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P000!$A$1:$AP$769</definedName>
  </definedNames>
  <calcPr calcId="125725"/>
</workbook>
</file>

<file path=xl/calcChain.xml><?xml version="1.0" encoding="utf-8"?>
<calcChain xmlns="http://schemas.openxmlformats.org/spreadsheetml/2006/main">
  <c r="L216" i="4"/>
  <c r="K216"/>
  <c r="J216"/>
  <c r="I216"/>
  <c r="H216"/>
  <c r="G216"/>
  <c r="F216"/>
  <c r="E216"/>
  <c r="D216"/>
  <c r="C216"/>
  <c r="B216"/>
  <c r="A216"/>
  <c r="M216" s="1"/>
  <c r="N215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M213" s="1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M211" s="1"/>
  <c r="L210"/>
  <c r="K210"/>
  <c r="J210"/>
  <c r="I210"/>
  <c r="H210"/>
  <c r="G210"/>
  <c r="F210"/>
  <c r="E210"/>
  <c r="D210"/>
  <c r="C210"/>
  <c r="B210"/>
  <c r="A210"/>
  <c r="M210" s="1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K206"/>
  <c r="N206" s="1"/>
  <c r="J206"/>
  <c r="I206"/>
  <c r="H206"/>
  <c r="G206"/>
  <c r="F206"/>
  <c r="E206"/>
  <c r="D206"/>
  <c r="C206"/>
  <c r="B206"/>
  <c r="A206"/>
  <c r="M206" s="1"/>
  <c r="L205"/>
  <c r="K205"/>
  <c r="J205"/>
  <c r="N205" s="1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N203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L200"/>
  <c r="K200"/>
  <c r="N200" s="1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L194"/>
  <c r="K194"/>
  <c r="N194" s="1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M193" s="1"/>
  <c r="L192"/>
  <c r="K192"/>
  <c r="J192"/>
  <c r="I192"/>
  <c r="H192"/>
  <c r="G192"/>
  <c r="F192"/>
  <c r="E192"/>
  <c r="D192"/>
  <c r="C192"/>
  <c r="B192"/>
  <c r="A192"/>
  <c r="M192" s="1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M189" s="1"/>
  <c r="L188"/>
  <c r="K188"/>
  <c r="N188" s="1"/>
  <c r="J188"/>
  <c r="I188"/>
  <c r="H188"/>
  <c r="G188"/>
  <c r="F188"/>
  <c r="E188"/>
  <c r="D188"/>
  <c r="C188"/>
  <c r="B188"/>
  <c r="A188"/>
  <c r="M188" s="1"/>
  <c r="L187"/>
  <c r="K187"/>
  <c r="J187"/>
  <c r="N187" s="1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M186" s="1"/>
  <c r="N185"/>
  <c r="L185"/>
  <c r="K185"/>
  <c r="J185"/>
  <c r="I185"/>
  <c r="H185"/>
  <c r="G185"/>
  <c r="F185"/>
  <c r="E185"/>
  <c r="D185"/>
  <c r="C185"/>
  <c r="B185"/>
  <c r="A185"/>
  <c r="M185" s="1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K182"/>
  <c r="N182" s="1"/>
  <c r="J182"/>
  <c r="I182"/>
  <c r="H182"/>
  <c r="G182"/>
  <c r="F182"/>
  <c r="E182"/>
  <c r="D182"/>
  <c r="C182"/>
  <c r="B182"/>
  <c r="A182"/>
  <c r="M182" s="1"/>
  <c r="L181"/>
  <c r="K181"/>
  <c r="J181"/>
  <c r="N181" s="1"/>
  <c r="I181"/>
  <c r="H181"/>
  <c r="G181"/>
  <c r="F181"/>
  <c r="E181"/>
  <c r="D181"/>
  <c r="C181"/>
  <c r="B181"/>
  <c r="A181"/>
  <c r="M181" s="1"/>
  <c r="L180"/>
  <c r="K180"/>
  <c r="J180"/>
  <c r="I180"/>
  <c r="H180"/>
  <c r="G180"/>
  <c r="F180"/>
  <c r="E180"/>
  <c r="D180"/>
  <c r="C180"/>
  <c r="B180"/>
  <c r="A180"/>
  <c r="M180" s="1"/>
  <c r="N179"/>
  <c r="L179"/>
  <c r="K179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N176" s="1"/>
  <c r="J176"/>
  <c r="I176"/>
  <c r="H176"/>
  <c r="G176"/>
  <c r="F176"/>
  <c r="E176"/>
  <c r="D176"/>
  <c r="C176"/>
  <c r="B176"/>
  <c r="A176"/>
  <c r="M176" s="1"/>
  <c r="L175"/>
  <c r="K175"/>
  <c r="J175"/>
  <c r="N175" s="1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M173" s="1"/>
  <c r="L172"/>
  <c r="K172"/>
  <c r="J172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L170"/>
  <c r="K170"/>
  <c r="N170" s="1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M169" s="1"/>
  <c r="L168"/>
  <c r="K168"/>
  <c r="J168"/>
  <c r="I168"/>
  <c r="H168"/>
  <c r="G168"/>
  <c r="F168"/>
  <c r="E168"/>
  <c r="D168"/>
  <c r="C168"/>
  <c r="B168"/>
  <c r="A168"/>
  <c r="M168" s="1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M165" s="1"/>
  <c r="L164"/>
  <c r="K164"/>
  <c r="J164"/>
  <c r="I164"/>
  <c r="H164"/>
  <c r="G164"/>
  <c r="F164"/>
  <c r="E164"/>
  <c r="D164"/>
  <c r="C164"/>
  <c r="B164"/>
  <c r="A164"/>
  <c r="M164" s="1"/>
  <c r="L163"/>
  <c r="K163"/>
  <c r="J163"/>
  <c r="N163" s="1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M162" s="1"/>
  <c r="N161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N157" s="1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N155"/>
  <c r="L155"/>
  <c r="K155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M152" s="1"/>
  <c r="L151"/>
  <c r="K151"/>
  <c r="J151"/>
  <c r="N151" s="1"/>
  <c r="I151"/>
  <c r="H151"/>
  <c r="G151"/>
  <c r="F151"/>
  <c r="E151"/>
  <c r="D151"/>
  <c r="C151"/>
  <c r="B151"/>
  <c r="A151"/>
  <c r="M151" s="1"/>
  <c r="L150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M141" s="1"/>
  <c r="L140"/>
  <c r="K140"/>
  <c r="J140"/>
  <c r="I140"/>
  <c r="H140"/>
  <c r="G140"/>
  <c r="F140"/>
  <c r="E140"/>
  <c r="D140"/>
  <c r="C140"/>
  <c r="B140"/>
  <c r="A140"/>
  <c r="M140" s="1"/>
  <c r="L139"/>
  <c r="K139"/>
  <c r="J139"/>
  <c r="N139" s="1"/>
  <c r="I139"/>
  <c r="H139"/>
  <c r="G139"/>
  <c r="F139"/>
  <c r="E139"/>
  <c r="D139"/>
  <c r="C139"/>
  <c r="B139"/>
  <c r="A139"/>
  <c r="M139" s="1"/>
  <c r="L138"/>
  <c r="K138"/>
  <c r="J138"/>
  <c r="I138"/>
  <c r="H138"/>
  <c r="G138"/>
  <c r="F138"/>
  <c r="E138"/>
  <c r="D138"/>
  <c r="C138"/>
  <c r="B138"/>
  <c r="A138"/>
  <c r="M138" s="1"/>
  <c r="N137"/>
  <c r="L137"/>
  <c r="K137"/>
  <c r="J137"/>
  <c r="I137"/>
  <c r="H137"/>
  <c r="G137"/>
  <c r="F137"/>
  <c r="E137"/>
  <c r="D137"/>
  <c r="C137"/>
  <c r="B137"/>
  <c r="A137"/>
  <c r="M137" s="1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M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N133" s="1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N13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N128" s="1"/>
  <c r="J128"/>
  <c r="I128"/>
  <c r="H128"/>
  <c r="G128"/>
  <c r="F128"/>
  <c r="E128"/>
  <c r="D128"/>
  <c r="C128"/>
  <c r="B128"/>
  <c r="A128"/>
  <c r="M128" s="1"/>
  <c r="L127"/>
  <c r="K127"/>
  <c r="J127"/>
  <c r="N127" s="1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N125"/>
  <c r="L125"/>
  <c r="K125"/>
  <c r="J125"/>
  <c r="I125"/>
  <c r="H125"/>
  <c r="G125"/>
  <c r="F125"/>
  <c r="E125"/>
  <c r="D125"/>
  <c r="C125"/>
  <c r="B125"/>
  <c r="A125"/>
  <c r="M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N119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M118" s="1"/>
  <c r="L117"/>
  <c r="K117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N113"/>
  <c r="L113"/>
  <c r="K113"/>
  <c r="J113"/>
  <c r="I113"/>
  <c r="H113"/>
  <c r="G113"/>
  <c r="F113"/>
  <c r="E113"/>
  <c r="D113"/>
  <c r="C113"/>
  <c r="B113"/>
  <c r="A113"/>
  <c r="M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L109"/>
  <c r="K109"/>
  <c r="J109"/>
  <c r="N109" s="1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M104" s="1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N101"/>
  <c r="L101"/>
  <c r="K101"/>
  <c r="J101"/>
  <c r="I101"/>
  <c r="H101"/>
  <c r="G101"/>
  <c r="F101"/>
  <c r="E101"/>
  <c r="D101"/>
  <c r="C101"/>
  <c r="B101"/>
  <c r="A101"/>
  <c r="M101" s="1"/>
  <c r="L100"/>
  <c r="K100"/>
  <c r="J100"/>
  <c r="I100"/>
  <c r="H100"/>
  <c r="G100"/>
  <c r="F100"/>
  <c r="E100"/>
  <c r="D100"/>
  <c r="C100"/>
  <c r="B100"/>
  <c r="A100"/>
  <c r="M100" s="1"/>
  <c r="L99"/>
  <c r="K99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M96" s="1"/>
  <c r="N95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N89"/>
  <c r="L89"/>
  <c r="K89"/>
  <c r="J89"/>
  <c r="I89"/>
  <c r="H89"/>
  <c r="G89"/>
  <c r="F89"/>
  <c r="E89"/>
  <c r="D89"/>
  <c r="C89"/>
  <c r="B89"/>
  <c r="A89"/>
  <c r="M89" s="1"/>
  <c r="L88"/>
  <c r="K88"/>
  <c r="J88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M86" s="1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N83"/>
  <c r="L83"/>
  <c r="K83"/>
  <c r="J83"/>
  <c r="I83"/>
  <c r="H83"/>
  <c r="G83"/>
  <c r="F83"/>
  <c r="E83"/>
  <c r="D83"/>
  <c r="C83"/>
  <c r="B83"/>
  <c r="A83"/>
  <c r="M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M80" s="1"/>
  <c r="L79"/>
  <c r="K79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M78" s="1"/>
  <c r="N77"/>
  <c r="L77"/>
  <c r="K77"/>
  <c r="J77"/>
  <c r="I77"/>
  <c r="H77"/>
  <c r="G77"/>
  <c r="F77"/>
  <c r="E77"/>
  <c r="D77"/>
  <c r="C77"/>
  <c r="B77"/>
  <c r="A77"/>
  <c r="M77" s="1"/>
  <c r="L76"/>
  <c r="K76"/>
  <c r="J76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M75" s="1"/>
  <c r="L74"/>
  <c r="K74"/>
  <c r="J74"/>
  <c r="I74"/>
  <c r="H74"/>
  <c r="G74"/>
  <c r="F74"/>
  <c r="E74"/>
  <c r="D74"/>
  <c r="C74"/>
  <c r="B74"/>
  <c r="A74"/>
  <c r="M74" s="1"/>
  <c r="L73"/>
  <c r="K73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M72" s="1"/>
  <c r="L71"/>
  <c r="K71"/>
  <c r="J71"/>
  <c r="N71" s="1"/>
  <c r="I71"/>
  <c r="H71"/>
  <c r="G71"/>
  <c r="F71"/>
  <c r="E71"/>
  <c r="D71"/>
  <c r="C71"/>
  <c r="B71"/>
  <c r="A71"/>
  <c r="M71" s="1"/>
  <c r="L70"/>
  <c r="K70"/>
  <c r="J70"/>
  <c r="I70"/>
  <c r="H70"/>
  <c r="G70"/>
  <c r="F70"/>
  <c r="E70"/>
  <c r="D70"/>
  <c r="C70"/>
  <c r="B70"/>
  <c r="A70"/>
  <c r="M70" s="1"/>
  <c r="L69"/>
  <c r="K69"/>
  <c r="J69"/>
  <c r="I69"/>
  <c r="H69"/>
  <c r="G69"/>
  <c r="F69"/>
  <c r="E69"/>
  <c r="D69"/>
  <c r="C69"/>
  <c r="B69"/>
  <c r="A69"/>
  <c r="M69" s="1"/>
  <c r="L68"/>
  <c r="K68"/>
  <c r="J68"/>
  <c r="I68"/>
  <c r="H68"/>
  <c r="G68"/>
  <c r="F68"/>
  <c r="E68"/>
  <c r="D68"/>
  <c r="C68"/>
  <c r="B68"/>
  <c r="A68"/>
  <c r="M68" s="1"/>
  <c r="L67"/>
  <c r="K67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M66" s="1"/>
  <c r="N65"/>
  <c r="L65"/>
  <c r="K65"/>
  <c r="J65"/>
  <c r="I65"/>
  <c r="H65"/>
  <c r="G65"/>
  <c r="F65"/>
  <c r="E65"/>
  <c r="D65"/>
  <c r="C65"/>
  <c r="B65"/>
  <c r="A65"/>
  <c r="M65" s="1"/>
  <c r="L64"/>
  <c r="K64"/>
  <c r="J64"/>
  <c r="I64"/>
  <c r="H64"/>
  <c r="G64"/>
  <c r="F64"/>
  <c r="E64"/>
  <c r="D64"/>
  <c r="C64"/>
  <c r="B64"/>
  <c r="A64"/>
  <c r="M64" s="1"/>
  <c r="L63"/>
  <c r="K63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M60" s="1"/>
  <c r="N59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M57" s="1"/>
  <c r="L56"/>
  <c r="K56"/>
  <c r="J56"/>
  <c r="I56"/>
  <c r="H56"/>
  <c r="G56"/>
  <c r="F56"/>
  <c r="E56"/>
  <c r="D56"/>
  <c r="C56"/>
  <c r="B56"/>
  <c r="A56"/>
  <c r="M56" s="1"/>
  <c r="L55"/>
  <c r="K55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M54" s="1"/>
  <c r="N53"/>
  <c r="L53"/>
  <c r="K53"/>
  <c r="J53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M52" s="1"/>
  <c r="L51"/>
  <c r="K51"/>
  <c r="J51"/>
  <c r="I51"/>
  <c r="H51"/>
  <c r="G51"/>
  <c r="F51"/>
  <c r="E51"/>
  <c r="D51"/>
  <c r="C51"/>
  <c r="B51"/>
  <c r="A51"/>
  <c r="M51" s="1"/>
  <c r="L50"/>
  <c r="K50"/>
  <c r="J50"/>
  <c r="I50"/>
  <c r="H50"/>
  <c r="G50"/>
  <c r="F50"/>
  <c r="E50"/>
  <c r="D50"/>
  <c r="C50"/>
  <c r="B50"/>
  <c r="A50"/>
  <c r="M50" s="1"/>
  <c r="L49"/>
  <c r="K49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M48" s="1"/>
  <c r="N47"/>
  <c r="L47"/>
  <c r="K47"/>
  <c r="J47"/>
  <c r="I47"/>
  <c r="H47"/>
  <c r="G47"/>
  <c r="F47"/>
  <c r="E47"/>
  <c r="D47"/>
  <c r="C47"/>
  <c r="B47"/>
  <c r="A47"/>
  <c r="M47" s="1"/>
  <c r="L46"/>
  <c r="K46"/>
  <c r="J46"/>
  <c r="I46"/>
  <c r="H46"/>
  <c r="G46"/>
  <c r="F46"/>
  <c r="E46"/>
  <c r="D46"/>
  <c r="C46"/>
  <c r="B46"/>
  <c r="A46"/>
  <c r="M46" s="1"/>
  <c r="L45"/>
  <c r="K45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M44" s="1"/>
  <c r="L43"/>
  <c r="K43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M42" s="1"/>
  <c r="N41"/>
  <c r="L41"/>
  <c r="K41"/>
  <c r="J41"/>
  <c r="I41"/>
  <c r="H41"/>
  <c r="G41"/>
  <c r="F41"/>
  <c r="E41"/>
  <c r="D41"/>
  <c r="C41"/>
  <c r="B41"/>
  <c r="A41"/>
  <c r="M41" s="1"/>
  <c r="L40"/>
  <c r="K40"/>
  <c r="J40"/>
  <c r="I40"/>
  <c r="H40"/>
  <c r="G40"/>
  <c r="F40"/>
  <c r="E40"/>
  <c r="D40"/>
  <c r="C40"/>
  <c r="B40"/>
  <c r="A40"/>
  <c r="M40" s="1"/>
  <c r="L39"/>
  <c r="K39"/>
  <c r="J39"/>
  <c r="I39"/>
  <c r="H39"/>
  <c r="G39"/>
  <c r="F39"/>
  <c r="E39"/>
  <c r="D39"/>
  <c r="C39"/>
  <c r="B39"/>
  <c r="A39"/>
  <c r="M39" s="1"/>
  <c r="L38"/>
  <c r="K38"/>
  <c r="J38"/>
  <c r="I38"/>
  <c r="H38"/>
  <c r="G38"/>
  <c r="F38"/>
  <c r="E38"/>
  <c r="D38"/>
  <c r="C38"/>
  <c r="B38"/>
  <c r="A38"/>
  <c r="M38" s="1"/>
  <c r="L37"/>
  <c r="K37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M36" s="1"/>
  <c r="L35"/>
  <c r="K35"/>
  <c r="J35"/>
  <c r="N35" s="1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L32"/>
  <c r="K32"/>
  <c r="J32"/>
  <c r="I32"/>
  <c r="H32"/>
  <c r="G32"/>
  <c r="F32"/>
  <c r="E32"/>
  <c r="D32"/>
  <c r="C32"/>
  <c r="B32"/>
  <c r="A32"/>
  <c r="M32" s="1"/>
  <c r="L31"/>
  <c r="K3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M30" s="1"/>
  <c r="N29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M28" s="1"/>
  <c r="L27"/>
  <c r="K27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M26" s="1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M24" s="1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N17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L14"/>
  <c r="K14"/>
  <c r="J14"/>
  <c r="I14"/>
  <c r="H14"/>
  <c r="G14"/>
  <c r="F14"/>
  <c r="E14"/>
  <c r="D14"/>
  <c r="C14"/>
  <c r="B14"/>
  <c r="A14"/>
  <c r="M14" s="1"/>
  <c r="L13"/>
  <c r="K13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M12" s="1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M10" s="1"/>
  <c r="L9"/>
  <c r="K9"/>
  <c r="J9"/>
  <c r="I9"/>
  <c r="H9"/>
  <c r="G9"/>
  <c r="F9"/>
  <c r="E9"/>
  <c r="D9"/>
  <c r="C9"/>
  <c r="B9"/>
  <c r="A9"/>
  <c r="M9" s="1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M106"/>
  <c r="H106"/>
  <c r="J106" s="1"/>
  <c r="B106"/>
  <c r="B105"/>
  <c r="H105" s="1"/>
  <c r="J105" s="1"/>
  <c r="M104"/>
  <c r="H104"/>
  <c r="J104" s="1"/>
  <c r="B104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3" i="1"/>
  <c r="I153" s="1"/>
  <c r="K153" s="1"/>
  <c r="B152"/>
  <c r="H152" s="1"/>
  <c r="J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U152" s="1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R153"/>
  <c r="CQ153"/>
  <c r="CP153"/>
  <c r="CO153"/>
  <c r="CN153"/>
  <c r="AB129" i="1"/>
  <c r="AB130" s="1"/>
  <c r="AB131" s="1"/>
  <c r="AB132" s="1"/>
  <c r="AB133" s="1"/>
  <c r="AB134" s="1"/>
  <c r="AB135" s="1"/>
  <c r="AB136" s="1"/>
  <c r="AB137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V130"/>
  <c r="AA130" s="1"/>
  <c r="N130"/>
  <c r="M130"/>
  <c r="L130"/>
  <c r="K130"/>
  <c r="J130"/>
  <c r="I130"/>
  <c r="O130" s="1"/>
  <c r="H130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79" i="2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T276"/>
  <c r="C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T275"/>
  <c r="C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T274"/>
  <c r="C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T273"/>
  <c r="C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T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U256"/>
  <c r="T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U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U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U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U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T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T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T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T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T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T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T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T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T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T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T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T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T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T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T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T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T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T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T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4" i="1"/>
  <c r="M424" s="1"/>
  <c r="B423"/>
  <c r="H423" s="1"/>
  <c r="J423" s="1"/>
  <c r="B422"/>
  <c r="H422" s="1"/>
  <c r="J422" s="1"/>
  <c r="B421"/>
  <c r="M421" s="1"/>
  <c r="B420"/>
  <c r="H420" s="1"/>
  <c r="J420" s="1"/>
  <c r="B419"/>
  <c r="H419" s="1"/>
  <c r="J419" s="1"/>
  <c r="B418"/>
  <c r="M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M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I394" s="1"/>
  <c r="K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I384" s="1"/>
  <c r="K384" s="1"/>
  <c r="B383"/>
  <c r="I383" s="1"/>
  <c r="K383" s="1"/>
  <c r="B382"/>
  <c r="H382" s="1"/>
  <c r="J382" s="1"/>
  <c r="B381"/>
  <c r="I381" s="1"/>
  <c r="K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M320" s="1"/>
  <c r="B319"/>
  <c r="M319" s="1"/>
  <c r="B318"/>
  <c r="M318" s="1"/>
  <c r="B317"/>
  <c r="M317" s="1"/>
  <c r="B316"/>
  <c r="H316" s="1"/>
  <c r="J316" s="1"/>
  <c r="B315"/>
  <c r="M315" s="1"/>
  <c r="B314"/>
  <c r="M314" s="1"/>
  <c r="B313"/>
  <c r="M313" s="1"/>
  <c r="B312"/>
  <c r="M312" s="1"/>
  <c r="B311"/>
  <c r="M311" s="1"/>
  <c r="B310"/>
  <c r="H310" s="1"/>
  <c r="J310" s="1"/>
  <c r="B309"/>
  <c r="M309" s="1"/>
  <c r="B308"/>
  <c r="M308" s="1"/>
  <c r="B307"/>
  <c r="I307" s="1"/>
  <c r="K307" s="1"/>
  <c r="B306"/>
  <c r="M306" s="1"/>
  <c r="B305"/>
  <c r="M305" s="1"/>
  <c r="B304"/>
  <c r="H304" s="1"/>
  <c r="J304" s="1"/>
  <c r="B303"/>
  <c r="M303" s="1"/>
  <c r="B302"/>
  <c r="H302" s="1"/>
  <c r="J302" s="1"/>
  <c r="B301"/>
  <c r="H301" s="1"/>
  <c r="J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K236"/>
  <c r="B236"/>
  <c r="M236" s="1"/>
  <c r="K235"/>
  <c r="B235"/>
  <c r="H235" s="1"/>
  <c r="J235" s="1"/>
  <c r="K234"/>
  <c r="B234"/>
  <c r="H234" s="1"/>
  <c r="J234" s="1"/>
  <c r="K233"/>
  <c r="B233"/>
  <c r="H233" s="1"/>
  <c r="J233" s="1"/>
  <c r="B232"/>
  <c r="H232" s="1"/>
  <c r="J232" s="1"/>
  <c r="B231"/>
  <c r="I231" s="1"/>
  <c r="K231" s="1"/>
  <c r="B230"/>
  <c r="M230" s="1"/>
  <c r="B229"/>
  <c r="I229" s="1"/>
  <c r="K229" s="1"/>
  <c r="B228"/>
  <c r="I228" s="1"/>
  <c r="K228" s="1"/>
  <c r="B227"/>
  <c r="H227" s="1"/>
  <c r="J227" s="1"/>
  <c r="B226"/>
  <c r="I226" s="1"/>
  <c r="K226" s="1"/>
  <c r="B225"/>
  <c r="I225" s="1"/>
  <c r="K225" s="1"/>
  <c r="B224"/>
  <c r="M224" s="1"/>
  <c r="B223"/>
  <c r="I223" s="1"/>
  <c r="K223" s="1"/>
  <c r="B222"/>
  <c r="I222" s="1"/>
  <c r="K222" s="1"/>
  <c r="B221"/>
  <c r="M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B209"/>
  <c r="H209" s="1"/>
  <c r="J209" s="1"/>
  <c r="B208"/>
  <c r="I208" s="1"/>
  <c r="K208" s="1"/>
  <c r="B207"/>
  <c r="I207" s="1"/>
  <c r="K207" s="1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B200"/>
  <c r="H200" s="1"/>
  <c r="J200" s="1"/>
  <c r="B199"/>
  <c r="I199" s="1"/>
  <c r="K199" s="1"/>
  <c r="B198"/>
  <c r="I198" s="1"/>
  <c r="K198" s="1"/>
  <c r="B197"/>
  <c r="H197" s="1"/>
  <c r="J197" s="1"/>
  <c r="B196"/>
  <c r="I196" s="1"/>
  <c r="K196" s="1"/>
  <c r="B195"/>
  <c r="I195" s="1"/>
  <c r="K195" s="1"/>
  <c r="B194"/>
  <c r="M194" s="1"/>
  <c r="B193"/>
  <c r="I193" s="1"/>
  <c r="K193" s="1"/>
  <c r="B192"/>
  <c r="I192" s="1"/>
  <c r="K192" s="1"/>
  <c r="B191"/>
  <c r="H191" s="1"/>
  <c r="J191" s="1"/>
  <c r="B190"/>
  <c r="I190" s="1"/>
  <c r="K190" s="1"/>
  <c r="B189"/>
  <c r="I189" s="1"/>
  <c r="K189" s="1"/>
  <c r="B188"/>
  <c r="M188" s="1"/>
  <c r="B187"/>
  <c r="I187" s="1"/>
  <c r="K187" s="1"/>
  <c r="B186"/>
  <c r="I186" s="1"/>
  <c r="K186" s="1"/>
  <c r="B185"/>
  <c r="M185" s="1"/>
  <c r="B184"/>
  <c r="I184" s="1"/>
  <c r="K184" s="1"/>
  <c r="B183"/>
  <c r="I183" s="1"/>
  <c r="K183" s="1"/>
  <c r="B182"/>
  <c r="H182" s="1"/>
  <c r="J182" s="1"/>
  <c r="B181"/>
  <c r="I181" s="1"/>
  <c r="K181" s="1"/>
  <c r="B180"/>
  <c r="I180" s="1"/>
  <c r="K180" s="1"/>
  <c r="B179"/>
  <c r="H179" s="1"/>
  <c r="J179" s="1"/>
  <c r="B178"/>
  <c r="I178" s="1"/>
  <c r="K178" s="1"/>
  <c r="B177"/>
  <c r="I177" s="1"/>
  <c r="K177" s="1"/>
  <c r="B176"/>
  <c r="M176" s="1"/>
  <c r="B175"/>
  <c r="I175" s="1"/>
  <c r="K175" s="1"/>
  <c r="B174"/>
  <c r="I174" s="1"/>
  <c r="K174" s="1"/>
  <c r="B173"/>
  <c r="H173" s="1"/>
  <c r="J173" s="1"/>
  <c r="B172"/>
  <c r="I172" s="1"/>
  <c r="K172" s="1"/>
  <c r="B171"/>
  <c r="I171" s="1"/>
  <c r="K171" s="1"/>
  <c r="B170"/>
  <c r="M170" s="1"/>
  <c r="B169"/>
  <c r="I169" s="1"/>
  <c r="K169" s="1"/>
  <c r="B168"/>
  <c r="I168" s="1"/>
  <c r="K168" s="1"/>
  <c r="B167"/>
  <c r="M167" s="1"/>
  <c r="B166"/>
  <c r="I166" s="1"/>
  <c r="K166" s="1"/>
  <c r="B165"/>
  <c r="I165" s="1"/>
  <c r="K165" s="1"/>
  <c r="B164"/>
  <c r="H164" s="1"/>
  <c r="J164" s="1"/>
  <c r="B163"/>
  <c r="I163" s="1"/>
  <c r="K163" s="1"/>
  <c r="B162"/>
  <c r="I162" s="1"/>
  <c r="K162" s="1"/>
  <c r="B161"/>
  <c r="I161" s="1"/>
  <c r="K161" s="1"/>
  <c r="B160"/>
  <c r="I160" s="1"/>
  <c r="K160" s="1"/>
  <c r="B159"/>
  <c r="I159" s="1"/>
  <c r="K159" s="1"/>
  <c r="B158"/>
  <c r="M158" s="1"/>
  <c r="B157"/>
  <c r="I157" s="1"/>
  <c r="K157" s="1"/>
  <c r="B156"/>
  <c r="I156" s="1"/>
  <c r="K156" s="1"/>
  <c r="B155"/>
  <c r="H155" s="1"/>
  <c r="J155" s="1"/>
  <c r="B154"/>
  <c r="I154" s="1"/>
  <c r="K154" s="1"/>
  <c r="B151"/>
  <c r="I151" s="1"/>
  <c r="K151" s="1"/>
  <c r="B150"/>
  <c r="M150" s="1"/>
  <c r="B149"/>
  <c r="I149" s="1"/>
  <c r="K149" s="1"/>
  <c r="B148"/>
  <c r="I148" s="1"/>
  <c r="K148" s="1"/>
  <c r="B147"/>
  <c r="M147" s="1"/>
  <c r="B146"/>
  <c r="I146" s="1"/>
  <c r="K146" s="1"/>
  <c r="B145"/>
  <c r="I145" s="1"/>
  <c r="K145" s="1"/>
  <c r="B144"/>
  <c r="I144" s="1"/>
  <c r="K144" s="1"/>
  <c r="B143"/>
  <c r="I143" s="1"/>
  <c r="K143" s="1"/>
  <c r="B142"/>
  <c r="I142" s="1"/>
  <c r="K142" s="1"/>
  <c r="B141"/>
  <c r="I141" s="1"/>
  <c r="K141" s="1"/>
  <c r="B140"/>
  <c r="I140" s="1"/>
  <c r="K140" s="1"/>
  <c r="B139"/>
  <c r="I139" s="1"/>
  <c r="K139" s="1"/>
  <c r="B138"/>
  <c r="M138" s="1"/>
  <c r="B137"/>
  <c r="I137" s="1"/>
  <c r="K137" s="1"/>
  <c r="B136"/>
  <c r="I136" s="1"/>
  <c r="K136" s="1"/>
  <c r="B135"/>
  <c r="H135" s="1"/>
  <c r="J135" s="1"/>
  <c r="B134"/>
  <c r="I134" s="1"/>
  <c r="K134" s="1"/>
  <c r="B133"/>
  <c r="I133" s="1"/>
  <c r="K133" s="1"/>
  <c r="B132"/>
  <c r="M132" s="1"/>
  <c r="B131"/>
  <c r="I131" s="1"/>
  <c r="K131" s="1"/>
  <c r="B130"/>
  <c r="I130" s="1"/>
  <c r="K130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B124"/>
  <c r="I124" s="1"/>
  <c r="K124" s="1"/>
  <c r="B123"/>
  <c r="I123" s="1"/>
  <c r="K123" s="1"/>
  <c r="B122"/>
  <c r="I122" s="1"/>
  <c r="K122" s="1"/>
  <c r="B121"/>
  <c r="I121" s="1"/>
  <c r="K121" s="1"/>
  <c r="B120"/>
  <c r="M120" s="1"/>
  <c r="B119"/>
  <c r="I119" s="1"/>
  <c r="K119" s="1"/>
  <c r="B118"/>
  <c r="I118" s="1"/>
  <c r="K118" s="1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U3" i="2" l="1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18"/>
  <c r="N124"/>
  <c r="N130"/>
  <c r="N136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34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N121"/>
  <c r="M103" i="1"/>
  <c r="M105"/>
  <c r="M107"/>
  <c r="M71"/>
  <c r="M69"/>
  <c r="M68"/>
  <c r="M70"/>
  <c r="M72"/>
  <c r="M33"/>
  <c r="M34"/>
  <c r="M35"/>
  <c r="AN66"/>
  <c r="H168"/>
  <c r="J168" s="1"/>
  <c r="I179"/>
  <c r="K179" s="1"/>
  <c r="H60"/>
  <c r="J60" s="1"/>
  <c r="M36"/>
  <c r="H74"/>
  <c r="J74" s="1"/>
  <c r="M32"/>
  <c r="H32"/>
  <c r="J32" s="1"/>
  <c r="H61"/>
  <c r="J61" s="1"/>
  <c r="M184"/>
  <c r="M271"/>
  <c r="CU72" i="2"/>
  <c r="CU71"/>
  <c r="CU70"/>
  <c r="CU69"/>
  <c r="CU68"/>
  <c r="CU104"/>
  <c r="CU103"/>
  <c r="CU107"/>
  <c r="CU106"/>
  <c r="M387" i="1"/>
  <c r="M141"/>
  <c r="M161"/>
  <c r="M123"/>
  <c r="H131"/>
  <c r="J131" s="1"/>
  <c r="M140"/>
  <c r="I206"/>
  <c r="K206" s="1"/>
  <c r="M130"/>
  <c r="H139"/>
  <c r="J139" s="1"/>
  <c r="H215"/>
  <c r="J215" s="1"/>
  <c r="H145"/>
  <c r="J145" s="1"/>
  <c r="H351"/>
  <c r="J351" s="1"/>
  <c r="M152"/>
  <c r="H127"/>
  <c r="J127" s="1"/>
  <c r="M126"/>
  <c r="H132"/>
  <c r="J132" s="1"/>
  <c r="H141"/>
  <c r="J141" s="1"/>
  <c r="M224" i="4"/>
  <c r="M41" i="1"/>
  <c r="H100"/>
  <c r="J100" s="1"/>
  <c r="M115"/>
  <c r="M328"/>
  <c r="I382"/>
  <c r="K382" s="1"/>
  <c r="M40"/>
  <c r="M114"/>
  <c r="H161"/>
  <c r="J161" s="1"/>
  <c r="M197"/>
  <c r="H381"/>
  <c r="J381" s="1"/>
  <c r="M389"/>
  <c r="I197"/>
  <c r="K197" s="1"/>
  <c r="H121"/>
  <c r="J121" s="1"/>
  <c r="M215"/>
  <c r="H333"/>
  <c r="J333" s="1"/>
  <c r="I120"/>
  <c r="K120" s="1"/>
  <c r="H177"/>
  <c r="J177" s="1"/>
  <c r="M186"/>
  <c r="M196"/>
  <c r="H332"/>
  <c r="J332" s="1"/>
  <c r="H387"/>
  <c r="J387" s="1"/>
  <c r="M222"/>
  <c r="H44"/>
  <c r="J44" s="1"/>
  <c r="I176"/>
  <c r="K176" s="1"/>
  <c r="H195"/>
  <c r="J195" s="1"/>
  <c r="M202"/>
  <c r="H222"/>
  <c r="J222" s="1"/>
  <c r="H231"/>
  <c r="J231" s="1"/>
  <c r="H321"/>
  <c r="J321" s="1"/>
  <c r="I152"/>
  <c r="K152" s="1"/>
  <c r="I230"/>
  <c r="K230" s="1"/>
  <c r="I329"/>
  <c r="K329" s="1"/>
  <c r="AN39"/>
  <c r="BE144" i="5"/>
  <c r="CF144" s="1"/>
  <c r="BE159"/>
  <c r="CF159" s="1"/>
  <c r="I150" i="1"/>
  <c r="K150" s="1"/>
  <c r="H39"/>
  <c r="J39" s="1"/>
  <c r="H150"/>
  <c r="J150" s="1"/>
  <c r="M168"/>
  <c r="M201"/>
  <c r="M242"/>
  <c r="I292"/>
  <c r="K292" s="1"/>
  <c r="I303"/>
  <c r="K303" s="1"/>
  <c r="H313"/>
  <c r="J313" s="1"/>
  <c r="H361"/>
  <c r="J36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49"/>
  <c r="J149" s="1"/>
  <c r="H159"/>
  <c r="J159" s="1"/>
  <c r="H184"/>
  <c r="J184" s="1"/>
  <c r="M262"/>
  <c r="M340"/>
  <c r="I158"/>
  <c r="K158" s="1"/>
  <c r="H166"/>
  <c r="J166" s="1"/>
  <c r="H278"/>
  <c r="J278" s="1"/>
  <c r="I339"/>
  <c r="K339" s="1"/>
  <c r="M407"/>
  <c r="H9"/>
  <c r="J9" s="1"/>
  <c r="H19"/>
  <c r="J19" s="1"/>
  <c r="H52"/>
  <c r="J52" s="1"/>
  <c r="H123"/>
  <c r="J123" s="1"/>
  <c r="M146"/>
  <c r="H204"/>
  <c r="J204" s="1"/>
  <c r="H213"/>
  <c r="J213" s="1"/>
  <c r="M237"/>
  <c r="I267"/>
  <c r="K267" s="1"/>
  <c r="M277"/>
  <c r="I356"/>
  <c r="K356" s="1"/>
  <c r="I375"/>
  <c r="K37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5"/>
  <c r="M179"/>
  <c r="I212"/>
  <c r="K212" s="1"/>
  <c r="H220"/>
  <c r="J220" s="1"/>
  <c r="M266"/>
  <c r="I285"/>
  <c r="K285" s="1"/>
  <c r="H345"/>
  <c r="J345" s="1"/>
  <c r="H355"/>
  <c r="J355" s="1"/>
  <c r="I374"/>
  <c r="K374" s="1"/>
  <c r="AI70" i="5"/>
  <c r="CD70" s="1"/>
  <c r="AI143"/>
  <c r="CD143" s="1"/>
  <c r="M16" i="1"/>
  <c r="H186"/>
  <c r="J186" s="1"/>
  <c r="H202"/>
  <c r="J202" s="1"/>
  <c r="I255"/>
  <c r="K255" s="1"/>
  <c r="I265"/>
  <c r="K265" s="1"/>
  <c r="I304"/>
  <c r="K304" s="1"/>
  <c r="I362"/>
  <c r="K362" s="1"/>
  <c r="H373"/>
  <c r="J373" s="1"/>
  <c r="M412"/>
  <c r="H46"/>
  <c r="J46" s="1"/>
  <c r="M90"/>
  <c r="H125"/>
  <c r="J125" s="1"/>
  <c r="H130"/>
  <c r="J130" s="1"/>
  <c r="H163"/>
  <c r="J163" s="1"/>
  <c r="M175"/>
  <c r="M190"/>
  <c r="H196"/>
  <c r="J196" s="1"/>
  <c r="H201"/>
  <c r="J201" s="1"/>
  <c r="H206"/>
  <c r="J206" s="1"/>
  <c r="H217"/>
  <c r="J217" s="1"/>
  <c r="M229"/>
  <c r="H319"/>
  <c r="J319" s="1"/>
  <c r="H406"/>
  <c r="J40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0"/>
  <c r="J120" s="1"/>
  <c r="M134"/>
  <c r="H140"/>
  <c r="J140" s="1"/>
  <c r="H158"/>
  <c r="J158" s="1"/>
  <c r="M195"/>
  <c r="M200"/>
  <c r="H205"/>
  <c r="J205" s="1"/>
  <c r="H212"/>
  <c r="J212" s="1"/>
  <c r="H326"/>
  <c r="J326" s="1"/>
  <c r="I333"/>
  <c r="K333" s="1"/>
  <c r="I351"/>
  <c r="K351" s="1"/>
  <c r="H369"/>
  <c r="J369" s="1"/>
  <c r="H377"/>
  <c r="J37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28" i="1"/>
  <c r="M144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78" i="1"/>
  <c r="M183"/>
  <c r="I188"/>
  <c r="K188" s="1"/>
  <c r="H96"/>
  <c r="J96" s="1"/>
  <c r="M119"/>
  <c r="H128"/>
  <c r="J128" s="1"/>
  <c r="H133"/>
  <c r="J133" s="1"/>
  <c r="M139"/>
  <c r="H144"/>
  <c r="J144" s="1"/>
  <c r="M157"/>
  <c r="M166"/>
  <c r="M172"/>
  <c r="H178"/>
  <c r="J178" s="1"/>
  <c r="H183"/>
  <c r="J183" s="1"/>
  <c r="H188"/>
  <c r="J188" s="1"/>
  <c r="H199"/>
  <c r="J199" s="1"/>
  <c r="M204"/>
  <c r="M211"/>
  <c r="M220"/>
  <c r="M226"/>
  <c r="I260"/>
  <c r="K260" s="1"/>
  <c r="M267"/>
  <c r="H325"/>
  <c r="J325" s="1"/>
  <c r="H368"/>
  <c r="J368" s="1"/>
  <c r="H403"/>
  <c r="J40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4" i="1"/>
  <c r="K194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3" i="1"/>
  <c r="J153" s="1"/>
  <c r="M148"/>
  <c r="M5"/>
  <c r="H12"/>
  <c r="J12" s="1"/>
  <c r="M21"/>
  <c r="H95"/>
  <c r="J95" s="1"/>
  <c r="M127"/>
  <c r="I132"/>
  <c r="K132" s="1"/>
  <c r="H143"/>
  <c r="J143" s="1"/>
  <c r="H148"/>
  <c r="J148" s="1"/>
  <c r="M177"/>
  <c r="M182"/>
  <c r="H187"/>
  <c r="J187" s="1"/>
  <c r="H194"/>
  <c r="J194" s="1"/>
  <c r="I259"/>
  <c r="K259" s="1"/>
  <c r="I294"/>
  <c r="K294" s="1"/>
  <c r="M40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0" i="1"/>
  <c r="M165"/>
  <c r="I170"/>
  <c r="K170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2"/>
  <c r="I138"/>
  <c r="K138" s="1"/>
  <c r="M214"/>
  <c r="M219"/>
  <c r="I224"/>
  <c r="K224" s="1"/>
  <c r="H4"/>
  <c r="J4" s="1"/>
  <c r="H11"/>
  <c r="J11" s="1"/>
  <c r="H122"/>
  <c r="J122" s="1"/>
  <c r="H138"/>
  <c r="J138" s="1"/>
  <c r="M154"/>
  <c r="H160"/>
  <c r="J160" s="1"/>
  <c r="H165"/>
  <c r="J165" s="1"/>
  <c r="H170"/>
  <c r="J170" s="1"/>
  <c r="H181"/>
  <c r="J181" s="1"/>
  <c r="M193"/>
  <c r="M208"/>
  <c r="H214"/>
  <c r="J214" s="1"/>
  <c r="H219"/>
  <c r="J219" s="1"/>
  <c r="H224"/>
  <c r="J224" s="1"/>
  <c r="M27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1"/>
  <c r="H126"/>
  <c r="J126" s="1"/>
  <c r="M137"/>
  <c r="H146"/>
  <c r="J146" s="1"/>
  <c r="H151"/>
  <c r="J151" s="1"/>
  <c r="M159"/>
  <c r="M164"/>
  <c r="H169"/>
  <c r="J169" s="1"/>
  <c r="H176"/>
  <c r="J176" s="1"/>
  <c r="M213"/>
  <c r="M218"/>
  <c r="H223"/>
  <c r="J223" s="1"/>
  <c r="H230"/>
  <c r="J230" s="1"/>
  <c r="I301"/>
  <c r="K301" s="1"/>
  <c r="I345"/>
  <c r="K345" s="1"/>
  <c r="H399"/>
  <c r="J399" s="1"/>
  <c r="AI39" i="5"/>
  <c r="CD39" s="1"/>
  <c r="BE182"/>
  <c r="CF182" s="1"/>
  <c r="BE183"/>
  <c r="CF183" s="1"/>
  <c r="M235" i="1"/>
  <c r="I406"/>
  <c r="K40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29"/>
  <c r="K129" s="1"/>
  <c r="I147"/>
  <c r="K147" s="1"/>
  <c r="I167"/>
  <c r="K167" s="1"/>
  <c r="I185"/>
  <c r="K185" s="1"/>
  <c r="I203"/>
  <c r="K203" s="1"/>
  <c r="I221"/>
  <c r="K221" s="1"/>
  <c r="H83"/>
  <c r="J83" s="1"/>
  <c r="M111"/>
  <c r="H118"/>
  <c r="J118" s="1"/>
  <c r="M125"/>
  <c r="H129"/>
  <c r="J129" s="1"/>
  <c r="H136"/>
  <c r="J136" s="1"/>
  <c r="M143"/>
  <c r="H147"/>
  <c r="J147" s="1"/>
  <c r="H156"/>
  <c r="J156" s="1"/>
  <c r="M163"/>
  <c r="H167"/>
  <c r="J167" s="1"/>
  <c r="H174"/>
  <c r="J174" s="1"/>
  <c r="M181"/>
  <c r="H185"/>
  <c r="J185" s="1"/>
  <c r="H192"/>
  <c r="J192" s="1"/>
  <c r="M199"/>
  <c r="H203"/>
  <c r="J203" s="1"/>
  <c r="H210"/>
  <c r="J210" s="1"/>
  <c r="M217"/>
  <c r="H221"/>
  <c r="J221" s="1"/>
  <c r="H228"/>
  <c r="J228" s="1"/>
  <c r="I271"/>
  <c r="K271" s="1"/>
  <c r="M278"/>
  <c r="M322"/>
  <c r="I337"/>
  <c r="K337" s="1"/>
  <c r="H375"/>
  <c r="J375" s="1"/>
  <c r="H412"/>
  <c r="J412" s="1"/>
  <c r="I419"/>
  <c r="K419" s="1"/>
  <c r="M153"/>
  <c r="M135"/>
  <c r="M155"/>
  <c r="M209"/>
  <c r="M191"/>
  <c r="M227"/>
  <c r="I135"/>
  <c r="K135" s="1"/>
  <c r="I155"/>
  <c r="K155" s="1"/>
  <c r="I173"/>
  <c r="K173" s="1"/>
  <c r="I191"/>
  <c r="K191" s="1"/>
  <c r="I209"/>
  <c r="K209" s="1"/>
  <c r="I227"/>
  <c r="K227" s="1"/>
  <c r="M395"/>
  <c r="M417"/>
  <c r="M173"/>
  <c r="M13"/>
  <c r="M124"/>
  <c r="M142"/>
  <c r="M162"/>
  <c r="M180"/>
  <c r="M198"/>
  <c r="M216"/>
  <c r="M254"/>
  <c r="H20"/>
  <c r="J20" s="1"/>
  <c r="H27"/>
  <c r="J27" s="1"/>
  <c r="AN38"/>
  <c r="H42"/>
  <c r="J42" s="1"/>
  <c r="H50"/>
  <c r="J50" s="1"/>
  <c r="H58"/>
  <c r="J58" s="1"/>
  <c r="M108"/>
  <c r="H124"/>
  <c r="J124" s="1"/>
  <c r="M131"/>
  <c r="H142"/>
  <c r="J142" s="1"/>
  <c r="M149"/>
  <c r="H162"/>
  <c r="J162" s="1"/>
  <c r="M169"/>
  <c r="H180"/>
  <c r="J180" s="1"/>
  <c r="M187"/>
  <c r="H198"/>
  <c r="J198" s="1"/>
  <c r="M205"/>
  <c r="H216"/>
  <c r="J216" s="1"/>
  <c r="M223"/>
  <c r="I243"/>
  <c r="K243" s="1"/>
  <c r="H254"/>
  <c r="J254" s="1"/>
  <c r="I283"/>
  <c r="K283" s="1"/>
  <c r="I320"/>
  <c r="K320" s="1"/>
  <c r="I341"/>
  <c r="K341" s="1"/>
  <c r="H350"/>
  <c r="J350" s="1"/>
  <c r="H357"/>
  <c r="J357" s="1"/>
  <c r="I373"/>
  <c r="K373" s="1"/>
  <c r="H395"/>
  <c r="J395" s="1"/>
  <c r="H417"/>
  <c r="J417" s="1"/>
  <c r="I424"/>
  <c r="K424" s="1"/>
  <c r="M394"/>
  <c r="H25"/>
  <c r="J25" s="1"/>
  <c r="M37"/>
  <c r="H41"/>
  <c r="J41" s="1"/>
  <c r="H48"/>
  <c r="J48" s="1"/>
  <c r="H56"/>
  <c r="J56" s="1"/>
  <c r="H78"/>
  <c r="J78" s="1"/>
  <c r="M94"/>
  <c r="M101"/>
  <c r="H134"/>
  <c r="J134" s="1"/>
  <c r="H154"/>
  <c r="J154" s="1"/>
  <c r="H172"/>
  <c r="J172" s="1"/>
  <c r="H190"/>
  <c r="J190" s="1"/>
  <c r="H208"/>
  <c r="J208" s="1"/>
  <c r="H226"/>
  <c r="J226" s="1"/>
  <c r="H242"/>
  <c r="J242" s="1"/>
  <c r="H309"/>
  <c r="J309" s="1"/>
  <c r="H394"/>
  <c r="J394" s="1"/>
  <c r="M401"/>
  <c r="H407"/>
  <c r="J407" s="1"/>
  <c r="I422"/>
  <c r="K422" s="1"/>
  <c r="H17"/>
  <c r="J17" s="1"/>
  <c r="M93"/>
  <c r="H119"/>
  <c r="J119" s="1"/>
  <c r="M133"/>
  <c r="H137"/>
  <c r="J137" s="1"/>
  <c r="M151"/>
  <c r="H157"/>
  <c r="J157" s="1"/>
  <c r="I164"/>
  <c r="K164" s="1"/>
  <c r="M171"/>
  <c r="H175"/>
  <c r="J175" s="1"/>
  <c r="I182"/>
  <c r="K182" s="1"/>
  <c r="M189"/>
  <c r="H193"/>
  <c r="J193" s="1"/>
  <c r="I200"/>
  <c r="K200" s="1"/>
  <c r="M207"/>
  <c r="H211"/>
  <c r="J211" s="1"/>
  <c r="I218"/>
  <c r="K218" s="1"/>
  <c r="M225"/>
  <c r="H229"/>
  <c r="J229" s="1"/>
  <c r="M241"/>
  <c r="H266"/>
  <c r="J266" s="1"/>
  <c r="M279"/>
  <c r="H362"/>
  <c r="J362" s="1"/>
  <c r="M370"/>
  <c r="M393"/>
  <c r="H413"/>
  <c r="J413" s="1"/>
  <c r="I421"/>
  <c r="K421" s="1"/>
  <c r="H171"/>
  <c r="J171" s="1"/>
  <c r="H189"/>
  <c r="J189" s="1"/>
  <c r="H207"/>
  <c r="J207" s="1"/>
  <c r="H225"/>
  <c r="J225" s="1"/>
  <c r="I279"/>
  <c r="K279" s="1"/>
  <c r="M316"/>
  <c r="I331"/>
  <c r="K331" s="1"/>
  <c r="H338"/>
  <c r="J338" s="1"/>
  <c r="M384"/>
  <c r="M118"/>
  <c r="M136"/>
  <c r="M156"/>
  <c r="M174"/>
  <c r="M192"/>
  <c r="M210"/>
  <c r="M228"/>
  <c r="M42"/>
  <c r="M46"/>
  <c r="M50"/>
  <c r="M54"/>
  <c r="H236"/>
  <c r="J236" s="1"/>
  <c r="I247"/>
  <c r="K247" s="1"/>
  <c r="I253"/>
  <c r="K253" s="1"/>
  <c r="M283"/>
  <c r="M287"/>
  <c r="H291"/>
  <c r="J291" s="1"/>
  <c r="M294"/>
  <c r="H298"/>
  <c r="J298" s="1"/>
  <c r="M301"/>
  <c r="H307"/>
  <c r="J307" s="1"/>
  <c r="M334"/>
  <c r="H374"/>
  <c r="J374" s="1"/>
  <c r="H401"/>
  <c r="J401" s="1"/>
  <c r="H421"/>
  <c r="J421" s="1"/>
  <c r="H424"/>
  <c r="J42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1"/>
  <c r="K241" s="1"/>
  <c r="I273"/>
  <c r="K273" s="1"/>
  <c r="M286"/>
  <c r="M290"/>
  <c r="M297"/>
  <c r="I311"/>
  <c r="K311" s="1"/>
  <c r="I322"/>
  <c r="K322" s="1"/>
  <c r="H339"/>
  <c r="J339" s="1"/>
  <c r="H356"/>
  <c r="J356" s="1"/>
  <c r="H389"/>
  <c r="J389" s="1"/>
  <c r="M400"/>
  <c r="H411"/>
  <c r="J411" s="1"/>
  <c r="M420"/>
  <c r="M42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1"/>
  <c r="I297"/>
  <c r="K297" s="1"/>
  <c r="I327"/>
  <c r="K327" s="1"/>
  <c r="I344"/>
  <c r="K344" s="1"/>
  <c r="I400"/>
  <c r="K400" s="1"/>
  <c r="M405"/>
  <c r="I423"/>
  <c r="K42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86"/>
  <c r="K286" s="1"/>
  <c r="I367"/>
  <c r="K367" s="1"/>
  <c r="M383"/>
  <c r="H7"/>
  <c r="J7" s="1"/>
  <c r="H23"/>
  <c r="J23" s="1"/>
  <c r="H45"/>
  <c r="J45" s="1"/>
  <c r="H49"/>
  <c r="J49" s="1"/>
  <c r="H53"/>
  <c r="J53" s="1"/>
  <c r="H57"/>
  <c r="J57" s="1"/>
  <c r="H64"/>
  <c r="J64" s="1"/>
  <c r="M244"/>
  <c r="M255"/>
  <c r="I261"/>
  <c r="K261" s="1"/>
  <c r="M272"/>
  <c r="M282"/>
  <c r="M289"/>
  <c r="M293"/>
  <c r="M300"/>
  <c r="M304"/>
  <c r="M310"/>
  <c r="I321"/>
  <c r="K321" s="1"/>
  <c r="H327"/>
  <c r="J327" s="1"/>
  <c r="I338"/>
  <c r="K338" s="1"/>
  <c r="H344"/>
  <c r="J344" s="1"/>
  <c r="I355"/>
  <c r="K355" s="1"/>
  <c r="H367"/>
  <c r="J367" s="1"/>
  <c r="M377"/>
  <c r="H383"/>
  <c r="J383" s="1"/>
  <c r="M388"/>
  <c r="H405"/>
  <c r="J405" s="1"/>
  <c r="H410"/>
  <c r="J410" s="1"/>
  <c r="I420"/>
  <c r="K42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2"/>
  <c r="K272" s="1"/>
  <c r="I300"/>
  <c r="K300" s="1"/>
  <c r="I315"/>
  <c r="K315" s="1"/>
  <c r="N224" i="4"/>
  <c r="AI71" i="5"/>
  <c r="CD71" s="1"/>
  <c r="AI99"/>
  <c r="CD99" s="1"/>
  <c r="BE235"/>
  <c r="CF235" s="1"/>
  <c r="M87" i="1"/>
  <c r="M249"/>
  <c r="I282"/>
  <c r="K282" s="1"/>
  <c r="I289"/>
  <c r="K289" s="1"/>
  <c r="I349"/>
  <c r="K349" s="1"/>
  <c r="I388"/>
  <c r="K388" s="1"/>
  <c r="M44"/>
  <c r="M48"/>
  <c r="M52"/>
  <c r="M56"/>
  <c r="H63"/>
  <c r="J63" s="1"/>
  <c r="M243"/>
  <c r="I249"/>
  <c r="K249" s="1"/>
  <c r="M260"/>
  <c r="M285"/>
  <c r="M292"/>
  <c r="M296"/>
  <c r="I309"/>
  <c r="K309" s="1"/>
  <c r="H315"/>
  <c r="J315" s="1"/>
  <c r="I326"/>
  <c r="K326" s="1"/>
  <c r="H343"/>
  <c r="J343" s="1"/>
  <c r="H349"/>
  <c r="J349" s="1"/>
  <c r="I359"/>
  <c r="K359" s="1"/>
  <c r="M382"/>
  <c r="M399"/>
  <c r="M413"/>
  <c r="M419"/>
  <c r="M42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37" i="1"/>
  <c r="K237" s="1"/>
  <c r="M248"/>
  <c r="I277"/>
  <c r="K277" s="1"/>
  <c r="M281"/>
  <c r="M288"/>
  <c r="M295"/>
  <c r="M299"/>
  <c r="H303"/>
  <c r="J303" s="1"/>
  <c r="H314"/>
  <c r="J314" s="1"/>
  <c r="H320"/>
  <c r="J320" s="1"/>
  <c r="H331"/>
  <c r="J331" s="1"/>
  <c r="H337"/>
  <c r="J337" s="1"/>
  <c r="M358"/>
  <c r="I370"/>
  <c r="K370" s="1"/>
  <c r="H393"/>
  <c r="J39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88"/>
  <c r="K288" s="1"/>
  <c r="I295"/>
  <c r="K295" s="1"/>
  <c r="I308"/>
  <c r="K308" s="1"/>
  <c r="I363"/>
  <c r="K363" s="1"/>
  <c r="I418"/>
  <c r="K41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48"/>
  <c r="K248" s="1"/>
  <c r="M35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59"/>
  <c r="M280"/>
  <c r="M284"/>
  <c r="M291"/>
  <c r="M298"/>
  <c r="M302"/>
  <c r="H308"/>
  <c r="J308" s="1"/>
  <c r="I313"/>
  <c r="K313" s="1"/>
  <c r="I319"/>
  <c r="K319" s="1"/>
  <c r="M346"/>
  <c r="I352"/>
  <c r="K352" s="1"/>
  <c r="I357"/>
  <c r="K357" s="1"/>
  <c r="H363"/>
  <c r="J363" s="1"/>
  <c r="I369"/>
  <c r="K369" s="1"/>
  <c r="M381"/>
  <c r="H418"/>
  <c r="J41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3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3"/>
  <c r="M274"/>
  <c r="I281"/>
  <c r="K281" s="1"/>
  <c r="I284"/>
  <c r="K284" s="1"/>
  <c r="I287"/>
  <c r="K287" s="1"/>
  <c r="I290"/>
  <c r="K290" s="1"/>
  <c r="I293"/>
  <c r="K293" s="1"/>
  <c r="I296"/>
  <c r="K296" s="1"/>
  <c r="I299"/>
  <c r="K299" s="1"/>
  <c r="I302"/>
  <c r="K302" s="1"/>
  <c r="I305"/>
  <c r="K305" s="1"/>
  <c r="I316"/>
  <c r="K316" s="1"/>
  <c r="I323"/>
  <c r="K323" s="1"/>
  <c r="I334"/>
  <c r="K334" s="1"/>
  <c r="M391"/>
  <c r="M409"/>
  <c r="AB62" i="3"/>
  <c r="AB77"/>
  <c r="AB167"/>
  <c r="AN57" i="1"/>
  <c r="AN63"/>
  <c r="M66"/>
  <c r="M91"/>
  <c r="M238"/>
  <c r="M245"/>
  <c r="M256"/>
  <c r="M3"/>
  <c r="M234"/>
  <c r="I238"/>
  <c r="K238" s="1"/>
  <c r="I245"/>
  <c r="K245" s="1"/>
  <c r="M252"/>
  <c r="I256"/>
  <c r="K256" s="1"/>
  <c r="I263"/>
  <c r="K263" s="1"/>
  <c r="M270"/>
  <c r="I274"/>
  <c r="K274" s="1"/>
  <c r="H305"/>
  <c r="J305" s="1"/>
  <c r="I312"/>
  <c r="K312" s="1"/>
  <c r="H323"/>
  <c r="J323" s="1"/>
  <c r="I330"/>
  <c r="K330" s="1"/>
  <c r="H341"/>
  <c r="J341" s="1"/>
  <c r="I348"/>
  <c r="K348" s="1"/>
  <c r="H359"/>
  <c r="J359" s="1"/>
  <c r="I366"/>
  <c r="K366" s="1"/>
  <c r="M380"/>
  <c r="H384"/>
  <c r="J384" s="1"/>
  <c r="I391"/>
  <c r="K391" s="1"/>
  <c r="M398"/>
  <c r="H402"/>
  <c r="J402" s="1"/>
  <c r="I409"/>
  <c r="K409" s="1"/>
  <c r="M416"/>
  <c r="AB11" i="3"/>
  <c r="AB37"/>
  <c r="AB81"/>
  <c r="AB132"/>
  <c r="I252" i="1"/>
  <c r="K252" s="1"/>
  <c r="I270"/>
  <c r="K270" s="1"/>
  <c r="H312"/>
  <c r="J312" s="1"/>
  <c r="H330"/>
  <c r="J330" s="1"/>
  <c r="H348"/>
  <c r="J348" s="1"/>
  <c r="H366"/>
  <c r="J366" s="1"/>
  <c r="M376"/>
  <c r="H380"/>
  <c r="J380" s="1"/>
  <c r="H398"/>
  <c r="J398" s="1"/>
  <c r="H416"/>
  <c r="J416" s="1"/>
  <c r="AB19" i="3"/>
  <c r="AB23"/>
  <c r="AB32"/>
  <c r="AB119"/>
  <c r="AB175"/>
  <c r="AN65" i="1"/>
  <c r="M6"/>
  <c r="M10"/>
  <c r="M14"/>
  <c r="M18"/>
  <c r="M22"/>
  <c r="M26"/>
  <c r="M30"/>
  <c r="AN59"/>
  <c r="M65"/>
  <c r="I340"/>
  <c r="K340" s="1"/>
  <c r="I347"/>
  <c r="K347" s="1"/>
  <c r="I358"/>
  <c r="K358" s="1"/>
  <c r="I365"/>
  <c r="K365" s="1"/>
  <c r="I376"/>
  <c r="K376" s="1"/>
  <c r="M379"/>
  <c r="M390"/>
  <c r="M397"/>
  <c r="M408"/>
  <c r="M415"/>
  <c r="AB68" i="3"/>
  <c r="AB134"/>
  <c r="AN62" i="1"/>
  <c r="M112"/>
  <c r="M233"/>
  <c r="M251"/>
  <c r="M269"/>
  <c r="M59"/>
  <c r="M62"/>
  <c r="M73"/>
  <c r="M77"/>
  <c r="M81"/>
  <c r="M85"/>
  <c r="M89"/>
  <c r="M98"/>
  <c r="M116"/>
  <c r="M240"/>
  <c r="I244"/>
  <c r="K244" s="1"/>
  <c r="I251"/>
  <c r="K251" s="1"/>
  <c r="M258"/>
  <c r="I262"/>
  <c r="K262" s="1"/>
  <c r="I269"/>
  <c r="K269" s="1"/>
  <c r="M276"/>
  <c r="I280"/>
  <c r="K280" s="1"/>
  <c r="M307"/>
  <c r="H311"/>
  <c r="J311" s="1"/>
  <c r="I318"/>
  <c r="K318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I379"/>
  <c r="K379" s="1"/>
  <c r="M386"/>
  <c r="H390"/>
  <c r="J390" s="1"/>
  <c r="I397"/>
  <c r="K397" s="1"/>
  <c r="M404"/>
  <c r="H408"/>
  <c r="J408" s="1"/>
  <c r="I415"/>
  <c r="K415" s="1"/>
  <c r="AB25" i="3"/>
  <c r="AB168"/>
  <c r="M102" i="1"/>
  <c r="I240"/>
  <c r="K240" s="1"/>
  <c r="M247"/>
  <c r="I258"/>
  <c r="K258" s="1"/>
  <c r="M265"/>
  <c r="I276"/>
  <c r="K276" s="1"/>
  <c r="I314"/>
  <c r="K314" s="1"/>
  <c r="H318"/>
  <c r="J318" s="1"/>
  <c r="I332"/>
  <c r="K332" s="1"/>
  <c r="H336"/>
  <c r="J336" s="1"/>
  <c r="I350"/>
  <c r="K350" s="1"/>
  <c r="H354"/>
  <c r="J354" s="1"/>
  <c r="I368"/>
  <c r="K368" s="1"/>
  <c r="H372"/>
  <c r="J372" s="1"/>
  <c r="H386"/>
  <c r="J386" s="1"/>
  <c r="H404"/>
  <c r="J404" s="1"/>
  <c r="AB59" i="3"/>
  <c r="M364" i="1"/>
  <c r="AB16" i="3"/>
  <c r="M232" i="1"/>
  <c r="M257"/>
  <c r="M268"/>
  <c r="I310"/>
  <c r="K310" s="1"/>
  <c r="I328"/>
  <c r="K328" s="1"/>
  <c r="I346"/>
  <c r="K346" s="1"/>
  <c r="I353"/>
  <c r="K353" s="1"/>
  <c r="I364"/>
  <c r="K364" s="1"/>
  <c r="I371"/>
  <c r="K371" s="1"/>
  <c r="M378"/>
  <c r="M385"/>
  <c r="M396"/>
  <c r="M403"/>
  <c r="M414"/>
  <c r="AB82" i="3"/>
  <c r="AB118"/>
  <c r="AB174"/>
  <c r="AN58" i="1"/>
  <c r="AN61"/>
  <c r="AN64"/>
  <c r="M67"/>
  <c r="M76"/>
  <c r="M80"/>
  <c r="M84"/>
  <c r="M88"/>
  <c r="M239"/>
  <c r="M250"/>
  <c r="M275"/>
  <c r="I317"/>
  <c r="K317" s="1"/>
  <c r="I335"/>
  <c r="K335" s="1"/>
  <c r="I232"/>
  <c r="K232" s="1"/>
  <c r="I239"/>
  <c r="K239" s="1"/>
  <c r="M246"/>
  <c r="I250"/>
  <c r="K250" s="1"/>
  <c r="I257"/>
  <c r="K257" s="1"/>
  <c r="M264"/>
  <c r="I268"/>
  <c r="K268" s="1"/>
  <c r="I275"/>
  <c r="K275" s="1"/>
  <c r="I306"/>
  <c r="K306" s="1"/>
  <c r="H317"/>
  <c r="J317" s="1"/>
  <c r="I324"/>
  <c r="K324" s="1"/>
  <c r="H335"/>
  <c r="J335" s="1"/>
  <c r="I342"/>
  <c r="K342" s="1"/>
  <c r="H353"/>
  <c r="J353" s="1"/>
  <c r="I360"/>
  <c r="K360" s="1"/>
  <c r="H371"/>
  <c r="J371" s="1"/>
  <c r="H378"/>
  <c r="J378" s="1"/>
  <c r="I385"/>
  <c r="K385" s="1"/>
  <c r="M392"/>
  <c r="H396"/>
  <c r="J396" s="1"/>
  <c r="M410"/>
  <c r="H414"/>
  <c r="J414" s="1"/>
  <c r="AB31" i="3"/>
  <c r="AB105"/>
  <c r="AB154"/>
  <c r="I246" i="1"/>
  <c r="K246" s="1"/>
  <c r="I264"/>
  <c r="K264" s="1"/>
  <c r="H306"/>
  <c r="J306" s="1"/>
  <c r="H324"/>
  <c r="J324" s="1"/>
  <c r="H342"/>
  <c r="J342" s="1"/>
  <c r="H360"/>
  <c r="J360" s="1"/>
  <c r="H392"/>
  <c r="J39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V105" i="2" l="1"/>
  <c r="I105" i="1" s="1"/>
  <c r="K105" s="1"/>
  <c r="CV104" i="2"/>
  <c r="I104" i="1" s="1"/>
  <c r="K104" s="1"/>
  <c r="CV103" i="2"/>
  <c r="I103" i="1" s="1"/>
  <c r="K103" s="1"/>
  <c r="CV107" i="2"/>
  <c r="I107" i="1" s="1"/>
  <c r="K107" s="1"/>
  <c r="CV106" i="2"/>
  <c r="I106" i="1" s="1"/>
  <c r="K106" s="1"/>
  <c r="CV70" i="2"/>
  <c r="I70" i="1" s="1"/>
  <c r="K70" s="1"/>
  <c r="CV69" i="2"/>
  <c r="I69" i="1" s="1"/>
  <c r="K69" s="1"/>
  <c r="CV68" i="2"/>
  <c r="I68" i="1" s="1"/>
  <c r="K68" s="1"/>
  <c r="CV72" i="2"/>
  <c r="I72" i="1" s="1"/>
  <c r="K72" s="1"/>
  <c r="CV71" i="2"/>
  <c r="I71" i="1" s="1"/>
  <c r="K71" s="1"/>
  <c r="CV32" i="2"/>
  <c r="I32" i="1" s="1"/>
  <c r="K32" s="1"/>
  <c r="CV33" i="2"/>
  <c r="I33" i="1" s="1"/>
  <c r="K33" s="1"/>
  <c r="CV34" i="2"/>
  <c r="I34" i="1" s="1"/>
  <c r="K34" s="1"/>
  <c r="CV35" i="2"/>
  <c r="I35" i="1" s="1"/>
  <c r="K35" s="1"/>
  <c r="CV36" i="2"/>
  <c r="I36" i="1" s="1"/>
  <c r="K36" s="1"/>
  <c r="CV66" i="2"/>
  <c r="I66" i="1" s="1"/>
  <c r="K66" s="1"/>
  <c r="CV89" i="2"/>
  <c r="I89" i="1" s="1"/>
  <c r="K89" s="1"/>
  <c r="CV13" i="2"/>
  <c r="I13" i="1" s="1"/>
  <c r="K13" s="1"/>
  <c r="CV62" i="2"/>
  <c r="I62" i="1" s="1"/>
  <c r="K62" s="1"/>
  <c r="CV117" i="2"/>
  <c r="I117" i="1" s="1"/>
  <c r="K117" s="1"/>
  <c r="CV15" i="2"/>
  <c r="I15" i="1" s="1"/>
  <c r="K15" s="1"/>
  <c r="CV42" i="2"/>
  <c r="I42" i="1" s="1"/>
  <c r="K42" s="1"/>
  <c r="CV85" i="2"/>
  <c r="I85" i="1" s="1"/>
  <c r="K85" s="1"/>
  <c r="CV9" i="2"/>
  <c r="I9" i="1" s="1"/>
  <c r="K9" s="1"/>
  <c r="CV38" i="2"/>
  <c r="I38" i="1" s="1"/>
  <c r="K38" s="1"/>
  <c r="CV78" i="2"/>
  <c r="I78" i="1" s="1"/>
  <c r="K78" s="1"/>
  <c r="CV57" i="2"/>
  <c r="I57" i="1" s="1"/>
  <c r="K57" s="1"/>
  <c r="CV14" i="2"/>
  <c r="I14" i="1" s="1"/>
  <c r="K14" s="1"/>
  <c r="CV100" i="2"/>
  <c r="I100" i="1" s="1"/>
  <c r="K100" s="1"/>
  <c r="CV76" i="2"/>
  <c r="I76" i="1" s="1"/>
  <c r="K76" s="1"/>
  <c r="CV48" i="2"/>
  <c r="I48" i="1" s="1"/>
  <c r="K48" s="1"/>
  <c r="CV12" i="2"/>
  <c r="I12" i="1" s="1"/>
  <c r="K12" s="1"/>
  <c r="CV98" i="2"/>
  <c r="I98" i="1" s="1"/>
  <c r="K98" s="1"/>
  <c r="CV74" i="2"/>
  <c r="I74" i="1" s="1"/>
  <c r="K74" s="1"/>
  <c r="CV61" i="2"/>
  <c r="I61" i="1" s="1"/>
  <c r="K61" s="1"/>
  <c r="CV37" i="2"/>
  <c r="CV10"/>
  <c r="I10" i="1" s="1"/>
  <c r="K10" s="1"/>
  <c r="CV96" i="2"/>
  <c r="I96" i="1" s="1"/>
  <c r="K96" s="1"/>
  <c r="CV67" i="2"/>
  <c r="I67" i="1" s="1"/>
  <c r="K67" s="1"/>
  <c r="CV52" i="2"/>
  <c r="I52" i="1" s="1"/>
  <c r="K52" s="1"/>
  <c r="CV8" i="2"/>
  <c r="I8" i="1" s="1"/>
  <c r="K8" s="1"/>
  <c r="CV94" i="2"/>
  <c r="I94" i="1" s="1"/>
  <c r="K94" s="1"/>
  <c r="CV65" i="2"/>
  <c r="I65" i="1" s="1"/>
  <c r="K65" s="1"/>
  <c r="CV41" i="2"/>
  <c r="I41" i="1" s="1"/>
  <c r="K41" s="1"/>
  <c r="CV30" i="2"/>
  <c r="I30" i="1" s="1"/>
  <c r="K30" s="1"/>
  <c r="CV6" i="2"/>
  <c r="I6" i="1" s="1"/>
  <c r="K6" s="1"/>
  <c r="CV92" i="2"/>
  <c r="I92" i="1" s="1"/>
  <c r="K92" s="1"/>
  <c r="CV56" i="2"/>
  <c r="I56" i="1" s="1"/>
  <c r="K56" s="1"/>
  <c r="CV28" i="2"/>
  <c r="I28" i="1" s="1"/>
  <c r="K28" s="1"/>
  <c r="CV4" i="2"/>
  <c r="I4" i="1" s="1"/>
  <c r="K4" s="1"/>
  <c r="CV90" i="2"/>
  <c r="I90" i="1" s="1"/>
  <c r="K90" s="1"/>
  <c r="CV45" i="2"/>
  <c r="I45" i="1" s="1"/>
  <c r="K45" s="1"/>
  <c r="CV26" i="2"/>
  <c r="I26" i="1" s="1"/>
  <c r="K26" s="1"/>
  <c r="CV88" i="2"/>
  <c r="I88" i="1" s="1"/>
  <c r="K88" s="1"/>
  <c r="CV60" i="2"/>
  <c r="I60" i="1" s="1"/>
  <c r="K60" s="1"/>
  <c r="CV24" i="2"/>
  <c r="I24" i="1" s="1"/>
  <c r="K24" s="1"/>
  <c r="CV86" i="2"/>
  <c r="I86" i="1" s="1"/>
  <c r="K86" s="1"/>
  <c r="CV49" i="2"/>
  <c r="I49" i="1" s="1"/>
  <c r="K49" s="1"/>
  <c r="CV22" i="2"/>
  <c r="I22" i="1" s="1"/>
  <c r="K22" s="1"/>
  <c r="CV84" i="2"/>
  <c r="I84" i="1" s="1"/>
  <c r="K84" s="1"/>
  <c r="CV64" i="2"/>
  <c r="I64" i="1" s="1"/>
  <c r="K64" s="1"/>
  <c r="CV40" i="2"/>
  <c r="I40" i="1" s="1"/>
  <c r="K40" s="1"/>
  <c r="CV20" i="2"/>
  <c r="I20" i="1" s="1"/>
  <c r="K20" s="1"/>
  <c r="CV82" i="2"/>
  <c r="I82" i="1" s="1"/>
  <c r="K82" s="1"/>
  <c r="CV53" i="2"/>
  <c r="I53" i="1" s="1"/>
  <c r="K53" s="1"/>
  <c r="CV18" i="2"/>
  <c r="I18" i="1" s="1"/>
  <c r="K18" s="1"/>
  <c r="CV80" i="2"/>
  <c r="I80" i="1" s="1"/>
  <c r="K80" s="1"/>
  <c r="CV44" i="2"/>
  <c r="I44" i="1" s="1"/>
  <c r="K44" s="1"/>
  <c r="CV16" i="2"/>
  <c r="I16" i="1" s="1"/>
  <c r="K16" s="1"/>
  <c r="CV83" i="2"/>
  <c r="I83" i="1" s="1"/>
  <c r="K83" s="1"/>
  <c r="CV50" i="2"/>
  <c r="I50" i="1" s="1"/>
  <c r="K50" s="1"/>
  <c r="CV63" i="2"/>
  <c r="I63" i="1" s="1"/>
  <c r="K63" s="1"/>
  <c r="CV7" i="2"/>
  <c r="I7" i="1" s="1"/>
  <c r="K7" s="1"/>
  <c r="CV31" i="2"/>
  <c r="I31" i="1" s="1"/>
  <c r="K31" s="1"/>
  <c r="CV114" i="2"/>
  <c r="I114" i="1" s="1"/>
  <c r="K114" s="1"/>
  <c r="CV51" i="2"/>
  <c r="I51" i="1" s="1"/>
  <c r="K51" s="1"/>
  <c r="CV81" i="2"/>
  <c r="I81" i="1" s="1"/>
  <c r="K81" s="1"/>
  <c r="CV5" i="2"/>
  <c r="I5" i="1" s="1"/>
  <c r="K5" s="1"/>
  <c r="CV29" i="2"/>
  <c r="I29" i="1" s="1"/>
  <c r="K29" s="1"/>
  <c r="CV113" i="2"/>
  <c r="I113" i="1" s="1"/>
  <c r="K113" s="1"/>
  <c r="CV54" i="2"/>
  <c r="I54" i="1" s="1"/>
  <c r="K54" s="1"/>
  <c r="CV39" i="2"/>
  <c r="I39" i="1" s="1"/>
  <c r="K39" s="1"/>
  <c r="CV79" i="2"/>
  <c r="I79" i="1" s="1"/>
  <c r="K79" s="1"/>
  <c r="CV3" i="2"/>
  <c r="I3" i="1" s="1"/>
  <c r="K3" s="1"/>
  <c r="CV27" i="2"/>
  <c r="I27" i="1" s="1"/>
  <c r="K27" s="1"/>
  <c r="CV112" i="2"/>
  <c r="I112" i="1" s="1"/>
  <c r="K112" s="1"/>
  <c r="CV43" i="2"/>
  <c r="I43" i="1" s="1"/>
  <c r="K43" s="1"/>
  <c r="CV116" i="2"/>
  <c r="I116" i="1" s="1"/>
  <c r="K116" s="1"/>
  <c r="CV102" i="2"/>
  <c r="I102" i="1" s="1"/>
  <c r="K102" s="1"/>
  <c r="CV77" i="2"/>
  <c r="I77" i="1" s="1"/>
  <c r="K77" s="1"/>
  <c r="CV101" i="2"/>
  <c r="I101" i="1" s="1"/>
  <c r="K101" s="1"/>
  <c r="CV25" i="2"/>
  <c r="I25" i="1" s="1"/>
  <c r="K25" s="1"/>
  <c r="CV111" i="2"/>
  <c r="I111" i="1" s="1"/>
  <c r="K111" s="1"/>
  <c r="CV58" i="2"/>
  <c r="I58" i="1" s="1"/>
  <c r="K58" s="1"/>
  <c r="CV75" i="2"/>
  <c r="I75" i="1" s="1"/>
  <c r="K75" s="1"/>
  <c r="CV99" i="2"/>
  <c r="I99" i="1" s="1"/>
  <c r="K99" s="1"/>
  <c r="CV23" i="2"/>
  <c r="I23" i="1" s="1"/>
  <c r="K23" s="1"/>
  <c r="CV110" i="2"/>
  <c r="I110" i="1" s="1"/>
  <c r="K110" s="1"/>
  <c r="CV91" i="2"/>
  <c r="I91" i="1" s="1"/>
  <c r="K91" s="1"/>
  <c r="CV11" i="2"/>
  <c r="I11" i="1" s="1"/>
  <c r="K11" s="1"/>
  <c r="CV46" i="2"/>
  <c r="I46" i="1" s="1"/>
  <c r="K46" s="1"/>
  <c r="CV73" i="2"/>
  <c r="I73" i="1" s="1"/>
  <c r="K73" s="1"/>
  <c r="CV97" i="2"/>
  <c r="I97" i="1" s="1"/>
  <c r="K97" s="1"/>
  <c r="CV21" i="2"/>
  <c r="I21" i="1" s="1"/>
  <c r="K21" s="1"/>
  <c r="CV109" i="2"/>
  <c r="I109" i="1" s="1"/>
  <c r="K109" s="1"/>
  <c r="CV59" i="2"/>
  <c r="I59" i="1" s="1"/>
  <c r="K59" s="1"/>
  <c r="CV95" i="2"/>
  <c r="I95" i="1" s="1"/>
  <c r="K95" s="1"/>
  <c r="CV19" i="2"/>
  <c r="I19" i="1" s="1"/>
  <c r="K19" s="1"/>
  <c r="CV108" i="2"/>
  <c r="I108" i="1" s="1"/>
  <c r="K108" s="1"/>
  <c r="CV87" i="2"/>
  <c r="I87" i="1" s="1"/>
  <c r="K87" s="1"/>
  <c r="CV47" i="2"/>
  <c r="I47" i="1" s="1"/>
  <c r="K47" s="1"/>
  <c r="CV93" i="2"/>
  <c r="I93" i="1" s="1"/>
  <c r="K93" s="1"/>
  <c r="CV17" i="2"/>
  <c r="I17" i="1" s="1"/>
  <c r="K17" s="1"/>
  <c r="CV55" i="2"/>
  <c r="I55" i="1" s="1"/>
  <c r="K55" s="1"/>
  <c r="I37" l="1"/>
  <c r="K37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<sst xmlns="http://schemas.openxmlformats.org/spreadsheetml/2006/main" count="8891" uniqueCount="1392">
  <si>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</si>
  <si>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</si>
  <si>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</si>
  <si>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</si>
  <si>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</si>
  <si>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</si>
  <si>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</si>
  <si>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</si>
  <si>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</si>
  <si>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</si>
  <si>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</si>
  <si>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</si>
  <si>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</si>
  <si>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</si>
  <si>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</si>
  <si>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</si>
  <si>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</si>
  <si>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</si>
  <si>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</si>
  <si>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</si>
  <si>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</si>
  <si>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</si>
  <si>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</si>
  <si>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</si>
  <si>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</si>
  <si>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</si>
  <si>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</si>
  <si>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</si>
  <si>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</si>
  <si>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</si>
  <si>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</si>
  <si>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</si>
  <si>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</si>
  <si>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</si>
  <si>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</si>
  <si>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</si>
  <si>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</si>
  <si>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</si>
  <si>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</si>
  <si>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</si>
  <si>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</si>
  <si>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</si>
  <si>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</si>
  <si>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</si>
  <si>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</si>
  <si>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</si>
  <si>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</si>
  <si>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</si>
  <si>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</si>
  <si>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</si>
  <si>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</si>
  <si>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</si>
  <si>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</si>
  <si>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</si>
  <si>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</si>
  <si>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</si>
  <si>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</si>
  <si>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</si>
  <si>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</si>
  <si>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</si>
  <si>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</si>
  <si>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</si>
  <si>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</si>
  <si>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</si>
  <si>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</si>
  <si>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</si>
  <si>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</si>
  <si>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</si>
  <si>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</si>
  <si>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</si>
  <si>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</si>
  <si>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</si>
  <si>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</si>
  <si>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</si>
  <si>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</si>
  <si>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</si>
  <si>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</si>
  <si>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</si>
  <si>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</si>
  <si>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</si>
  <si>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</si>
  <si>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</si>
  <si>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</si>
  <si>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</si>
  <si>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</si>
  <si>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</si>
  <si>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</si>
  <si>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</si>
  <si>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</si>
  <si>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</si>
  <si>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</si>
  <si>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</si>
  <si>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</si>
  <si>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</si>
  <si>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</si>
  <si>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</si>
  <si>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</si>
  <si>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</si>
  <si>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</si>
  <si>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</si>
  <si>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</si>
  <si>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</si>
  <si>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</si>
  <si>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</si>
  <si>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</si>
  <si>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</si>
  <si>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</si>
  <si>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</si>
  <si>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</si>
  <si>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</si>
  <si>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</si>
  <si>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</si>
  <si>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</si>
  <si>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</si>
  <si>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</si>
  <si>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</si>
  <si>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</si>
  <si>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</si>
  <si>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</si>
  <si>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</si>
  <si>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</si>
  <si>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</si>
  <si>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</si>
  <si>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</si>
  <si>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</si>
  <si>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</si>
  <si>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</si>
  <si>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</si>
  <si>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</si>
  <si>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</si>
  <si>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</si>
  <si>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</si>
  <si>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</si>
  <si>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</si>
  <si>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</si>
  <si>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</si>
  <si>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</si>
  <si>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</si>
  <si>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</si>
  <si>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</si>
  <si>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</si>
  <si>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</si>
  <si>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</si>
  <si>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</si>
  <si>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</si>
  <si>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</si>
  <si>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</si>
  <si>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</si>
  <si>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</si>
  <si>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</si>
  <si>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</si>
  <si>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</si>
  <si>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</si>
  <si>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</si>
  <si>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</si>
  <si>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</si>
  <si>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</si>
  <si>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</si>
  <si>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</si>
  <si>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</si>
  <si>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</si>
  <si>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</si>
  <si>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</si>
  <si>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</si>
  <si>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</si>
  <si>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</si>
  <si>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</si>
  <si>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</si>
  <si>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</si>
  <si>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</si>
  <si>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</si>
  <si>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</si>
  <si>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</si>
  <si>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</si>
  <si>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</si>
  <si>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</si>
  <si>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</si>
  <si>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</si>
  <si>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</si>
  <si>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</si>
  <si>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</si>
  <si>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</si>
  <si>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</si>
  <si>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</si>
  <si>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</si>
  <si>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</si>
  <si>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</si>
  <si>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</si>
  <si>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</si>
  <si>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</si>
  <si>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</si>
  <si>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</si>
  <si>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</si>
  <si>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</si>
  <si>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</si>
  <si>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</si>
  <si>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</si>
  <si>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</si>
  <si>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</si>
  <si>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</si>
  <si>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</si>
  <si>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</si>
  <si>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</si>
  <si>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</si>
  <si>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</si>
  <si>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</si>
  <si>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</si>
  <si>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</si>
  <si>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</si>
  <si>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</si>
  <si>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</si>
  <si>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</si>
  <si>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</si>
  <si>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</si>
  <si>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</si>
  <si>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</si>
  <si>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</si>
  <si>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</si>
  <si>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</si>
  <si>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</si>
  <si>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</si>
  <si>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</si>
  <si>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</si>
  <si>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</si>
  <si>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</si>
  <si>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</si>
  <si>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</si>
  <si>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</si>
  <si>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</si>
  <si>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</si>
  <si>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</si>
  <si>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</si>
  <si>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</si>
  <si>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</si>
  <si>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</si>
  <si>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</si>
  <si>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</si>
  <si>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</si>
  <si>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</si>
  <si>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</si>
  <si>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</si>
  <si>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</si>
  <si>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</si>
  <si>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</si>
  <si>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</si>
  <si>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</si>
  <si>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</si>
  <si>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</si>
  <si>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</si>
  <si>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</si>
  <si>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</si>
  <si>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</si>
  <si>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</si>
  <si>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</si>
  <si>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</si>
  <si>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</si>
  <si>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</si>
  <si>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</si>
  <si>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</si>
  <si>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</si>
  <si>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</si>
  <si>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</si>
  <si>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</si>
  <si>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</si>
  <si>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</si>
  <si>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</si>
  <si>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</si>
  <si>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</si>
  <si>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</si>
  <si>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</si>
  <si>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</si>
  <si>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</si>
  <si>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</si>
  <si>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</si>
  <si>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</si>
  <si>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</si>
  <si>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</si>
  <si>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</si>
  <si>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</si>
  <si>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</si>
  <si>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</si>
  <si>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</si>
  <si>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</si>
  <si>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</si>
  <si>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</si>
  <si>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</si>
  <si>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</si>
  <si>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</si>
  <si>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</si>
  <si>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</si>
  <si>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</si>
  <si>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</si>
  <si>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</si>
  <si>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</si>
  <si>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</si>
  <si>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</si>
  <si>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</si>
  <si>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</si>
  <si>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</si>
  <si>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</si>
  <si>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</si>
  <si>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</si>
  <si>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</si>
  <si>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</si>
  <si>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</si>
  <si>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</si>
  <si>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</si>
  <si>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</si>
  <si>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</si>
  <si>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</si>
  <si>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</si>
  <si>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</si>
  <si>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</si>
  <si>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</si>
  <si>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</si>
  <si>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</si>
  <si>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</si>
  <si>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</si>
  <si>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</si>
  <si>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</si>
  <si>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</si>
  <si>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</si>
  <si>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</si>
  <si>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</si>
  <si>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</si>
  <si>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</si>
  <si>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</si>
  <si>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</si>
  <si>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</si>
  <si>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</si>
  <si>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</si>
  <si>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</si>
  <si>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</si>
  <si>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</si>
  <si>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</si>
  <si>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</si>
  <si>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</si>
  <si>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</si>
  <si>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</si>
  <si>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</si>
  <si>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</si>
  <si>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</si>
  <si>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</si>
  <si>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</si>
  <si>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</si>
  <si>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</si>
  <si>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</si>
  <si>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</si>
  <si>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</si>
  <si>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</si>
  <si>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</si>
  <si>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</si>
  <si>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</si>
  <si>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</si>
  <si>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</si>
  <si>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</si>
  <si>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</si>
  <si>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</si>
  <si>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</si>
  <si>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</si>
  <si>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</si>
  <si>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</si>
  <si>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</si>
  <si>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</si>
  <si>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</si>
  <si>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</si>
  <si>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</si>
  <si>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</si>
  <si>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</si>
  <si>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</si>
  <si>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</si>
  <si>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</si>
  <si>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</si>
  <si>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</si>
  <si>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</si>
  <si>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</si>
  <si>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</si>
  <si>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</si>
  <si>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</si>
  <si>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</si>
  <si>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</si>
  <si>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</si>
  <si>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</si>
  <si>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</si>
  <si>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</si>
  <si>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</si>
  <si>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</si>
  <si>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</si>
  <si>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</si>
  <si>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</si>
  <si>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</si>
  <si>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</si>
  <si>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</si>
  <si>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</si>
  <si>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</si>
  <si>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</si>
  <si>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</si>
  <si>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</si>
  <si>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</si>
  <si>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</si>
  <si>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</si>
  <si>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</si>
  <si>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</si>
  <si>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</si>
  <si>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</si>
  <si>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</si>
  <si>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</si>
  <si>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</si>
  <si>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</si>
  <si>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</si>
  <si>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</si>
  <si>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</si>
  <si>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</si>
  <si>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</si>
  <si>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</si>
  <si>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</si>
  <si>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</si>
  <si>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</si>
  <si>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</si>
  <si>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</si>
  <si>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</si>
  <si>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</si>
  <si>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</si>
  <si>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</si>
  <si>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</si>
  <si>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</si>
  <si>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</si>
  <si>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</si>
  <si>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</si>
  <si>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</si>
  <si>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</si>
  <si>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</si>
  <si>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</si>
  <si>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</si>
  <si>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</si>
  <si>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</si>
  <si>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</si>
  <si>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</si>
  <si>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</si>
  <si>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</si>
  <si>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</si>
  <si>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</si>
  <si>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</si>
  <si>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</si>
  <si>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</si>
  <si>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</si>
  <si>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</si>
  <si>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</si>
  <si>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</si>
  <si>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</si>
  <si>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</si>
  <si>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</si>
  <si>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</si>
  <si>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</si>
  <si>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</si>
  <si>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</si>
  <si>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</si>
  <si>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</si>
  <si>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</si>
  <si>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</si>
  <si>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</si>
  <si>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</si>
  <si>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</si>
  <si>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</si>
  <si>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</si>
  <si>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</si>
  <si>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</si>
  <si>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</si>
  <si>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</si>
  <si>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</si>
  <si>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</si>
  <si>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</si>
  <si>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</si>
  <si>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</si>
  <si>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</si>
  <si>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</si>
  <si>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</si>
  <si>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</si>
  <si>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</si>
  <si>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</si>
  <si>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</si>
  <si>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</si>
  <si>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</si>
  <si>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</si>
  <si>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</si>
  <si>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</si>
  <si>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</si>
  <si>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</si>
  <si>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</si>
  <si>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</si>
  <si>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</si>
  <si>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</si>
  <si>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</si>
  <si>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</si>
  <si>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</si>
  <si>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</si>
  <si>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</si>
  <si>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</si>
  <si>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</si>
  <si>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</si>
  <si>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</si>
  <si>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</si>
  <si>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</si>
  <si>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</si>
  <si>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</si>
  <si>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</si>
  <si>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</si>
  <si>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</si>
  <si>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</si>
  <si>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</si>
  <si>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</si>
  <si>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</si>
  <si>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</si>
  <si>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</si>
  <si>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</si>
  <si>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</si>
  <si>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</si>
  <si>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</si>
  <si>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</si>
  <si>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</si>
  <si>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</si>
  <si>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</si>
  <si>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</si>
  <si>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</si>
  <si>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</si>
  <si>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</si>
  <si>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</si>
  <si>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</si>
  <si>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为指定的装备附魔一条额外属性。</t>
  </si>
  <si>
    <t>ReplaceableTextures\\CommandButtons\\BTNCS51.blp</t>
  </si>
  <si>
    <t>CS52</t>
  </si>
  <si>
    <t>|cffffff00中级附魔石|r</t>
  </si>
  <si>
    <t>为指定装备附魔一条较强的额外属性。</t>
  </si>
  <si>
    <t>ReplaceableTextures\\CommandButtons\\BTNCS52.blp</t>
  </si>
  <si>
    <t>CS53</t>
  </si>
  <si>
    <t>|cffff0033高级附魔石|r</t>
  </si>
  <si>
    <t>为指定装备附魔一条强大的额外属性。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</si>
  <si>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</si>
  <si>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</si>
  <si>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</si>
  <si>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</si>
  <si>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</si>
  <si>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</si>
  <si>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</si>
  <si>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</si>
  <si>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</si>
  <si>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</si>
  <si>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</si>
  <si>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</si>
  <si>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</si>
  <si>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</si>
  <si>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</si>
  <si>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</si>
  <si>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</si>
  <si>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</si>
  <si>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</si>
  <si>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</si>
  <si>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</si>
  <si>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</si>
  <si>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</si>
  <si>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</si>
  <si>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</si>
  <si>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</si>
  <si>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</si>
  <si>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</si>
  <si>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</si>
  <si>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</si>
  <si>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</si>
  <si>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</si>
  <si>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</si>
  <si>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</si>
  <si>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</si>
  <si>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</si>
  <si>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</si>
  <si>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</si>
  <si>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</si>
  <si>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</si>
  <si>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</si>
  <si>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</si>
  <si>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</si>
  <si>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</si>
  <si>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</si>
  <si>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</si>
  <si>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</si>
  <si>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</si>
  <si>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</si>
  <si>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</si>
  <si>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</si>
  <si>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</si>
  <si>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</si>
  <si>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</si>
  <si>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</si>
  <si>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</si>
  <si>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</si>
  <si>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</si>
  <si>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</si>
  <si>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</si>
  <si>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</si>
  <si>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</si>
  <si>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</si>
  <si>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</si>
  <si>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</si>
  <si>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</si>
  <si>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</si>
  <si>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</si>
  <si>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</si>
  <si>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</si>
  <si>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</si>
  <si>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</si>
  <si>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</si>
  <si>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</si>
  <si>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</si>
  <si>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</si>
  <si>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</si>
  <si>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</si>
  <si>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</si>
  <si>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</si>
  <si>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</si>
  <si>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</si>
  <si>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</si>
  <si>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</si>
  <si>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</si>
  <si>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</si>
  <si>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</si>
  <si>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</si>
  <si>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</si>
  <si>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</si>
  <si>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</si>
  <si>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</si>
  <si>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</si>
  <si>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</si>
  <si>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</si>
  <si>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</si>
  <si>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</si>
  <si>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</si>
  <si>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</si>
  <si>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</si>
  <si>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</si>
  <si>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</si>
  <si>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</si>
  <si>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</si>
  <si>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</si>
  <si>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</si>
  <si>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</si>
  <si>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</si>
  <si>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</si>
  <si>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</si>
  <si>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</si>
  <si>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</si>
  <si>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</si>
  <si>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</si>
  <si>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</si>
  <si>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</si>
  <si>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</si>
  <si>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</si>
  <si>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</si>
  <si>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</si>
  <si>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</si>
  <si>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</si>
  <si>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</si>
  <si>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</si>
  <si>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</si>
  <si>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</si>
  <si>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</si>
  <si>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</si>
  <si>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</si>
  <si>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</si>
  <si>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</si>
  <si>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</si>
  <si>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</si>
  <si>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</si>
  <si>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</si>
  <si>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</si>
  <si>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</si>
  <si>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</si>
  <si>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</si>
  <si>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</si>
  <si>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</si>
  <si>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</si>
  <si>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</si>
  <si>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</si>
  <si>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</si>
  <si>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</si>
  <si>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</si>
  <si>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</si>
  <si>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</si>
  <si>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</si>
  <si>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</si>
  <si>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</si>
  <si>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</si>
  <si>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</si>
  <si>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</si>
  <si>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</si>
  <si>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</si>
  <si>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</si>
  <si>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</si>
  <si>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</si>
  <si>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</si>
  <si>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</si>
  <si>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</si>
  <si>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</si>
  <si>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</si>
  <si>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</si>
  <si>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</si>
  <si>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</si>
  <si>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</si>
  <si>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</si>
  <si>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</si>
  <si>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</si>
  <si>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</si>
  <si>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</si>
  <si>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</si>
  <si>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</si>
  <si>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</si>
  <si>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</si>
  <si>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</si>
  <si>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</si>
  <si>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</si>
  <si>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</si>
  <si>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</si>
  <si>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</si>
  <si>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</si>
  <si>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</si>
  <si>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</si>
  <si>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</si>
  <si>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</si>
  <si>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</si>
  <si>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</si>
  <si>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</si>
  <si>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</si>
  <si>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</si>
  <si>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</si>
  <si>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</si>
  <si>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</si>
  <si>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</si>
  <si>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</si>
  <si>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</si>
  <si>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</si>
  <si>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</si>
  <si>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</si>
  <si>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</si>
  <si>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</si>
  <si>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</si>
  <si>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</si>
  <si>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</si>
  <si>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</si>
  <si>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</si>
  <si>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</si>
  <si>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</si>
  <si>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</si>
  <si>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</si>
  <si>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</si>
  <si>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</si>
  <si>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</si>
  <si>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</si>
  <si>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</si>
  <si>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</si>
  <si>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</si>
  <si>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</si>
  <si>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</si>
  <si>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</si>
  <si>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</si>
  <si>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</si>
  <si>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</si>
  <si>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</si>
  <si>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</si>
  <si>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</si>
  <si>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</si>
  <si>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</si>
  <si>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</si>
  <si>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</si>
  <si>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</si>
  <si>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</si>
  <si>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</si>
  <si>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</si>
  <si>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</si>
  <si>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</si>
  <si>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</si>
  <si>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</si>
  <si>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</si>
  <si>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</si>
  <si>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</si>
  <si>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</si>
  <si>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</si>
  <si>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</si>
  <si>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</si>
  <si>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</si>
  <si>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</si>
  <si>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</si>
  <si>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</si>
  <si>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</si>
  <si>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</si>
  <si>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</si>
  <si>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</si>
  <si>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</si>
  <si>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</si>
  <si>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</si>
  <si>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</si>
  <si>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</si>
  <si>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</si>
  <si>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</si>
  <si>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</si>
  <si>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</si>
  <si>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</si>
  <si>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</si>
  <si>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</si>
  <si>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</si>
  <si>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</si>
  <si>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</si>
  <si>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</si>
  <si>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</si>
  <si>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</si>
  <si>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</si>
  <si>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</si>
  <si>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</si>
  <si>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</si>
  <si>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</si>
  <si>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</si>
  <si>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</si>
  <si>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</si>
  <si>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</si>
  <si>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</si>
  <si>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</si>
  <si>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</si>
  <si>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</si>
  <si>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</si>
  <si>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</si>
  <si>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</si>
  <si>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</si>
  <si>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</si>
  <si>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</si>
  <si>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</si>
  <si>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</si>
  <si>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</si>
  <si>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</si>
  <si>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</si>
  <si>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</si>
  <si>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</si>
  <si>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</si>
  <si>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</si>
  <si>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</si>
  <si>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</si>
  <si>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</si>
  <si>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</si>
  <si>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</si>
  <si>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</si>
  <si>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</si>
  <si>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</si>
  <si>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</si>
  <si>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</si>
  <si>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</si>
  <si>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</si>
  <si>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</si>
  <si>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</si>
  <si>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</si>
  <si>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</si>
  <si>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</si>
  <si>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</si>
  <si>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</si>
  <si>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</si>
  <si>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</si>
  <si>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</si>
  <si>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</si>
  <si>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</si>
  <si>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</si>
  <si>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</si>
  <si>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</si>
  <si>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</si>
  <si>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</si>
  <si>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</si>
  <si>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</si>
  <si>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</si>
  <si>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</si>
  <si>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</si>
  <si>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</si>
  <si>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</si>
  <si>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</si>
  <si>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</si>
  <si>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</si>
  <si>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</si>
  <si>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</si>
  <si>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</si>
  <si>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</si>
  <si>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</si>
  <si>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</si>
  <si>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</si>
  <si>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</si>
  <si>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</si>
  <si>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</si>
  <si>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</si>
  <si>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</si>
  <si>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</si>
  <si>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</si>
  <si>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</si>
  <si>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</si>
  <si>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</si>
  <si>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</si>
  <si>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</si>
  <si>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</si>
  <si>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</si>
  <si>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</si>
  <si>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</si>
  <si>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</si>
  <si>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</si>
  <si>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</si>
  <si>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</si>
  <si>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</si>
  <si>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</si>
  <si>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</si>
  <si>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</si>
  <si>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</si>
  <si>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</si>
  <si>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</si>
  <si>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</si>
  <si>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</si>
  <si>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</si>
  <si>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</si>
  <si>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</si>
  <si>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</si>
  <si>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</si>
  <si>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</si>
  <si>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</si>
  <si>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</si>
  <si>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</si>
  <si>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</si>
  <si>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</si>
  <si>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</si>
  <si>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</si>
  <si>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</si>
  <si>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</si>
  <si>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</si>
  <si>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</si>
  <si>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</si>
  <si>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</si>
  <si>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</si>
  <si>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</si>
  <si>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</si>
  <si>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</si>
  <si>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</si>
  <si>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</si>
  <si>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</si>
  <si>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</si>
  <si>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</si>
  <si>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</si>
  <si>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</si>
  <si>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</si>
  <si>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</si>
  <si>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</si>
  <si>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</si>
  <si>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</si>
  <si>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</si>
  <si>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</si>
  <si>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</si>
  <si>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</si>
  <si>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</si>
  <si>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</si>
  <si>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</si>
  <si>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</si>
  <si>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</si>
  <si>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</si>
  <si>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</si>
  <si>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</si>
  <si>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</si>
  <si>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</si>
  <si>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</si>
  <si>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</si>
  <si>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</si>
  <si>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</si>
  <si>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</si>
  <si>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</si>
  <si>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</si>
  <si>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</si>
  <si>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</si>
  <si>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</si>
  <si>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</si>
  <si>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</si>
  <si>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</si>
  <si>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</si>
  <si>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</si>
  <si>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</si>
  <si>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</si>
  <si>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</si>
  <si>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</si>
  <si>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</si>
  <si>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</si>
  <si>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</si>
  <si>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</si>
  <si>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</si>
  <si>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</si>
  <si>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</si>
  <si>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</si>
  <si>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</si>
  <si>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</si>
  <si>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</si>
  <si>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</si>
  <si>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</si>
  <si>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</si>
  <si>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</si>
  <si>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</si>
  <si>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</si>
  <si>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</si>
  <si>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</si>
  <si>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</si>
  <si>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</si>
  <si>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</si>
  <si>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</si>
  <si>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</si>
  <si>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</si>
  <si>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</si>
  <si>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</si>
  <si>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</si>
  <si>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</si>
  <si>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</si>
  <si>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</si>
  <si>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</si>
  <si>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</si>
  <si>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</si>
  <si>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</si>
  <si>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</si>
  <si>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</si>
  <si>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</si>
  <si>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</si>
  <si>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</si>
  <si>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</si>
  <si>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</si>
  <si>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</si>
  <si>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</si>
  <si>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</si>
  <si>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</si>
  <si>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</si>
  <si>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</si>
  <si>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</si>
  <si>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</si>
  <si>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</si>
  <si>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</si>
  <si>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</si>
  <si>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</si>
  <si>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</si>
  <si>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</si>
  <si>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</si>
  <si>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</si>
  <si>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</si>
  <si>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</si>
  <si>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</si>
  <si>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</si>
  <si>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</si>
  <si>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</si>
  <si>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</si>
  <si>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</si>
  <si>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</si>
  <si>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</si>
  <si>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</si>
  <si>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</si>
  <si>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</si>
  <si>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</si>
  <si>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</si>
  <si>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</si>
  <si>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</si>
  <si>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</si>
  <si>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</si>
  <si>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</si>
  <si>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</si>
  <si>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</si>
  <si>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</si>
  <si>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</si>
  <si>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</si>
  <si>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</si>
  <si>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</si>
  <si>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</si>
  <si>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</si>
  <si>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</si>
  <si>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</si>
  <si>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</si>
  <si>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</si>
  <si>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</si>
  <si>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</si>
  <si>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</si>
  <si>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</si>
  <si>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</si>
  <si>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</si>
  <si>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</si>
  <si>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</si>
  <si>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</si>
  <si>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</si>
  <si>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</si>
  <si>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</si>
  <si>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</si>
  <si>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</si>
  <si>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</si>
  <si>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</si>
  <si>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</si>
  <si>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</si>
  <si>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</si>
  <si>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</si>
  <si>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</si>
  <si>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</si>
  <si>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</si>
  <si>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</si>
  <si>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</si>
  <si>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</si>
  <si>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</si>
  <si>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</si>
  <si>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</si>
  <si>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</si>
  <si>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</si>
  <si>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</si>
  <si>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</si>
  <si>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</si>
  <si>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</si>
  <si>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</si>
  <si>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</si>
  <si>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</si>
  <si>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</si>
  <si>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</si>
  <si>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</si>
  <si>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</si>
  <si>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</si>
  <si>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</si>
  <si>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</si>
  <si>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</si>
  <si>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</si>
  <si>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</si>
  <si>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</si>
  <si>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</si>
  <si>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</si>
  <si>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</si>
  <si>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</si>
  <si>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</si>
  <si>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</si>
  <si>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</si>
  <si>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</si>
  <si>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</si>
  <si>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</si>
  <si>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</si>
  <si>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</si>
  <si>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</si>
  <si>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</si>
  <si>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</si>
  <si>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</si>
  <si>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</si>
  <si>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</si>
  <si>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</si>
  <si>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</si>
  <si>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</si>
  <si>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</si>
  <si>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</si>
  <si>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</si>
  <si>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</si>
  <si>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</si>
  <si>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</si>
  <si>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</si>
  <si>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</si>
  <si>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</si>
  <si>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</si>
  <si>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</si>
  <si>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</si>
  <si>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</si>
  <si>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</si>
  <si>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</si>
  <si>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</si>
  <si>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</si>
  <si>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</si>
  <si>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</si>
  <si>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</si>
  <si>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</si>
  <si>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</si>
  <si>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</si>
  <si>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</si>
  <si>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</si>
  <si>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</si>
  <si>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</si>
  <si>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</si>
  <si>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</si>
  <si>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</si>
  <si>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</si>
  <si>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</si>
  <si>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</si>
  <si>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</si>
  <si>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</si>
  <si>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</si>
  <si>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</si>
  <si>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</si>
  <si>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</si>
  <si>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</si>
  <si>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</si>
  <si>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</si>
  <si>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</si>
  <si>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</si>
  <si>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</si>
  <si>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</si>
  <si>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</si>
  <si>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</si>
  <si>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</si>
  <si>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</si>
  <si>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</si>
  <si>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</si>
  <si>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</si>
  <si>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</si>
  <si>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</si>
  <si>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</si>
  <si>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</si>
  <si>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</si>
  <si>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</si>
  <si>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</si>
  <si>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</si>
  <si>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</si>
  <si>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</si>
  <si>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</si>
  <si>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</si>
  <si>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</si>
  <si>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</si>
  <si>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</si>
  <si>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</si>
  <si>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</si>
  <si>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</si>
  <si>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</si>
  <si>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</si>
  <si>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</si>
  <si>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</si>
  <si>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</si>
  <si>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</si>
  <si>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</si>
  <si>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</si>
  <si>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</si>
  <si>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</si>
  <si>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</si>
  <si>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</si>
  <si>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</si>
  <si>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</si>
  <si>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</si>
  <si>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</si>
  <si>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</si>
  <si>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</si>
  <si>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</si>
  <si>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</si>
  <si>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</si>
  <si>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</si>
  <si>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</si>
  <si>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</si>
  <si>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</si>
  <si>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</si>
  <si>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</si>
  <si>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</si>
  <si>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</si>
  <si>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</si>
  <si>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</si>
  <si>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</si>
  <si>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</si>
  <si>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</si>
  <si>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</si>
  <si>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</si>
  <si>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</si>
  <si>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</si>
  <si>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</si>
  <si>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</si>
  <si>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</si>
  <si>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</si>
  <si>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</si>
  <si>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</si>
  <si>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</si>
  <si>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</si>
  <si>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</si>
  <si>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</si>
  <si>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</si>
  <si>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</si>
  <si>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</si>
  <si>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</si>
  <si>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</si>
  <si>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</si>
  <si>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</si>
  <si>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</si>
  <si>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</si>
  <si>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</si>
  <si>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</si>
  <si>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</si>
  <si>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</si>
  <si>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</si>
  <si>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</si>
  <si>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</si>
  <si>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</si>
  <si>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</si>
  <si>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</si>
  <si>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</si>
  <si>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</si>
  <si>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</si>
  <si>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</si>
  <si>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</si>
  <si>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</si>
  <si>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</si>
  <si>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</si>
  <si>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</si>
  <si>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</si>
  <si>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</si>
  <si>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</si>
  <si>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</si>
  <si>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</si>
  <si>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</si>
  <si>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</si>
  <si>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</si>
  <si>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</si>
  <si>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</si>
  <si>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</si>
  <si>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</si>
  <si>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</si>
  <si>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</si>
  <si>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</si>
  <si>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</si>
  <si>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</si>
  <si>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</si>
  <si>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</si>
  <si>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</si>
  <si>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</si>
  <si>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</si>
  <si>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</si>
  <si>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</si>
  <si>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</si>
  <si>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</si>
  <si>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</si>
  <si>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</si>
  <si>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</si>
  <si>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</si>
  <si>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</si>
  <si>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</si>
  <si>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</si>
  <si>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</si>
  <si>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</si>
  <si>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</si>
  <si>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</si>
  <si>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</si>
  <si>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</si>
  <si>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</si>
  <si>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</si>
  <si>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</si>
  <si>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</si>
  <si>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</si>
  <si>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</si>
  <si>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</si>
  <si>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</si>
  <si>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</si>
  <si>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</si>
  <si>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</si>
  <si>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</si>
  <si>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</si>
  <si>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</si>
  <si>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</si>
  <si>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</si>
  <si>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</si>
  <si>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</si>
  <si>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</si>
  <si>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</si>
  <si>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</si>
  <si>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</si>
  <si>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</si>
  <si>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</si>
  <si>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</si>
  <si>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</si>
  <si>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</si>
  <si>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</si>
  <si>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</si>
  <si>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</si>
  <si>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</si>
  <si>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</si>
  <si>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</si>
  <si>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</si>
  <si>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</si>
  <si>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</si>
  <si>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</si>
  <si>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</si>
  <si>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r>
      <t>ReplaceableTextures\\CommandButtons\\BTNIZ0B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</si>
  <si>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</si>
  <si>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</si>
  <si>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</si>
  <si>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</si>
  <si>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</si>
  <si>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</si>
  <si>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</si>
  <si>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</si>
  <si>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</si>
  <si>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</si>
  <si>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</si>
  <si>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</si>
  <si>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</si>
  <si>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4" type="noConversion"/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</si>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</sst>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20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9" fontId="2" fillId="0" borderId="0" xfId="0" applyNumberFormat="1" applyFont="1" applyAlignment="1">
      <alignment horizontal="left" vertical="top"/>
    </xf>
    <xf numFmtId="0" fontId="18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19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left"/>
    </xf>
    <xf numFmtId="9" fontId="2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left" vertical="center"/>
    </xf>
    <xf numFmtId="0" fontId="1" fillId="16" borderId="14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6" fillId="0" borderId="0" xfId="6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1"/>
  <sheetViews>
    <sheetView tabSelected="1" workbookViewId="0">
      <pane xSplit="8" ySplit="2" topLeftCell="AA102" activePane="bottomRight" state="frozen"/>
      <selection pane="topRight"/>
      <selection pane="bottomLeft"/>
      <selection pane="bottomRight" activeCell="AB131" sqref="AB13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1" customWidth="1"/>
    <col min="10" max="10" width="18.625" customWidth="1"/>
    <col min="11" max="11" width="41" customWidth="1"/>
    <col min="12" max="12" width="9" style="10" customWidth="1"/>
    <col min="13" max="13" width="47.375" style="16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1"/>
    <col min="41" max="16384" width="9" style="10"/>
  </cols>
  <sheetData>
    <row r="1" spans="1:42" s="161" customFormat="1">
      <c r="A1" s="165"/>
      <c r="B1" s="161" t="s">
        <v>0</v>
      </c>
      <c r="C1" s="161" t="s">
        <v>1</v>
      </c>
      <c r="D1" s="161" t="s">
        <v>2</v>
      </c>
      <c r="E1" s="188" t="s">
        <v>3</v>
      </c>
      <c r="F1" s="161" t="s">
        <v>4</v>
      </c>
      <c r="G1" s="161" t="s">
        <v>5</v>
      </c>
      <c r="H1" s="161" t="s">
        <v>6</v>
      </c>
      <c r="I1" s="161" t="s">
        <v>7</v>
      </c>
      <c r="J1" s="162" t="s">
        <v>8</v>
      </c>
      <c r="K1" s="162" t="s">
        <v>9</v>
      </c>
      <c r="L1" s="161" t="s">
        <v>10</v>
      </c>
      <c r="M1" s="161" t="s">
        <v>11</v>
      </c>
      <c r="N1" s="161" t="s">
        <v>12</v>
      </c>
      <c r="O1" s="161" t="s">
        <v>13</v>
      </c>
      <c r="P1" s="161" t="s">
        <v>14</v>
      </c>
      <c r="Q1" s="161" t="s">
        <v>15</v>
      </c>
      <c r="R1" s="161" t="s">
        <v>16</v>
      </c>
      <c r="S1" s="161" t="s">
        <v>17</v>
      </c>
      <c r="T1" s="161" t="s">
        <v>18</v>
      </c>
      <c r="U1" s="161" t="s">
        <v>19</v>
      </c>
      <c r="V1" s="161" t="s">
        <v>20</v>
      </c>
      <c r="W1" s="161" t="s">
        <v>21</v>
      </c>
      <c r="X1" s="161" t="s">
        <v>22</v>
      </c>
      <c r="Y1" s="161" t="s">
        <v>23</v>
      </c>
      <c r="Z1" s="161" t="s">
        <v>24</v>
      </c>
      <c r="AA1" s="161" t="s">
        <v>25</v>
      </c>
      <c r="AB1" s="161" t="s">
        <v>26</v>
      </c>
      <c r="AC1" s="161" t="s">
        <v>27</v>
      </c>
      <c r="AD1" s="161" t="s">
        <v>28</v>
      </c>
      <c r="AE1" s="161" t="s">
        <v>29</v>
      </c>
      <c r="AF1" s="161" t="s">
        <v>30</v>
      </c>
      <c r="AG1" s="161" t="s">
        <v>31</v>
      </c>
      <c r="AH1" s="161" t="s">
        <v>32</v>
      </c>
      <c r="AI1" s="161" t="s">
        <v>33</v>
      </c>
      <c r="AJ1" s="162" t="s">
        <v>34</v>
      </c>
      <c r="AK1" s="161" t="s">
        <v>35</v>
      </c>
      <c r="AL1" s="161" t="s">
        <v>36</v>
      </c>
      <c r="AM1" s="161" t="s">
        <v>37</v>
      </c>
      <c r="AN1" s="161" t="s">
        <v>38</v>
      </c>
      <c r="AO1" s="161" t="s">
        <v>39</v>
      </c>
      <c r="AP1" s="162" t="s">
        <v>40</v>
      </c>
    </row>
    <row r="2" spans="1:42" s="162" customFormat="1" ht="12.75" customHeight="1">
      <c r="A2" s="166">
        <f>COUNTA(B:B)+1</f>
        <v>424</v>
      </c>
      <c r="C2" s="162" t="s">
        <v>41</v>
      </c>
      <c r="D2" s="162" t="s">
        <v>42</v>
      </c>
      <c r="E2" s="162" t="s">
        <v>43</v>
      </c>
      <c r="F2" s="162" t="s">
        <v>44</v>
      </c>
      <c r="G2" s="162" t="s">
        <v>45</v>
      </c>
      <c r="H2" s="162" t="s">
        <v>46</v>
      </c>
      <c r="I2" s="162" t="s">
        <v>47</v>
      </c>
      <c r="J2" s="162" t="s">
        <v>48</v>
      </c>
      <c r="K2" s="162" t="s">
        <v>49</v>
      </c>
      <c r="L2" s="162" t="s">
        <v>50</v>
      </c>
      <c r="M2" s="162" t="s">
        <v>51</v>
      </c>
      <c r="N2" s="162" t="s">
        <v>52</v>
      </c>
      <c r="O2" s="162" t="s">
        <v>53</v>
      </c>
      <c r="P2" s="162" t="s">
        <v>54</v>
      </c>
      <c r="Q2" s="162" t="s">
        <v>55</v>
      </c>
      <c r="R2" s="162" t="s">
        <v>56</v>
      </c>
      <c r="S2" s="162" t="s">
        <v>57</v>
      </c>
      <c r="T2" s="162" t="s">
        <v>58</v>
      </c>
      <c r="U2" s="162" t="s">
        <v>59</v>
      </c>
      <c r="V2" s="162" t="s">
        <v>60</v>
      </c>
      <c r="W2" s="162" t="s">
        <v>61</v>
      </c>
      <c r="X2" s="162" t="s">
        <v>62</v>
      </c>
      <c r="Y2" s="162" t="s">
        <v>63</v>
      </c>
      <c r="Z2" s="162" t="s">
        <v>64</v>
      </c>
      <c r="AA2" s="162" t="s">
        <v>65</v>
      </c>
      <c r="AB2" s="162" t="s">
        <v>66</v>
      </c>
      <c r="AC2" s="162" t="s">
        <v>67</v>
      </c>
      <c r="AD2" s="162" t="s">
        <v>68</v>
      </c>
      <c r="AE2" s="162" t="s">
        <v>69</v>
      </c>
      <c r="AF2" s="162" t="s">
        <v>70</v>
      </c>
      <c r="AG2" s="162" t="s">
        <v>71</v>
      </c>
      <c r="AH2" s="162" t="s">
        <v>72</v>
      </c>
      <c r="AI2" s="162" t="s">
        <v>73</v>
      </c>
      <c r="AJ2" s="162" t="s">
        <v>74</v>
      </c>
      <c r="AK2" s="162" t="s">
        <v>75</v>
      </c>
      <c r="AL2" s="162" t="s">
        <v>76</v>
      </c>
      <c r="AM2" s="162" t="s">
        <v>77</v>
      </c>
      <c r="AN2" s="162" t="s">
        <v>78</v>
      </c>
      <c r="AO2" s="162" t="s">
        <v>79</v>
      </c>
      <c r="AP2" s="162" t="s">
        <v>80</v>
      </c>
    </row>
    <row r="3" spans="1:42">
      <c r="A3" s="165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7" t="str">
        <f t="shared" ref="J3" si="0">H3</f>
        <v>[武器]古纹剑lv1</v>
      </c>
      <c r="K3" s="167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8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5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7" t="str">
        <f t="shared" ref="J4:J7" si="2">H4</f>
        <v>[武器]古纹剑lv2</v>
      </c>
      <c r="K4" s="167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8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5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7" t="str">
        <f t="shared" si="2"/>
        <v>[武器]古纹剑lv3</v>
      </c>
      <c r="K5" s="167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8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5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7" t="str">
        <f t="shared" si="2"/>
        <v>[武器]古纹剑lv4</v>
      </c>
      <c r="K6" s="167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8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5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7" t="str">
        <f t="shared" si="2"/>
        <v>[武器]古纹剑lv5</v>
      </c>
      <c r="K7" s="167" t="str">
        <f t="shared" si="3"/>
        <v>|Cffbbbbbb属性：|r|n攻击+5000|n|n攻击|Cffffc92610%|r概率附加|Cffffc926业力*400%|r攻击伤害|n|n|Cff00ff7f点击消耗2500金币进行晋阶挑战</v>
      </c>
      <c r="L7" s="27"/>
      <c r="M7" s="168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5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7" t="str">
        <f t="shared" ref="J8:J23" si="4">H8</f>
        <v>|Cff00FF7F[武器]鱼肠剑lv1|r</v>
      </c>
      <c r="K8" s="167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8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5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7" t="str">
        <f t="shared" si="4"/>
        <v>|Cff00FF7F[武器]鱼肠剑lv2|r</v>
      </c>
      <c r="K9" s="167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8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5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7" t="str">
        <f t="shared" si="4"/>
        <v>|Cff00FF7F[武器]鱼肠剑lv3|r</v>
      </c>
      <c r="K10" s="167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8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5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7" t="str">
        <f t="shared" si="4"/>
        <v>|Cff00FF7F[武器]鱼肠剑lv4|r</v>
      </c>
      <c r="K11" s="167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8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5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7" t="str">
        <f t="shared" si="4"/>
        <v>|Cff00FF7F[武器]鱼肠剑lv5|r</v>
      </c>
      <c r="K12" s="167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8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5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7" t="str">
        <f t="shared" si="4"/>
        <v>|Cff00BFFF[武器]太阿剑lv1|r</v>
      </c>
      <c r="K13" s="167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8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5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7" t="str">
        <f t="shared" si="4"/>
        <v>|Cff00BFFF[武器]太阿剑lv2|r</v>
      </c>
      <c r="K14" s="167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8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5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7" t="str">
        <f t="shared" si="4"/>
        <v>|Cff00BFFF[武器]太阿剑lv3|r</v>
      </c>
      <c r="K15" s="167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8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5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7" t="str">
        <f t="shared" si="4"/>
        <v>|Cff00BFFF[武器]太阿剑lv4|r</v>
      </c>
      <c r="K16" s="167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8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5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7" t="str">
        <f t="shared" si="4"/>
        <v>|Cff00BFFF[武器]太阿剑lv5|r</v>
      </c>
      <c r="K17" s="167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8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5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7" t="str">
        <f t="shared" ref="J18:J22" si="6">H18</f>
        <v>|CffBF00FF[武器]湛卢剑lv1|r</v>
      </c>
      <c r="K18" s="167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8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5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7" t="str">
        <f t="shared" si="6"/>
        <v>|CffBF00FF[武器]湛卢剑lv2|r</v>
      </c>
      <c r="K19" s="167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8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5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7" t="str">
        <f t="shared" si="6"/>
        <v>|CffBF00FF[武器]湛卢剑lv3|r</v>
      </c>
      <c r="K20" s="167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8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5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7" t="str">
        <f t="shared" si="6"/>
        <v>|CffBF00FF[武器]湛卢剑lv4|r</v>
      </c>
      <c r="K21" s="167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8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5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7" t="str">
        <f t="shared" si="6"/>
        <v>|CffBF00FF[武器]湛卢剑lv5|r</v>
      </c>
      <c r="K22" s="167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8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5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7" t="str">
        <f t="shared" si="4"/>
        <v>|CffFFC926[武器]轩辕剑lv1|r</v>
      </c>
      <c r="K23" s="167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8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5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7" t="str">
        <f t="shared" ref="J24:J45" si="8">H24</f>
        <v>|CffFFC926[武器]轩辕剑lv2|r</v>
      </c>
      <c r="K24" s="167" t="str">
        <f t="shared" ref="K24:K45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8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5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7" t="str">
        <f t="shared" si="8"/>
        <v>|CffFFC926[武器]轩辕剑lv3|r</v>
      </c>
      <c r="K25" s="167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8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5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7" t="str">
        <f t="shared" si="8"/>
        <v>|CffFFC926[武器]轩辕剑lv4|r</v>
      </c>
      <c r="K26" s="167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8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5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7" t="str">
        <f t="shared" si="8"/>
        <v>|CffFFC926[武器]轩辕剑lv5|r</v>
      </c>
      <c r="K27" s="167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8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5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7" t="str">
        <f t="shared" si="8"/>
        <v>|CffFF0000[武器]太极八卦剑lv1|r</v>
      </c>
      <c r="K28" s="167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8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5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7" t="str">
        <f t="shared" si="8"/>
        <v>|CffFF0000[武器]太极八卦剑lv2|r</v>
      </c>
      <c r="K29" s="167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8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5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7" t="str">
        <f t="shared" si="8"/>
        <v>|CffFF0000[武器]太极八卦剑lv3|r</v>
      </c>
      <c r="K30" s="167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8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5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7" t="str">
        <f t="shared" si="8"/>
        <v>|CffFF0000[武器]太极八卦剑lv4|r</v>
      </c>
      <c r="K31" s="167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8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5"/>
      <c r="B32" s="27" t="str">
        <f>物品!B32</f>
        <v>E030</v>
      </c>
      <c r="C32" s="27" t="s">
        <v>41</v>
      </c>
      <c r="D32" s="27" t="s">
        <v>81</v>
      </c>
      <c r="E32" s="27" t="s">
        <v>82</v>
      </c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|Cffbbbbbb属性：|r|n攻击+600000|n攻速+60%|n吸血+12%|n|n攻击|Cffffc92610%|r概率附加|Cffffc926业力*400%|r攻击伤害|n|n可以使用|cffff0000虚空神石|r进行升级</v>
      </c>
      <c r="J32" s="167" t="str">
        <f t="shared" ref="J32:J36" si="10">H32</f>
        <v>|CffFF0000[武器]太极八卦剑lv5|r</v>
      </c>
      <c r="K32" s="167" t="str">
        <f t="shared" ref="K32:K36" si="11">I32</f>
        <v>|Cffbbbbbb属性：|r|n攻击+600000|n攻速+60%|n吸血+12%|n|n攻击|Cffffc92610%|r概率附加|Cffffc926业力*400%|r攻击伤害|n|n可以使用|cffff0000虚空神石|r进行升级</v>
      </c>
      <c r="L32" s="27"/>
      <c r="M32" s="168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>
        <v>1</v>
      </c>
    </row>
    <row r="33" spans="1:42">
      <c r="A33" s="165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27" t="str">
        <f>VLOOKUP(B33,物品!B:CV,99,FALSE)</f>
        <v>|Cffbbbbbb属性：|r|n攻击+620000|n攻速+70%|n吸血+12%|n|n攻击|Cffffc92610%|r概率附加|Cffffc926业力*400%|r攻击伤害|n|n可以使用|cffff0000虚空神石|r进行升级</v>
      </c>
      <c r="J33" s="167" t="str">
        <f t="shared" ref="J33" si="12">H33</f>
        <v>|CffFFC926灭|Cfff7a049魂|Cffef786d转|Cffe85091魄lv1|r</v>
      </c>
      <c r="K33" s="167" t="str">
        <f t="shared" ref="K33" si="13">I33</f>
        <v>|Cffbbbbbb属性：|r|n攻击+620000|n攻速+70%|n吸血+12%|n|n攻击|Cffffc92610%|r概率附加|Cffffc926业力*400%|r攻击伤害|n|n可以使用|cffff0000虚空神石|r进行升级</v>
      </c>
      <c r="L33" s="27"/>
      <c r="M33" s="168" t="str">
        <f>VLOOKUP(LEFT(RIGHT(B33,5),4),物品!B:CU,20,FALSE)</f>
        <v>ReplaceableTextures\\CommandButtons\\BTNZ25.blp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1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/>
      <c r="AO33" s="27"/>
      <c r="AP33" s="27"/>
    </row>
    <row r="34" spans="1:42">
      <c r="A34" s="165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27" t="str">
        <f>VLOOKUP(B34,物品!B:CV,99,FALSE)</f>
        <v>|Cffbbbbbb属性：|r|n攻击+640000|n攻速+70%|n吸血+12%|n|n攻击|Cffffc92610%|r概率附加|Cffffc926业力*400%|r攻击伤害|n|n可以使用|cffff0000虚空神石|r进行升级</v>
      </c>
      <c r="J34" s="167" t="str">
        <f t="shared" si="10"/>
        <v>|CffFFC926灭|Cfff7a049魂|Cffef786d转|Cffe85091魄lv2|r</v>
      </c>
      <c r="K34" s="167" t="str">
        <f t="shared" si="11"/>
        <v>|Cffbbbbbb属性：|r|n攻击+640000|n攻速+70%|n吸血+12%|n|n攻击|Cffffc92610%|r概率附加|Cffffc926业力*400%|r攻击伤害|n|n可以使用|cffff0000虚空神石|r进行升级</v>
      </c>
      <c r="L34" s="27"/>
      <c r="M34" s="168" t="str">
        <f>VLOOKUP(LEFT(RIGHT(B34,5),4),物品!B:CU,20,FALSE)</f>
        <v>ReplaceableTextures\\CommandButtons\\BTNZ25.blp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1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/>
      <c r="AO34" s="27"/>
      <c r="AP34" s="27"/>
    </row>
    <row r="35" spans="1:42">
      <c r="A35" s="165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27" t="str">
        <f>VLOOKUP(B35,物品!B:CV,99,FALSE)</f>
        <v>|Cffbbbbbb属性：|r|n攻击+660000|n攻速+70%|n吸血+12%|n|n攻击|Cffffc92610%|r概率附加|Cffffc926业力*400%|r攻击伤害|n|n可以使用|cffff0000虚空神石|r进行升级</v>
      </c>
      <c r="J35" s="167" t="str">
        <f t="shared" ref="J35" si="14">H35</f>
        <v>|CffFFC926灭|Cfff7a049魂|Cffef786d转|Cffe85091魄lv3|r</v>
      </c>
      <c r="K35" s="167" t="str">
        <f t="shared" ref="K35" si="15">I35</f>
        <v>|Cffbbbbbb属性：|r|n攻击+660000|n攻速+70%|n吸血+12%|n|n攻击|Cffffc92610%|r概率附加|Cffffc926业力*400%|r攻击伤害|n|n可以使用|cffff0000虚空神石|r进行升级</v>
      </c>
      <c r="L35" s="27"/>
      <c r="M35" s="168" t="str">
        <f>VLOOKUP(LEFT(RIGHT(B35,5),4),物品!B:CU,20,FALSE)</f>
        <v>ReplaceableTextures\\CommandButtons\\BTNZ25.blp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1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/>
      <c r="AO35" s="27"/>
      <c r="AP35" s="27"/>
    </row>
    <row r="36" spans="1:42">
      <c r="A36" s="165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27" t="str">
        <f>VLOOKUP(B36,物品!B:CV,99,FALSE)</f>
        <v>|Cffbbbbbb属性：|r|n攻击+680000|n攻速+70%|n吸血+12%|n|n攻击|Cffffc92610%|r概率附加|Cffffc926业力*400%|r攻击伤害|n|n可以使用|cffff0033创世碎片|r进行升级</v>
      </c>
      <c r="J36" s="167" t="str">
        <f t="shared" si="10"/>
        <v>|CffFFC926灭|Cfff7a049魂|Cffef786d转|Cffe85091魄lv4|r</v>
      </c>
      <c r="K36" s="167" t="str">
        <f t="shared" si="11"/>
        <v>|Cffbbbbbb属性：|r|n攻击+680000|n攻速+70%|n吸血+12%|n|n攻击|Cffffc92610%|r概率附加|Cffffc926业力*400%|r攻击伤害|n|n可以使用|cffff0033创世碎片|r进行升级</v>
      </c>
      <c r="L36" s="27"/>
      <c r="M36" s="168" t="str">
        <f>VLOOKUP(LEFT(RIGHT(B36,5),4),物品!B:CU,20,FALSE)</f>
        <v>ReplaceableTextures\\CommandButtons\\BTNZ25.blp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1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/>
      <c r="AO36" s="27"/>
      <c r="AP36" s="27"/>
    </row>
    <row r="37" spans="1:42">
      <c r="A37" s="165"/>
      <c r="B37" s="27" t="str">
        <f>物品!B37</f>
        <v>E035</v>
      </c>
      <c r="C37" s="27" t="s">
        <v>41</v>
      </c>
      <c r="D37" s="27" t="s">
        <v>81</v>
      </c>
      <c r="E37" s="27"/>
      <c r="F37" s="27"/>
      <c r="G37" s="27"/>
      <c r="H37" s="27" t="str">
        <f>VLOOKUP(LEFT(RIGHT(B37,5),4),物品!B:CU,2,FALSE)</f>
        <v>|CffFF4DFF灭|Cffff39bf魂|Cffff267f转|Cffff133f魄lv5|r</v>
      </c>
      <c r="I37" s="27" t="str">
        <f>VLOOKUP(B37,物品!B:CV,99,FALSE)</f>
        <v>|Cffbbbbbb属性：|r|n攻击+760000|n攻速+70%|n吸血+12%|n|n攻击|Cffffc92610%|r概率附加|Cffffc926业力*400%|r攻击伤害</v>
      </c>
      <c r="J37" s="167" t="str">
        <f t="shared" si="8"/>
        <v>|CffFF4DFF灭|Cffff39bf魂|Cffff267f转|Cffff133f魄lv5|r</v>
      </c>
      <c r="K37" s="167" t="str">
        <f t="shared" si="9"/>
        <v>|Cffbbbbbb属性：|r|n攻击+760000|n攻速+70%|n吸血+12%|n|n攻击|Cffffc92610%|r概率附加|Cffffc926业力*400%|r攻击伤害</v>
      </c>
      <c r="L37" s="27"/>
      <c r="M37" s="168" t="str">
        <f>VLOOKUP(LEFT(RIGHT(B37,5),4),物品!B:CU,20,FALSE)</f>
        <v>ReplaceableTextures\\CommandButtons\\BTNZ25.blp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1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/>
      <c r="AO37" s="27"/>
      <c r="AP37" s="27"/>
    </row>
    <row r="38" spans="1:42">
      <c r="A38" s="165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27" t="str">
        <f>VLOOKUP(B38,物品!B:CV,99,FALSE)</f>
        <v>|Cffbbbbbb属性：|r|n攻击+250|n业力+1000|n生命值+5000|n|n|Cff00ff7f击杀200只怪有90%概率升级|r</v>
      </c>
      <c r="J38" s="167" t="str">
        <f t="shared" si="8"/>
        <v>[饰品]青珑挂珠lv1</v>
      </c>
      <c r="K38" s="167" t="str">
        <f t="shared" si="9"/>
        <v>|Cffbbbbbb属性：|r|n攻击+250|n业力+1000|n生命值+5000|n|n|Cff00ff7f击杀200只怪有90%概率升级|r</v>
      </c>
      <c r="L38" s="27"/>
      <c r="M38" s="168" t="str">
        <f>VLOOKUP(LEFT(RIGHT(B38,5),4),物品!B:CU,20,FALSE)</f>
        <v>ReplaceableTextures\\CommandButtons\\BTNZ06.blp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200</v>
      </c>
      <c r="AO38" s="27"/>
      <c r="AP38" s="27"/>
    </row>
    <row r="39" spans="1:42">
      <c r="A39" s="165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27" t="str">
        <f>VLOOKUP(B39,物品!B:CV,99,FALSE)</f>
        <v>|Cffbbbbbb属性：|r|n攻击+500|n业力+2000|n生命值+10000|n|n|Cff00ff7f击杀200只怪有90%概率升级|r</v>
      </c>
      <c r="J39" s="167" t="str">
        <f t="shared" si="8"/>
        <v>[饰品]青珑挂珠lv2</v>
      </c>
      <c r="K39" s="167" t="str">
        <f t="shared" si="9"/>
        <v>|Cffbbbbbb属性：|r|n攻击+500|n业力+2000|n生命值+10000|n|n|Cff00ff7f击杀200只怪有90%概率升级|r</v>
      </c>
      <c r="L39" s="27"/>
      <c r="M39" s="168" t="str">
        <f>VLOOKUP(LEFT(RIGHT(B39,5),4),物品!B:CU,20,FALSE)</f>
        <v>ReplaceableTextures\\CommandButtons\\BTNZ06.blp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200</v>
      </c>
      <c r="AO39" s="27"/>
      <c r="AP39" s="27"/>
    </row>
    <row r="40" spans="1:42">
      <c r="A40" s="165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27" t="str">
        <f>VLOOKUP(B40,物品!B:CV,99,FALSE)</f>
        <v>|Cffbbbbbb属性：|r|n攻击+750|n业力+3000|n生命值+15000|n|n|Cff00ff7f击杀200只怪有90%概率升级|r</v>
      </c>
      <c r="J40" s="167" t="str">
        <f t="shared" si="8"/>
        <v>[饰品]青珑挂珠lv3</v>
      </c>
      <c r="K40" s="167" t="str">
        <f t="shared" si="9"/>
        <v>|Cffbbbbbb属性：|r|n攻击+750|n业力+3000|n生命值+15000|n|n|Cff00ff7f击杀200只怪有90%概率升级|r</v>
      </c>
      <c r="L40" s="27"/>
      <c r="M40" s="168" t="str">
        <f>VLOOKUP(LEFT(RIGHT(B40,5),4),物品!B:CU,20,FALSE)</f>
        <v>ReplaceableTextures\\CommandButtons\\BTNZ06.blp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VLOOKUP(B40,物品!B40:D73,3,FALSE)</f>
        <v>200</v>
      </c>
      <c r="AO40" s="27"/>
      <c r="AP40" s="27"/>
    </row>
    <row r="41" spans="1:42">
      <c r="A41" s="165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27" t="str">
        <f>VLOOKUP(B41,物品!B:CV,99,FALSE)</f>
        <v>|Cffbbbbbb属性：|r|n攻击+1000|n业力+4000|n生命值+20000|n|n|Cff00ff7f击杀200只怪有90%概率升级|r</v>
      </c>
      <c r="J41" s="167" t="str">
        <f t="shared" si="8"/>
        <v>[饰品]青珑挂珠lv4</v>
      </c>
      <c r="K41" s="167" t="str">
        <f t="shared" si="9"/>
        <v>|Cffbbbbbb属性：|r|n攻击+1000|n业力+4000|n生命值+20000|n|n|Cff00ff7f击杀200只怪有90%概率升级|r</v>
      </c>
      <c r="L41" s="27"/>
      <c r="M41" s="168" t="str">
        <f>VLOOKUP(LEFT(RIGHT(B41,5),4),物品!B:CU,20,FALSE)</f>
        <v>ReplaceableTextures\\CommandButtons\\BTNZ06.blp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VLOOKUP(B41,物品!B41:D74,3,FALSE)</f>
        <v>200</v>
      </c>
      <c r="AO41" s="27"/>
      <c r="AP41" s="27"/>
    </row>
    <row r="42" spans="1:42">
      <c r="A42" s="165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27" t="str">
        <f>VLOOKUP(B42,物品!B:CV,99,FALSE)</f>
        <v>|Cffbbbbbb属性：|r|n攻击+1250|n业力+5000|n生命值+25000|n|n|Cff00ff7f击杀300只怪有80%概率升级|r</v>
      </c>
      <c r="J42" s="167" t="str">
        <f t="shared" si="8"/>
        <v>[饰品]青珑挂珠lv5</v>
      </c>
      <c r="K42" s="167" t="str">
        <f t="shared" si="9"/>
        <v>|Cffbbbbbb属性：|r|n攻击+1250|n业力+5000|n生命值+25000|n|n|Cff00ff7f击杀300只怪有80%概率升级|r</v>
      </c>
      <c r="L42" s="27"/>
      <c r="M42" s="168" t="str">
        <f>VLOOKUP(LEFT(RIGHT(B42,5),4),物品!B:CU,20,FALSE)</f>
        <v>ReplaceableTextures\\CommandButtons\\BTNZ06.blp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VLOOKUP(B42,物品!B42:D75,3,FALSE)</f>
        <v>300</v>
      </c>
      <c r="AO42" s="27"/>
      <c r="AP42" s="27"/>
    </row>
    <row r="43" spans="1:42">
      <c r="A43" s="165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27" t="str">
        <f>VLOOKUP(B43,物品!B:CV,99,FALSE)</f>
        <v>|Cffbbbbbb属性：|r|n攻击+2000|n业力+8000|n生命值+40000|n暴击+4%|n|n|Cff00ff7f击杀250只怪有80%概率升级|r</v>
      </c>
      <c r="J43" s="167" t="str">
        <f t="shared" si="8"/>
        <v>|Cff00FF7F[饰品]紫晶坠子lv1|r</v>
      </c>
      <c r="K43" s="167" t="str">
        <f t="shared" si="9"/>
        <v>|Cffbbbbbb属性：|r|n攻击+2000|n业力+8000|n生命值+40000|n暴击+4%|n|n|Cff00ff7f击杀250只怪有80%概率升级|r</v>
      </c>
      <c r="L43" s="27"/>
      <c r="M43" s="168" t="str">
        <f>VLOOKUP(LEFT(RIGHT(B43,5),4),物品!B:CU,20,FALSE)</f>
        <v>ReplaceableTextures\\CommandButtons\\BTNZ07.blp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VLOOKUP(B43,物品!B43:D76,3,FALSE)</f>
        <v>250</v>
      </c>
      <c r="AO43" s="27"/>
      <c r="AP43" s="27"/>
    </row>
    <row r="44" spans="1:42">
      <c r="A44" s="165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27" t="str">
        <f>VLOOKUP(B44,物品!B:CV,99,FALSE)</f>
        <v>|Cffbbbbbb属性：|r|n攻击+2500|n业力+10000|n生命值+50000|n暴击+4%|n|n|Cff00ff7f击杀250只怪有80%概率升级|r</v>
      </c>
      <c r="J44" s="167" t="str">
        <f t="shared" si="8"/>
        <v>|Cff00FF7F[饰品]紫晶坠子lv2|r</v>
      </c>
      <c r="K44" s="167" t="str">
        <f t="shared" si="9"/>
        <v>|Cffbbbbbb属性：|r|n攻击+2500|n业力+10000|n生命值+50000|n暴击+4%|n|n|Cff00ff7f击杀250只怪有80%概率升级|r</v>
      </c>
      <c r="L44" s="27"/>
      <c r="M44" s="168" t="str">
        <f>VLOOKUP(LEFT(RIGHT(B44,5),4),物品!B:CU,20,FALSE)</f>
        <v>ReplaceableTextures\\CommandButtons\\BTNZ07.blp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VLOOKUP(B44,物品!B44:D77,3,FALSE)</f>
        <v>250</v>
      </c>
      <c r="AO44" s="27"/>
      <c r="AP44" s="27"/>
    </row>
    <row r="45" spans="1:42">
      <c r="A45" s="165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27" t="str">
        <f>VLOOKUP(B45,物品!B:CV,99,FALSE)</f>
        <v>|Cffbbbbbb属性：|r|n攻击+3000|n业力+12000|n生命值+60000|n暴击+4%|n|n|Cff00ff7f击杀250只怪有80%概率升级|r</v>
      </c>
      <c r="J45" s="167" t="str">
        <f t="shared" si="8"/>
        <v>|Cff00FF7F[饰品]紫晶坠子lv3|r</v>
      </c>
      <c r="K45" s="167" t="str">
        <f t="shared" si="9"/>
        <v>|Cffbbbbbb属性：|r|n攻击+3000|n业力+12000|n生命值+60000|n暴击+4%|n|n|Cff00ff7f击杀250只怪有80%概率升级|r</v>
      </c>
      <c r="L45" s="27"/>
      <c r="M45" s="168" t="str">
        <f>VLOOKUP(LEFT(RIGHT(B45,5),4),物品!B:CU,20,FALSE)</f>
        <v>ReplaceableTextures\\CommandButtons\\BTNZ07.blp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VLOOKUP(B45,物品!B45:D78,3,FALSE)</f>
        <v>250</v>
      </c>
      <c r="AO45" s="27"/>
      <c r="AP45" s="27"/>
    </row>
    <row r="46" spans="1:42">
      <c r="A46" s="165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27" t="str">
        <f>VLOOKUP(B46,物品!B:CV,99,FALSE)</f>
        <v>|Cffbbbbbb属性：|r|n攻击+3500|n业力+14000|n生命值+70000|n暴击+4%|n|n|Cff00ff7f击杀250只怪有80%概率升级|r</v>
      </c>
      <c r="J46" s="167" t="str">
        <f t="shared" ref="J46:J73" si="16">H46</f>
        <v>|Cff00FF7F[饰品]紫晶坠子lv4|r</v>
      </c>
      <c r="K46" s="167" t="str">
        <f t="shared" ref="K46:K73" si="17">I46</f>
        <v>|Cffbbbbbb属性：|r|n攻击+3500|n业力+14000|n生命值+70000|n暴击+4%|n|n|Cff00ff7f击杀250只怪有80%概率升级|r</v>
      </c>
      <c r="L46" s="27"/>
      <c r="M46" s="168" t="str">
        <f>VLOOKUP(LEFT(RIGHT(B46,5),4),物品!B:CU,20,FALSE)</f>
        <v>ReplaceableTextures\\CommandButtons\\BTNZ07.blp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VLOOKUP(B46,物品!B46:D79,3,FALSE)</f>
        <v>250</v>
      </c>
      <c r="AO46" s="27"/>
      <c r="AP46" s="27"/>
    </row>
    <row r="47" spans="1:42">
      <c r="A47" s="165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27" t="str">
        <f>VLOOKUP(B47,物品!B:CV,99,FALSE)</f>
        <v>|Cffbbbbbb属性：|r|n攻击+4000|n业力+16000|n生命值+80000|n暴击+4%|n|n|Cff00ff7f击杀400只怪有70%概率升级|r</v>
      </c>
      <c r="J47" s="167" t="str">
        <f t="shared" si="16"/>
        <v>|Cff00FF7F[饰品]紫晶坠子lv5|r</v>
      </c>
      <c r="K47" s="167" t="str">
        <f t="shared" si="17"/>
        <v>|Cffbbbbbb属性：|r|n攻击+4000|n业力+16000|n生命值+80000|n暴击+4%|n|n|Cff00ff7f击杀400只怪有70%概率升级|r</v>
      </c>
      <c r="L47" s="27"/>
      <c r="M47" s="168" t="str">
        <f>VLOOKUP(LEFT(RIGHT(B47,5),4),物品!B:CU,20,FALSE)</f>
        <v>ReplaceableTextures\\CommandButtons\\BTNZ07.blp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VLOOKUP(B47,物品!B47:D80,3,FALSE)</f>
        <v>400</v>
      </c>
      <c r="AO47" s="27"/>
      <c r="AP47" s="27"/>
    </row>
    <row r="48" spans="1:42">
      <c r="A48" s="165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27" t="str">
        <f>VLOOKUP(B48,物品!B:CV,99,FALSE)</f>
        <v>|Cffbbbbbb属性：|r|n攻击+6000|n业力+24000|n生命值+120000|n暴击+6%|n|n|Cff00ff7f击杀350只怪有70%概率升级|r</v>
      </c>
      <c r="J48" s="167" t="str">
        <f t="shared" si="16"/>
        <v>|Cff00BFFF[饰品]三才项圈lv1|r</v>
      </c>
      <c r="K48" s="167" t="str">
        <f t="shared" si="17"/>
        <v>|Cffbbbbbb属性：|r|n攻击+6000|n业力+24000|n生命值+120000|n暴击+6%|n|n|Cff00ff7f击杀350只怪有70%概率升级|r</v>
      </c>
      <c r="L48" s="27"/>
      <c r="M48" s="168" t="str">
        <f>VLOOKUP(LEFT(RIGHT(B48,5),4),物品!B:CU,20,FALSE)</f>
        <v>ReplaceableTextures\\CommandButtons\\BTNZ08.blp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VLOOKUP(B48,物品!B48:D81,3,FALSE)</f>
        <v>350</v>
      </c>
      <c r="AO48" s="27"/>
      <c r="AP48" s="27"/>
    </row>
    <row r="49" spans="1:42">
      <c r="A49" s="165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27" t="str">
        <f>VLOOKUP(B49,物品!B:CV,99,FALSE)</f>
        <v>|Cffbbbbbb属性：|r|n攻击+7000|n业力+28000|n生命值+140000|n暴击+6%|n|n|Cff00ff7f击杀350只怪有70%概率升级|r</v>
      </c>
      <c r="J49" s="167" t="str">
        <f t="shared" si="16"/>
        <v>|Cff00BFFF[饰品]三才项圈lv2|r</v>
      </c>
      <c r="K49" s="167" t="str">
        <f t="shared" si="17"/>
        <v>|Cffbbbbbb属性：|r|n攻击+7000|n业力+28000|n生命值+140000|n暴击+6%|n|n|Cff00ff7f击杀350只怪有70%概率升级|r</v>
      </c>
      <c r="L49" s="27"/>
      <c r="M49" s="168" t="str">
        <f>VLOOKUP(LEFT(RIGHT(B49,5),4),物品!B:CU,20,FALSE)</f>
        <v>ReplaceableTextures\\CommandButtons\\BTNZ08.blp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VLOOKUP(B49,物品!B49:D82,3,FALSE)</f>
        <v>350</v>
      </c>
      <c r="AO49" s="27"/>
      <c r="AP49" s="27"/>
    </row>
    <row r="50" spans="1:42">
      <c r="A50" s="165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27" t="str">
        <f>VLOOKUP(B50,物品!B:CV,99,FALSE)</f>
        <v>|Cffbbbbbb属性：|r|n攻击+8000|n业力+32000|n生命值+160000|n暴击+6%|n|n|Cff00ff7f击杀350只怪有70%概率升级|r</v>
      </c>
      <c r="J50" s="167" t="str">
        <f t="shared" si="16"/>
        <v>|Cff00BFFF[饰品]三才项圈lv3|r</v>
      </c>
      <c r="K50" s="167" t="str">
        <f t="shared" si="17"/>
        <v>|Cffbbbbbb属性：|r|n攻击+8000|n业力+32000|n生命值+160000|n暴击+6%|n|n|Cff00ff7f击杀350只怪有70%概率升级|r</v>
      </c>
      <c r="L50" s="27"/>
      <c r="M50" s="168" t="str">
        <f>VLOOKUP(LEFT(RIGHT(B50,5),4),物品!B:CU,20,FALSE)</f>
        <v>ReplaceableTextures\\CommandButtons\\BTNZ08.blp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VLOOKUP(B50,物品!B50:D83,3,FALSE)</f>
        <v>350</v>
      </c>
      <c r="AO50" s="27"/>
      <c r="AP50" s="27"/>
    </row>
    <row r="51" spans="1:42">
      <c r="A51" s="165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27" t="str">
        <f>VLOOKUP(B51,物品!B:CV,99,FALSE)</f>
        <v>|Cffbbbbbb属性：|r|n攻击+10000|n业力+40000|n生命值+200000|n暴击+6%|n|n|Cff00ff7f击杀350只怪有70%概率升级|r</v>
      </c>
      <c r="J51" s="167" t="str">
        <f t="shared" si="16"/>
        <v>|Cff00BFFF[饰品]三才项圈lv4|r</v>
      </c>
      <c r="K51" s="167" t="str">
        <f t="shared" si="17"/>
        <v>|Cffbbbbbb属性：|r|n攻击+10000|n业力+40000|n生命值+200000|n暴击+6%|n|n|Cff00ff7f击杀350只怪有70%概率升级|r</v>
      </c>
      <c r="L51" s="27"/>
      <c r="M51" s="168" t="str">
        <f>VLOOKUP(LEFT(RIGHT(B51,5),4),物品!B:CU,20,FALSE)</f>
        <v>ReplaceableTextures\\CommandButtons\\BTNZ08.blp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VLOOKUP(B51,物品!B51:D84,3,FALSE)</f>
        <v>350</v>
      </c>
      <c r="AO51" s="27"/>
      <c r="AP51" s="27"/>
    </row>
    <row r="52" spans="1:42">
      <c r="A52" s="165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27" t="str">
        <f>VLOOKUP(B52,物品!B:CV,99,FALSE)</f>
        <v>|Cffbbbbbb属性：|r|n攻击+12000|n业力+48000|n生命值+240000|n暴击+6%|n|n|Cff00ff7f击杀600只怪有60%概率升级|r</v>
      </c>
      <c r="J52" s="167" t="str">
        <f t="shared" si="16"/>
        <v>|Cff00BFFF[饰品]三才项圈lv5|r</v>
      </c>
      <c r="K52" s="167" t="str">
        <f t="shared" si="17"/>
        <v>|Cffbbbbbb属性：|r|n攻击+12000|n业力+48000|n生命值+240000|n暴击+6%|n|n|Cff00ff7f击杀600只怪有60%概率升级|r</v>
      </c>
      <c r="L52" s="27"/>
      <c r="M52" s="168" t="str">
        <f>VLOOKUP(LEFT(RIGHT(B52,5),4),物品!B:CU,20,FALSE)</f>
        <v>ReplaceableTextures\\CommandButtons\\BTNZ08.blp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VLOOKUP(B52,物品!B52:D85,3,FALSE)</f>
        <v>600</v>
      </c>
      <c r="AO52" s="27"/>
      <c r="AP52" s="27"/>
    </row>
    <row r="53" spans="1:42">
      <c r="A53" s="165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27" t="str">
        <f>VLOOKUP(B53,物品!B:CV,99,FALSE)</f>
        <v>|Cffbbbbbb属性：|r|n攻击+18000|n业力+72000|n生命值+360000|n暴击+8%|n|n|Cff00ff7f击杀500只怪有60%概率升级|r</v>
      </c>
      <c r="J53" s="167" t="str">
        <f t="shared" ref="J53:J57" si="18">H53</f>
        <v>|CffBF00FF[饰品]化龙护符lv1|r</v>
      </c>
      <c r="K53" s="167" t="str">
        <f t="shared" ref="K53:K57" si="19">I53</f>
        <v>|Cffbbbbbb属性：|r|n攻击+18000|n业力+72000|n生命值+360000|n暴击+8%|n|n|Cff00ff7f击杀500只怪有60%概率升级|r</v>
      </c>
      <c r="L53" s="27"/>
      <c r="M53" s="168" t="str">
        <f>VLOOKUP(LEFT(RIGHT(B53,5),4),物品!B:CU,20,FALSE)</f>
        <v>ReplaceableTextures\\CommandButtons\\BTNZ24.blp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VLOOKUP(B53,物品!B53:D86,3,FALSE)</f>
        <v>500</v>
      </c>
      <c r="AO53" s="27"/>
      <c r="AP53" s="27"/>
    </row>
    <row r="54" spans="1:42">
      <c r="A54" s="165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27" t="str">
        <f>VLOOKUP(B54,物品!B:CV,99,FALSE)</f>
        <v>|Cffbbbbbb属性：|r|n攻击+21000|n业力+84000|n生命值+420000|n暴击+8%|n|n|Cff00ff7f击杀500只怪有60%概率升级|r</v>
      </c>
      <c r="J54" s="167" t="str">
        <f t="shared" si="18"/>
        <v>|CffBF00FF[饰品]化龙护符lv2|r</v>
      </c>
      <c r="K54" s="167" t="str">
        <f t="shared" si="19"/>
        <v>|Cffbbbbbb属性：|r|n攻击+21000|n业力+84000|n生命值+420000|n暴击+8%|n|n|Cff00ff7f击杀500只怪有60%概率升级|r</v>
      </c>
      <c r="L54" s="27"/>
      <c r="M54" s="168" t="str">
        <f>VLOOKUP(LEFT(RIGHT(B54,5),4),物品!B:CU,20,FALSE)</f>
        <v>ReplaceableTextures\\CommandButtons\\BTNZ24.blp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VLOOKUP(B54,物品!B54:D87,3,FALSE)</f>
        <v>500</v>
      </c>
      <c r="AO54" s="27"/>
      <c r="AP54" s="27"/>
    </row>
    <row r="55" spans="1:42">
      <c r="A55" s="165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27" t="str">
        <f>VLOOKUP(B55,物品!B:CV,99,FALSE)</f>
        <v>|Cffbbbbbb属性：|r|n攻击+24000|n业力+96000|n生命值+480000|n暴击+8%|n|n|Cff00ff7f击杀500只怪有60%概率升级|r</v>
      </c>
      <c r="J55" s="167" t="str">
        <f t="shared" si="18"/>
        <v>|CffBF00FF[饰品]化龙护符lv3|r</v>
      </c>
      <c r="K55" s="167" t="str">
        <f t="shared" si="19"/>
        <v>|Cffbbbbbb属性：|r|n攻击+24000|n业力+96000|n生命值+480000|n暴击+8%|n|n|Cff00ff7f击杀500只怪有60%概率升级|r</v>
      </c>
      <c r="L55" s="27"/>
      <c r="M55" s="168" t="str">
        <f>VLOOKUP(LEFT(RIGHT(B55,5),4),物品!B:CU,20,FALSE)</f>
        <v>ReplaceableTextures\\CommandButtons\\BTNZ24.blp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VLOOKUP(B55,物品!B55:D88,3,FALSE)</f>
        <v>500</v>
      </c>
      <c r="AO55" s="27"/>
      <c r="AP55" s="27"/>
    </row>
    <row r="56" spans="1:42">
      <c r="A56" s="165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27" t="str">
        <f>VLOOKUP(B56,物品!B:CV,99,FALSE)</f>
        <v>|Cffbbbbbb属性：|r|n攻击+27000|n业力+108000|n生命值+540000|n暴击+8%|n|n|Cff00ff7f击杀500只怪有60%概率升级|r</v>
      </c>
      <c r="J56" s="167" t="str">
        <f t="shared" si="18"/>
        <v>|CffBF00FF[饰品]化龙护符lv4|r</v>
      </c>
      <c r="K56" s="167" t="str">
        <f t="shared" si="19"/>
        <v>|Cffbbbbbb属性：|r|n攻击+27000|n业力+108000|n生命值+540000|n暴击+8%|n|n|Cff00ff7f击杀500只怪有60%概率升级|r</v>
      </c>
      <c r="L56" s="27"/>
      <c r="M56" s="168" t="str">
        <f>VLOOKUP(LEFT(RIGHT(B56,5),4),物品!B:CU,20,FALSE)</f>
        <v>ReplaceableTextures\\CommandButtons\\BTNZ24.blp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VLOOKUP(B56,物品!B56:D89,3,FALSE)</f>
        <v>500</v>
      </c>
      <c r="AO56" s="27"/>
      <c r="AP56" s="27"/>
    </row>
    <row r="57" spans="1:42">
      <c r="A57" s="165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27" t="str">
        <f>VLOOKUP(B57,物品!B:CV,99,FALSE)</f>
        <v>|Cffbbbbbb属性：|r|n攻击+30000|n业力+120000|n生命值+600000|n暴击+8%|n|n|Cff00ff7f击杀800只怪有50%概率升级|r</v>
      </c>
      <c r="J57" s="167" t="str">
        <f t="shared" si="18"/>
        <v>|CffBF00FF[饰品]化龙护符lv5|r</v>
      </c>
      <c r="K57" s="167" t="str">
        <f t="shared" si="19"/>
        <v>|Cffbbbbbb属性：|r|n攻击+30000|n业力+120000|n生命值+600000|n暴击+8%|n|n|Cff00ff7f击杀800只怪有50%概率升级|r</v>
      </c>
      <c r="L57" s="27"/>
      <c r="M57" s="168" t="str">
        <f>VLOOKUP(LEFT(RIGHT(B57,5),4),物品!B:CU,20,FALSE)</f>
        <v>ReplaceableTextures\\CommandButtons\\BTNZ24.blp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VLOOKUP(B57,物品!B57:D90,3,FALSE)</f>
        <v>800</v>
      </c>
      <c r="AO57" s="27"/>
      <c r="AP57" s="27"/>
    </row>
    <row r="58" spans="1:42">
      <c r="A58" s="165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27" t="str">
        <f>VLOOKUP(B58,物品!B:CV,99,FALSE)</f>
        <v>|Cffbbbbbb属性：|r|n攻击+40000|n业力+160000|n生命值+800000|n暴击+10%|n|n|Cff00ff7f击杀800只怪有50%概率升级|r</v>
      </c>
      <c r="J58" s="167" t="str">
        <f t="shared" si="16"/>
        <v>|CffFFC926[饰品]秘魔灵珠lv1|r</v>
      </c>
      <c r="K58" s="167" t="str">
        <f t="shared" si="17"/>
        <v>|Cffbbbbbb属性：|r|n攻击+40000|n业力+160000|n生命值+800000|n暴击+10%|n|n|Cff00ff7f击杀800只怪有50%概率升级|r</v>
      </c>
      <c r="L58" s="27"/>
      <c r="M58" s="168" t="str">
        <f>VLOOKUP(LEFT(RIGHT(B58,5),4),物品!B:CU,20,FALSE)</f>
        <v>ReplaceableTextures\\CommandButtons\\BTNZ09.blp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800</v>
      </c>
      <c r="AO58" s="27"/>
      <c r="AP58" s="27"/>
    </row>
    <row r="59" spans="1:42">
      <c r="A59" s="165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27" t="str">
        <f>VLOOKUP(B59,物品!B:CV,99,FALSE)</f>
        <v>|Cffbbbbbb属性：|r|n攻击+45000|n业力+180000|n生命值+900000|n暴击+10%|n|n|Cff00ff7f击杀800只怪有50%概率升级|r</v>
      </c>
      <c r="J59" s="167" t="str">
        <f t="shared" si="16"/>
        <v>|CffFFC926[饰品]秘魔灵珠lv2|r</v>
      </c>
      <c r="K59" s="167" t="str">
        <f t="shared" si="17"/>
        <v>|Cffbbbbbb属性：|r|n攻击+45000|n业力+180000|n生命值+900000|n暴击+10%|n|n|Cff00ff7f击杀800只怪有50%概率升级|r</v>
      </c>
      <c r="L59" s="27"/>
      <c r="M59" s="168" t="str">
        <f>VLOOKUP(LEFT(RIGHT(B59,5),4),物品!B:CU,20,FALSE)</f>
        <v>ReplaceableTextures\\CommandButtons\\BTNZ09.blp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800</v>
      </c>
      <c r="AO59" s="27"/>
      <c r="AP59" s="27"/>
    </row>
    <row r="60" spans="1:42">
      <c r="A60" s="165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27" t="str">
        <f>VLOOKUP(B60,物品!B:CV,99,FALSE)</f>
        <v>|Cffbbbbbb属性：|r|n攻击+50000|n业力+200000|n生命值+1000000|n暴击+10%|n|n|Cff00ff7f击杀800只怪有50%概率升级|r</v>
      </c>
      <c r="J60" s="167" t="str">
        <f t="shared" si="16"/>
        <v>|CffFFC926[饰品]秘魔灵珠lv3|r</v>
      </c>
      <c r="K60" s="167" t="str">
        <f t="shared" si="17"/>
        <v>|Cffbbbbbb属性：|r|n攻击+50000|n业力+200000|n生命值+1000000|n暴击+10%|n|n|Cff00ff7f击杀800只怪有50%概率升级|r</v>
      </c>
      <c r="L60" s="27"/>
      <c r="M60" s="168" t="str">
        <f>VLOOKUP(LEFT(RIGHT(B60,5),4),物品!B:CU,20,FALSE)</f>
        <v>ReplaceableTextures\\CommandButtons\\BTNZ09.blp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VLOOKUP(B60,物品!B60:D93,3,FALSE)</f>
        <v>800</v>
      </c>
      <c r="AO60" s="27"/>
      <c r="AP60" s="27"/>
    </row>
    <row r="61" spans="1:42">
      <c r="A61" s="165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27" t="str">
        <f>VLOOKUP(B61,物品!B:CV,99,FALSE)</f>
        <v>|Cffbbbbbb属性：|r|n攻击+55000|n业力+220000|n生命值+1100000|n暴击+10%|n|n|Cff00ff7f击杀800只怪有50%概率升级|r</v>
      </c>
      <c r="J61" s="167" t="str">
        <f t="shared" si="16"/>
        <v>|CffFFC926[饰品]秘魔灵珠lv4|r</v>
      </c>
      <c r="K61" s="167" t="str">
        <f t="shared" si="17"/>
        <v>|Cffbbbbbb属性：|r|n攻击+55000|n业力+220000|n生命值+1100000|n暴击+10%|n|n|Cff00ff7f击杀800只怪有50%概率升级|r</v>
      </c>
      <c r="L61" s="27"/>
      <c r="M61" s="168" t="str">
        <f>VLOOKUP(LEFT(RIGHT(B61,5),4),物品!B:CU,20,FALSE)</f>
        <v>ReplaceableTextures\\CommandButtons\\BTNZ09.blp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VLOOKUP(B61,物品!B61:D94,3,FALSE)</f>
        <v>800</v>
      </c>
      <c r="AO61" s="27"/>
      <c r="AP61" s="27"/>
    </row>
    <row r="62" spans="1:42">
      <c r="A62" s="165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27" t="str">
        <f>VLOOKUP(B62,物品!B:CV,99,FALSE)</f>
        <v>|Cffbbbbbb属性：|r|n攻击+60000|n业力+240000|n生命值+1200000|n暴击+10%|n|n|Cff00ff7f击杀1200只怪有40%概率升级|r</v>
      </c>
      <c r="J62" s="167" t="str">
        <f t="shared" si="16"/>
        <v>|CffFFC926[饰品]秘魔灵珠lv5|r</v>
      </c>
      <c r="K62" s="167" t="str">
        <f t="shared" si="17"/>
        <v>|Cffbbbbbb属性：|r|n攻击+60000|n业力+240000|n生命值+1200000|n暴击+10%|n|n|Cff00ff7f击杀1200只怪有40%概率升级|r</v>
      </c>
      <c r="L62" s="27"/>
      <c r="M62" s="168" t="str">
        <f>VLOOKUP(LEFT(RIGHT(B62,5),4),物品!B:CU,20,FALSE)</f>
        <v>ReplaceableTextures\\CommandButtons\\BTNZ09.blp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>
        <f>VLOOKUP(B62,物品!B62:D95,3,FALSE)</f>
        <v>1200</v>
      </c>
      <c r="AO62" s="27"/>
      <c r="AP62" s="27"/>
    </row>
    <row r="63" spans="1:42">
      <c r="A63" s="165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27" t="str">
        <f>VLOOKUP(B63,物品!B:CV,99,FALSE)</f>
        <v>|Cffbbbbbb属性：|r|n攻击+90000|n业力+360000|n生命值+1800000|n暴击+12%|n|n|Cff00ff7f击杀1200只怪有50%概率升级|r</v>
      </c>
      <c r="J63" s="167" t="str">
        <f t="shared" si="16"/>
        <v>|CffFF0000[饰品]流光绝影lv1|r</v>
      </c>
      <c r="K63" s="167" t="str">
        <f t="shared" si="17"/>
        <v>|Cffbbbbbb属性：|r|n攻击+90000|n业力+360000|n生命值+1800000|n暴击+12%|n|n|Cff00ff7f击杀1200只怪有50%概率升级|r</v>
      </c>
      <c r="L63" s="27"/>
      <c r="M63" s="168" t="str">
        <f>VLOOKUP(LEFT(RIGHT(B63,5),4),物品!B:CU,20,FALSE)</f>
        <v>ReplaceableTextures\\CommandButtons\\BTNZ10.blp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2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>
        <f>VLOOKUP(B63,物品!B63:D96,3,FALSE)</f>
        <v>1200</v>
      </c>
      <c r="AO63" s="27"/>
      <c r="AP63" s="27"/>
    </row>
    <row r="64" spans="1:42">
      <c r="A64" s="165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27" t="str">
        <f>VLOOKUP(B64,物品!B:CV,99,FALSE)</f>
        <v>|Cffbbbbbb属性：|r|n攻击+105000|n业力+420000|n生命值+2100000|n暴击+12%|n|n|Cff00ff7f击杀1200只怪有50%概率升级|r</v>
      </c>
      <c r="J64" s="167" t="str">
        <f t="shared" si="16"/>
        <v>|CffFF0000[饰品]流光绝影lv2|r</v>
      </c>
      <c r="K64" s="167" t="str">
        <f t="shared" si="17"/>
        <v>|Cffbbbbbb属性：|r|n攻击+105000|n业力+420000|n生命值+2100000|n暴击+12%|n|n|Cff00ff7f击杀1200只怪有50%概率升级|r</v>
      </c>
      <c r="L64" s="27"/>
      <c r="M64" s="168" t="str">
        <f>VLOOKUP(LEFT(RIGHT(B64,5),4),物品!B:CU,20,FALSE)</f>
        <v>ReplaceableTextures\\CommandButtons\\BTNZ10.blp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2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>
        <f>VLOOKUP(B64,物品!B64:D97,3,FALSE)</f>
        <v>1200</v>
      </c>
      <c r="AO64" s="27"/>
      <c r="AP64" s="27"/>
    </row>
    <row r="65" spans="1:42">
      <c r="A65" s="165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27" t="str">
        <f>VLOOKUP(B65,物品!B:CV,99,FALSE)</f>
        <v>|Cffbbbbbb属性：|r|n攻击+120000|n业力+480000|n生命值+2400000|n暴击+12%|n|n|Cff00ff7f击杀1200只怪有50%概率升级|r</v>
      </c>
      <c r="J65" s="167" t="str">
        <f t="shared" si="16"/>
        <v>|CffFF0000[饰品]流光绝影lv3|r</v>
      </c>
      <c r="K65" s="167" t="str">
        <f t="shared" si="17"/>
        <v>|Cffbbbbbb属性：|r|n攻击+120000|n业力+480000|n生命值+2400000|n暴击+12%|n|n|Cff00ff7f击杀1200只怪有50%概率升级|r</v>
      </c>
      <c r="L65" s="27"/>
      <c r="M65" s="168" t="str">
        <f>VLOOKUP(LEFT(RIGHT(B65,5),4),物品!B:CU,20,FALSE)</f>
        <v>ReplaceableTextures\\CommandButtons\\BTNZ10.blp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2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>
        <f>VLOOKUP(B65,物品!B65:D98,3,FALSE)</f>
        <v>1200</v>
      </c>
      <c r="AO65" s="27"/>
      <c r="AP65" s="27"/>
    </row>
    <row r="66" spans="1:42">
      <c r="A66" s="165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27" t="str">
        <f>VLOOKUP(B66,物品!B:CV,99,FALSE)</f>
        <v>|Cffbbbbbb属性：|r|n攻击+135000|n业力+540000|n生命值+2700000|n暴击+12%|n|n|Cff00ff7f击杀1200只怪有50%概率升级|r</v>
      </c>
      <c r="J66" s="167" t="str">
        <f t="shared" si="16"/>
        <v>|CffFF0000[饰品]流光绝影lv4|r</v>
      </c>
      <c r="K66" s="167" t="str">
        <f t="shared" si="17"/>
        <v>|Cffbbbbbb属性：|r|n攻击+135000|n业力+540000|n生命值+2700000|n暴击+12%|n|n|Cff00ff7f击杀1200只怪有50%概率升级|r</v>
      </c>
      <c r="L66" s="27"/>
      <c r="M66" s="168" t="str">
        <f>VLOOKUP(LEFT(RIGHT(B66,5),4),物品!B:CU,20,FALSE)</f>
        <v>ReplaceableTextures\\CommandButtons\\BTNZ10.blp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2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>
        <f>VLOOKUP(B66,物品!B66:D99,3,FALSE)</f>
        <v>1200</v>
      </c>
      <c r="AO66" s="27"/>
      <c r="AP66" s="27"/>
    </row>
    <row r="67" spans="1:42">
      <c r="A67" s="165"/>
      <c r="B67" s="27" t="str">
        <f>物品!B67</f>
        <v>E130</v>
      </c>
      <c r="C67" s="27" t="s">
        <v>41</v>
      </c>
      <c r="D67" s="27" t="s">
        <v>81</v>
      </c>
      <c r="E67" s="27" t="s">
        <v>86</v>
      </c>
      <c r="F67" s="27"/>
      <c r="G67" s="27"/>
      <c r="H67" s="27" t="str">
        <f>VLOOKUP(LEFT(RIGHT(B67,5),4),物品!B:CU,2,FALSE)</f>
        <v>|CffFF0000[饰品]流光绝影lv5|r</v>
      </c>
      <c r="I67" s="27" t="str">
        <f>VLOOKUP(B67,物品!B:CV,99,FALSE)</f>
        <v>|Cffbbbbbb属性：|r|n攻击+150000|n业力+600000|n生命值+3000000|n暴击+12%|n|n可以使用|cffff0000虚空神石|r进行升级</v>
      </c>
      <c r="J67" s="167" t="str">
        <f t="shared" si="16"/>
        <v>|CffFF0000[饰品]流光绝影lv5|r</v>
      </c>
      <c r="K67" s="167" t="str">
        <f t="shared" si="17"/>
        <v>|Cffbbbbbb属性：|r|n攻击+150000|n业力+600000|n生命值+3000000|n暴击+12%|n|n可以使用|cffff0000虚空神石|r进行升级</v>
      </c>
      <c r="L67" s="27"/>
      <c r="M67" s="168" t="str">
        <f>VLOOKUP(LEFT(RIGHT(B67,5),4),物品!B:CU,20,FALSE)</f>
        <v>ReplaceableTextures\\CommandButtons\\BTNZ10.blp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2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/>
    </row>
    <row r="68" spans="1:42">
      <c r="A68" s="165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27" t="str">
        <f>VLOOKUP(B68,物品!B:CV,99,FALSE)</f>
        <v>|Cffbbbbbb属性：|r|n攻击+155000|n业力+620000|n生命值+3100000|n暴击+15%|n|n可以使用|cffff0000虚空神石|r进行升级</v>
      </c>
      <c r="J68" s="167" t="str">
        <f t="shared" si="16"/>
        <v>|CffFFC926六|Cfff59652道|Cffec647f鬼|Cffe232ac玉lv1|r</v>
      </c>
      <c r="K68" s="167" t="str">
        <f t="shared" si="17"/>
        <v>|Cffbbbbbb属性：|r|n攻击+155000|n业力+620000|n生命值+3100000|n暴击+15%|n|n可以使用|cffff0000虚空神石|r进行升级</v>
      </c>
      <c r="L68" s="27"/>
      <c r="M68" s="168" t="str">
        <f>VLOOKUP(LEFT(RIGHT(B68,5),4),物品!B:CU,20,FALSE)</f>
        <v>ReplaceableTextures\\CommandButtons\\BTNZ27.blp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2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/>
    </row>
    <row r="69" spans="1:42">
      <c r="A69" s="165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27" t="str">
        <f>VLOOKUP(B69,物品!B:CV,99,FALSE)</f>
        <v>|Cffbbbbbb属性：|r|n攻击+160000|n业力+640000|n生命值+3200000|n暴击+15%|n|n可以使用|cffff0000虚空神石|r进行升级</v>
      </c>
      <c r="J69" s="167" t="str">
        <f t="shared" si="16"/>
        <v>|CffFFC926六|Cfff59652道|Cffec647f鬼|Cffe232ac玉lv2|r</v>
      </c>
      <c r="K69" s="167" t="str">
        <f t="shared" si="17"/>
        <v>|Cffbbbbbb属性：|r|n攻击+160000|n业力+640000|n生命值+3200000|n暴击+15%|n|n可以使用|cffff0000虚空神石|r进行升级</v>
      </c>
      <c r="L69" s="27"/>
      <c r="M69" s="168" t="str">
        <f>VLOOKUP(LEFT(RIGHT(B69,5),4),物品!B:CU,20,FALSE)</f>
        <v>ReplaceableTextures\\CommandButtons\\BTNZ27.blp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2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/>
    </row>
    <row r="70" spans="1:42">
      <c r="A70" s="165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27" t="str">
        <f>VLOOKUP(B70,物品!B:CV,99,FALSE)</f>
        <v>|Cffbbbbbb属性：|r|n攻击+165000|n业力+660000|n生命值+3300000|n暴击+15%|n|n可以使用|cffff0000虚空神石|r进行升级</v>
      </c>
      <c r="J70" s="167" t="str">
        <f t="shared" si="16"/>
        <v>|CffFFC926六|Cfff59652道|Cffec647f鬼|Cffe232ac玉lv3|r</v>
      </c>
      <c r="K70" s="167" t="str">
        <f t="shared" si="17"/>
        <v>|Cffbbbbbb属性：|r|n攻击+165000|n业力+660000|n生命值+3300000|n暴击+15%|n|n可以使用|cffff0000虚空神石|r进行升级</v>
      </c>
      <c r="L70" s="27"/>
      <c r="M70" s="168" t="str">
        <f>VLOOKUP(LEFT(RIGHT(B70,5),4),物品!B:CU,20,FALSE)</f>
        <v>ReplaceableTextures\\CommandButtons\\BTNZ27.blp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2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/>
    </row>
    <row r="71" spans="1:42">
      <c r="A71" s="165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27" t="str">
        <f>VLOOKUP(B71,物品!B:CV,99,FALSE)</f>
        <v>|Cffbbbbbb属性：|r|n攻击+170000|n业力+680000|n生命值+3400000|n暴击+15%|n|n可以使用|cffff0033创世碎片|r进行升级</v>
      </c>
      <c r="J71" s="167" t="str">
        <f t="shared" si="16"/>
        <v>|CffFFC926六|Cfff59652道|Cffec647f鬼|Cffe232ac玉lv4|r</v>
      </c>
      <c r="K71" s="167" t="str">
        <f t="shared" si="17"/>
        <v>|Cffbbbbbb属性：|r|n攻击+170000|n业力+680000|n生命值+3400000|n暴击+15%|n|n可以使用|cffff0033创世碎片|r进行升级</v>
      </c>
      <c r="L71" s="27"/>
      <c r="M71" s="168" t="str">
        <f>VLOOKUP(LEFT(RIGHT(B71,5),4),物品!B:CU,20,FALSE)</f>
        <v>ReplaceableTextures\\CommandButtons\\BTNZ27.blp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2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/>
    </row>
    <row r="72" spans="1:42">
      <c r="A72" s="165"/>
      <c r="B72" s="27" t="str">
        <f>物品!B72</f>
        <v>E135</v>
      </c>
      <c r="C72" s="27" t="s">
        <v>41</v>
      </c>
      <c r="D72" s="27" t="s">
        <v>81</v>
      </c>
      <c r="E72" s="27"/>
      <c r="F72" s="27"/>
      <c r="G72" s="27"/>
      <c r="H72" s="27" t="str">
        <f>VLOOKUP(LEFT(RIGHT(B72,5),4),物品!B:CU,2,FALSE)</f>
        <v>|CffFF4DFF六|Cffff39bf道|Cffff267f鬼|Cffff133f玉lv5|r</v>
      </c>
      <c r="I72" s="27" t="str">
        <f>VLOOKUP(B72,物品!B:CV,99,FALSE)</f>
        <v>|Cffbbbbbb属性：|r|n攻击+190000|n业力+760000|n生命值+3800000|n暴击+15%|n</v>
      </c>
      <c r="J72" s="167" t="str">
        <f t="shared" si="16"/>
        <v>|CffFF4DFF六|Cffff39bf道|Cffff267f鬼|Cffff133f玉lv5|r</v>
      </c>
      <c r="K72" s="167" t="str">
        <f t="shared" si="17"/>
        <v>|Cffbbbbbb属性：|r|n攻击+190000|n业力+760000|n生命值+3800000|n暴击+15%|n</v>
      </c>
      <c r="L72" s="27"/>
      <c r="M72" s="168" t="str">
        <f>VLOOKUP(LEFT(RIGHT(B72,5),4),物品!B:CU,20,FALSE)</f>
        <v>ReplaceableTextures\\CommandButtons\\BTNZ27.blp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2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/>
    </row>
    <row r="73" spans="1:42">
      <c r="A73" s="165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27" t="str">
        <f>VLOOKUP(B73,物品!B:CV,99,FALSE)</f>
        <v>|Cffbbbbbb属性：|r|n生命值+20000|n生命回复+500|n|n|Cff00ff7f点击消耗800金币进行强化|n成功率100%</v>
      </c>
      <c r="J73" s="167" t="str">
        <f t="shared" si="16"/>
        <v>[防具]贤者道袍lv1</v>
      </c>
      <c r="K73" s="167" t="str">
        <f t="shared" si="17"/>
        <v>|Cffbbbbbb属性：|r|n生命值+20000|n生命回复+500|n|n|Cff00ff7f点击消耗800金币进行强化|n成功率100%</v>
      </c>
      <c r="L73" s="27"/>
      <c r="M73" s="168" t="str">
        <f>VLOOKUP(LEFT(RIGHT(B73,5),4),物品!B:CU,20,FALSE)</f>
        <v>ReplaceableTextures\\CommandButtons\\BTNZ11.blp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5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27" t="str">
        <f>VLOOKUP(B74,物品!B:CV,99,FALSE)</f>
        <v>|Cffbbbbbb属性：|r|n生命值+40000|n生命回复+1000|n|n|Cff00ff7f点击消耗800金币进行强化|n成功率100%</v>
      </c>
      <c r="J74" s="167" t="str">
        <f t="shared" ref="J74:J78" si="20">H74</f>
        <v>[防具]贤者道袍lv2</v>
      </c>
      <c r="K74" s="167" t="str">
        <f t="shared" ref="K74:K78" si="21">I74</f>
        <v>|Cffbbbbbb属性：|r|n生命值+40000|n生命回复+1000|n|n|Cff00ff7f点击消耗800金币进行强化|n成功率100%</v>
      </c>
      <c r="L74" s="27"/>
      <c r="M74" s="168" t="str">
        <f>VLOOKUP(LEFT(RIGHT(B74,5),4),物品!B:CU,20,FALSE)</f>
        <v>ReplaceableTextures\\CommandButtons\\BTNZ11.blp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5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27" t="str">
        <f>VLOOKUP(B75,物品!B:CV,99,FALSE)</f>
        <v>|Cffbbbbbb属性：|r|n生命值+60000|n生命回复+1500|n|n|Cff00ff7f点击消耗800金币进行强化|n成功率100%</v>
      </c>
      <c r="J75" s="167" t="str">
        <f t="shared" si="20"/>
        <v>[防具]贤者道袍lv3</v>
      </c>
      <c r="K75" s="167" t="str">
        <f t="shared" si="21"/>
        <v>|Cffbbbbbb属性：|r|n生命值+60000|n生命回复+1500|n|n|Cff00ff7f点击消耗800金币进行强化|n成功率100%</v>
      </c>
      <c r="L75" s="27"/>
      <c r="M75" s="168" t="str">
        <f>VLOOKUP(LEFT(RIGHT(B75,5),4),物品!B:CU,20,FALSE)</f>
        <v>ReplaceableTextures\\CommandButtons\\BTNZ11.blp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5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27" t="str">
        <f>VLOOKUP(B76,物品!B:CV,99,FALSE)</f>
        <v>|Cffbbbbbb属性：|r|n生命值+80000|n生命回复+2000|n|n|Cff00ff7f点击消耗800金币进行强化|n成功率100%</v>
      </c>
      <c r="J76" s="167" t="str">
        <f t="shared" si="20"/>
        <v>[防具]贤者道袍lv4</v>
      </c>
      <c r="K76" s="167" t="str">
        <f t="shared" si="21"/>
        <v>|Cffbbbbbb属性：|r|n生命值+80000|n生命回复+2000|n|n|Cff00ff7f点击消耗800金币进行强化|n成功率100%</v>
      </c>
      <c r="L76" s="27"/>
      <c r="M76" s="168" t="str">
        <f>VLOOKUP(LEFT(RIGHT(B76,5),4),物品!B:CU,20,FALSE)</f>
        <v>ReplaceableTextures\\CommandButtons\\BTNZ11.blp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5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27" t="str">
        <f>VLOOKUP(B77,物品!B:CV,99,FALSE)</f>
        <v>|Cffbbbbbb属性：|r|n生命值+100000|n生命回复+2500|n|n|Cff00ff7f点击消耗2500金币进行晋阶挑战</v>
      </c>
      <c r="J77" s="167" t="str">
        <f t="shared" si="20"/>
        <v>[防具]贤者道袍lv5</v>
      </c>
      <c r="K77" s="167" t="str">
        <f t="shared" si="21"/>
        <v>|Cffbbbbbb属性：|r|n生命值+100000|n生命回复+2500|n|n|Cff00ff7f点击消耗2500金币进行晋阶挑战</v>
      </c>
      <c r="L77" s="27"/>
      <c r="M77" s="168" t="str">
        <f>VLOOKUP(LEFT(RIGHT(B77,5),4),物品!B:CU,20,FALSE)</f>
        <v>ReplaceableTextures\\CommandButtons\\BTNZ11.blp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5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27" t="str">
        <f>VLOOKUP(B78,物品!B:CV,99,FALSE)</f>
        <v>|Cffbbbbbb属性：|r|n护甲+50|n生命值+160000|n生命回复+4000|n|n|Cff00ff7f点击消耗2500金币进行强化|n成功率85%</v>
      </c>
      <c r="J78" s="167" t="str">
        <f t="shared" si="20"/>
        <v>|Cff00FF7F[防具]珊瑚玉衣lv1|r</v>
      </c>
      <c r="K78" s="167" t="str">
        <f t="shared" si="21"/>
        <v>|Cffbbbbbb属性：|r|n护甲+50|n生命值+160000|n生命回复+4000|n|n|Cff00ff7f点击消耗2500金币进行强化|n成功率85%</v>
      </c>
      <c r="L78" s="27"/>
      <c r="M78" s="168" t="str">
        <f>VLOOKUP(LEFT(RIGHT(B78,5),4),物品!B:CU,20,FALSE)</f>
        <v>ReplaceableTextures\\CommandButtons\\BTNZ12.blp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5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27" t="str">
        <f>VLOOKUP(B79,物品!B:CV,99,FALSE)</f>
        <v>|Cffbbbbbb属性：|r|n护甲+50|n生命值+200000|n生命回复+5000|n|n|Cff00ff7f点击消耗2500金币进行强化|n成功率85%</v>
      </c>
      <c r="J79" s="167" t="str">
        <f t="shared" ref="J79:J82" si="22">H79</f>
        <v>|Cff00FF7F[防具]珊瑚玉衣lv2|r</v>
      </c>
      <c r="K79" s="167" t="str">
        <f t="shared" ref="K79:K82" si="23">I79</f>
        <v>|Cffbbbbbb属性：|r|n护甲+50|n生命值+200000|n生命回复+5000|n|n|Cff00ff7f点击消耗2500金币进行强化|n成功率85%</v>
      </c>
      <c r="L79" s="27"/>
      <c r="M79" s="168" t="str">
        <f>VLOOKUP(LEFT(RIGHT(B79,5),4),物品!B:CU,20,FALSE)</f>
        <v>ReplaceableTextures\\CommandButtons\\BTNZ12.blp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5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27" t="str">
        <f>VLOOKUP(B80,物品!B:CV,99,FALSE)</f>
        <v>|Cffbbbbbb属性：|r|n护甲+50|n生命值+240000|n生命回复+6000|n|n|Cff00ff7f点击消耗2500金币进行强化|n成功率85%</v>
      </c>
      <c r="J80" s="167" t="str">
        <f t="shared" si="22"/>
        <v>|Cff00FF7F[防具]珊瑚玉衣lv3|r</v>
      </c>
      <c r="K80" s="167" t="str">
        <f t="shared" si="23"/>
        <v>|Cffbbbbbb属性：|r|n护甲+50|n生命值+240000|n生命回复+6000|n|n|Cff00ff7f点击消耗2500金币进行强化|n成功率85%</v>
      </c>
      <c r="L80" s="27"/>
      <c r="M80" s="168" t="str">
        <f>VLOOKUP(LEFT(RIGHT(B80,5),4),物品!B:CU,20,FALSE)</f>
        <v>ReplaceableTextures\\CommandButtons\\BTNZ12.blp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5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27" t="str">
        <f>VLOOKUP(B81,物品!B:CV,99,FALSE)</f>
        <v>|Cffbbbbbb属性：|r|n护甲+50|n生命值+280000|n生命回复+7000|n|n|Cff00ff7f点击消耗2500金币进行强化|n成功率85%</v>
      </c>
      <c r="J81" s="167" t="str">
        <f t="shared" si="22"/>
        <v>|Cff00FF7F[防具]珊瑚玉衣lv4|r</v>
      </c>
      <c r="K81" s="167" t="str">
        <f t="shared" si="23"/>
        <v>|Cffbbbbbb属性：|r|n护甲+50|n生命值+280000|n生命回复+7000|n|n|Cff00ff7f点击消耗2500金币进行强化|n成功率85%</v>
      </c>
      <c r="L81" s="27"/>
      <c r="M81" s="168" t="str">
        <f>VLOOKUP(LEFT(RIGHT(B81,5),4),物品!B:CU,20,FALSE)</f>
        <v>ReplaceableTextures\\CommandButtons\\BTNZ12.blp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5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27" t="str">
        <f>VLOOKUP(B82,物品!B:CV,99,FALSE)</f>
        <v>|Cffbbbbbb属性：|r|n护甲+50|n生命值+320000|n生命回复+8000|n|n|Cff00ff7f点击消耗8000金币进行晋阶挑战</v>
      </c>
      <c r="J82" s="167" t="str">
        <f t="shared" si="22"/>
        <v>|Cff00FF7F[防具]珊瑚玉衣lv5|r</v>
      </c>
      <c r="K82" s="167" t="str">
        <f t="shared" si="23"/>
        <v>|Cffbbbbbb属性：|r|n护甲+50|n生命值+320000|n生命回复+8000|n|n|Cff00ff7f点击消耗8000金币进行晋阶挑战</v>
      </c>
      <c r="L82" s="27"/>
      <c r="M82" s="168" t="str">
        <f>VLOOKUP(LEFT(RIGHT(B82,5),4),物品!B:CU,20,FALSE)</f>
        <v>ReplaceableTextures\\CommandButtons\\BTNZ12.blp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5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27" t="str">
        <f>VLOOKUP(B83,物品!B:CV,99,FALSE)</f>
        <v>|Cffbbbbbb属性：|r|n护甲+100|n生命值+480000|n生命回复+12000|n|n|Cff00ff7f点击消耗6000金币进行强化|n成功率80%</v>
      </c>
      <c r="J83" s="167" t="str">
        <f t="shared" ref="J83:J107" si="24">H83</f>
        <v>|Cff00BFFF[防具]圣谕披风lv1|r</v>
      </c>
      <c r="K83" s="167" t="str">
        <f t="shared" ref="K83:K107" si="25">I83</f>
        <v>|Cffbbbbbb属性：|r|n护甲+100|n生命值+480000|n生命回复+12000|n|n|Cff00ff7f点击消耗6000金币进行强化|n成功率80%</v>
      </c>
      <c r="L83" s="27"/>
      <c r="M83" s="168" t="str">
        <f>VLOOKUP(LEFT(RIGHT(B83,5),4),物品!B:CU,20,FALSE)</f>
        <v>ReplaceableTextures\\CommandButtons\\BTNZ13.blp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5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27" t="str">
        <f>VLOOKUP(B84,物品!B:CV,99,FALSE)</f>
        <v>|Cffbbbbbb属性：|r|n护甲+100|n生命值+560000|n生命回复+14000|n|n|Cff00ff7f点击消耗6000金币进行强化|n成功率80%</v>
      </c>
      <c r="J84" s="167" t="str">
        <f t="shared" si="24"/>
        <v>|Cff00BFFF[防具]圣谕披风lv2|r</v>
      </c>
      <c r="K84" s="167" t="str">
        <f t="shared" si="25"/>
        <v>|Cffbbbbbb属性：|r|n护甲+100|n生命值+560000|n生命回复+14000|n|n|Cff00ff7f点击消耗6000金币进行强化|n成功率80%</v>
      </c>
      <c r="L84" s="27"/>
      <c r="M84" s="168" t="str">
        <f>VLOOKUP(LEFT(RIGHT(B84,5),4),物品!B:CU,20,FALSE)</f>
        <v>ReplaceableTextures\\CommandButtons\\BTNZ13.blp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5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27" t="str">
        <f>VLOOKUP(B85,物品!B:CV,99,FALSE)</f>
        <v>|Cffbbbbbb属性：|r|n护甲+100|n生命值+640000|n生命回复+16000|n|n|Cff00ff7f点击消耗6000金币进行强化|n成功率80%</v>
      </c>
      <c r="J85" s="167" t="str">
        <f t="shared" si="24"/>
        <v>|Cff00BFFF[防具]圣谕披风lv3|r</v>
      </c>
      <c r="K85" s="167" t="str">
        <f t="shared" si="25"/>
        <v>|Cffbbbbbb属性：|r|n护甲+100|n生命值+640000|n生命回复+16000|n|n|Cff00ff7f点击消耗6000金币进行强化|n成功率80%</v>
      </c>
      <c r="L85" s="27"/>
      <c r="M85" s="168" t="str">
        <f>VLOOKUP(LEFT(RIGHT(B85,5),4),物品!B:CU,20,FALSE)</f>
        <v>ReplaceableTextures\\CommandButtons\\BTNZ13.blp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5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27" t="str">
        <f>VLOOKUP(B86,物品!B:CV,99,FALSE)</f>
        <v>|Cffbbbbbb属性：|r|n护甲+100|n生命值+800000|n生命回复+20000|n|n|Cff00ff7f点击消耗6000金币进行强化|n成功率80%</v>
      </c>
      <c r="J86" s="167" t="str">
        <f t="shared" si="24"/>
        <v>|Cff00BFFF[防具]圣谕披风lv4|r</v>
      </c>
      <c r="K86" s="167" t="str">
        <f t="shared" si="25"/>
        <v>|Cffbbbbbb属性：|r|n护甲+100|n生命值+800000|n生命回复+20000|n|n|Cff00ff7f点击消耗6000金币进行强化|n成功率80%</v>
      </c>
      <c r="L86" s="27"/>
      <c r="M86" s="168" t="str">
        <f>VLOOKUP(LEFT(RIGHT(B86,5),4),物品!B:CU,20,FALSE)</f>
        <v>ReplaceableTextures\\CommandButtons\\BTNZ13.blp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5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27" t="str">
        <f>VLOOKUP(B87,物品!B:CV,99,FALSE)</f>
        <v>|Cffbbbbbb属性：|r|n护甲+100|n生命值+960000|n生命回复+24000|n|n|Cff00ff7f点击消耗20000金币进行晋阶挑战</v>
      </c>
      <c r="J87" s="167" t="str">
        <f t="shared" si="24"/>
        <v>|Cff00BFFF[防具]圣谕披风lv5|r</v>
      </c>
      <c r="K87" s="167" t="str">
        <f t="shared" si="25"/>
        <v>|Cffbbbbbb属性：|r|n护甲+100|n生命值+960000|n生命回复+24000|n|n|Cff00ff7f点击消耗20000金币进行晋阶挑战</v>
      </c>
      <c r="L87" s="27"/>
      <c r="M87" s="168" t="str">
        <f>VLOOKUP(LEFT(RIGHT(B87,5),4),物品!B:CU,20,FALSE)</f>
        <v>ReplaceableTextures\\CommandButtons\\BTNZ13.blp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5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27" t="str">
        <f>VLOOKUP(B88,物品!B:CV,99,FALSE)</f>
        <v>|Cffbbbbbb属性：|r|n护甲+150|n生命值+1440000|n生命回复+36000|n|n|Cff00ff7f点击消耗10000金币进行强化|n成功率70%</v>
      </c>
      <c r="J88" s="167" t="str">
        <f t="shared" ref="J88:J92" si="26">H88</f>
        <v>|CffBF00FF[防具]幻灵护甲lv1|r</v>
      </c>
      <c r="K88" s="167" t="str">
        <f t="shared" ref="K88:K92" si="27">I88</f>
        <v>|Cffbbbbbb属性：|r|n护甲+150|n生命值+1440000|n生命回复+36000|n|n|Cff00ff7f点击消耗10000金币进行强化|n成功率70%</v>
      </c>
      <c r="L88" s="27"/>
      <c r="M88" s="168" t="str">
        <f>VLOOKUP(LEFT(RIGHT(B88,5),4),物品!B:CU,20,FALSE)</f>
        <v>ReplaceableTextures\\CommandButtons\\BTNZ23.blp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5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27" t="str">
        <f>VLOOKUP(B89,物品!B:CV,99,FALSE)</f>
        <v>|Cffbbbbbb属性：|r|n护甲+150|n生命值+1680000|n生命回复+42000|n|n|Cff00ff7f点击消耗10000金币进行强化|n成功率70%</v>
      </c>
      <c r="J89" s="167" t="str">
        <f t="shared" si="26"/>
        <v>|CffBF00FF[防具]幻灵护甲lv2|r</v>
      </c>
      <c r="K89" s="167" t="str">
        <f t="shared" si="27"/>
        <v>|Cffbbbbbb属性：|r|n护甲+150|n生命值+1680000|n生命回复+42000|n|n|Cff00ff7f点击消耗10000金币进行强化|n成功率70%</v>
      </c>
      <c r="L89" s="27"/>
      <c r="M89" s="168" t="str">
        <f>VLOOKUP(LEFT(RIGHT(B89,5),4),物品!B:CU,20,FALSE)</f>
        <v>ReplaceableTextures\\CommandButtons\\BTNZ23.blp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5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27" t="str">
        <f>VLOOKUP(B90,物品!B:CV,99,FALSE)</f>
        <v>|Cffbbbbbb属性：|r|n护甲+150|n生命值+1920000|n生命回复+48000|n|n|Cff00ff7f点击消耗10000金币进行强化|n成功率70%</v>
      </c>
      <c r="J90" s="167" t="str">
        <f t="shared" si="26"/>
        <v>|CffBF00FF[防具]幻灵护甲lv3|r</v>
      </c>
      <c r="K90" s="167" t="str">
        <f t="shared" si="27"/>
        <v>|Cffbbbbbb属性：|r|n护甲+150|n生命值+1920000|n生命回复+48000|n|n|Cff00ff7f点击消耗10000金币进行强化|n成功率70%</v>
      </c>
      <c r="L90" s="27"/>
      <c r="M90" s="168" t="str">
        <f>VLOOKUP(LEFT(RIGHT(B90,5),4),物品!B:CU,20,FALSE)</f>
        <v>ReplaceableTextures\\CommandButtons\\BTNZ23.blp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5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27" t="str">
        <f>VLOOKUP(B91,物品!B:CV,99,FALSE)</f>
        <v>|Cffbbbbbb属性：|r|n护甲+150|n生命值+2160000|n生命回复+54000|n|n|Cff00ff7f点击消耗10000金币进行强化|n成功率70%</v>
      </c>
      <c r="J91" s="167" t="str">
        <f t="shared" si="26"/>
        <v>|CffBF00FF[防具]幻灵护甲lv4|r</v>
      </c>
      <c r="K91" s="167" t="str">
        <f t="shared" si="27"/>
        <v>|Cffbbbbbb属性：|r|n护甲+150|n生命值+2160000|n生命回复+54000|n|n|Cff00ff7f点击消耗10000金币进行强化|n成功率70%</v>
      </c>
      <c r="L91" s="27"/>
      <c r="M91" s="168" t="str">
        <f>VLOOKUP(LEFT(RIGHT(B91,5),4),物品!B:CU,20,FALSE)</f>
        <v>ReplaceableTextures\\CommandButtons\\BTNZ23.blp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5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27" t="str">
        <f>VLOOKUP(B92,物品!B:CV,99,FALSE)</f>
        <v>|Cffbbbbbb属性：|r|n护甲+150|n生命值+2400000|n生命回复+60000|n|n|Cff00ff7f点击消耗30000金币进行晋阶挑战</v>
      </c>
      <c r="J92" s="167" t="str">
        <f t="shared" si="26"/>
        <v>|CffBF00FF[防具]幻灵护甲lv5|r</v>
      </c>
      <c r="K92" s="167" t="str">
        <f t="shared" si="27"/>
        <v>|Cffbbbbbb属性：|r|n护甲+150|n生命值+2400000|n生命回复+60000|n|n|Cff00ff7f点击消耗30000金币进行晋阶挑战</v>
      </c>
      <c r="L92" s="27"/>
      <c r="M92" s="168" t="str">
        <f>VLOOKUP(LEFT(RIGHT(B92,5),4),物品!B:CU,20,FALSE)</f>
        <v>ReplaceableTextures\\CommandButtons\\BTNZ23.blp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>
        <v>1</v>
      </c>
    </row>
    <row r="93" spans="1:42">
      <c r="A93" s="165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27" t="str">
        <f>VLOOKUP(B93,物品!B:CV,99,FALSE)</f>
        <v>|Cffbbbbbb属性：|r|n护甲+200|n生命值+3200000|n生命回复+80000|n|n|Cff00ff7f点击消耗20000金币进行强化|n成功率60%</v>
      </c>
      <c r="J93" s="167" t="str">
        <f t="shared" si="24"/>
        <v>|CffFFC926[防具]乾坤护心甲lv1|r</v>
      </c>
      <c r="K93" s="167" t="str">
        <f t="shared" si="25"/>
        <v>|Cffbbbbbb属性：|r|n护甲+200|n生命值+3200000|n生命回复+80000|n|n|Cff00ff7f点击消耗20000金币进行强化|n成功率60%</v>
      </c>
      <c r="L93" s="27"/>
      <c r="M93" s="168" t="str">
        <f>VLOOKUP(LEFT(RIGHT(B93,5),4),物品!B:CU,20,FALSE)</f>
        <v>ReplaceableTextures\\CommandButtons\\BTNZ14.blp</v>
      </c>
      <c r="N93" s="188" t="s">
        <v>83</v>
      </c>
      <c r="O93" s="189" t="s">
        <v>84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>
        <v>3</v>
      </c>
      <c r="W93" s="27" t="s">
        <v>85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/>
      <c r="AJ93" s="27"/>
      <c r="AK93" s="27">
        <v>0</v>
      </c>
      <c r="AL93" s="27">
        <v>0</v>
      </c>
      <c r="AM93" s="188" t="s">
        <v>83</v>
      </c>
      <c r="AN93" s="27"/>
      <c r="AO93" s="27"/>
      <c r="AP93" s="27">
        <v>1</v>
      </c>
    </row>
    <row r="94" spans="1:42">
      <c r="A94" s="165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27" t="str">
        <f>VLOOKUP(B94,物品!B:CV,99,FALSE)</f>
        <v>|Cffbbbbbb属性：|r|n护甲+200|n生命值+3600000|n生命回复+90000|n|n|Cff00ff7f点击消耗20000金币进行强化|n成功率60%</v>
      </c>
      <c r="J94" s="167" t="str">
        <f t="shared" si="24"/>
        <v>|CffFFC926[防具]乾坤护心甲lv2|r</v>
      </c>
      <c r="K94" s="167" t="str">
        <f t="shared" si="25"/>
        <v>|Cffbbbbbb属性：|r|n护甲+200|n生命值+3600000|n生命回复+90000|n|n|Cff00ff7f点击消耗20000金币进行强化|n成功率60%</v>
      </c>
      <c r="L94" s="27"/>
      <c r="M94" s="168" t="str">
        <f>VLOOKUP(LEFT(RIGHT(B94,5),4),物品!B:CU,20,FALSE)</f>
        <v>ReplaceableTextures\\CommandButtons\\BTNZ14.blp</v>
      </c>
      <c r="N94" s="188" t="s">
        <v>83</v>
      </c>
      <c r="O94" s="189" t="s">
        <v>84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>
        <v>3</v>
      </c>
      <c r="W94" s="27" t="s">
        <v>85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/>
      <c r="AJ94" s="27"/>
      <c r="AK94" s="27">
        <v>0</v>
      </c>
      <c r="AL94" s="27">
        <v>0</v>
      </c>
      <c r="AM94" s="188" t="s">
        <v>83</v>
      </c>
      <c r="AN94" s="27"/>
      <c r="AO94" s="27"/>
      <c r="AP94" s="27">
        <v>1</v>
      </c>
    </row>
    <row r="95" spans="1:42">
      <c r="A95" s="165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27" t="str">
        <f>VLOOKUP(B95,物品!B:CV,99,FALSE)</f>
        <v>|Cffbbbbbb属性：|r|n护甲+200|n生命值+4000000|n生命回复+100000|n|n|Cff00ff7f点击消耗20000金币进行强化|n成功率60%</v>
      </c>
      <c r="J95" s="167" t="str">
        <f t="shared" si="24"/>
        <v>|CffFFC926[防具]乾坤护心甲lv3|r</v>
      </c>
      <c r="K95" s="167" t="str">
        <f t="shared" si="25"/>
        <v>|Cffbbbbbb属性：|r|n护甲+200|n生命值+4000000|n生命回复+100000|n|n|Cff00ff7f点击消耗20000金币进行强化|n成功率60%</v>
      </c>
      <c r="L95" s="27"/>
      <c r="M95" s="168" t="str">
        <f>VLOOKUP(LEFT(RIGHT(B95,5),4),物品!B:CU,20,FALSE)</f>
        <v>ReplaceableTextures\\CommandButtons\\BTNZ14.blp</v>
      </c>
      <c r="N95" s="188" t="s">
        <v>83</v>
      </c>
      <c r="O95" s="189" t="s">
        <v>84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>
        <v>3</v>
      </c>
      <c r="W95" s="27" t="s">
        <v>85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/>
      <c r="AJ95" s="27"/>
      <c r="AK95" s="27">
        <v>0</v>
      </c>
      <c r="AL95" s="27">
        <v>0</v>
      </c>
      <c r="AM95" s="188" t="s">
        <v>83</v>
      </c>
      <c r="AN95" s="27"/>
      <c r="AO95" s="27"/>
      <c r="AP95" s="27">
        <v>1</v>
      </c>
    </row>
    <row r="96" spans="1:42">
      <c r="A96" s="165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27" t="str">
        <f>VLOOKUP(B96,物品!B:CV,99,FALSE)</f>
        <v>|Cffbbbbbb属性：|r|n护甲+200|n生命值+4400000|n生命回复+110000|n|n|Cff00ff7f点击消耗20000金币进行强化|n成功率60%</v>
      </c>
      <c r="J96" s="167" t="str">
        <f t="shared" si="24"/>
        <v>|CffFFC926[防具]乾坤护心甲lv4|r</v>
      </c>
      <c r="K96" s="167" t="str">
        <f t="shared" si="25"/>
        <v>|Cffbbbbbb属性：|r|n护甲+200|n生命值+4400000|n生命回复+110000|n|n|Cff00ff7f点击消耗20000金币进行强化|n成功率60%</v>
      </c>
      <c r="L96" s="27"/>
      <c r="M96" s="168" t="str">
        <f>VLOOKUP(LEFT(RIGHT(B96,5),4),物品!B:CU,20,FALSE)</f>
        <v>ReplaceableTextures\\CommandButtons\\BTNZ14.blp</v>
      </c>
      <c r="N96" s="188" t="s">
        <v>83</v>
      </c>
      <c r="O96" s="189" t="s">
        <v>84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>
        <v>3</v>
      </c>
      <c r="W96" s="27" t="s">
        <v>85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/>
      <c r="AJ96" s="27"/>
      <c r="AK96" s="27">
        <v>0</v>
      </c>
      <c r="AL96" s="27">
        <v>0</v>
      </c>
      <c r="AM96" s="188" t="s">
        <v>83</v>
      </c>
      <c r="AN96" s="27"/>
      <c r="AO96" s="27"/>
      <c r="AP96" s="27">
        <v>1</v>
      </c>
    </row>
    <row r="97" spans="1:42">
      <c r="A97" s="165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27" t="str">
        <f>VLOOKUP(B97,物品!B:CV,99,FALSE)</f>
        <v>|Cffbbbbbb属性：|r|n护甲+200|n生命值+4800000|n生命回复+120000|n|n|Cff00ff7f点击消耗50000金币进行晋阶挑战</v>
      </c>
      <c r="J97" s="167" t="str">
        <f t="shared" si="24"/>
        <v>|CffFFC926[防具]乾坤护心甲lv5|r</v>
      </c>
      <c r="K97" s="167" t="str">
        <f t="shared" si="25"/>
        <v>|Cffbbbbbb属性：|r|n护甲+200|n生命值+4800000|n生命回复+120000|n|n|Cff00ff7f点击消耗50000金币进行晋阶挑战</v>
      </c>
      <c r="L97" s="27"/>
      <c r="M97" s="168" t="str">
        <f>VLOOKUP(LEFT(RIGHT(B97,5),4),物品!B:CU,20,FALSE)</f>
        <v>ReplaceableTextures\\CommandButtons\\BTNZ14.blp</v>
      </c>
      <c r="N97" s="188" t="s">
        <v>83</v>
      </c>
      <c r="O97" s="189" t="s">
        <v>84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>
        <v>3</v>
      </c>
      <c r="W97" s="27" t="s">
        <v>85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/>
      <c r="AJ97" s="27"/>
      <c r="AK97" s="27">
        <v>0</v>
      </c>
      <c r="AL97" s="27">
        <v>0</v>
      </c>
      <c r="AM97" s="188" t="s">
        <v>83</v>
      </c>
      <c r="AN97" s="27"/>
      <c r="AO97" s="27"/>
      <c r="AP97" s="27">
        <v>1</v>
      </c>
    </row>
    <row r="98" spans="1:42">
      <c r="A98" s="165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27" t="str">
        <f>VLOOKUP(B98,物品!B:CV,99,FALSE)</f>
        <v>|Cffbbbbbb属性：|r|n护甲+300|n生命值+7200000|n生命回复+180000|n|n|Cff00ff7f点击消耗30000金币进行强化|n成功率50%</v>
      </c>
      <c r="J98" s="167" t="str">
        <f t="shared" si="24"/>
        <v>|CffFF0000[防具]九龙黄金甲lv1|r</v>
      </c>
      <c r="K98" s="167" t="str">
        <f t="shared" si="25"/>
        <v>|Cffbbbbbb属性：|r|n护甲+300|n生命值+7200000|n生命回复+180000|n|n|Cff00ff7f点击消耗30000金币进行强化|n成功率50%</v>
      </c>
      <c r="L98" s="27"/>
      <c r="M98" s="168" t="str">
        <f>VLOOKUP(LEFT(RIGHT(B98,5),4),物品!B:CU,20,FALSE)</f>
        <v>ReplaceableTextures\\CommandButtons\\BTNZ15.blp</v>
      </c>
      <c r="N98" s="188" t="s">
        <v>83</v>
      </c>
      <c r="O98" s="189" t="s">
        <v>84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>
        <v>3</v>
      </c>
      <c r="W98" s="27" t="s">
        <v>85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/>
      <c r="AJ98" s="27"/>
      <c r="AK98" s="27">
        <v>0</v>
      </c>
      <c r="AL98" s="27">
        <v>0</v>
      </c>
      <c r="AM98" s="188" t="s">
        <v>83</v>
      </c>
      <c r="AN98" s="27"/>
      <c r="AO98" s="27"/>
      <c r="AP98" s="27">
        <v>1</v>
      </c>
    </row>
    <row r="99" spans="1:42">
      <c r="A99" s="165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27" t="str">
        <f>VLOOKUP(B99,物品!B:CV,99,FALSE)</f>
        <v>|Cffbbbbbb属性：|r|n护甲+300|n生命值+8400000|n生命回复+210000|n|n|Cff00ff7f点击消耗30000金币进行强化|n成功率50%</v>
      </c>
      <c r="J99" s="167" t="str">
        <f t="shared" si="24"/>
        <v>|CffFF0000[防具]九龙黄金甲lv2|r</v>
      </c>
      <c r="K99" s="167" t="str">
        <f t="shared" si="25"/>
        <v>|Cffbbbbbb属性：|r|n护甲+300|n生命值+8400000|n生命回复+210000|n|n|Cff00ff7f点击消耗30000金币进行强化|n成功率50%</v>
      </c>
      <c r="L99" s="27"/>
      <c r="M99" s="168" t="str">
        <f>VLOOKUP(LEFT(RIGHT(B99,5),4),物品!B:CU,20,FALSE)</f>
        <v>ReplaceableTextures\\CommandButtons\\BTNZ15.blp</v>
      </c>
      <c r="N99" s="188" t="s">
        <v>83</v>
      </c>
      <c r="O99" s="189" t="s">
        <v>84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>
        <v>3</v>
      </c>
      <c r="W99" s="27" t="s">
        <v>85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/>
      <c r="AJ99" s="27"/>
      <c r="AK99" s="27">
        <v>0</v>
      </c>
      <c r="AL99" s="27">
        <v>0</v>
      </c>
      <c r="AM99" s="188" t="s">
        <v>83</v>
      </c>
      <c r="AN99" s="27"/>
      <c r="AO99" s="27"/>
      <c r="AP99" s="27">
        <v>1</v>
      </c>
    </row>
    <row r="100" spans="1:42">
      <c r="A100" s="165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27" t="str">
        <f>VLOOKUP(B100,物品!B:CV,99,FALSE)</f>
        <v>|Cffbbbbbb属性：|r|n护甲+300|n生命值+9600000|n生命回复+240000|n|n|Cff00ff7f点击消耗30000金币进行强化|n成功率50%</v>
      </c>
      <c r="J100" s="167" t="str">
        <f t="shared" si="24"/>
        <v>|CffFF0000[防具]九龙黄金甲lv3|r</v>
      </c>
      <c r="K100" s="167" t="str">
        <f t="shared" si="25"/>
        <v>|Cffbbbbbb属性：|r|n护甲+300|n生命值+9600000|n生命回复+240000|n|n|Cff00ff7f点击消耗30000金币进行强化|n成功率50%</v>
      </c>
      <c r="L100" s="27"/>
      <c r="M100" s="168" t="str">
        <f>VLOOKUP(LEFT(RIGHT(B100,5),4),物品!B:CU,20,FALSE)</f>
        <v>ReplaceableTextures\\CommandButtons\\BTNZ15.blp</v>
      </c>
      <c r="N100" s="188" t="s">
        <v>83</v>
      </c>
      <c r="O100" s="189" t="s">
        <v>84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>
        <v>3</v>
      </c>
      <c r="W100" s="27" t="s">
        <v>85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/>
      <c r="AJ100" s="27"/>
      <c r="AK100" s="27">
        <v>0</v>
      </c>
      <c r="AL100" s="27">
        <v>0</v>
      </c>
      <c r="AM100" s="188" t="s">
        <v>83</v>
      </c>
      <c r="AN100" s="27"/>
      <c r="AO100" s="27"/>
      <c r="AP100" s="27">
        <v>1</v>
      </c>
    </row>
    <row r="101" spans="1:42">
      <c r="A101" s="165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27" t="str">
        <f>VLOOKUP(B101,物品!B:CV,99,FALSE)</f>
        <v>|Cffbbbbbb属性：|r|n护甲+300|n生命值+10800000|n生命回复+270000|n|n|Cff00ff7f点击消耗30000金币进行强化|n成功率50%</v>
      </c>
      <c r="J101" s="167" t="str">
        <f t="shared" si="24"/>
        <v>|CffFF0000[防具]九龙黄金甲lv4|r</v>
      </c>
      <c r="K101" s="167" t="str">
        <f t="shared" si="25"/>
        <v>|Cffbbbbbb属性：|r|n护甲+300|n生命值+10800000|n生命回复+270000|n|n|Cff00ff7f点击消耗30000金币进行强化|n成功率50%</v>
      </c>
      <c r="L101" s="27"/>
      <c r="M101" s="168" t="str">
        <f>VLOOKUP(LEFT(RIGHT(B101,5),4),物品!B:CU,20,FALSE)</f>
        <v>ReplaceableTextures\\CommandButtons\\BTNZ15.blp</v>
      </c>
      <c r="N101" s="188" t="s">
        <v>83</v>
      </c>
      <c r="O101" s="189" t="s">
        <v>84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>
        <v>3</v>
      </c>
      <c r="W101" s="27" t="s">
        <v>85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/>
      <c r="AJ101" s="27"/>
      <c r="AK101" s="27">
        <v>0</v>
      </c>
      <c r="AL101" s="27">
        <v>0</v>
      </c>
      <c r="AM101" s="188" t="s">
        <v>83</v>
      </c>
      <c r="AN101" s="27"/>
      <c r="AO101" s="27"/>
      <c r="AP101" s="27">
        <v>1</v>
      </c>
    </row>
    <row r="102" spans="1:42">
      <c r="A102" s="165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27" t="str">
        <f>VLOOKUP(B102,物品!B:CV,99,FALSE)</f>
        <v>|Cffbbbbbb属性：|r|n护甲+300|n生命值+12000000|n生命回复+300000|n|n可以使用|cffff0000虚空神石|r进行升级</v>
      </c>
      <c r="J102" s="167" t="str">
        <f t="shared" si="24"/>
        <v>|CffFF0000[防具]九龙黄金甲lv5|r</v>
      </c>
      <c r="K102" s="167" t="str">
        <f t="shared" si="25"/>
        <v>|Cffbbbbbb属性：|r|n护甲+300|n生命值+12000000|n生命回复+300000|n|n可以使用|cffff0000虚空神石|r进行升级</v>
      </c>
      <c r="L102" s="27"/>
      <c r="M102" s="168" t="str">
        <f>VLOOKUP(LEFT(RIGHT(B102,5),4),物品!B:CU,20,FALSE)</f>
        <v>ReplaceableTextures\\CommandButtons\\BTNZ15.blp</v>
      </c>
      <c r="N102" s="188" t="s">
        <v>83</v>
      </c>
      <c r="O102" s="189" t="s">
        <v>84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>
        <v>3</v>
      </c>
      <c r="W102" s="27" t="s">
        <v>85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/>
      <c r="AJ102" s="27"/>
      <c r="AK102" s="27">
        <v>0</v>
      </c>
      <c r="AL102" s="27">
        <v>0</v>
      </c>
      <c r="AM102" s="188" t="s">
        <v>83</v>
      </c>
      <c r="AN102" s="27"/>
      <c r="AO102" s="27"/>
      <c r="AP102" s="27"/>
    </row>
    <row r="103" spans="1:42">
      <c r="A103" s="165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27" t="str">
        <f>VLOOKUP(B103,物品!B:CV,99,FALSE)</f>
        <v>|Cffbbbbbb属性：|r|n护甲+350|n生命值+12400000|n生命回复+310000|n|n可以使用|cffff0000虚空神石|r进行升级</v>
      </c>
      <c r="J103" s="167" t="str">
        <f t="shared" si="24"/>
        <v>|CffFFC926帝|Cfff59652释|Cffec647f战|Cffe232ac甲lv1|r</v>
      </c>
      <c r="K103" s="167" t="str">
        <f t="shared" si="25"/>
        <v>|Cffbbbbbb属性：|r|n护甲+350|n生命值+12400000|n生命回复+310000|n|n可以使用|cffff0000虚空神石|r进行升级</v>
      </c>
      <c r="L103" s="27"/>
      <c r="M103" s="168" t="str">
        <f>VLOOKUP(LEFT(RIGHT(B103,5),4),物品!B:CU,20,FALSE)</f>
        <v>ReplaceableTextures\\CommandButtons\\BTNZ29.blp</v>
      </c>
      <c r="N103" s="188" t="s">
        <v>83</v>
      </c>
      <c r="O103" s="189" t="s">
        <v>84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>
        <v>3</v>
      </c>
      <c r="W103" s="27" t="s">
        <v>85</v>
      </c>
      <c r="X103" s="27">
        <v>0</v>
      </c>
      <c r="Y103" s="188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0</v>
      </c>
      <c r="AL103" s="27">
        <v>0</v>
      </c>
      <c r="AM103" s="188" t="s">
        <v>83</v>
      </c>
      <c r="AN103" s="27"/>
      <c r="AO103" s="27"/>
      <c r="AP103" s="27"/>
    </row>
    <row r="104" spans="1:42">
      <c r="A104" s="165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27" t="str">
        <f>VLOOKUP(B104,物品!B:CV,99,FALSE)</f>
        <v>|Cffbbbbbb属性：|r|n护甲+350|n生命值+12800000|n生命回复+320000|n|n可以使用|cffff0000虚空神石|r进行升级</v>
      </c>
      <c r="J104" s="167" t="str">
        <f t="shared" si="24"/>
        <v>|CffFFC926帝|Cfff59652释|Cffec647f战|Cffe232ac甲lv2|r</v>
      </c>
      <c r="K104" s="167" t="str">
        <f t="shared" si="25"/>
        <v>|Cffbbbbbb属性：|r|n护甲+350|n生命值+12800000|n生命回复+320000|n|n可以使用|cffff0000虚空神石|r进行升级</v>
      </c>
      <c r="L104" s="27"/>
      <c r="M104" s="168" t="str">
        <f>VLOOKUP(LEFT(RIGHT(B104,5),4),物品!B:CU,20,FALSE)</f>
        <v>ReplaceableTextures\\CommandButtons\\BTNZ29.blp</v>
      </c>
      <c r="N104" s="188" t="s">
        <v>83</v>
      </c>
      <c r="O104" s="189" t="s">
        <v>84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>
        <v>3</v>
      </c>
      <c r="W104" s="27" t="s">
        <v>85</v>
      </c>
      <c r="X104" s="27">
        <v>0</v>
      </c>
      <c r="Y104" s="188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0</v>
      </c>
      <c r="AL104" s="27">
        <v>0</v>
      </c>
      <c r="AM104" s="188" t="s">
        <v>83</v>
      </c>
      <c r="AN104" s="27"/>
      <c r="AO104" s="27"/>
      <c r="AP104" s="27"/>
    </row>
    <row r="105" spans="1:42">
      <c r="A105" s="165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27" t="str">
        <f>VLOOKUP(B105,物品!B:CV,99,FALSE)</f>
        <v>|Cffbbbbbb属性：|r|n护甲+350|n生命值+13200000|n生命回复+330000|n|n可以使用|cffff0000虚空神石|r进行升级</v>
      </c>
      <c r="J105" s="167" t="str">
        <f t="shared" si="24"/>
        <v>|CffFFC926帝|Cfff59652释|Cffec647f战|Cffe232ac甲lv3|r</v>
      </c>
      <c r="K105" s="167" t="str">
        <f t="shared" si="25"/>
        <v>|Cffbbbbbb属性：|r|n护甲+350|n生命值+13200000|n生命回复+330000|n|n可以使用|cffff0000虚空神石|r进行升级</v>
      </c>
      <c r="L105" s="27"/>
      <c r="M105" s="168" t="str">
        <f>VLOOKUP(LEFT(RIGHT(B105,5),4),物品!B:CU,20,FALSE)</f>
        <v>ReplaceableTextures\\CommandButtons\\BTNZ29.blp</v>
      </c>
      <c r="N105" s="188" t="s">
        <v>83</v>
      </c>
      <c r="O105" s="189" t="s">
        <v>84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>
        <v>3</v>
      </c>
      <c r="W105" s="27" t="s">
        <v>85</v>
      </c>
      <c r="X105" s="27">
        <v>0</v>
      </c>
      <c r="Y105" s="188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0</v>
      </c>
      <c r="AL105" s="27">
        <v>0</v>
      </c>
      <c r="AM105" s="188" t="s">
        <v>83</v>
      </c>
      <c r="AN105" s="27"/>
      <c r="AO105" s="27"/>
      <c r="AP105" s="27"/>
    </row>
    <row r="106" spans="1:42">
      <c r="A106" s="165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27" t="str">
        <f>VLOOKUP(B106,物品!B:CV,99,FALSE)</f>
        <v>|Cffbbbbbb属性：|r|n护甲+350|n生命值+13600000|n生命回复+340000|n|n可以使用|cffff0033创世碎片|r进行升级</v>
      </c>
      <c r="J106" s="167" t="str">
        <f t="shared" si="24"/>
        <v>|CffFFC926帝|Cfff59652释|Cffec647f战|Cffe232ac甲lv4|r</v>
      </c>
      <c r="K106" s="167" t="str">
        <f t="shared" si="25"/>
        <v>|Cffbbbbbb属性：|r|n护甲+350|n生命值+13600000|n生命回复+340000|n|n可以使用|cffff0033创世碎片|r进行升级</v>
      </c>
      <c r="L106" s="27"/>
      <c r="M106" s="168" t="str">
        <f>VLOOKUP(LEFT(RIGHT(B106,5),4),物品!B:CU,20,FALSE)</f>
        <v>ReplaceableTextures\\CommandButtons\\BTNZ29.blp</v>
      </c>
      <c r="N106" s="188" t="s">
        <v>83</v>
      </c>
      <c r="O106" s="189" t="s">
        <v>84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>
        <v>3</v>
      </c>
      <c r="W106" s="27" t="s">
        <v>85</v>
      </c>
      <c r="X106" s="27">
        <v>0</v>
      </c>
      <c r="Y106" s="188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0</v>
      </c>
      <c r="AL106" s="27">
        <v>0</v>
      </c>
      <c r="AM106" s="188" t="s">
        <v>83</v>
      </c>
      <c r="AN106" s="27"/>
      <c r="AO106" s="27"/>
      <c r="AP106" s="27"/>
    </row>
    <row r="107" spans="1:42">
      <c r="A107" s="165"/>
      <c r="B107" s="27" t="str">
        <f>物品!B107</f>
        <v>E235</v>
      </c>
      <c r="C107" s="27" t="s">
        <v>41</v>
      </c>
      <c r="D107" s="27" t="s">
        <v>81</v>
      </c>
      <c r="E107" s="27"/>
      <c r="F107" s="27"/>
      <c r="G107" s="27"/>
      <c r="H107" s="27" t="str">
        <f>VLOOKUP(LEFT(RIGHT(B107,5),4),物品!B:CU,2,FALSE)</f>
        <v>|CffFF4DFF帝|Cffff39bf释|Cffff267f战|Cffff133f甲lv5|r</v>
      </c>
      <c r="I107" s="27" t="str">
        <f>VLOOKUP(B107,物品!B:CV,99,FALSE)</f>
        <v>|Cffbbbbbb属性：|r|n护甲+350|n生命值+15200000|n生命回复+380000|n</v>
      </c>
      <c r="J107" s="167" t="str">
        <f t="shared" si="24"/>
        <v>|CffFF4DFF帝|Cffff39bf释|Cffff267f战|Cffff133f甲lv5|r</v>
      </c>
      <c r="K107" s="167" t="str">
        <f t="shared" si="25"/>
        <v>|Cffbbbbbb属性：|r|n护甲+350|n生命值+15200000|n生命回复+380000|n</v>
      </c>
      <c r="L107" s="27"/>
      <c r="M107" s="168" t="str">
        <f>VLOOKUP(LEFT(RIGHT(B107,5),4),物品!B:CU,20,FALSE)</f>
        <v>ReplaceableTextures\\CommandButtons\\BTNZ29.blp</v>
      </c>
      <c r="N107" s="188" t="s">
        <v>83</v>
      </c>
      <c r="O107" s="189" t="s">
        <v>84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>
        <v>3</v>
      </c>
      <c r="W107" s="27" t="s">
        <v>85</v>
      </c>
      <c r="X107" s="27">
        <v>0</v>
      </c>
      <c r="Y107" s="188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0</v>
      </c>
      <c r="AL107" s="27">
        <v>0</v>
      </c>
      <c r="AM107" s="188" t="s">
        <v>83</v>
      </c>
      <c r="AN107" s="27"/>
      <c r="AO107" s="27"/>
      <c r="AP107" s="27"/>
    </row>
    <row r="108" spans="1:42">
      <c r="A108" s="165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7" t="str">
        <f t="shared" ref="J108" si="28">H108</f>
        <v>低级道果【1】</v>
      </c>
      <c r="K108" s="167" t="str">
        <f t="shared" ref="K108" si="29">I108</f>
        <v>|Cffbbbbbb属性：|r|n攻击+5000|n业力+4000|n生命值+100000|n生命回复+2000|n攻击伤害+9%|n技能伤害+8%|n</v>
      </c>
      <c r="L108" s="27"/>
      <c r="M108" s="168" t="str">
        <f>VLOOKUP(LEFT(RIGHT(B108,5),4),物品!B:CU,20,FALSE)</f>
        <v>ReplaceableTextures\\CommandButtons\\BTNOrbOfFrost.blp</v>
      </c>
      <c r="N108" s="188" t="s">
        <v>83</v>
      </c>
      <c r="O108" s="168" t="s">
        <v>87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88</v>
      </c>
      <c r="X108" s="27">
        <v>0</v>
      </c>
      <c r="Y108" s="18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>
        <v>1</v>
      </c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5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7" t="str">
        <f t="shared" ref="J109:J112" si="30">H109</f>
        <v>中级道果【2】</v>
      </c>
      <c r="K109" s="167" t="str">
        <f t="shared" ref="K109:K112" si="31">I109</f>
        <v>|Cffbbbbbb属性：|r|n攻击+7500|n业力+6000|n生命值+150000|n生命回复+3000|n攻击伤害+9%|n技能伤害+8%|n</v>
      </c>
      <c r="L109" s="27"/>
      <c r="M109" s="168" t="str">
        <f>VLOOKUP(LEFT(RIGHT(B109,5),4),物品!B:CU,20,FALSE)</f>
        <v>ReplaceableTextures\\CommandButtons\\BTNOrbOfVenom.blp</v>
      </c>
      <c r="N109" s="188" t="s">
        <v>83</v>
      </c>
      <c r="O109" s="168" t="s">
        <v>87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88</v>
      </c>
      <c r="X109" s="27">
        <v>0</v>
      </c>
      <c r="Y109" s="188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>
        <v>1</v>
      </c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5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7" t="str">
        <f t="shared" si="30"/>
        <v>|Cff00FF7F高级道果【3】|r</v>
      </c>
      <c r="K110" s="167" t="str">
        <f t="shared" si="31"/>
        <v>|Cffbbbbbb属性：|r|n攻击+12500|n业力+10000|n生命值+250000|n生命回复+5000|n攻击伤害+9%|n技能伤害+8%|n</v>
      </c>
      <c r="L110" s="27"/>
      <c r="M110" s="168" t="str">
        <f>VLOOKUP(LEFT(RIGHT(B110,5),4),物品!B:CU,20,FALSE)</f>
        <v>ReplaceableTextures\\CommandButtons\\BTNOrbOfCorruption.blp</v>
      </c>
      <c r="N110" s="188" t="s">
        <v>83</v>
      </c>
      <c r="O110" s="168" t="s">
        <v>89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88</v>
      </c>
      <c r="X110" s="27">
        <v>0</v>
      </c>
      <c r="Y110" s="188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>
        <v>1</v>
      </c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5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7" t="str">
        <f t="shared" si="30"/>
        <v>|Cff00FF7F黄级道果【4】|r</v>
      </c>
      <c r="K111" s="167" t="str">
        <f t="shared" si="31"/>
        <v>|Cffbbbbbb属性：|r|n攻击+21250|n业力+17000|n生命值+425000|n生命回复+8500|n攻击伤害+18%|n技能伤害+15%|n</v>
      </c>
      <c r="L111" s="27"/>
      <c r="M111" s="168" t="str">
        <f>VLOOKUP(LEFT(RIGHT(B111,5),4),物品!B:CU,20,FALSE)</f>
        <v>ReplaceableTextures\\CommandButtons\\BTNOrbOfFire.blp</v>
      </c>
      <c r="N111" s="188" t="s">
        <v>83</v>
      </c>
      <c r="O111" s="168" t="s">
        <v>89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88</v>
      </c>
      <c r="X111" s="27">
        <v>0</v>
      </c>
      <c r="Y111" s="188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>
        <v>1</v>
      </c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5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7" t="str">
        <f t="shared" si="30"/>
        <v>|Cff00BFFF玄级道果【5】|r</v>
      </c>
      <c r="K112" s="167" t="str">
        <f t="shared" si="31"/>
        <v>|Cffbbbbbb属性：|r|n攻击+33750|n业力+27000|n生命值+675000|n生命回复+13500|n攻击伤害+18%|n技能伤害+15%|n</v>
      </c>
      <c r="L112" s="27"/>
      <c r="M112" s="168" t="str">
        <f>VLOOKUP(LEFT(RIGHT(B112,5),4),物品!B:CU,20,FALSE)</f>
        <v>ReplaceableTextures\\CommandButtons\\BTNUsedSoulGem.blp</v>
      </c>
      <c r="N112" s="188" t="s">
        <v>83</v>
      </c>
      <c r="O112" s="168" t="s">
        <v>90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88</v>
      </c>
      <c r="X112" s="27">
        <v>0</v>
      </c>
      <c r="Y112" s="188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>
        <v>1</v>
      </c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5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7" t="str">
        <f t="shared" ref="J113:J147" si="32">H113</f>
        <v>|Cff00BFFF地级道果【6】|r</v>
      </c>
      <c r="K113" s="167" t="str">
        <f t="shared" ref="K113:K147" si="33">I113</f>
        <v>|Cffbbbbbb属性：|r|n攻击+50000|n业力+40000|n生命值+1000000|n生命回复+20000|n攻击伤害+18%|n技能伤害+15%|n</v>
      </c>
      <c r="L113" s="27"/>
      <c r="M113" s="168" t="str">
        <f>VLOOKUP(LEFT(RIGHT(B113,5),4),物品!B:CU,20,FALSE)</f>
        <v>ReplaceableTextures\\CommandButtons\\BTNOrbofSlowness.blp</v>
      </c>
      <c r="N113" s="188" t="s">
        <v>83</v>
      </c>
      <c r="O113" s="168" t="s">
        <v>90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88</v>
      </c>
      <c r="X113" s="27">
        <v>0</v>
      </c>
      <c r="Y113" s="18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>
        <v>1</v>
      </c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5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7" t="str">
        <f t="shared" si="32"/>
        <v>|CffFFC926天级道果【7】|r</v>
      </c>
      <c r="K114" s="167" t="str">
        <f t="shared" si="33"/>
        <v>|Cffbbbbbb属性：|r|n攻击+72500|n业力+58000|n生命值+1450000|n生命回复+29000|n攻击伤害+24%|n技能伤害+20%|n</v>
      </c>
      <c r="L114" s="27"/>
      <c r="M114" s="168" t="str">
        <f>VLOOKUP(LEFT(RIGHT(B114,5),4),物品!B:CU,20,FALSE)</f>
        <v>ReplaceableTextures\\CommandButtons\\BTNOrbOfLightning.blp</v>
      </c>
      <c r="N114" s="188" t="s">
        <v>83</v>
      </c>
      <c r="O114" s="168" t="s">
        <v>91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88</v>
      </c>
      <c r="X114" s="27">
        <v>0</v>
      </c>
      <c r="Y114" s="18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>
        <v>1</v>
      </c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5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7" t="str">
        <f t="shared" si="32"/>
        <v>|CffFFC926仙品道果【8】|r</v>
      </c>
      <c r="K115" s="167" t="str">
        <f t="shared" si="33"/>
        <v>|Cffbbbbbb属性：|r|n攻击+102500|n业力+82000|n生命值+2050000|n生命回复+41000|n攻击伤害+24%|n技能伤害+20%|n</v>
      </c>
      <c r="L115" s="27"/>
      <c r="M115" s="168" t="str">
        <f>VLOOKUP(LEFT(RIGHT(B115,5),4),物品!B:CU,20,FALSE)</f>
        <v>ReplaceableTextures\\CommandButtons\\BTNHeartOfAszune.blp</v>
      </c>
      <c r="N115" s="188" t="s">
        <v>83</v>
      </c>
      <c r="O115" s="168" t="s">
        <v>91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88</v>
      </c>
      <c r="X115" s="27">
        <v>0</v>
      </c>
      <c r="Y115" s="18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>
        <v>1</v>
      </c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5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7" t="str">
        <f t="shared" si="32"/>
        <v>|CffFF0000至圣道果【9】|r</v>
      </c>
      <c r="K116" s="167" t="str">
        <f t="shared" si="33"/>
        <v>|Cffbbbbbb属性：|r|n攻击+141250|n业力+113000|n生命值+2825000|n生命回复+56500|n攻击伤害+24%|n技能伤害+20%|n</v>
      </c>
      <c r="L116" s="27"/>
      <c r="M116" s="168" t="str">
        <f>VLOOKUP(LEFT(RIGHT(B116,5),4),物品!B:CU,20,FALSE)</f>
        <v>ReplaceableTextures\\CommandButtons\\BTNPhilosophersStone.blp</v>
      </c>
      <c r="N116" s="188" t="s">
        <v>83</v>
      </c>
      <c r="O116" s="168" t="s">
        <v>92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88</v>
      </c>
      <c r="X116" s="27">
        <v>0</v>
      </c>
      <c r="Y116" s="18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>
        <v>1</v>
      </c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5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7" t="str">
        <f t="shared" si="32"/>
        <v>|CffFF0000混沌道果【10】|r</v>
      </c>
      <c r="K117" s="167" t="str">
        <f t="shared" si="33"/>
        <v>|Cffbbbbbb属性：|r|n攻击+191250|n业力+153000|n生命值+3825000|n生命回复+76500|n攻击伤害+36%|n技能伤害+30%|n</v>
      </c>
      <c r="L117" s="27"/>
      <c r="M117" s="168" t="str">
        <f>VLOOKUP(LEFT(RIGHT(B117,5),4),物品!B:CU,20,FALSE)</f>
        <v>ReplaceableTextures\\CommandButtons\\BTNOrbOfDarkness.blp</v>
      </c>
      <c r="N117" s="188" t="s">
        <v>83</v>
      </c>
      <c r="O117" s="168" t="s">
        <v>92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88</v>
      </c>
      <c r="X117" s="27">
        <v>0</v>
      </c>
      <c r="Y117" s="18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>
        <v>1</v>
      </c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5"/>
      <c r="B118" s="27" t="str">
        <f>物品!B118</f>
        <v>ID01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完美的低级道果【1】</v>
      </c>
      <c r="I118" s="27" t="str">
        <f>VLOOKUP(B118,物品!B:CV,99,FALSE)</f>
        <v>|CffCCCCCC道果属性：|r|n攻击+5000|n业力+4000|n生命值+100000|n生命回复+2000|n攻击伤害+9%|n技能伤害+8%|n|n|Cff00FF7F点击吸收道果，强行突破境界。|r</v>
      </c>
      <c r="J118" s="167" t="str">
        <f t="shared" ref="J118:J127" si="34">H118</f>
        <v>完美的低级道果【1】</v>
      </c>
      <c r="K118" s="167" t="str">
        <f t="shared" ref="K118:K127" si="35">I118</f>
        <v>|CffCCCCCC道果属性：|r|n攻击+5000|n业力+4000|n生命值+100000|n生命回复+2000|n攻击伤害+9%|n技能伤害+8%|n|n|Cff00FF7F点击吸收道果，强行突破境界。|r</v>
      </c>
      <c r="L118" s="27"/>
      <c r="M118" s="168" t="str">
        <f>VLOOKUP(LEFT(RIGHT(B118,5),4),物品!B:CU,20,FALSE)</f>
        <v>ReplaceableTextures\\CommandButtons\\BTNDG11.blp</v>
      </c>
      <c r="N118" s="188" t="s">
        <v>83</v>
      </c>
      <c r="O118" s="168" t="s">
        <v>87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5"/>
      <c r="B119" s="27" t="str">
        <f>物品!B119</f>
        <v>ID02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完美的中级道果【2】</v>
      </c>
      <c r="I119" s="27" t="str">
        <f>VLOOKUP(B119,物品!B:CV,99,FALSE)</f>
        <v>|CffCCCCCC道果属性：|r|n攻击+7500|n业力+6000|n生命值+150000|n生命回复+3000|n攻击伤害+9%|n技能伤害+8%|n|n|Cff00FF7F点击吸收道果，强行突破境界。|r</v>
      </c>
      <c r="J119" s="167" t="str">
        <f t="shared" si="34"/>
        <v>完美的中级道果【2】</v>
      </c>
      <c r="K119" s="167" t="str">
        <f t="shared" si="35"/>
        <v>|CffCCCCCC道果属性：|r|n攻击+7500|n业力+6000|n生命值+150000|n生命回复+3000|n攻击伤害+9%|n技能伤害+8%|n|n|Cff00FF7F点击吸收道果，强行突破境界。|r</v>
      </c>
      <c r="L119" s="27"/>
      <c r="M119" s="168" t="str">
        <f>VLOOKUP(LEFT(RIGHT(B119,5),4),物品!B:CU,20,FALSE)</f>
        <v>ReplaceableTextures\\CommandButtons\\BTNDG12.blp</v>
      </c>
      <c r="N119" s="188" t="s">
        <v>83</v>
      </c>
      <c r="O119" s="168" t="s">
        <v>87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5"/>
      <c r="B120" s="27" t="str">
        <f>物品!B120</f>
        <v>ID03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|Cff00FF7F完美的高级道果【3】|r</v>
      </c>
      <c r="I120" s="27" t="str">
        <f>VLOOKUP(B120,物品!B:CV,99,FALSE)</f>
        <v>|CffCCCCCC道果属性：|r|n攻击+12500|n业力+10000|n生命值+250000|n生命回复+5000|n攻击伤害+9%|n技能伤害+8%|n|n|Cff00FF7F点击吸收道果，强行突破境界。|r</v>
      </c>
      <c r="J120" s="167" t="str">
        <f t="shared" si="34"/>
        <v>|Cff00FF7F完美的高级道果【3】|r</v>
      </c>
      <c r="K120" s="167" t="str">
        <f t="shared" si="35"/>
        <v>|CffCCCCCC道果属性：|r|n攻击+12500|n业力+10000|n生命值+250000|n生命回复+5000|n攻击伤害+9%|n技能伤害+8%|n|n|Cff00FF7F点击吸收道果，强行突破境界。|r</v>
      </c>
      <c r="L120" s="27"/>
      <c r="M120" s="168" t="str">
        <f>VLOOKUP(LEFT(RIGHT(B120,5),4),物品!B:CU,20,FALSE)</f>
        <v>ReplaceableTextures\\CommandButtons\\BTNDG13.blp</v>
      </c>
      <c r="N120" s="188" t="s">
        <v>83</v>
      </c>
      <c r="O120" s="168" t="s">
        <v>89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5"/>
      <c r="B121" s="27" t="str">
        <f>物品!B121</f>
        <v>ID04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|Cff00FF7F完美的黄级道果【4】|r</v>
      </c>
      <c r="I121" s="27" t="str">
        <f>VLOOKUP(B121,物品!B:CV,99,FALSE)</f>
        <v>|CffCCCCCC道果属性：|r|n攻击+21250|n业力+17000|n生命值+425000|n生命回复+8500|n攻击伤害+18%|n技能伤害+15%|n|n|Cff00FF7F点击吸收道果，强行突破境界。|r</v>
      </c>
      <c r="J121" s="167" t="str">
        <f t="shared" si="34"/>
        <v>|Cff00FF7F完美的黄级道果【4】|r</v>
      </c>
      <c r="K121" s="167" t="str">
        <f t="shared" si="35"/>
        <v>|CffCCCCCC道果属性：|r|n攻击+21250|n业力+17000|n生命值+425000|n生命回复+8500|n攻击伤害+18%|n技能伤害+15%|n|n|Cff00FF7F点击吸收道果，强行突破境界。|r</v>
      </c>
      <c r="L121" s="27"/>
      <c r="M121" s="168" t="str">
        <f>VLOOKUP(LEFT(RIGHT(B121,5),4),物品!B:CU,20,FALSE)</f>
        <v>ReplaceableTextures\\CommandButtons\\BTNDG14.blp</v>
      </c>
      <c r="N121" s="188" t="s">
        <v>83</v>
      </c>
      <c r="O121" s="168" t="s">
        <v>89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5"/>
      <c r="B122" s="27" t="str">
        <f>物品!B122</f>
        <v>ID05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|Cff00BFFF完美的玄级道果【5】|r</v>
      </c>
      <c r="I122" s="27" t="str">
        <f>VLOOKUP(B122,物品!B:CV,99,FALSE)</f>
        <v>|CffCCCCCC道果属性：|r|n攻击+33750|n业力+27000|n生命值+675000|n生命回复+13500|n攻击伤害+18%|n技能伤害+15%|n|n|Cff00FF7F点击吸收道果，强行突破境界。|r</v>
      </c>
      <c r="J122" s="167" t="str">
        <f t="shared" si="34"/>
        <v>|Cff00BFFF完美的玄级道果【5】|r</v>
      </c>
      <c r="K122" s="167" t="str">
        <f t="shared" si="35"/>
        <v>|CffCCCCCC道果属性：|r|n攻击+33750|n业力+27000|n生命值+675000|n生命回复+13500|n攻击伤害+18%|n技能伤害+15%|n|n|Cff00FF7F点击吸收道果，强行突破境界。|r</v>
      </c>
      <c r="L122" s="27"/>
      <c r="M122" s="168" t="str">
        <f>VLOOKUP(LEFT(RIGHT(B122,5),4),物品!B:CU,20,FALSE)</f>
        <v>ReplaceableTextures\\CommandButtons\\BTNDG15.blp</v>
      </c>
      <c r="N122" s="188" t="s">
        <v>83</v>
      </c>
      <c r="O122" s="168" t="s">
        <v>90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5"/>
      <c r="B123" s="27" t="str">
        <f>物品!B123</f>
        <v>ID06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|Cff00BFFF完美的地级道果【6】|r</v>
      </c>
      <c r="I123" s="27" t="str">
        <f>VLOOKUP(B123,物品!B:CV,99,FALSE)</f>
        <v>|CffCCCCCC道果属性：|r|n攻击+50000|n业力+40000|n生命值+1000000|n生命回复+20000|n攻击伤害+18%|n技能伤害+15%|n|n|Cff00FF7F点击吸收道果，强行突破境界。|r</v>
      </c>
      <c r="J123" s="167" t="str">
        <f t="shared" si="34"/>
        <v>|Cff00BFFF完美的地级道果【6】|r</v>
      </c>
      <c r="K123" s="167" t="str">
        <f t="shared" si="35"/>
        <v>|CffCCCCCC道果属性：|r|n攻击+50000|n业力+40000|n生命值+1000000|n生命回复+20000|n攻击伤害+18%|n技能伤害+15%|n|n|Cff00FF7F点击吸收道果，强行突破境界。|r</v>
      </c>
      <c r="L123" s="27"/>
      <c r="M123" s="168" t="str">
        <f>VLOOKUP(LEFT(RIGHT(B123,5),4),物品!B:CU,20,FALSE)</f>
        <v>ReplaceableTextures\\CommandButtons\\BTNDG16.blp</v>
      </c>
      <c r="N123" s="188" t="s">
        <v>83</v>
      </c>
      <c r="O123" s="168" t="s">
        <v>90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spans="1:42">
      <c r="A124" s="165"/>
      <c r="B124" s="27" t="str">
        <f>物品!B124</f>
        <v>ID07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|CffFFC926完美的天级道果【7】|r</v>
      </c>
      <c r="I124" s="27" t="str">
        <f>VLOOKUP(B124,物品!B:CV,99,FALSE)</f>
        <v>|CffCCCCCC道果属性：|r|n攻击+72500|n业力+58000|n生命值+1450000|n生命回复+29000|n攻击伤害+24%|n技能伤害+20%|n|n|Cff00FF7F点击吸收道果，强行突破境界。|r</v>
      </c>
      <c r="J124" s="167" t="str">
        <f t="shared" si="34"/>
        <v>|CffFFC926完美的天级道果【7】|r</v>
      </c>
      <c r="K124" s="167" t="str">
        <f t="shared" si="35"/>
        <v>|CffCCCCCC道果属性：|r|n攻击+72500|n业力+58000|n生命值+1450000|n生命回复+29000|n攻击伤害+24%|n技能伤害+20%|n|n|Cff00FF7F点击吸收道果，强行突破境界。|r</v>
      </c>
      <c r="L124" s="27"/>
      <c r="M124" s="168" t="str">
        <f>VLOOKUP(LEFT(RIGHT(B124,5),4),物品!B:CU,20,FALSE)</f>
        <v>ReplaceableTextures\\CommandButtons\\BTNDG17.blp</v>
      </c>
      <c r="N124" s="188" t="s">
        <v>83</v>
      </c>
      <c r="O124" s="168" t="s">
        <v>91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5"/>
      <c r="B125" s="27" t="str">
        <f>物品!B125</f>
        <v>ID08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|CffFFC926完美的仙品道果【8】|r</v>
      </c>
      <c r="I125" s="27" t="str">
        <f>VLOOKUP(B125,物品!B:CV,99,FALSE)</f>
        <v>|CffCCCCCC道果属性：|r|n攻击+102500|n业力+82000|n生命值+2050000|n生命回复+41000|n攻击伤害+24%|n技能伤害+20%|n|n|Cff00FF7F点击吸收道果，强行突破境界。|r</v>
      </c>
      <c r="J125" s="167" t="str">
        <f t="shared" si="34"/>
        <v>|CffFFC926完美的仙品道果【8】|r</v>
      </c>
      <c r="K125" s="167" t="str">
        <f t="shared" si="35"/>
        <v>|CffCCCCCC道果属性：|r|n攻击+102500|n业力+82000|n生命值+2050000|n生命回复+41000|n攻击伤害+24%|n技能伤害+20%|n|n|Cff00FF7F点击吸收道果，强行突破境界。|r</v>
      </c>
      <c r="L125" s="27"/>
      <c r="M125" s="168" t="str">
        <f>VLOOKUP(LEFT(RIGHT(B125,5),4),物品!B:CU,20,FALSE)</f>
        <v>ReplaceableTextures\\CommandButtons\\BTNDG18.blp</v>
      </c>
      <c r="N125" s="188" t="s">
        <v>83</v>
      </c>
      <c r="O125" s="168" t="s">
        <v>91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spans="1:42">
      <c r="A126" s="165"/>
      <c r="B126" s="27" t="str">
        <f>物品!B126</f>
        <v>ID09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|CffFF0000完美的至圣道果【9】|r</v>
      </c>
      <c r="I126" s="27" t="str">
        <f>VLOOKUP(B126,物品!B:CV,99,FALSE)</f>
        <v>|CffCCCCCC道果属性：|r|n攻击+141250|n业力+113000|n生命值+2825000|n生命回复+56500|n攻击伤害+24%|n技能伤害+20%|n|n|Cff00FF7F点击吸收道果，强行突破境界。|r</v>
      </c>
      <c r="J126" s="167" t="str">
        <f t="shared" si="34"/>
        <v>|CffFF0000完美的至圣道果【9】|r</v>
      </c>
      <c r="K126" s="167" t="str">
        <f t="shared" si="35"/>
        <v>|CffCCCCCC道果属性：|r|n攻击+141250|n业力+113000|n生命值+2825000|n生命回复+56500|n攻击伤害+24%|n技能伤害+20%|n|n|Cff00FF7F点击吸收道果，强行突破境界。|r</v>
      </c>
      <c r="L126" s="27"/>
      <c r="M126" s="168" t="str">
        <f>VLOOKUP(LEFT(RIGHT(B126,5),4),物品!B:CU,20,FALSE)</f>
        <v>ReplaceableTextures\\CommandButtons\\BTNDG19.blp</v>
      </c>
      <c r="N126" s="188" t="s">
        <v>83</v>
      </c>
      <c r="O126" s="168" t="s">
        <v>92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5"/>
      <c r="B127" s="27" t="str">
        <f>物品!B127</f>
        <v>ID10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|CffFF0000完美的混沌道果【10】|r</v>
      </c>
      <c r="I127" s="27" t="str">
        <f>VLOOKUP(B127,物品!B:CV,99,FALSE)</f>
        <v>|CffCCCCCC道果属性：|r|n攻击+191250|n业力+153000|n生命值+3825000|n生命回复+76500|n攻击伤害+36%|n技能伤害+30%|n|n|Cff00FF7F点击吸收道果，强行突破境界。|r</v>
      </c>
      <c r="J127" s="167" t="str">
        <f t="shared" si="34"/>
        <v>|CffFF0000完美的混沌道果【10】|r</v>
      </c>
      <c r="K127" s="167" t="str">
        <f t="shared" si="35"/>
        <v>|CffCCCCCC道果属性：|r|n攻击+191250|n业力+153000|n生命值+3825000|n生命回复+76500|n攻击伤害+36%|n技能伤害+30%|n|n|Cff00FF7F点击吸收道果，强行突破境界。|r</v>
      </c>
      <c r="L127" s="27"/>
      <c r="M127" s="168" t="str">
        <f>VLOOKUP(LEFT(RIGHT(B127,5),4),物品!B:CU,20,FALSE)</f>
        <v>ReplaceableTextures\\CommandButtons\\BTNDG20.blp</v>
      </c>
      <c r="N127" s="188" t="s">
        <v>83</v>
      </c>
      <c r="O127" s="168" t="s">
        <v>92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5"/>
      <c r="B128" s="27" t="str">
        <f>物品!B128</f>
        <v>ID11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低级道果【1】</v>
      </c>
      <c r="I128" s="27" t="str">
        <f>VLOOKUP(B128,物品!B:CV,99,FALSE)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28" s="167" t="str">
        <f t="shared" si="32"/>
        <v>低级道果【1】</v>
      </c>
      <c r="K128" s="167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28" s="27"/>
      <c r="M128" s="168" t="str">
        <f>VLOOKUP(LEFT(RIGHT(B128,5),4),物品!B:CU,20,FALSE)</f>
        <v>ReplaceableTextures\\CommandButtons\\BTNDG01.blp</v>
      </c>
      <c r="N128" s="188" t="s">
        <v>83</v>
      </c>
      <c r="O128" s="168" t="s">
        <v>87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20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5"/>
      <c r="B129" s="27" t="str">
        <f>物品!B129</f>
        <v>ID12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中级道果【2】</v>
      </c>
      <c r="I129" s="27" t="str">
        <f>VLOOKUP(B129,物品!B:CV,99,FALSE)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29" s="167" t="str">
        <f t="shared" si="32"/>
        <v>中级道果【2】</v>
      </c>
      <c r="K129" s="167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29" s="27"/>
      <c r="M129" s="168" t="str">
        <f>VLOOKUP(LEFT(RIGHT(B129,5),4),物品!B:CU,20,FALSE)</f>
        <v>ReplaceableTextures\\CommandButtons\\BTNDG02.blp</v>
      </c>
      <c r="N129" s="188" t="s">
        <v>83</v>
      </c>
      <c r="O129" s="168" t="s">
        <v>87</v>
      </c>
      <c r="P129" s="27">
        <v>0</v>
      </c>
      <c r="Q129" s="27">
        <v>0</v>
      </c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93</v>
      </c>
      <c r="X129" s="27">
        <v>0</v>
      </c>
      <c r="Y129" s="188" t="s">
        <v>83</v>
      </c>
      <c r="Z129" s="27">
        <v>0</v>
      </c>
      <c r="AA129" s="27">
        <v>0</v>
      </c>
      <c r="AB129" s="27">
        <f>AB128+10</f>
        <v>30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/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5"/>
      <c r="B130" s="27" t="str">
        <f>物品!B130</f>
        <v>ID13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|Cff00FF7F高级道果【3】|r</v>
      </c>
      <c r="I130" s="27" t="str">
        <f>VLOOKUP(B130,物品!B:CV,99,FALSE)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0" s="167" t="str">
        <f t="shared" ref="J130:J133" si="36">H130</f>
        <v>|Cff00FF7F高级道果【3】|r</v>
      </c>
      <c r="K130" s="167" t="str">
        <f t="shared" ref="K130:K133" si="37">I130</f>
        <v>|CffCCCCCC道果属性：|r|n攻击+12500|n业力+10000|n生命值+250000|n生命回复+5000|n攻击伤害+9%|n技能伤害+8%|n|n|Cff00FF7F点击吸收道果，境界突破一级。|n需境界经验达到圆满。|r</v>
      </c>
      <c r="L130" s="27"/>
      <c r="M130" s="168" t="str">
        <f>VLOOKUP(LEFT(RIGHT(B130,5),4),物品!B:CU,20,FALSE)</f>
        <v>ReplaceableTextures\\CommandButtons\\BTNDG03.blp</v>
      </c>
      <c r="N130" s="188" t="s">
        <v>83</v>
      </c>
      <c r="O130" s="168" t="s">
        <v>89</v>
      </c>
      <c r="P130" s="27">
        <v>0</v>
      </c>
      <c r="Q130" s="27">
        <v>0</v>
      </c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93</v>
      </c>
      <c r="X130" s="27">
        <v>0</v>
      </c>
      <c r="Y130" s="188" t="s">
        <v>83</v>
      </c>
      <c r="Z130" s="27">
        <v>0</v>
      </c>
      <c r="AA130" s="27">
        <v>0</v>
      </c>
      <c r="AB130" s="27">
        <f t="shared" ref="AB130:AB137" si="38">AB129+10</f>
        <v>40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/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5"/>
      <c r="B131" s="27" t="str">
        <f>物品!B131</f>
        <v>ID14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|Cff00FF7F黄级道果【4】|r</v>
      </c>
      <c r="I131" s="27" t="str">
        <f>VLOOKUP(B131,物品!B:CV,99,FALSE)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1" s="167" t="str">
        <f t="shared" si="36"/>
        <v>|Cff00FF7F黄级道果【4】|r</v>
      </c>
      <c r="K131" s="167" t="str">
        <f t="shared" si="37"/>
        <v>|CffCCCCCC道果属性：|r|n攻击+21250|n业力+17000|n生命值+425000|n生命回复+8500|n攻击伤害+18%|n技能伤害+15%|n|n|Cff00FF7F点击吸收道果，境界突破一级。|n需境界经验达到圆满。|r</v>
      </c>
      <c r="L131" s="27"/>
      <c r="M131" s="168" t="str">
        <f>VLOOKUP(LEFT(RIGHT(B131,5),4),物品!B:CU,20,FALSE)</f>
        <v>ReplaceableTextures\\CommandButtons\\BTNDG04.blp</v>
      </c>
      <c r="N131" s="188" t="s">
        <v>83</v>
      </c>
      <c r="O131" s="168" t="s">
        <v>89</v>
      </c>
      <c r="P131" s="27">
        <v>0</v>
      </c>
      <c r="Q131" s="27">
        <v>0</v>
      </c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93</v>
      </c>
      <c r="X131" s="27">
        <v>0</v>
      </c>
      <c r="Y131" s="188" t="s">
        <v>83</v>
      </c>
      <c r="Z131" s="27">
        <v>0</v>
      </c>
      <c r="AA131" s="27">
        <v>0</v>
      </c>
      <c r="AB131" s="27">
        <f t="shared" si="38"/>
        <v>50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/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5"/>
      <c r="B132" s="27" t="str">
        <f>物品!B132</f>
        <v>ID15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|Cff00BFFF玄级道果【5】|r</v>
      </c>
      <c r="I132" s="27" t="str">
        <f>VLOOKUP(B132,物品!B:CV,99,FALSE)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2" s="167" t="str">
        <f t="shared" si="36"/>
        <v>|Cff00BFFF玄级道果【5】|r</v>
      </c>
      <c r="K132" s="167" t="str">
        <f t="shared" si="37"/>
        <v>|CffCCCCCC道果属性：|r|n攻击+33750|n业力+27000|n生命值+675000|n生命回复+13500|n攻击伤害+18%|n技能伤害+15%|n|n|Cff00FF7F点击吸收道果，境界突破一级。|n需境界经验达到圆满。|r</v>
      </c>
      <c r="L132" s="27"/>
      <c r="M132" s="168" t="str">
        <f>VLOOKUP(LEFT(RIGHT(B132,5),4),物品!B:CU,20,FALSE)</f>
        <v>ReplaceableTextures\\CommandButtons\\BTNDG05.blp</v>
      </c>
      <c r="N132" s="188" t="s">
        <v>83</v>
      </c>
      <c r="O132" s="168" t="s">
        <v>90</v>
      </c>
      <c r="P132" s="27">
        <v>0</v>
      </c>
      <c r="Q132" s="27">
        <v>0</v>
      </c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93</v>
      </c>
      <c r="X132" s="27">
        <v>0</v>
      </c>
      <c r="Y132" s="188" t="s">
        <v>83</v>
      </c>
      <c r="Z132" s="27">
        <v>0</v>
      </c>
      <c r="AA132" s="27">
        <v>0</v>
      </c>
      <c r="AB132" s="27">
        <f t="shared" si="38"/>
        <v>60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/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5"/>
      <c r="B133" s="27" t="str">
        <f>物品!B133</f>
        <v>ID16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|Cff00BFFF地级道果【6】|r</v>
      </c>
      <c r="I133" s="27" t="str">
        <f>VLOOKUP(B133,物品!B:CV,99,FALSE)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3" s="167" t="str">
        <f t="shared" si="36"/>
        <v>|Cff00BFFF地级道果【6】|r</v>
      </c>
      <c r="K133" s="167" t="str">
        <f t="shared" si="37"/>
        <v>|CffCCCCCC道果属性：|r|n攻击+50000|n业力+40000|n生命值+1000000|n生命回复+20000|n攻击伤害+18%|n技能伤害+15%|n|n|Cff00FF7F点击吸收道果，境界突破一级。|n需境界经验达到圆满。|r</v>
      </c>
      <c r="L133" s="27"/>
      <c r="M133" s="168" t="str">
        <f>VLOOKUP(LEFT(RIGHT(B133,5),4),物品!B:CU,20,FALSE)</f>
        <v>ReplaceableTextures\\CommandButtons\\BTNDG06.blp</v>
      </c>
      <c r="N133" s="188" t="s">
        <v>83</v>
      </c>
      <c r="O133" s="168" t="s">
        <v>90</v>
      </c>
      <c r="P133" s="27">
        <v>0</v>
      </c>
      <c r="Q133" s="27">
        <v>0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27">
        <f t="shared" si="38"/>
        <v>70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5"/>
      <c r="B134" s="27" t="str">
        <f>物品!B134</f>
        <v>ID17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|CffFFC926天级道果【7】|r</v>
      </c>
      <c r="I134" s="27" t="str">
        <f>VLOOKUP(B134,物品!B:CV,99,FALSE)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4" s="167" t="str">
        <f t="shared" si="32"/>
        <v>|CffFFC926天级道果【7】|r</v>
      </c>
      <c r="K134" s="167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4" s="27"/>
      <c r="M134" s="168" t="str">
        <f>VLOOKUP(LEFT(RIGHT(B134,5),4),物品!B:CU,20,FALSE)</f>
        <v>ReplaceableTextures\\CommandButtons\\BTNDG07.blp</v>
      </c>
      <c r="N134" s="188" t="s">
        <v>83</v>
      </c>
      <c r="O134" s="168" t="s">
        <v>91</v>
      </c>
      <c r="P134" s="27">
        <v>0</v>
      </c>
      <c r="Q134" s="27">
        <v>0</v>
      </c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27">
        <f t="shared" si="38"/>
        <v>80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5"/>
      <c r="B135" s="27" t="str">
        <f>物品!B135</f>
        <v>ID18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|CffFFC926仙品道果【8】|r</v>
      </c>
      <c r="I135" s="27" t="str">
        <f>VLOOKUP(B135,物品!B:CV,99,FALSE)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5" s="167" t="str">
        <f t="shared" si="32"/>
        <v>|CffFFC926仙品道果【8】|r</v>
      </c>
      <c r="K135" s="167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5" s="27"/>
      <c r="M135" s="168" t="str">
        <f>VLOOKUP(LEFT(RIGHT(B135,5),4),物品!B:CU,20,FALSE)</f>
        <v>ReplaceableTextures\\CommandButtons\\BTNDG08.blp</v>
      </c>
      <c r="N135" s="188" t="s">
        <v>83</v>
      </c>
      <c r="O135" s="168" t="s">
        <v>91</v>
      </c>
      <c r="P135" s="27">
        <v>0</v>
      </c>
      <c r="Q135" s="27">
        <v>0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27">
        <f t="shared" si="38"/>
        <v>90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5"/>
      <c r="B136" s="27" t="str">
        <f>物品!B136</f>
        <v>ID19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|CffFF0000至圣道果【9】|r</v>
      </c>
      <c r="I136" s="27" t="str">
        <f>VLOOKUP(B136,物品!B:CV,99,FALSE)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36" s="167" t="str">
        <f t="shared" si="32"/>
        <v>|CffFF0000至圣道果【9】|r</v>
      </c>
      <c r="K136" s="167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36" s="27"/>
      <c r="M136" s="168" t="str">
        <f>VLOOKUP(LEFT(RIGHT(B136,5),4),物品!B:CU,20,FALSE)</f>
        <v>ReplaceableTextures\\CommandButtons\\BTNDG09.blp</v>
      </c>
      <c r="N136" s="188" t="s">
        <v>83</v>
      </c>
      <c r="O136" s="168" t="s">
        <v>92</v>
      </c>
      <c r="P136" s="27">
        <v>0</v>
      </c>
      <c r="Q136" s="27">
        <v>0</v>
      </c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f t="shared" si="38"/>
        <v>100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spans="1:42">
      <c r="A137" s="165"/>
      <c r="B137" s="27" t="str">
        <f>物品!B137</f>
        <v>ID20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|CffFF0000混沌道果【10】|r</v>
      </c>
      <c r="I137" s="27" t="str">
        <f>VLOOKUP(B137,物品!B:CV,99,FALSE)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37" s="167" t="str">
        <f t="shared" si="32"/>
        <v>|CffFF0000混沌道果【10】|r</v>
      </c>
      <c r="K137" s="167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37" s="27"/>
      <c r="M137" s="168" t="str">
        <f>VLOOKUP(LEFT(RIGHT(B137,5),4),物品!B:CU,20,FALSE)</f>
        <v>ReplaceableTextures\\CommandButtons\\BTNDG10.blp</v>
      </c>
      <c r="N137" s="188" t="s">
        <v>83</v>
      </c>
      <c r="O137" s="168" t="s">
        <v>92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93</v>
      </c>
      <c r="X137" s="27">
        <v>0</v>
      </c>
      <c r="Y137" s="188" t="s">
        <v>83</v>
      </c>
      <c r="Z137" s="27">
        <v>0</v>
      </c>
      <c r="AA137" s="27">
        <v>0</v>
      </c>
      <c r="AB137" s="27">
        <f t="shared" si="38"/>
        <v>110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/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5"/>
      <c r="B138" s="27" t="str">
        <f>物品!B138</f>
        <v>CS01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|cffffc926高级技能书[主动]|r</v>
      </c>
      <c r="I138" s="27" t="str">
        <f>VLOOKUP(B138,物品!B:CV,99,FALSE)</f>
        <v>低概率获得C级技能，高概率获得|Cff00ff7fB级技能|r，低概率获得|Cff2693ffA级技能|r。</v>
      </c>
      <c r="J138" s="167" t="str">
        <f t="shared" si="32"/>
        <v>|cffffc926高级技能书[主动]|r</v>
      </c>
      <c r="K138" s="167" t="str">
        <f t="shared" si="33"/>
        <v>低概率获得C级技能，高概率获得|Cff00ff7fB级技能|r，低概率获得|Cff2693ffA级技能|r。</v>
      </c>
      <c r="L138" s="27"/>
      <c r="M138" s="168" t="str">
        <f>VLOOKUP(LEFT(RIGHT(B138,5),4),物品!B:CU,20,FALSE)</f>
        <v>ReplaceableTextures\\CommandButtons\\BTN001.blp</v>
      </c>
      <c r="N138" s="188" t="s">
        <v>83</v>
      </c>
      <c r="O138" s="168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15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 ht="12" customHeight="1">
      <c r="A139" s="165"/>
      <c r="B139" s="27" t="str">
        <f>物品!B139</f>
        <v>CS02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|cffffc926符印宝箱|r</v>
      </c>
      <c r="I139" s="27" t="str">
        <f>VLOOKUP(B139,物品!B:CV,99,FALSE)</f>
        <v>随机抽取|Cffffd24d3|r个|Cffffd24d符印|r，可以从中任意选择|Cffffd24d1|r个。</v>
      </c>
      <c r="J139" s="167" t="str">
        <f t="shared" ref="J139:J140" si="39">H139</f>
        <v>|cffffc926符印宝箱|r</v>
      </c>
      <c r="K139" s="167" t="str">
        <f t="shared" ref="K139:K140" si="40">I139</f>
        <v>随机抽取|Cffffd24d3|r个|Cffffd24d符印|r，可以从中任意选择|Cffffd24d1|r个。</v>
      </c>
      <c r="L139" s="27"/>
      <c r="M139" s="168" t="str">
        <f>VLOOKUP(LEFT(RIGHT(B139,5),4),物品!B:CU,20,FALSE)</f>
        <v>ReplaceableTextures\\CommandButtons\\BTNAM24.blp</v>
      </c>
      <c r="N139" s="188" t="s">
        <v>83</v>
      </c>
      <c r="O139" s="168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0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5"/>
      <c r="B140" s="27" t="str">
        <f>物品!B140</f>
        <v>CS03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|cff00ff7f初级技能书[被动]|r</v>
      </c>
      <c r="I140" s="27" t="str">
        <f>VLOOKUP(B140,物品!B:CV,99,FALSE)</f>
        <v>高概率获得D级技能，低概率获得|Cff00ff7fC级技能|r</v>
      </c>
      <c r="J140" s="167" t="str">
        <f t="shared" si="39"/>
        <v>|cff00ff7f初级技能书[被动]|r</v>
      </c>
      <c r="K140" s="167" t="str">
        <f t="shared" si="40"/>
        <v>高概率获得D级技能，低概率获得|Cff00ff7fC级技能|r</v>
      </c>
      <c r="L140" s="27"/>
      <c r="M140" s="168" t="str">
        <f>VLOOKUP(LEFT(RIGHT(B140,5),4),物品!B:CU,20,FALSE)</f>
        <v>ReplaceableTextures\\CommandButtons\\BTN024.blp</v>
      </c>
      <c r="N140" s="188" t="s">
        <v>83</v>
      </c>
      <c r="O140" s="168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5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 ht="12" customHeight="1">
      <c r="A141" s="165"/>
      <c r="B141" s="27" t="str">
        <f>物品!B141</f>
        <v>CS04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|cff00ff7f中级技能书[主动]|r</v>
      </c>
      <c r="I141" s="27" t="str">
        <f>VLOOKUP(B141,物品!B:CV,99,FALSE)</f>
        <v>较高概率获得D级技能，高概率获得|Cff00ff7fC级技能|r，极低概率获得|Cff2693ffB级技能|r。</v>
      </c>
      <c r="J141" s="167" t="str">
        <f t="shared" ref="J141:J142" si="41">H141</f>
        <v>|cff00ff7f中级技能书[主动]|r</v>
      </c>
      <c r="K141" s="167" t="str">
        <f t="shared" ref="K141:K142" si="42">I141</f>
        <v>较高概率获得D级技能，高概率获得|Cff00ff7fC级技能|r，极低概率获得|Cff2693ffB级技能|r。</v>
      </c>
      <c r="L141" s="27"/>
      <c r="M141" s="168" t="str">
        <f>VLOOKUP(LEFT(RIGHT(B141,5),4),物品!B:CU,20,FALSE)</f>
        <v>ReplaceableTextures\\CommandButtons\\BTN020.blp</v>
      </c>
      <c r="N141" s="188" t="s">
        <v>83</v>
      </c>
      <c r="O141" s="168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10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5"/>
      <c r="B142" s="27" t="str">
        <f>物品!B142</f>
        <v>CS05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|cff00ff7f中级技能书[被动]|r</v>
      </c>
      <c r="I142" s="27" t="str">
        <f>VLOOKUP(B142,物品!B:CV,99,FALSE)</f>
        <v>较高概率获得D级技能，高概率获得|Cff00ff7fC级技能|r，极低概率获得|Cff2693ffB级技能|r。</v>
      </c>
      <c r="J142" s="167" t="str">
        <f t="shared" si="41"/>
        <v>|cff00ff7f中级技能书[被动]|r</v>
      </c>
      <c r="K142" s="167" t="str">
        <f t="shared" si="42"/>
        <v>较高概率获得D级技能，高概率获得|Cff00ff7fC级技能|r，极低概率获得|Cff2693ffB级技能|r。</v>
      </c>
      <c r="L142" s="27"/>
      <c r="M142" s="168" t="str">
        <f>VLOOKUP(LEFT(RIGHT(B142,5),4),物品!B:CU,20,FALSE)</f>
        <v>ReplaceableTextures\\CommandButtons\\BTN021.blp</v>
      </c>
      <c r="N142" s="188" t="s">
        <v>83</v>
      </c>
      <c r="O142" s="168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10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5"/>
      <c r="B143" s="27" t="str">
        <f>物品!B143</f>
        <v>CS06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|cffffc926高级技能书[被动]|r</v>
      </c>
      <c r="I143" s="27" t="str">
        <f>VLOOKUP(B143,物品!B:CV,99,FALSE)</f>
        <v>低概率获得C级技能，高概率获得|Cff00ff7fB级技能|r，低概率获得|Cff2693ffA级技能|r。</v>
      </c>
      <c r="J143" s="167" t="str">
        <f t="shared" ref="J143" si="43">H143</f>
        <v>|cffffc926高级技能书[被动]|r</v>
      </c>
      <c r="K143" s="167" t="str">
        <f t="shared" ref="K143" si="44">I143</f>
        <v>低概率获得C级技能，高概率获得|Cff00ff7fB级技能|r，低概率获得|Cff2693ffA级技能|r。</v>
      </c>
      <c r="L143" s="27"/>
      <c r="M143" s="168" t="str">
        <f>VLOOKUP(LEFT(RIGHT(B143,5),4),物品!B:CU,20,FALSE)</f>
        <v>ReplaceableTextures\\CommandButtons\\BTN002.blp</v>
      </c>
      <c r="N143" s="188" t="s">
        <v>83</v>
      </c>
      <c r="O143" s="168" t="s">
        <v>94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/>
      <c r="W143" s="27" t="s">
        <v>93</v>
      </c>
      <c r="X143" s="27">
        <v>0</v>
      </c>
      <c r="Y143" s="188" t="s">
        <v>83</v>
      </c>
      <c r="Z143" s="27">
        <v>0</v>
      </c>
      <c r="AA143" s="27">
        <v>0</v>
      </c>
      <c r="AB143" s="27">
        <v>10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1</v>
      </c>
      <c r="AO143" s="27">
        <v>1</v>
      </c>
      <c r="AP143" s="27">
        <v>1</v>
      </c>
    </row>
    <row r="144" spans="1:42">
      <c r="A144" s="165"/>
      <c r="B144" s="27" t="str">
        <f>物品!B144</f>
        <v>I021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|Cff00BFFF技能进阶石【完美】|r</v>
      </c>
      <c r="I144" s="27" t="str">
        <f>VLOOKUP(B144,物品!B:CV,99,FALSE)</f>
        <v>|CffFFC926100%概率|r提升指定技能的|Cffffc926品质|r。|n|n|Cffffc926价格：|n|r玄铁x20|n|n|Cff00ff7f只能对A级|r|Cffffc926及以|r|Cff00ff7f下的技能使用。|r</v>
      </c>
      <c r="J144" s="167" t="str">
        <f t="shared" si="32"/>
        <v>|Cff00BFFF技能进阶石【完美】|r</v>
      </c>
      <c r="K144" s="167" t="str">
        <f t="shared" si="33"/>
        <v>|CffFFC926100%概率|r提升指定技能的|Cffffc926品质|r。|n|n|Cffffc926价格：|n|r玄铁x20|n|n|Cff00ff7f只能对A级|r|Cffffc926及以|r|Cff00ff7f下的技能使用。|r</v>
      </c>
      <c r="L144" s="27"/>
      <c r="M144" s="168" t="str">
        <f>VLOOKUP(LEFT(RIGHT(B144,5),4),物品!B:CU,20,FALSE)</f>
        <v>ReplaceableTextures\\CommandButtons\\BTNIN05.blp</v>
      </c>
      <c r="N144" s="188" t="s">
        <v>83</v>
      </c>
      <c r="O144" s="168" t="s">
        <v>95</v>
      </c>
      <c r="P144" s="27"/>
      <c r="Q144" s="27"/>
      <c r="R144" s="188" t="s">
        <v>83</v>
      </c>
      <c r="S144" s="188" t="s">
        <v>83</v>
      </c>
      <c r="T144" s="188" t="s">
        <v>83</v>
      </c>
      <c r="U144" s="188" t="s">
        <v>83</v>
      </c>
      <c r="V144" s="27"/>
      <c r="W144" s="27" t="s">
        <v>88</v>
      </c>
      <c r="X144" s="27">
        <v>0</v>
      </c>
      <c r="Y144" s="188" t="s">
        <v>83</v>
      </c>
      <c r="Z144" s="27">
        <v>0</v>
      </c>
      <c r="AA144" s="27">
        <v>0</v>
      </c>
      <c r="AB144" s="167">
        <v>0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>
        <v>1</v>
      </c>
      <c r="AJ144" s="27"/>
      <c r="AK144" s="27">
        <v>1</v>
      </c>
      <c r="AL144" s="27">
        <v>1</v>
      </c>
      <c r="AM144" s="188" t="s">
        <v>83</v>
      </c>
      <c r="AN144" s="27">
        <v>1</v>
      </c>
      <c r="AO144" s="27">
        <v>1</v>
      </c>
      <c r="AP144" s="27">
        <v>1</v>
      </c>
    </row>
    <row r="145" spans="1:42">
      <c r="A145" s="165"/>
      <c r="B145" s="27" t="str">
        <f>物品!B145</f>
        <v>I022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|CffFFD24D品质潜能石【完美】|r</v>
      </c>
      <c r="I145" s="27" t="str">
        <f>VLOOKUP(B145,物品!B:CV,99,FALSE)</f>
        <v>购买需求：灵力x20|n|n使用后为指定技能增加1点品质潜力</v>
      </c>
      <c r="J145" s="167" t="str">
        <f t="shared" si="32"/>
        <v>|CffFFD24D品质潜能石【完美】|r</v>
      </c>
      <c r="K145" s="167" t="str">
        <f t="shared" si="33"/>
        <v>购买需求：灵力x20|n|n使用后为指定技能增加1点品质潜力</v>
      </c>
      <c r="L145" s="27"/>
      <c r="M145" s="168" t="str">
        <f>VLOOKUP(LEFT(RIGHT(B145,5),4),物品!B:CU,20,FALSE)</f>
        <v>ReplaceableTextures\\CommandButtons\\BTNIN04.blp</v>
      </c>
      <c r="N145" s="188" t="s">
        <v>83</v>
      </c>
      <c r="O145" s="168" t="s">
        <v>91</v>
      </c>
      <c r="P145" s="27"/>
      <c r="Q145" s="27"/>
      <c r="R145" s="188" t="s">
        <v>83</v>
      </c>
      <c r="S145" s="188" t="s">
        <v>83</v>
      </c>
      <c r="T145" s="188" t="s">
        <v>83</v>
      </c>
      <c r="U145" s="188" t="s">
        <v>83</v>
      </c>
      <c r="V145" s="27"/>
      <c r="W145" s="27" t="s">
        <v>88</v>
      </c>
      <c r="X145" s="27">
        <v>0</v>
      </c>
      <c r="Y145" s="188" t="s">
        <v>83</v>
      </c>
      <c r="Z145" s="27">
        <v>0</v>
      </c>
      <c r="AA145" s="27">
        <v>0</v>
      </c>
      <c r="AB145" s="167">
        <v>0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>
        <v>1</v>
      </c>
      <c r="AJ145" s="27"/>
      <c r="AK145" s="27">
        <v>1</v>
      </c>
      <c r="AL145" s="27">
        <v>1</v>
      </c>
      <c r="AM145" s="188" t="s">
        <v>83</v>
      </c>
      <c r="AN145" s="27">
        <v>1</v>
      </c>
      <c r="AO145" s="27">
        <v>1</v>
      </c>
      <c r="AP145" s="27">
        <v>1</v>
      </c>
    </row>
    <row r="146" spans="1:42">
      <c r="A146" s="165"/>
      <c r="B146" s="27" t="str">
        <f>物品!B146</f>
        <v>I023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|Cff00FF7F技能进阶石【残缺】|r</v>
      </c>
      <c r="I146" s="27" t="str">
        <f>VLOOKUP(B146,物品!B:CV,99,FALSE)</f>
        <v>|CffFFC92650%概率|r提升指定技能的|Cffffc926品质|r。|n|n|Cffffc926价格：|n|r玄铁x10|n|n|Cff00ff7f只能对A级|r|Cffffc926及以|r|Cff00ff7f下的技能使用。|r</v>
      </c>
      <c r="J146" s="167" t="str">
        <f t="shared" si="32"/>
        <v>|Cff00FF7F技能进阶石【残缺】|r</v>
      </c>
      <c r="K146" s="167" t="str">
        <f t="shared" si="33"/>
        <v>|CffFFC92650%概率|r提升指定技能的|Cffffc926品质|r。|n|n|Cffffc926价格：|n|r玄铁x10|n|n|Cff00ff7f只能对A级|r|Cffffc926及以|r|Cff00ff7f下的技能使用。|r</v>
      </c>
      <c r="L146" s="27"/>
      <c r="M146" s="168" t="str">
        <f>VLOOKUP(LEFT(RIGHT(B146,5),4),物品!B:CU,20,FALSE)</f>
        <v>ReplaceableTextures\\CommandButtons\\BTNIN06.blp</v>
      </c>
      <c r="N146" s="188" t="s">
        <v>83</v>
      </c>
      <c r="O146" s="168" t="s">
        <v>96</v>
      </c>
      <c r="P146" s="27"/>
      <c r="Q146" s="27"/>
      <c r="R146" s="188" t="s">
        <v>83</v>
      </c>
      <c r="S146" s="188" t="s">
        <v>83</v>
      </c>
      <c r="T146" s="188" t="s">
        <v>83</v>
      </c>
      <c r="U146" s="188" t="s">
        <v>83</v>
      </c>
      <c r="V146" s="27"/>
      <c r="W146" s="27" t="s">
        <v>88</v>
      </c>
      <c r="X146" s="27">
        <v>0</v>
      </c>
      <c r="Y146" s="188" t="s">
        <v>83</v>
      </c>
      <c r="Z146" s="27">
        <v>0</v>
      </c>
      <c r="AA146" s="27">
        <v>0</v>
      </c>
      <c r="AB146" s="167">
        <v>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>
        <v>1</v>
      </c>
      <c r="AJ146" s="27"/>
      <c r="AK146" s="27">
        <v>1</v>
      </c>
      <c r="AL146" s="27">
        <v>1</v>
      </c>
      <c r="AM146" s="188" t="s">
        <v>83</v>
      </c>
      <c r="AN146" s="27">
        <v>1</v>
      </c>
      <c r="AO146" s="27">
        <v>1</v>
      </c>
      <c r="AP146" s="27">
        <v>1</v>
      </c>
    </row>
    <row r="147" spans="1:42">
      <c r="A147" s="165"/>
      <c r="B147" s="27" t="str">
        <f>物品!B147</f>
        <v>I024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|CffFFD24D品质潜能石【】|r</v>
      </c>
      <c r="I147" s="27">
        <f>VLOOKUP(B147,物品!B:CV,99,FALSE)</f>
        <v>0</v>
      </c>
      <c r="J147" s="167" t="str">
        <f t="shared" si="32"/>
        <v>|CffFFD24D品质潜能石【】|r</v>
      </c>
      <c r="K147" s="167">
        <f t="shared" si="33"/>
        <v>0</v>
      </c>
      <c r="L147" s="27"/>
      <c r="M147" s="168" t="str">
        <f>VLOOKUP(LEFT(RIGHT(B147,5),4),物品!B:CU,20,FALSE)</f>
        <v>ReplaceableTextures\\CommandButtons\\BTNIN04.blp</v>
      </c>
      <c r="N147" s="188" t="s">
        <v>83</v>
      </c>
      <c r="O147" s="168" t="s">
        <v>91</v>
      </c>
      <c r="P147" s="27"/>
      <c r="Q147" s="27"/>
      <c r="R147" s="188" t="s">
        <v>83</v>
      </c>
      <c r="S147" s="188" t="s">
        <v>83</v>
      </c>
      <c r="T147" s="188" t="s">
        <v>83</v>
      </c>
      <c r="U147" s="188" t="s">
        <v>83</v>
      </c>
      <c r="V147" s="27"/>
      <c r="W147" s="27" t="s">
        <v>88</v>
      </c>
      <c r="X147" s="27">
        <v>0</v>
      </c>
      <c r="Y147" s="188" t="s">
        <v>83</v>
      </c>
      <c r="Z147" s="27">
        <v>0</v>
      </c>
      <c r="AA147" s="27">
        <v>0</v>
      </c>
      <c r="AB147" s="167">
        <v>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>
        <v>1</v>
      </c>
      <c r="AJ147" s="27"/>
      <c r="AK147" s="27">
        <v>1</v>
      </c>
      <c r="AL147" s="27">
        <v>1</v>
      </c>
      <c r="AM147" s="188" t="s">
        <v>83</v>
      </c>
      <c r="AN147" s="27">
        <v>1</v>
      </c>
      <c r="AO147" s="27">
        <v>1</v>
      </c>
      <c r="AP147" s="27">
        <v>1</v>
      </c>
    </row>
    <row r="148" spans="1:42">
      <c r="A148" s="165"/>
      <c r="B148" s="27" t="str">
        <f>物品!B148</f>
        <v>CS21</v>
      </c>
      <c r="C148" s="27" t="s">
        <v>41</v>
      </c>
      <c r="D148" s="27" t="s">
        <v>81</v>
      </c>
      <c r="E148" s="27" t="s">
        <v>97</v>
      </c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|CffFFC926100%概率|r提升指定技能的|Cffffc926品质|r。|n|n|Cff00ff7f只能对|r|Cffffc926A级|r|Cff00ff7f以下的技能使用。|r</v>
      </c>
      <c r="J148" s="167" t="str">
        <f t="shared" ref="J148:J149" si="45">H148</f>
        <v>|Cff00BFFF技能进阶石【完美】|r</v>
      </c>
      <c r="K148" s="167" t="str">
        <f t="shared" ref="K148:K149" si="46">I148</f>
        <v>|CffFFC926100%概率|r提升指定技能的|Cffffc926品质|r。|n|n|Cff00ff7f只能对|r|Cffffc926A级|r|Cff00ff7f以下的技能使用。|r</v>
      </c>
      <c r="L148" s="27"/>
      <c r="M148" s="168" t="str">
        <f>VLOOKUP(LEFT(RIGHT(B148,5),4),物品!B:CU,20,FALSE)</f>
        <v>ReplaceableTextures\\CommandButtons\\BTNIN05.blp</v>
      </c>
      <c r="N148" s="188" t="s">
        <v>83</v>
      </c>
      <c r="O148" s="168" t="s">
        <v>95</v>
      </c>
      <c r="P148" s="27">
        <v>1</v>
      </c>
      <c r="Q148" s="27">
        <v>2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/>
      <c r="W148" s="27" t="s">
        <v>93</v>
      </c>
      <c r="X148" s="27">
        <v>0</v>
      </c>
      <c r="Y148" s="188" t="s">
        <v>83</v>
      </c>
      <c r="Z148" s="27">
        <v>0</v>
      </c>
      <c r="AA148" s="27">
        <v>0</v>
      </c>
      <c r="AB148" s="167">
        <v>35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</v>
      </c>
      <c r="AO148" s="27">
        <v>1</v>
      </c>
      <c r="AP148" s="27">
        <v>1</v>
      </c>
    </row>
    <row r="149" spans="1:42">
      <c r="A149" s="165"/>
      <c r="B149" s="27" t="str">
        <f>物品!B149</f>
        <v>CS22</v>
      </c>
      <c r="C149" s="27" t="s">
        <v>41</v>
      </c>
      <c r="D149" s="27" t="s">
        <v>81</v>
      </c>
      <c r="E149" s="27" t="s">
        <v>97</v>
      </c>
      <c r="F149" s="27"/>
      <c r="G149" s="27"/>
      <c r="H149" s="27" t="str">
        <f>VLOOKUP(LEFT(RIGHT(B149,5),4),物品!B:CU,2,FALSE)</f>
        <v>|CffFF0000技能进化石|r</v>
      </c>
      <c r="I149" s="27" t="str">
        <f>VLOOKUP(B149,物品!B:CV,99,FALSE)</f>
        <v>使指定的|Cffffc926A级|r技能进化为|Cffff0000S级|r。</v>
      </c>
      <c r="J149" s="167" t="str">
        <f t="shared" si="45"/>
        <v>|CffFF0000技能进化石|r</v>
      </c>
      <c r="K149" s="167" t="str">
        <f t="shared" si="46"/>
        <v>使指定的|Cffffc926A级|r技能进化为|Cffff0000S级|r。</v>
      </c>
      <c r="L149" s="27"/>
      <c r="M149" s="168" t="str">
        <f>VLOOKUP(LEFT(RIGHT(B149,5),4),物品!B:CU,20,FALSE)</f>
        <v>ReplaceableTextures\\CommandButtons\\BTNIN04.blp</v>
      </c>
      <c r="N149" s="188" t="s">
        <v>83</v>
      </c>
      <c r="O149" s="168" t="s">
        <v>91</v>
      </c>
      <c r="P149" s="27"/>
      <c r="Q149" s="27"/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167">
        <v>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5"/>
      <c r="B150" s="27" t="str">
        <f>物品!B150</f>
        <v>CS23</v>
      </c>
      <c r="C150" s="27" t="s">
        <v>41</v>
      </c>
      <c r="D150" s="27" t="s">
        <v>81</v>
      </c>
      <c r="E150" s="27" t="s">
        <v>97</v>
      </c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|CffFFC92650%概率|r提升指定技能的|Cffffc926品质|r。|n|n|Cff00ff7f只能对|r|Cffffc926A级|r|Cff00ff7f以下的技能使用。|r</v>
      </c>
      <c r="J150" s="167" t="str">
        <f t="shared" ref="J150" si="47">H150</f>
        <v>|Cff00FF7F技能进阶石【残缺】|r</v>
      </c>
      <c r="K150" s="167" t="str">
        <f t="shared" ref="K150" si="48">I150</f>
        <v>|CffFFC92650%概率|r提升指定技能的|Cffffc926品质|r。|n|n|Cff00ff7f只能对|r|Cffffc926A级|r|Cff00ff7f以下的技能使用。|r</v>
      </c>
      <c r="L150" s="27"/>
      <c r="M150" s="168" t="str">
        <f>VLOOKUP(LEFT(RIGHT(B150,5),4),物品!B:CU,20,FALSE)</f>
        <v>ReplaceableTextures\\CommandButtons\\BTNIN06.blp</v>
      </c>
      <c r="N150" s="188" t="s">
        <v>83</v>
      </c>
      <c r="O150" s="168" t="s">
        <v>96</v>
      </c>
      <c r="P150" s="27">
        <v>0</v>
      </c>
      <c r="Q150" s="27">
        <v>2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16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5"/>
      <c r="B151" s="27" t="str">
        <f>物品!B151</f>
        <v>CS24</v>
      </c>
      <c r="C151" s="27" t="s">
        <v>41</v>
      </c>
      <c r="D151" s="27" t="s">
        <v>81</v>
      </c>
      <c r="E151" s="27" t="s">
        <v>97</v>
      </c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7" t="str">
        <f t="shared" ref="J151:J155" si="49">H151</f>
        <v>|CffFFD24D品质潜能石【】|r</v>
      </c>
      <c r="K151" s="167">
        <f t="shared" ref="K151:K155" si="50">I151</f>
        <v>0</v>
      </c>
      <c r="L151" s="27"/>
      <c r="M151" s="168" t="str">
        <f>VLOOKUP(LEFT(RIGHT(B151,5),4),物品!B:CU,20,FALSE)</f>
        <v>ReplaceableTextures\\CommandButtons\\BTNIN04.blp</v>
      </c>
      <c r="N151" s="188" t="s">
        <v>83</v>
      </c>
      <c r="O151" s="168" t="s">
        <v>91</v>
      </c>
      <c r="P151" s="27"/>
      <c r="Q151" s="27"/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5"/>
      <c r="B152" s="27" t="str">
        <f>物品!B152</f>
        <v>CS41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|cffff0000虚空神石|r</v>
      </c>
      <c r="I152" s="27" t="str">
        <f>VLOOKUP(B152,物品!B:CV,99,FALSE)</f>
        <v>点击后可将|Cffffc926任意|r装备提升一级。|n|n|Cff00ff7f只能对|r|Cffff73ff创|r|Cffff56bf世|r|Cffff397f品|r|Cffff1c3f质|r|Cff00ff7f以下的装备使用。|r</v>
      </c>
      <c r="J152" s="167" t="str">
        <f t="shared" ref="J152:J153" si="51">H152</f>
        <v>|cffff0000虚空神石|r</v>
      </c>
      <c r="K152" s="167" t="str">
        <f t="shared" ref="K152:K153" si="52">I152</f>
        <v>点击后可将|Cffffc926任意|r装备提升一级。|n|n|Cff00ff7f只能对|r|Cffff73ff创|r|Cffff56bf世|r|Cffff397f品|r|Cffff1c3f质|r|Cff00ff7f以下的装备使用。|r</v>
      </c>
      <c r="L152" s="27"/>
      <c r="M152" s="168" t="str">
        <f>VLOOKUP(LEFT(RIGHT(B152,5),4),物品!B:CU,20,FALSE)</f>
        <v>ReplaceableTextures\\CommandButtons\\BTNCS41.blp</v>
      </c>
      <c r="N152" s="188" t="s">
        <v>83</v>
      </c>
      <c r="O152" s="168" t="s">
        <v>91</v>
      </c>
      <c r="P152" s="27"/>
      <c r="Q152" s="27"/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167">
        <v>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spans="1:42">
      <c r="A153" s="165"/>
      <c r="B153" s="27" t="str">
        <f>物品!B153</f>
        <v>CS42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|cffff0033创世碎片|r</v>
      </c>
      <c r="I153" s="27" t="str">
        <f>VLOOKUP(B153,物品!B:CV,99,FALSE)</f>
        <v>点击后可将|Cffffc926神|r|Cfff7a049话|r|Cffef786d品|r|Cffe85091质|r的|Cffffc926lv4|r装备提升至|Cffff73ff创|r|Cffff56bf世|r|Cffff397f品|r|Cffff1c3f质|r。</v>
      </c>
      <c r="J153" s="167" t="str">
        <f t="shared" si="51"/>
        <v>|cffff0033创世碎片|r</v>
      </c>
      <c r="K153" s="167" t="str">
        <f t="shared" si="52"/>
        <v>点击后可将|Cffffc926神|r|Cfff7a049话|r|Cffef786d品|r|Cffe85091质|r的|Cffffc926lv4|r装备提升至|Cffff73ff创|r|Cffff56bf世|r|Cffff397f品|r|Cffff1c3f质|r。</v>
      </c>
      <c r="L153" s="27"/>
      <c r="M153" s="168" t="str">
        <f>VLOOKUP(LEFT(RIGHT(B153,5),4),物品!B:CU,20,FALSE)</f>
        <v>ReplaceableTextures\\CommandButtons\\BTNCS42.blp</v>
      </c>
      <c r="N153" s="188" t="s">
        <v>83</v>
      </c>
      <c r="O153" s="168" t="s">
        <v>92</v>
      </c>
      <c r="P153" s="27"/>
      <c r="Q153" s="27"/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27" t="s">
        <v>93</v>
      </c>
      <c r="X153" s="27">
        <v>0</v>
      </c>
      <c r="Y153" s="188" t="s">
        <v>83</v>
      </c>
      <c r="Z153" s="27">
        <v>0</v>
      </c>
      <c r="AA153" s="27">
        <v>0</v>
      </c>
      <c r="AB153" s="167">
        <v>0</v>
      </c>
      <c r="AC153" s="27">
        <v>1</v>
      </c>
      <c r="AD153" s="27">
        <v>1</v>
      </c>
      <c r="AE153" s="188" t="s">
        <v>83</v>
      </c>
      <c r="AF153" s="188" t="s">
        <v>83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1</v>
      </c>
      <c r="AO153" s="27">
        <v>1</v>
      </c>
      <c r="AP153" s="27">
        <v>1</v>
      </c>
    </row>
    <row r="154" spans="1:42">
      <c r="A154" s="165"/>
      <c r="B154" s="27" t="str">
        <f>物品!B154</f>
        <v>CS51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|cff00BFFF初级附魔石|r</v>
      </c>
      <c r="I154" s="27" t="str">
        <f>VLOOKUP(B154,物品!B:CV,99,FALSE)</f>
        <v>为指定的装备附魔一条额外属性。</v>
      </c>
      <c r="J154" s="167" t="str">
        <f t="shared" si="49"/>
        <v>|cff00BFFF初级附魔石|r</v>
      </c>
      <c r="K154" s="167" t="str">
        <f t="shared" si="50"/>
        <v>为指定的装备附魔一条额外属性。</v>
      </c>
      <c r="L154" s="27"/>
      <c r="M154" s="168" t="str">
        <f>VLOOKUP(LEFT(RIGHT(B154,5),4),物品!B:CU,20,FALSE)</f>
        <v>ReplaceableTextures\\CommandButtons\\BTNCS51.blp</v>
      </c>
      <c r="N154" s="188" t="s">
        <v>83</v>
      </c>
      <c r="O154" s="168" t="s">
        <v>90</v>
      </c>
      <c r="P154" s="27"/>
      <c r="Q154" s="27"/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16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5"/>
      <c r="B155" s="27" t="str">
        <f>物品!B155</f>
        <v>CS52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|cffffff00中级附魔石|r</v>
      </c>
      <c r="I155" s="27" t="str">
        <f>VLOOKUP(B155,物品!B:CV,99,FALSE)</f>
        <v>为指定装备附魔一条较强的额外属性。</v>
      </c>
      <c r="J155" s="167" t="str">
        <f t="shared" si="49"/>
        <v>|cffffff00中级附魔石|r</v>
      </c>
      <c r="K155" s="167" t="str">
        <f t="shared" si="50"/>
        <v>为指定装备附魔一条较强的额外属性。</v>
      </c>
      <c r="L155" s="27"/>
      <c r="M155" s="168" t="str">
        <f>VLOOKUP(LEFT(RIGHT(B155,5),4),物品!B:CU,20,FALSE)</f>
        <v>ReplaceableTextures\\CommandButtons\\BTNCS52.blp</v>
      </c>
      <c r="N155" s="188" t="s">
        <v>83</v>
      </c>
      <c r="O155" s="168" t="s">
        <v>91</v>
      </c>
      <c r="P155" s="27"/>
      <c r="Q155" s="27"/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16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5"/>
      <c r="B156" s="27" t="str">
        <f>物品!B156</f>
        <v>CS53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|cffff0033高级附魔石|r</v>
      </c>
      <c r="I156" s="27" t="str">
        <f>VLOOKUP(B156,物品!B:CV,99,FALSE)</f>
        <v>为指定装备附魔一条强大的额外属性。</v>
      </c>
      <c r="J156" s="167" t="str">
        <f t="shared" ref="J156" si="53">H156</f>
        <v>|cffff0033高级附魔石|r</v>
      </c>
      <c r="K156" s="167" t="str">
        <f t="shared" ref="K156" si="54">I156</f>
        <v>为指定装备附魔一条强大的额外属性。</v>
      </c>
      <c r="L156" s="27"/>
      <c r="M156" s="168" t="str">
        <f>VLOOKUP(LEFT(RIGHT(B156,5),4),物品!B:CU,20,FALSE)</f>
        <v>ReplaceableTextures\\CommandButtons\\BTNCS53.blp</v>
      </c>
      <c r="N156" s="188" t="s">
        <v>83</v>
      </c>
      <c r="O156" s="168" t="s">
        <v>92</v>
      </c>
      <c r="P156" s="27"/>
      <c r="Q156" s="27"/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 ht="15" customHeight="1">
      <c r="A157" s="165"/>
      <c r="B157" s="27" t="str">
        <f>物品!B157</f>
        <v>CF01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随机法宝</v>
      </c>
      <c r="I157" s="27" t="str">
        <f>VLOOKUP(B157,物品!B:CV,99,FALSE)</f>
        <v>获得一个随机品质的|Cffffc926法宝|r。</v>
      </c>
      <c r="J157" s="167" t="str">
        <f t="shared" ref="J157" si="55">H157</f>
        <v>随机法宝</v>
      </c>
      <c r="K157" s="167" t="str">
        <f t="shared" ref="K157" si="56">I157</f>
        <v>获得一个随机品质的|Cffffc926法宝|r。</v>
      </c>
      <c r="L157" s="27"/>
      <c r="M157" s="168" t="str">
        <f>VLOOKUP(LEFT(RIGHT(B157,5),4),物品!B:CU,20,FALSE)</f>
        <v>ReplaceableTextures\\CommandButtons\\BTNCF01.blp</v>
      </c>
      <c r="N157" s="188" t="s">
        <v>83</v>
      </c>
      <c r="O157" s="168" t="s">
        <v>98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88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>
        <v>1</v>
      </c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5"/>
      <c r="B158" s="27" t="str">
        <f>物品!B158</f>
        <v>I001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蛋黄月饼</v>
      </c>
      <c r="I158" s="27" t="str">
        <f>VLOOKUP(B158,物品!B:CV,99,FALSE)</f>
        <v>回复|Cffffd24d80%|r生命，|Cff00ff7f解除|r异常状态</v>
      </c>
      <c r="J158" s="167" t="str">
        <f t="shared" ref="J158:J161" si="57">H158</f>
        <v>蛋黄月饼</v>
      </c>
      <c r="K158" s="167" t="str">
        <f t="shared" ref="K158:K161" si="58">I158</f>
        <v>回复|Cffffd24d80%|r生命，|Cff00ff7f解除|r异常状态</v>
      </c>
      <c r="L158" s="27"/>
      <c r="M158" s="168" t="str">
        <f>VLOOKUP(LEFT(RIGHT(B158,5),4),物品!B:CU,20,FALSE)</f>
        <v>ReplaceableTextures\\CommandButtons\\BTNI001.blp</v>
      </c>
      <c r="N158" s="188" t="s">
        <v>83</v>
      </c>
      <c r="O158" s="168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5"/>
      <c r="B159" s="27" t="str">
        <f>物品!B159</f>
        <v>I002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豆沙月饼</v>
      </c>
      <c r="I159" s="27" t="str">
        <f>VLOOKUP(B159,物品!B:CV,99,FALSE)</f>
        <v>暴击|Cffff0000+10%|n|n|r|Cff00ff7f效果持续15秒。|r</v>
      </c>
      <c r="J159" s="167" t="str">
        <f t="shared" si="57"/>
        <v>豆沙月饼</v>
      </c>
      <c r="K159" s="167" t="str">
        <f t="shared" si="58"/>
        <v>暴击|Cffff0000+10%|n|n|r|Cff00ff7f效果持续15秒。|r</v>
      </c>
      <c r="L159" s="27"/>
      <c r="M159" s="168" t="str">
        <f>VLOOKUP(LEFT(RIGHT(B159,5),4),物品!B:CU,20,FALSE)</f>
        <v>ReplaceableTextures\\CommandButtons\\BTNI002.blp</v>
      </c>
      <c r="N159" s="188" t="s">
        <v>83</v>
      </c>
      <c r="O159" s="168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5"/>
      <c r="B160" s="27" t="str">
        <f>物品!B160</f>
        <v>I003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冰皮月饼</v>
      </c>
      <c r="I160" s="27" t="str">
        <f>VLOOKUP(B160,物品!B:CV,99,FALSE)</f>
        <v>攻击速度|Cffffd24d+40%|r。|n|n|Cff00ff7f持续15秒。|r</v>
      </c>
      <c r="J160" s="167" t="str">
        <f t="shared" si="57"/>
        <v>冰皮月饼</v>
      </c>
      <c r="K160" s="167" t="str">
        <f t="shared" si="58"/>
        <v>攻击速度|Cffffd24d+40%|r。|n|n|Cff00ff7f持续15秒。|r</v>
      </c>
      <c r="L160" s="27"/>
      <c r="M160" s="168" t="str">
        <f>VLOOKUP(LEFT(RIGHT(B160,5),4),物品!B:CU,20,FALSE)</f>
        <v>ReplaceableTextures\\CommandButtons\\BTNI003.blp</v>
      </c>
      <c r="N160" s="188" t="s">
        <v>83</v>
      </c>
      <c r="O160" s="168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5"/>
      <c r="B161" s="27" t="str">
        <f>物品!B161</f>
        <v>I004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果蔬月饼</v>
      </c>
      <c r="I161" s="27" t="str">
        <f>VLOOKUP(B161,物品!B:CV,99,FALSE)</f>
        <v>技能伤害提高|Cffffd24d20%|r|Cfff0f0f0。|n|n|r|Cff00ff7f持续15秒。|r</v>
      </c>
      <c r="J161" s="167" t="str">
        <f t="shared" si="57"/>
        <v>果蔬月饼</v>
      </c>
      <c r="K161" s="167" t="str">
        <f t="shared" si="58"/>
        <v>技能伤害提高|Cffffd24d20%|r|Cfff0f0f0。|n|n|r|Cff00ff7f持续15秒。|r</v>
      </c>
      <c r="L161" s="27"/>
      <c r="M161" s="168" t="str">
        <f>VLOOKUP(LEFT(RIGHT(B161,5),4),物品!B:CU,20,FALSE)</f>
        <v>ReplaceableTextures\\CommandButtons\\BTNI004.blp</v>
      </c>
      <c r="N161" s="188" t="s">
        <v>83</v>
      </c>
      <c r="O161" s="168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5"/>
      <c r="B162" s="27" t="str">
        <f>物品!B162</f>
        <v>I005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鲜肉月饼</v>
      </c>
      <c r="I162" s="27" t="str">
        <f>VLOOKUP(B162,物品!B:CV,99,FALSE)</f>
        <v>攻击伤害提高|Cffffd24d20%|r。|n|n|Cff00ff7f持续15秒。|r</v>
      </c>
      <c r="J162" s="167" t="str">
        <f t="shared" ref="J162:J164" si="59">H162</f>
        <v>鲜肉月饼</v>
      </c>
      <c r="K162" s="167" t="str">
        <f t="shared" ref="K162:K164" si="60">I162</f>
        <v>攻击伤害提高|Cffffd24d20%|r。|n|n|Cff00ff7f持续15秒。|r</v>
      </c>
      <c r="L162" s="27"/>
      <c r="M162" s="168" t="str">
        <f>VLOOKUP(LEFT(RIGHT(B162,5),4),物品!B:CU,20,FALSE)</f>
        <v>ReplaceableTextures\\CommandButtons\\BTNI005.blp</v>
      </c>
      <c r="N162" s="188" t="s">
        <v>83</v>
      </c>
      <c r="O162" s="168" t="s">
        <v>94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5"/>
      <c r="B163" s="27" t="str">
        <f>物品!B163</f>
        <v>I010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招魂幡Lv0</v>
      </c>
      <c r="I163" s="27" t="str">
        <f>VLOOKUP(B163,物品!B:CV,99,FALSE)</f>
        <v>击杀|Cff00ff7f300个|r敌人后奖励：|n金币|Cffffc926+3000~6000|r|n|n|Cff00ff7f同时只能携带一个招魂幡|r</v>
      </c>
      <c r="J163" s="167" t="str">
        <f t="shared" ref="J163" si="61">H163</f>
        <v>招魂幡Lv0</v>
      </c>
      <c r="K163" s="167" t="str">
        <f t="shared" ref="K163" si="62">I163</f>
        <v>击杀|Cff00ff7f300个|r敌人后奖励：|n金币|Cffffc926+3000~6000|r|n|n|Cff00ff7f同时只能携带一个招魂幡|r</v>
      </c>
      <c r="L163" s="27"/>
      <c r="M163" s="168" t="str">
        <f>VLOOKUP(LEFT(RIGHT(B163,5),4),物品!B:CU,20,FALSE)</f>
        <v>ReplaceableTextures\\CommandButtons\\BTNZHP1.blp</v>
      </c>
      <c r="N163" s="27">
        <v>0.5</v>
      </c>
      <c r="O163" s="168" t="s">
        <v>99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>
        <v>4</v>
      </c>
      <c r="W163" s="27" t="s">
        <v>85</v>
      </c>
      <c r="X163" s="27">
        <v>0</v>
      </c>
      <c r="Y163" s="188" t="s">
        <v>83</v>
      </c>
      <c r="Z163" s="27">
        <v>0</v>
      </c>
      <c r="AA163" s="27">
        <v>0</v>
      </c>
      <c r="AB163" s="167">
        <v>1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300</v>
      </c>
      <c r="AO163" s="27"/>
      <c r="AP163" s="27"/>
    </row>
    <row r="164" spans="1:42">
      <c r="A164" s="165"/>
      <c r="B164" s="27" t="str">
        <f>物品!B164</f>
        <v>I011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招魂幡Lv1</v>
      </c>
      <c r="I164" s="27" t="str">
        <f>VLOOKUP(B164,物品!B:CV,99,FALSE)</f>
        <v>击杀|Cff00ff7f1000|r个敌人后奖励：|n金币|Cffffc926+7000~12000|r|n经验|Cffffc926+1000|r|n|n|Cff00ff7f同时只能携带一个招魂幡|r</v>
      </c>
      <c r="J164" s="167" t="str">
        <f t="shared" si="59"/>
        <v>招魂幡Lv1</v>
      </c>
      <c r="K164" s="167" t="str">
        <f t="shared" si="60"/>
        <v>击杀|Cff00ff7f1000|r个敌人后奖励：|n金币|Cffffc926+7000~12000|r|n经验|Cffffc926+1000|r|n|n|Cff00ff7f同时只能携带一个招魂幡|r</v>
      </c>
      <c r="L164" s="27"/>
      <c r="M164" s="168" t="str">
        <f>VLOOKUP(LEFT(RIGHT(B164,5),4),物品!B:CU,20,FALSE)</f>
        <v>ReplaceableTextures\\CommandButtons\\BTNZHP1.blp</v>
      </c>
      <c r="N164" s="27">
        <v>0.5</v>
      </c>
      <c r="O164" s="168" t="s">
        <v>99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>
        <v>4</v>
      </c>
      <c r="W164" s="27" t="s">
        <v>85</v>
      </c>
      <c r="X164" s="27">
        <v>0</v>
      </c>
      <c r="Y164" s="188" t="s">
        <v>83</v>
      </c>
      <c r="Z164" s="27">
        <v>0</v>
      </c>
      <c r="AA164" s="27">
        <v>0</v>
      </c>
      <c r="AB164" s="167">
        <v>2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1000</v>
      </c>
      <c r="AO164" s="27"/>
      <c r="AP164" s="27"/>
    </row>
    <row r="165" spans="1:42">
      <c r="A165" s="165"/>
      <c r="B165" s="27" t="str">
        <f>物品!B165</f>
        <v>I012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|Cff00FF7F招魂幡Lv2|r</v>
      </c>
      <c r="I165" s="27" t="str">
        <f>VLOOKUP(B165,物品!B:CV,99,FALSE)</f>
        <v>金币加成|Cffffc926+5%|r|n|n击杀|Cff00ff7f1000个|r敌人后奖励：|n金币|Cffffc926+8000~13000|r|n经验|Cffffc926+2000|r|n|n|Cff00ff7f同时只能携带一个招魂幡|r</v>
      </c>
      <c r="J165" s="167" t="str">
        <f t="shared" ref="J165:J166" si="63">H165</f>
        <v>|Cff00FF7F招魂幡Lv2|r</v>
      </c>
      <c r="K165" s="167" t="str">
        <f t="shared" ref="K165:K166" si="64">I165</f>
        <v>金币加成|Cffffc926+5%|r|n|n击杀|Cff00ff7f1000个|r敌人后奖励：|n金币|Cffffc926+8000~13000|r|n经验|Cffffc926+2000|r|n|n|Cff00ff7f同时只能携带一个招魂幡|r</v>
      </c>
      <c r="L165" s="27"/>
      <c r="M165" s="168" t="str">
        <f>VLOOKUP(LEFT(RIGHT(B165,5),4),物品!B:CU,20,FALSE)</f>
        <v>ReplaceableTextures\\CommandButtons\\BTNZHP2.blp</v>
      </c>
      <c r="N165" s="27">
        <v>0.5</v>
      </c>
      <c r="O165" s="168" t="s">
        <v>99</v>
      </c>
      <c r="P165" s="27">
        <v>1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>
        <v>4</v>
      </c>
      <c r="W165" s="27" t="s">
        <v>85</v>
      </c>
      <c r="X165" s="27">
        <v>0</v>
      </c>
      <c r="Y165" s="188" t="s">
        <v>83</v>
      </c>
      <c r="Z165" s="27">
        <v>0</v>
      </c>
      <c r="AA165" s="27">
        <v>0</v>
      </c>
      <c r="AB165" s="167">
        <v>5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1000</v>
      </c>
      <c r="AO165" s="27"/>
      <c r="AP165" s="27"/>
    </row>
    <row r="166" spans="1:42">
      <c r="A166" s="165"/>
      <c r="B166" s="27" t="str">
        <f>物品!B166</f>
        <v>I013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|Cff00BFFF招魂幡Lv3|r</v>
      </c>
      <c r="I166" s="27" t="str">
        <f>VLOOKUP(B166,物品!B:CV,99,FALSE)</f>
        <v>金币加成|Cffffc926+10%|r|n|n击杀|Cff00ff7f1000个|r敌人后奖励：|n金币|Cffffc926+9000~14000|r|n经验|Cffffc926+4000|r|n|n|Cff00ff7f同时只能携带一个招魂幡|r</v>
      </c>
      <c r="J166" s="167" t="str">
        <f t="shared" si="63"/>
        <v>|Cff00BFFF招魂幡Lv3|r</v>
      </c>
      <c r="K166" s="167" t="str">
        <f t="shared" si="64"/>
        <v>金币加成|Cffffc926+10%|r|n|n击杀|Cff00ff7f1000个|r敌人后奖励：|n金币|Cffffc926+9000~14000|r|n经验|Cffffc926+4000|r|n|n|Cff00ff7f同时只能携带一个招魂幡|r</v>
      </c>
      <c r="L166" s="27"/>
      <c r="M166" s="168" t="str">
        <f>VLOOKUP(LEFT(RIGHT(B166,5),4),物品!B:CU,20,FALSE)</f>
        <v>ReplaceableTextures\\CommandButtons\\BTNZHP3.blp</v>
      </c>
      <c r="N166" s="27">
        <v>0.5</v>
      </c>
      <c r="O166" s="168" t="s">
        <v>99</v>
      </c>
      <c r="P166" s="27">
        <v>2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>
        <v>4</v>
      </c>
      <c r="W166" s="27" t="s">
        <v>85</v>
      </c>
      <c r="X166" s="27">
        <v>0</v>
      </c>
      <c r="Y166" s="188" t="s">
        <v>83</v>
      </c>
      <c r="Z166" s="27">
        <v>0</v>
      </c>
      <c r="AA166" s="27">
        <v>0</v>
      </c>
      <c r="AB166" s="167">
        <v>10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1000</v>
      </c>
      <c r="AO166" s="27"/>
      <c r="AP166" s="27"/>
    </row>
    <row r="167" spans="1:42">
      <c r="A167" s="165"/>
      <c r="B167" s="27" t="str">
        <f>物品!B167</f>
        <v>I014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|CffFFD24D招魂幡Lv4|r</v>
      </c>
      <c r="I167" s="27" t="str">
        <f>VLOOKUP(B167,物品!B:CV,99,FALSE)</f>
        <v>金币加成|Cffffc926+20%|r|n|n击杀|Cff00ff7f1000个|r敌人后奖励：|n金币|Cffffc926+10000~15000|r|n经验|Cffffc926+7000|r|n|n|Cff00ff7f同时只能携带一个招魂幡|r</v>
      </c>
      <c r="J167" s="167" t="str">
        <f t="shared" ref="J167:J174" si="65">H167</f>
        <v>|CffFFD24D招魂幡Lv4|r</v>
      </c>
      <c r="K167" s="167" t="str">
        <f t="shared" ref="K167:K174" si="66">I167</f>
        <v>金币加成|Cffffc926+20%|r|n|n击杀|Cff00ff7f1000个|r敌人后奖励：|n金币|Cffffc926+10000~15000|r|n经验|Cffffc926+7000|r|n|n|Cff00ff7f同时只能携带一个招魂幡|r</v>
      </c>
      <c r="L167" s="27"/>
      <c r="M167" s="168" t="str">
        <f>VLOOKUP(LEFT(RIGHT(B167,5),4),物品!B:CU,20,FALSE)</f>
        <v>ReplaceableTextures\\CommandButtons\\BTNZHP4.blp</v>
      </c>
      <c r="N167" s="27">
        <v>0.5</v>
      </c>
      <c r="O167" s="168" t="s">
        <v>99</v>
      </c>
      <c r="P167" s="27">
        <v>3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>
        <v>4</v>
      </c>
      <c r="W167" s="27" t="s">
        <v>85</v>
      </c>
      <c r="X167" s="27">
        <v>0</v>
      </c>
      <c r="Y167" s="188" t="s">
        <v>83</v>
      </c>
      <c r="Z167" s="27">
        <v>0</v>
      </c>
      <c r="AA167" s="27">
        <v>0</v>
      </c>
      <c r="AB167" s="167">
        <v>20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1000</v>
      </c>
      <c r="AO167" s="27"/>
      <c r="AP167" s="27"/>
    </row>
    <row r="168" spans="1:42">
      <c r="A168" s="165"/>
      <c r="B168" s="27" t="str">
        <f>物品!B168</f>
        <v>I015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|CffFF0000招魂幡Lv5|r</v>
      </c>
      <c r="I168" s="27" t="str">
        <f>VLOOKUP(B168,物品!B:CV,99,FALSE)</f>
        <v>金币加成|Cffffc926+30%|r|n|n击杀|Cff00ff7f1000个|r敌人后奖励：|n金币|Cffffc926+12000~17000|r|n经验|Cffffc926+10000|r|n|n|Cff00ff7f同时只能携带一个招魂幡|r</v>
      </c>
      <c r="J168" s="167" t="str">
        <f t="shared" ref="J168:J172" si="67">H168</f>
        <v>|CffFF0000招魂幡Lv5|r</v>
      </c>
      <c r="K168" s="167" t="str">
        <f t="shared" ref="K168:K172" si="68">I168</f>
        <v>金币加成|Cffffc926+30%|r|n|n击杀|Cff00ff7f1000个|r敌人后奖励：|n金币|Cffffc926+12000~17000|r|n经验|Cffffc926+10000|r|n|n|Cff00ff7f同时只能携带一个招魂幡|r</v>
      </c>
      <c r="L168" s="27"/>
      <c r="M168" s="168" t="str">
        <f>VLOOKUP(LEFT(RIGHT(B168,5),4),物品!B:CU,20,FALSE)</f>
        <v>ReplaceableTextures\\CommandButtons\\BTNZHP5.blp</v>
      </c>
      <c r="N168" s="27">
        <v>0.5</v>
      </c>
      <c r="O168" s="168" t="s">
        <v>99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>
        <v>4</v>
      </c>
      <c r="W168" s="27" t="s">
        <v>85</v>
      </c>
      <c r="X168" s="27">
        <v>0</v>
      </c>
      <c r="Y168" s="188" t="s">
        <v>83</v>
      </c>
      <c r="Z168" s="27">
        <v>0</v>
      </c>
      <c r="AA168" s="27">
        <v>0</v>
      </c>
      <c r="AB168" s="167">
        <v>50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1000</v>
      </c>
      <c r="AO168" s="27"/>
      <c r="AP168" s="27"/>
    </row>
    <row r="169" spans="1:42">
      <c r="A169" s="165"/>
      <c r="B169" s="27" t="str">
        <f>物品!B169</f>
        <v>I051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|Cff00FF7F无尽招魂幡 Lv.1|r</v>
      </c>
      <c r="I169" s="27" t="str">
        <f>VLOOKUP(B169,物品!B:CV,99,FALSE)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69" s="167" t="str">
        <f t="shared" si="67"/>
        <v>|Cff00FF7F无尽招魂幡 Lv.1|r</v>
      </c>
      <c r="K169" s="167" t="str">
        <f t="shared" si="68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69" s="27"/>
      <c r="M169" s="168" t="str">
        <f>VLOOKUP(LEFT(RIGHT(B169,5),4),物品!B:CU,20,FALSE)</f>
        <v>ReplaceableTextures\\CommandButtons\\BTNWJZHP1.blp</v>
      </c>
      <c r="N169" s="27">
        <v>0.5</v>
      </c>
      <c r="O169" s="168" t="s">
        <v>99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>
        <v>5</v>
      </c>
      <c r="W169" s="27" t="s">
        <v>85</v>
      </c>
      <c r="X169" s="27">
        <v>0</v>
      </c>
      <c r="Y169" s="188" t="s">
        <v>83</v>
      </c>
      <c r="Z169" s="27">
        <v>0</v>
      </c>
      <c r="AA169" s="27">
        <v>0</v>
      </c>
      <c r="AB169" s="16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0</v>
      </c>
      <c r="AL169" s="27">
        <v>1</v>
      </c>
      <c r="AM169" s="188" t="s">
        <v>83</v>
      </c>
      <c r="AN169" s="27">
        <v>1000</v>
      </c>
      <c r="AO169" s="27">
        <v>0</v>
      </c>
      <c r="AP169" s="27">
        <v>1</v>
      </c>
    </row>
    <row r="170" spans="1:42">
      <c r="A170" s="165"/>
      <c r="B170" s="27" t="str">
        <f>物品!B170</f>
        <v>I052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|Cff00BFFF无尽招魂幡 Lv.2|r</v>
      </c>
      <c r="I170" s="27" t="str">
        <f>VLOOKUP(B170,物品!B:CV,99,FALSE)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0" s="167" t="str">
        <f t="shared" si="67"/>
        <v>|Cff00BFFF无尽招魂幡 Lv.2|r</v>
      </c>
      <c r="K170" s="167" t="str">
        <f t="shared" si="68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0" s="27"/>
      <c r="M170" s="168" t="str">
        <f>VLOOKUP(LEFT(RIGHT(B170,5),4),物品!B:CU,20,FALSE)</f>
        <v>ReplaceableTextures\\CommandButtons\\BTNWJZHP2.blp</v>
      </c>
      <c r="N170" s="27">
        <v>0.5</v>
      </c>
      <c r="O170" s="168" t="s">
        <v>99</v>
      </c>
      <c r="P170" s="27">
        <v>1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>
        <v>5</v>
      </c>
      <c r="W170" s="27" t="s">
        <v>85</v>
      </c>
      <c r="X170" s="27">
        <v>0</v>
      </c>
      <c r="Y170" s="188" t="s">
        <v>83</v>
      </c>
      <c r="Z170" s="27">
        <v>0</v>
      </c>
      <c r="AA170" s="27">
        <v>0</v>
      </c>
      <c r="AB170" s="16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0</v>
      </c>
      <c r="AL170" s="27">
        <v>1</v>
      </c>
      <c r="AM170" s="188" t="s">
        <v>83</v>
      </c>
      <c r="AN170" s="27">
        <v>1000</v>
      </c>
      <c r="AO170" s="27">
        <v>0</v>
      </c>
      <c r="AP170" s="27">
        <v>1</v>
      </c>
    </row>
    <row r="171" spans="1:42">
      <c r="A171" s="165"/>
      <c r="B171" s="27" t="str">
        <f>物品!B171</f>
        <v>I053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|CffFF00BF无尽招魂幡 Lv.3|r</v>
      </c>
      <c r="I171" s="27" t="str">
        <f>VLOOKUP(B171,物品!B:CV,99,FALSE)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1" s="167" t="str">
        <f t="shared" si="67"/>
        <v>|CffFF00BF无尽招魂幡 Lv.3|r</v>
      </c>
      <c r="K171" s="167" t="str">
        <f t="shared" si="68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1" s="27"/>
      <c r="M171" s="168" t="str">
        <f>VLOOKUP(LEFT(RIGHT(B171,5),4),物品!B:CU,20,FALSE)</f>
        <v>ReplaceableTextures\\CommandButtons\\BTNWJZHP3.blp</v>
      </c>
      <c r="N171" s="27">
        <v>0.5</v>
      </c>
      <c r="O171" s="168" t="s">
        <v>99</v>
      </c>
      <c r="P171" s="27">
        <v>2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>
        <v>5</v>
      </c>
      <c r="W171" s="27" t="s">
        <v>85</v>
      </c>
      <c r="X171" s="27">
        <v>0</v>
      </c>
      <c r="Y171" s="188" t="s">
        <v>83</v>
      </c>
      <c r="Z171" s="27">
        <v>0</v>
      </c>
      <c r="AA171" s="27">
        <v>0</v>
      </c>
      <c r="AB171" s="16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0</v>
      </c>
      <c r="AL171" s="27">
        <v>1</v>
      </c>
      <c r="AM171" s="188" t="s">
        <v>83</v>
      </c>
      <c r="AN171" s="27">
        <v>1000</v>
      </c>
      <c r="AO171" s="27">
        <v>0</v>
      </c>
      <c r="AP171" s="27">
        <v>1</v>
      </c>
    </row>
    <row r="172" spans="1:42">
      <c r="A172" s="165"/>
      <c r="B172" s="27" t="str">
        <f>物品!B172</f>
        <v>I054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|CffFFC926无尽招魂幡 Lv.4|r</v>
      </c>
      <c r="I172" s="27" t="str">
        <f>VLOOKUP(B172,物品!B:CV,99,FALSE)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2" s="167" t="str">
        <f t="shared" si="67"/>
        <v>|CffFFC926无尽招魂幡 Lv.4|r</v>
      </c>
      <c r="K172" s="167" t="str">
        <f t="shared" si="68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2" s="27"/>
      <c r="M172" s="168" t="str">
        <f>VLOOKUP(LEFT(RIGHT(B172,5),4),物品!B:CU,20,FALSE)</f>
        <v>ReplaceableTextures\\CommandButtons\\BTNWJZHP4.blp</v>
      </c>
      <c r="N172" s="27">
        <v>0.5</v>
      </c>
      <c r="O172" s="168" t="s">
        <v>99</v>
      </c>
      <c r="P172" s="27">
        <v>3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>
        <v>5</v>
      </c>
      <c r="W172" s="27" t="s">
        <v>85</v>
      </c>
      <c r="X172" s="27">
        <v>0</v>
      </c>
      <c r="Y172" s="188" t="s">
        <v>83</v>
      </c>
      <c r="Z172" s="27">
        <v>0</v>
      </c>
      <c r="AA172" s="27">
        <v>0</v>
      </c>
      <c r="AB172" s="16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0</v>
      </c>
      <c r="AL172" s="27">
        <v>1</v>
      </c>
      <c r="AM172" s="188" t="s">
        <v>83</v>
      </c>
      <c r="AN172" s="27">
        <v>1000</v>
      </c>
      <c r="AO172" s="27">
        <v>0</v>
      </c>
      <c r="AP172" s="27">
        <v>1</v>
      </c>
    </row>
    <row r="173" spans="1:42">
      <c r="A173" s="165"/>
      <c r="B173" s="27" t="str">
        <f>物品!B173</f>
        <v>I055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|CffFF0000无尽招魂幡 Lv.Max|r</v>
      </c>
      <c r="I173" s="27" t="str">
        <f>VLOOKUP(B173,物品!B:CV,99,FALSE)</f>
        <v>金币加成|cffffc926+13%|r|n击杀|cff00ff7f1000个|r敌人后奖励:|n金币|cffffc926+4500|n|r经验|cffffc926+2000|n|r|Cff00FF7F可与普通招魂幡同时携带。|r</v>
      </c>
      <c r="J173" s="167" t="str">
        <f t="shared" ref="J173" si="69">H173</f>
        <v>|CffFF0000无尽招魂幡 Lv.Max|r</v>
      </c>
      <c r="K173" s="167" t="str">
        <f t="shared" ref="K173" si="70">I173</f>
        <v>金币加成|cffffc926+13%|r|n击杀|cff00ff7f1000个|r敌人后奖励:|n金币|cffffc926+4500|n|r经验|cffffc926+2000|n|r|Cff00FF7F可与普通招魂幡同时携带。|r</v>
      </c>
      <c r="L173" s="27"/>
      <c r="M173" s="168" t="str">
        <f>VLOOKUP(LEFT(RIGHT(B173,5),4),物品!B:CU,20,FALSE)</f>
        <v>ReplaceableTextures\\CommandButtons\\BTNWJZHP5.blp</v>
      </c>
      <c r="N173" s="27">
        <v>0.5</v>
      </c>
      <c r="O173" s="168" t="s">
        <v>99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>
        <v>5</v>
      </c>
      <c r="W173" s="27" t="s">
        <v>85</v>
      </c>
      <c r="X173" s="27">
        <v>0</v>
      </c>
      <c r="Y173" s="188" t="s">
        <v>83</v>
      </c>
      <c r="Z173" s="27">
        <v>0</v>
      </c>
      <c r="AA173" s="27">
        <v>0</v>
      </c>
      <c r="AB173" s="16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0</v>
      </c>
      <c r="AL173" s="27">
        <v>1</v>
      </c>
      <c r="AM173" s="188" t="s">
        <v>83</v>
      </c>
      <c r="AN173" s="27">
        <v>1000</v>
      </c>
      <c r="AO173" s="27">
        <v>0</v>
      </c>
      <c r="AP173" s="27">
        <v>0</v>
      </c>
    </row>
    <row r="174" spans="1:42">
      <c r="A174" s="165"/>
      <c r="B174" s="27" t="str">
        <f>物品!B174</f>
        <v>IN00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|CffFFD24D锦囊|r</v>
      </c>
      <c r="I174" s="27" t="str">
        <f>VLOOKUP(B174,物品!B:CV,99,FALSE)</f>
        <v>开启后获得一个|Cffffc926随机锦囊|r。</v>
      </c>
      <c r="J174" s="167" t="str">
        <f t="shared" si="65"/>
        <v>|CffFFD24D锦囊|r</v>
      </c>
      <c r="K174" s="167" t="str">
        <f t="shared" si="66"/>
        <v>开启后获得一个|Cffffc926随机锦囊|r。</v>
      </c>
      <c r="L174" s="27"/>
      <c r="M174" s="168" t="str">
        <f>VLOOKUP(LEFT(RIGHT(B174,5),4),物品!B:CU,20,FALSE)</f>
        <v>ReplaceableTextures\\CommandButtons\\BTNIN00.blp</v>
      </c>
      <c r="N174" s="27">
        <v>0.8</v>
      </c>
      <c r="O174" s="168" t="s">
        <v>100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10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5"/>
      <c r="B175" s="27" t="str">
        <f>物品!B175</f>
        <v>IN07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|Cff00BFFF来份快餐|r</v>
      </c>
      <c r="I175" s="27" t="str">
        <f>VLOOKUP(B175,物品!B:CV,99,FALSE)</f>
        <v>每秒回复|Cffffc92610%|r生命值，持续|Cffffc92610|r秒</v>
      </c>
      <c r="J175" s="167" t="str">
        <f t="shared" ref="J175:J177" si="71">H175</f>
        <v>|Cff00BFFF来份快餐|r</v>
      </c>
      <c r="K175" s="167" t="str">
        <f t="shared" ref="K175:K177" si="72">I175</f>
        <v>每秒回复|Cffffc92610%|r生命值，持续|Cffffc92610|r秒</v>
      </c>
      <c r="L175" s="27"/>
      <c r="M175" s="168" t="str">
        <f>VLOOKUP(LEFT(RIGHT(B175,5),4),物品!B:CU,20,FALSE)</f>
        <v>ReplaceableTextures\\CommandButtons\\BTNIN07.blp</v>
      </c>
      <c r="N175" s="27">
        <v>0.8</v>
      </c>
      <c r="O175" s="168" t="s">
        <v>100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10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5"/>
      <c r="B176" s="27" t="str">
        <f>物品!B176</f>
        <v>IN08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|CffFF0000抬你一手|r</v>
      </c>
      <c r="I176" s="27" t="str">
        <f>VLOOKUP(B176,物品!B:CV,99,FALSE)</f>
        <v>|CffFFC926击杀|r当前存在的|Cffffc926进攻怪|r和|Cffffc926Boss|r。|n|n|Cff00ff7f无法在大决战时使用|r</v>
      </c>
      <c r="J176" s="167" t="str">
        <f t="shared" si="71"/>
        <v>|CffFF0000抬你一手|r</v>
      </c>
      <c r="K176" s="167" t="str">
        <f t="shared" si="72"/>
        <v>|CffFFC926击杀|r当前存在的|Cffffc926进攻怪|r和|Cffffc926Boss|r。|n|n|Cff00ff7f无法在大决战时使用|r</v>
      </c>
      <c r="L176" s="27"/>
      <c r="M176" s="168" t="str">
        <f>VLOOKUP(LEFT(RIGHT(B176,5),4),物品!B:CU,20,FALSE)</f>
        <v>ReplaceableTextures\\CommandButtons\\BTNIN08.blp</v>
      </c>
      <c r="N176" s="27">
        <v>0.8</v>
      </c>
      <c r="O176" s="168" t="s">
        <v>100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10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5"/>
      <c r="B177" s="27" t="str">
        <f>物品!B177</f>
        <v>IN09</v>
      </c>
      <c r="C177" s="27" t="s">
        <v>41</v>
      </c>
      <c r="D177" s="27" t="s">
        <v>81</v>
      </c>
      <c r="E177" s="27" t="s">
        <v>101</v>
      </c>
      <c r="F177" s="27"/>
      <c r="G177" s="27"/>
      <c r="H177" s="27" t="str">
        <f>VLOOKUP(LEFT(RIGHT(B177,5),4),物品!B:CU,2,FALSE)</f>
        <v>|CffFFC926死者苏生|r</v>
      </c>
      <c r="I177" s="27" t="str">
        <f>VLOOKUP(B177,物品!B:CV,99,FALSE)</f>
        <v>死亡时复活。</v>
      </c>
      <c r="J177" s="167" t="str">
        <f t="shared" si="71"/>
        <v>|CffFFC926死者苏生|r</v>
      </c>
      <c r="K177" s="167" t="str">
        <f t="shared" si="72"/>
        <v>死亡时复活。</v>
      </c>
      <c r="L177" s="27"/>
      <c r="M177" s="168" t="str">
        <f>VLOOKUP(LEFT(RIGHT(B177,5),4),物品!B:CU,20,FALSE)</f>
        <v>ReplaceableTextures\\CommandButtons\\BTNIN09.blp</v>
      </c>
      <c r="N177" s="27">
        <v>0.8</v>
      </c>
      <c r="O177" s="168" t="s">
        <v>100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10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 ht="15">
      <c r="A178" s="165"/>
      <c r="B178" s="27" t="str">
        <f>物品!B178</f>
        <v>IN10</v>
      </c>
      <c r="C178" s="27" t="s">
        <v>41</v>
      </c>
      <c r="D178" s="27" t="s">
        <v>81</v>
      </c>
      <c r="E178" s="27" t="s">
        <v>102</v>
      </c>
      <c r="F178" s="27"/>
      <c r="G178" s="27"/>
      <c r="H178" s="27" t="str">
        <f>VLOOKUP(LEFT(RIGHT(B178,5),4),物品!B:CU,2,FALSE)</f>
        <v>|Cff00BFFF福娃这么可爱..|r</v>
      </c>
      <c r="I178" s="27" t="str">
        <f>VLOOKUP(B178,物品!B:CV,99,FALSE)</f>
        <v>点金一个|Cffffc926练功房福娃|r，获得|Cffffc926300|r倍金币奖励</v>
      </c>
      <c r="J178" s="167" t="str">
        <f t="shared" ref="J178" si="73">H178</f>
        <v>|Cff00BFFF福娃这么可爱..|r</v>
      </c>
      <c r="K178" s="167" t="str">
        <f t="shared" ref="K178" si="74">I178</f>
        <v>点金一个|Cffffc926练功房福娃|r，获得|Cffffc926300|r倍金币奖励</v>
      </c>
      <c r="L178" s="27"/>
      <c r="M178" s="168" t="str">
        <f>VLOOKUP(LEFT(RIGHT(B178,5),4),物品!B:CU,20,FALSE)</f>
        <v>ReplaceableTextures\\CommandButtons\\BTNIN10.blp</v>
      </c>
      <c r="N178" s="188" t="s">
        <v>83</v>
      </c>
      <c r="O178" s="168" t="s">
        <v>94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169" t="s">
        <v>103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27" t="s">
        <v>102</v>
      </c>
      <c r="AF178" s="27">
        <v>1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0</v>
      </c>
      <c r="AO178" s="27">
        <v>0</v>
      </c>
      <c r="AP178" s="27">
        <v>1</v>
      </c>
    </row>
    <row r="179" spans="1:42">
      <c r="A179" s="165"/>
      <c r="B179" s="27" t="str">
        <f>物品!B179</f>
        <v>IN11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|CffFFC926奥里给Lo他|r</v>
      </c>
      <c r="I179" s="27" t="str">
        <f>VLOOKUP(B179,物品!B:CV,99,FALSE)</f>
        <v>|CffFFC92610秒|r内提高|Cffffc926100%|r攻击伤害</v>
      </c>
      <c r="J179" s="167" t="str">
        <f t="shared" ref="J179:J185" si="75">H179</f>
        <v>|CffFFC926奥里给Lo他|r</v>
      </c>
      <c r="K179" s="167" t="str">
        <f t="shared" ref="K179:K185" si="76">I179</f>
        <v>|CffFFC92610秒|r内提高|Cffffc926100%|r攻击伤害</v>
      </c>
      <c r="L179" s="27"/>
      <c r="M179" s="168" t="str">
        <f>VLOOKUP(LEFT(RIGHT(B179,5),4),物品!B:CU,20,FALSE)</f>
        <v>ReplaceableTextures\\CommandButtons\\BTNIN11.blp</v>
      </c>
      <c r="N179" s="188" t="s">
        <v>83</v>
      </c>
      <c r="O179" s="168" t="s">
        <v>94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5"/>
      <c r="B180" s="27" t="str">
        <f>物品!B180</f>
        <v>IN12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|CffFF0000以逸待劳|r</v>
      </c>
      <c r="I180" s="27" t="str">
        <f>VLOOKUP(B180,物品!B:CV,99,FALSE)</f>
        <v>在|Cffffc926基地-周文王|r附近召唤|Cffffc9261|r个|Cffffc926黑市商店|r，仅存在|Cffffc92630|r秒。</v>
      </c>
      <c r="J180" s="167" t="str">
        <f t="shared" si="75"/>
        <v>|CffFF0000以逸待劳|r</v>
      </c>
      <c r="K180" s="167" t="str">
        <f t="shared" si="76"/>
        <v>在|Cffffc926基地-周文王|r附近召唤|Cffffc9261|r个|Cffffc926黑市商店|r，仅存在|Cffffc92630|r秒。</v>
      </c>
      <c r="L180" s="27"/>
      <c r="M180" s="168" t="str">
        <f>VLOOKUP(LEFT(RIGHT(B180,5),4),物品!B:CU,20,FALSE)</f>
        <v>ReplaceableTextures\\CommandButtons\\BTNIN12.blp</v>
      </c>
      <c r="N180" s="188" t="s">
        <v>83</v>
      </c>
      <c r="O180" s="168" t="s">
        <v>94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5"/>
      <c r="B181" s="27" t="str">
        <f>物品!B181</f>
        <v>IN13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|CffFF0000全军出击|r</v>
      </c>
      <c r="I181" s="27" t="str">
        <f>VLOOKUP(B181,物品!B:CV,99,FALSE)</f>
        <v>场上存活的队友|Cffffc92615|r秒内提高|Cffffc92650%|r技能伤害</v>
      </c>
      <c r="J181" s="167" t="str">
        <f t="shared" si="75"/>
        <v>|CffFF0000全军出击|r</v>
      </c>
      <c r="K181" s="167" t="str">
        <f t="shared" si="76"/>
        <v>场上存活的队友|Cffffc92615|r秒内提高|Cffffc92650%|r技能伤害</v>
      </c>
      <c r="L181" s="27"/>
      <c r="M181" s="168" t="str">
        <f>VLOOKUP(LEFT(RIGHT(B181,5),4),物品!B:CU,20,FALSE)</f>
        <v>ReplaceableTextures\\CommandButtons\\BTNIN13.blp</v>
      </c>
      <c r="N181" s="188" t="s">
        <v>83</v>
      </c>
      <c r="O181" s="168" t="s">
        <v>94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5"/>
      <c r="B182" s="27" t="str">
        <f>物品!B182</f>
        <v>IN14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|CffFFC926心跳时刻|r</v>
      </c>
      <c r="I182" s="27" t="str">
        <f>VLOOKUP(B182,物品!B:CV,99,FALSE)</f>
        <v>使用后基地无敌|Cffffc92610|r秒。</v>
      </c>
      <c r="J182" s="167" t="str">
        <f t="shared" si="75"/>
        <v>|CffFFC926心跳时刻|r</v>
      </c>
      <c r="K182" s="167" t="str">
        <f t="shared" si="76"/>
        <v>使用后基地无敌|Cffffc92610|r秒。</v>
      </c>
      <c r="L182" s="27"/>
      <c r="M182" s="168" t="str">
        <f>VLOOKUP(LEFT(RIGHT(B182,5),4),物品!B:CU,20,FALSE)</f>
        <v>ReplaceableTextures\\CommandButtons\\BTNIN14.blp</v>
      </c>
      <c r="N182" s="188" t="s">
        <v>83</v>
      </c>
      <c r="O182" s="168" t="s">
        <v>94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5"/>
      <c r="B183" s="27" t="str">
        <f>物品!B183</f>
        <v>IN15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|CffFFC926据守|r</v>
      </c>
      <c r="I183" s="27" t="str">
        <f>VLOOKUP(B183,物品!B:CV,99,FALSE)</f>
        <v>场上存活的队友|Cffffc92615|r秒内减少|Cffffc92620%|r承受伤害</v>
      </c>
      <c r="J183" s="167" t="str">
        <f t="shared" si="75"/>
        <v>|CffFFC926据守|r</v>
      </c>
      <c r="K183" s="167" t="str">
        <f t="shared" si="76"/>
        <v>场上存活的队友|Cffffc92615|r秒内减少|Cffffc92620%|r承受伤害</v>
      </c>
      <c r="L183" s="27"/>
      <c r="M183" s="168" t="str">
        <f>VLOOKUP(LEFT(RIGHT(B183,5),4),物品!B:CU,20,FALSE)</f>
        <v>ReplaceableTextures\\CommandButtons\\BTNIN15.blp</v>
      </c>
      <c r="N183" s="188" t="s">
        <v>83</v>
      </c>
      <c r="O183" s="168" t="s">
        <v>94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5"/>
      <c r="B184" s="27" t="str">
        <f>物品!B184</f>
        <v>IN16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赌输可退</v>
      </c>
      <c r="I184" s="27" t="str">
        <f>VLOOKUP(B184,物品!B:CV,99,FALSE)</f>
        <v>使|Cffffd24d1|r个|Cffffd24d道果品质|r提高|Cffffd24d-1~+2|r。|n|n|Cff00ff7f只能对天级【7】或以下的道果使用|r</v>
      </c>
      <c r="J184" s="167" t="str">
        <f t="shared" si="75"/>
        <v>赌输可退</v>
      </c>
      <c r="K184" s="167" t="str">
        <f t="shared" si="76"/>
        <v>使|Cffffd24d1|r个|Cffffd24d道果品质|r提高|Cffffd24d-1~+2|r。|n|n|Cff00ff7f只能对天级【7】或以下的道果使用|r</v>
      </c>
      <c r="L184" s="27"/>
      <c r="M184" s="168" t="str">
        <f>VLOOKUP(LEFT(RIGHT(B184,5),4),物品!B:CU,20,FALSE)</f>
        <v>ReplaceableTextures\\CommandButtons\\BTNIN16.blp</v>
      </c>
      <c r="N184" s="188" t="s">
        <v>83</v>
      </c>
      <c r="O184" s="168" t="s">
        <v>94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93</v>
      </c>
      <c r="X184" s="27">
        <v>0</v>
      </c>
      <c r="Y184" s="18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/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5"/>
      <c r="B185" s="27" t="str">
        <f>物品!B185</f>
        <v>IN17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|Cff00BFFF来点玄铁|r</v>
      </c>
      <c r="I185" s="27" t="str">
        <f>VLOOKUP(B185,物品!B:CV,99,FALSE)</f>
        <v>玄铁|Cffffc926+5~20|r</v>
      </c>
      <c r="J185" s="167" t="str">
        <f t="shared" si="75"/>
        <v>|Cff00BFFF来点玄铁|r</v>
      </c>
      <c r="K185" s="167" t="str">
        <f t="shared" si="76"/>
        <v>玄铁|Cffffc926+5~20|r</v>
      </c>
      <c r="L185" s="27"/>
      <c r="M185" s="168" t="str">
        <f>VLOOKUP(LEFT(RIGHT(B185,5),4),物品!B:CU,20,FALSE)</f>
        <v>ReplaceableTextures\\CommandButtons\\BTNIN17.blp</v>
      </c>
      <c r="N185" s="188" t="s">
        <v>83</v>
      </c>
      <c r="O185" s="168" t="s">
        <v>94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93</v>
      </c>
      <c r="X185" s="27">
        <v>0</v>
      </c>
      <c r="Y185" s="18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5"/>
      <c r="B186" s="27" t="str">
        <f>物品!B186</f>
        <v>IN18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|CffFFC926恭喜发财|r</v>
      </c>
      <c r="I186" s="27" t="str">
        <f>VLOOKUP(B186,物品!B:CV,99,FALSE)</f>
        <v>|CffFFC92630|r秒内金币加成|Cffffc926+50%|r</v>
      </c>
      <c r="J186" s="167" t="str">
        <f t="shared" ref="J186" si="77">H186</f>
        <v>|CffFFC926恭喜发财|r</v>
      </c>
      <c r="K186" s="167" t="str">
        <f t="shared" ref="K186" si="78">I186</f>
        <v>|CffFFC92630|r秒内金币加成|Cffffc926+50%|r</v>
      </c>
      <c r="L186" s="27"/>
      <c r="M186" s="168" t="str">
        <f>VLOOKUP(LEFT(RIGHT(B186,5),4),物品!B:CU,20,FALSE)</f>
        <v>ReplaceableTextures\\CommandButtons\\BTNIN18.blp</v>
      </c>
      <c r="N186" s="188" t="s">
        <v>83</v>
      </c>
      <c r="O186" s="168" t="s">
        <v>94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93</v>
      </c>
      <c r="X186" s="27">
        <v>0</v>
      </c>
      <c r="Y186" s="188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1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5"/>
      <c r="B187" s="27" t="str">
        <f>物品!B187</f>
        <v>IN19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附魔宝箱</v>
      </c>
      <c r="I187" s="27" t="str">
        <f>VLOOKUP(B187,物品!B:CV,99,FALSE)</f>
        <v>使用后获得|Cffffc926随机类型技能附魔石|r</v>
      </c>
      <c r="J187" s="167" t="str">
        <f t="shared" ref="J187:J195" si="79">H187</f>
        <v>附魔宝箱</v>
      </c>
      <c r="K187" s="167" t="str">
        <f t="shared" ref="K187:K195" si="80">I187</f>
        <v>使用后获得|Cffffc926随机类型技能附魔石|r</v>
      </c>
      <c r="L187" s="27"/>
      <c r="M187" s="168" t="str">
        <f>VLOOKUP(LEFT(RIGHT(B187,5),4),物品!B:CU,20,FALSE)</f>
        <v>ReplaceableTextures\\CommandButtons\\BTNIN16.blp</v>
      </c>
      <c r="N187" s="188" t="s">
        <v>83</v>
      </c>
      <c r="O187" s="168" t="s">
        <v>104</v>
      </c>
      <c r="P187" s="27">
        <v>0</v>
      </c>
      <c r="Q187" s="27">
        <v>0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5"/>
      <c r="B188" s="27" t="str">
        <f>物品!B188</f>
        <v>IN20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|CffFFC926鼠年大吉|r</v>
      </c>
      <c r="I188" s="27" t="str">
        <f>VLOOKUP(B188,物品!B:CV,99,FALSE)</f>
        <v>|CffFFC92630|r秒内杀敌金币|Cffffc926+25|r</v>
      </c>
      <c r="J188" s="167" t="str">
        <f t="shared" si="79"/>
        <v>|CffFFC926鼠年大吉|r</v>
      </c>
      <c r="K188" s="167" t="str">
        <f t="shared" si="80"/>
        <v>|CffFFC92630|r秒内杀敌金币|Cffffc926+25|r</v>
      </c>
      <c r="L188" s="27"/>
      <c r="M188" s="168" t="str">
        <f>VLOOKUP(LEFT(RIGHT(B188,5),4),物品!B:CU,20,FALSE)</f>
        <v>ReplaceableTextures\\CommandButtons\\BTNIN20.blp</v>
      </c>
      <c r="N188" s="188" t="s">
        <v>83</v>
      </c>
      <c r="O188" s="168" t="s">
        <v>94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5"/>
      <c r="B189" s="27" t="str">
        <f>物品!B189</f>
        <v>IN21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|Cff00FF7F小金库|r</v>
      </c>
      <c r="I189" s="27" t="str">
        <f>VLOOKUP(B189,物品!B:CV,99,FALSE)</f>
        <v>金币|Cffffc926+888~8888|r</v>
      </c>
      <c r="J189" s="167" t="str">
        <f t="shared" si="79"/>
        <v>|Cff00FF7F小金库|r</v>
      </c>
      <c r="K189" s="167" t="str">
        <f t="shared" si="80"/>
        <v>金币|Cffffc926+888~8888|r</v>
      </c>
      <c r="L189" s="27"/>
      <c r="M189" s="168" t="str">
        <f>VLOOKUP(LEFT(RIGHT(B189,5),4),物品!B:CU,20,FALSE)</f>
        <v>ReplaceableTextures\\CommandButtons\\BTNIN21.blp</v>
      </c>
      <c r="N189" s="188" t="s">
        <v>83</v>
      </c>
      <c r="O189" s="168" t="s">
        <v>94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5"/>
      <c r="B190" s="27" t="str">
        <f>物品!B190</f>
        <v>IN22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|Cff00BFFF小银行|r</v>
      </c>
      <c r="I190" s="27" t="str">
        <f>VLOOKUP(B190,物品!B:CV,99,FALSE)</f>
        <v>金币|Cffffc926+2888~18888|r</v>
      </c>
      <c r="J190" s="167" t="str">
        <f t="shared" si="79"/>
        <v>|Cff00BFFF小银行|r</v>
      </c>
      <c r="K190" s="167" t="str">
        <f t="shared" si="80"/>
        <v>金币|Cffffc926+2888~18888|r</v>
      </c>
      <c r="L190" s="27"/>
      <c r="M190" s="168" t="str">
        <f>VLOOKUP(LEFT(RIGHT(B190,5),4),物品!B:CU,20,FALSE)</f>
        <v>ReplaceableTextures\\CommandButtons\\BTNIN22.blp</v>
      </c>
      <c r="N190" s="188" t="s">
        <v>83</v>
      </c>
      <c r="O190" s="168" t="s">
        <v>94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5"/>
      <c r="B191" s="27" t="str">
        <f>物品!B191</f>
        <v>IN23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|CffFFC926大金矿|r</v>
      </c>
      <c r="I191" s="27" t="str">
        <f>VLOOKUP(B191,物品!B:CV,99,FALSE)</f>
        <v>金币|Cffffc926+8888~88888|r</v>
      </c>
      <c r="J191" s="167" t="str">
        <f t="shared" si="79"/>
        <v>|CffFFC926大金矿|r</v>
      </c>
      <c r="K191" s="167" t="str">
        <f t="shared" si="80"/>
        <v>金币|Cffffc926+8888~88888|r</v>
      </c>
      <c r="L191" s="27"/>
      <c r="M191" s="168" t="str">
        <f>VLOOKUP(LEFT(RIGHT(B191,5),4),物品!B:CU,20,FALSE)</f>
        <v>ReplaceableTextures\\CommandButtons\\BTNIN23.blp</v>
      </c>
      <c r="N191" s="188" t="s">
        <v>83</v>
      </c>
      <c r="O191" s="168" t="s">
        <v>94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5"/>
      <c r="B192" s="27" t="str">
        <f>物品!B192</f>
        <v>IN24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|Cff00FF7F培元丹|r</v>
      </c>
      <c r="I192" s="27" t="str">
        <f>VLOOKUP(B192,物品!B:CV,99,FALSE)</f>
        <v>攻击|Cffffc926+1000|r</v>
      </c>
      <c r="J192" s="167" t="str">
        <f t="shared" si="79"/>
        <v>|Cff00FF7F培元丹|r</v>
      </c>
      <c r="K192" s="167" t="str">
        <f t="shared" si="80"/>
        <v>攻击|Cffffc926+1000|r</v>
      </c>
      <c r="L192" s="27"/>
      <c r="M192" s="168" t="str">
        <f>VLOOKUP(LEFT(RIGHT(B192,5),4),物品!B:CU,20,FALSE)</f>
        <v>ReplaceableTextures\\CommandButtons\\BTNIN24.blp</v>
      </c>
      <c r="N192" s="188" t="s">
        <v>83</v>
      </c>
      <c r="O192" s="168" t="s">
        <v>94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5"/>
      <c r="B193" s="27" t="str">
        <f>物品!B193</f>
        <v>IN25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|Cff00BFFF入门道果箱|r</v>
      </c>
      <c r="I193" s="27" t="str">
        <f>VLOOKUP(B193,物品!B:CV,99,FALSE)</f>
        <v>打开后有几率获得以下奖励：|n【随机品质】中级道果|n|Cff00ff7f【随机品质】高级道果|r</v>
      </c>
      <c r="J193" s="167" t="str">
        <f t="shared" si="79"/>
        <v>|Cff00BFFF入门道果箱|r</v>
      </c>
      <c r="K193" s="167" t="str">
        <f t="shared" si="80"/>
        <v>打开后有几率获得以下奖励：|n【随机品质】中级道果|n|Cff00ff7f【随机品质】高级道果|r</v>
      </c>
      <c r="L193" s="27"/>
      <c r="M193" s="168" t="str">
        <f>VLOOKUP(LEFT(RIGHT(B193,5),4),物品!B:CU,20,FALSE)</f>
        <v>ReplaceableTextures\\CommandButtons\\BTNAM20.blp</v>
      </c>
      <c r="N193" s="188" t="s">
        <v>83</v>
      </c>
      <c r="O193" s="10" t="s">
        <v>105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93</v>
      </c>
      <c r="X193" s="27">
        <v>0</v>
      </c>
      <c r="Y193" s="18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/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5"/>
      <c r="B194" s="27" t="str">
        <f>物品!B194</f>
        <v>IN26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|CffFFD24D后天道果箱|r</v>
      </c>
      <c r="I194" s="27" t="str">
        <f>VLOOKUP(B194,物品!B:CV,99,FALSE)</f>
        <v>打开后有几率获得以下奖励：|n|Cff00ff7f【随机品质】黄级道果|r|n|Cff00bfff【随机品质】玄级道果|n【随机品质】地级道果|r</v>
      </c>
      <c r="J194" s="167" t="str">
        <f t="shared" si="79"/>
        <v>|CffFFD24D后天道果箱|r</v>
      </c>
      <c r="K194" s="167" t="str">
        <f t="shared" si="80"/>
        <v>打开后有几率获得以下奖励：|n|Cff00ff7f【随机品质】黄级道果|r|n|Cff00bfff【随机品质】玄级道果|n【随机品质】地级道果|r</v>
      </c>
      <c r="L194" s="27"/>
      <c r="M194" s="168" t="str">
        <f>VLOOKUP(LEFT(RIGHT(B194,5),4),物品!B:CU,20,FALSE)</f>
        <v>ReplaceableTextures\\CommandButtons\\BTNAM21.blp</v>
      </c>
      <c r="N194" s="188" t="s">
        <v>83</v>
      </c>
      <c r="O194" s="10" t="s">
        <v>106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93</v>
      </c>
      <c r="X194" s="27">
        <v>0</v>
      </c>
      <c r="Y194" s="18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/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5"/>
      <c r="B195" s="27" t="str">
        <f>物品!B195</f>
        <v>IN27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|CffFF0000先天道果箱|r</v>
      </c>
      <c r="I195" s="27" t="str">
        <f>VLOOKUP(B195,物品!B:CV,99,FALSE)</f>
        <v>打开后有几率获得以下奖励：|n|Cffffd24d【随机品质】天级道果|n【随机品质】仙品道果|n|r|Cffff0000【随机品质】至圣道果|n【随机品质】混沌道果|r</v>
      </c>
      <c r="J195" s="167" t="str">
        <f t="shared" si="79"/>
        <v>|CffFF0000先天道果箱|r</v>
      </c>
      <c r="K195" s="167" t="str">
        <f t="shared" si="80"/>
        <v>打开后有几率获得以下奖励：|n|Cffffd24d【随机品质】天级道果|n【随机品质】仙品道果|n|r|Cffff0000【随机品质】至圣道果|n【随机品质】混沌道果|r</v>
      </c>
      <c r="L195" s="27"/>
      <c r="M195" s="168" t="str">
        <f>VLOOKUP(LEFT(RIGHT(B195,5),4),物品!B:CU,20,FALSE)</f>
        <v>ReplaceableTextures\\CommandButtons\\BTNAM22.blp</v>
      </c>
      <c r="N195" s="188" t="s">
        <v>83</v>
      </c>
      <c r="O195" s="168" t="s">
        <v>107</v>
      </c>
      <c r="P195" s="27">
        <v>0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93</v>
      </c>
      <c r="X195" s="27">
        <v>0</v>
      </c>
      <c r="Y195" s="18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/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5"/>
      <c r="B196" s="27" t="str">
        <f>物品!B196</f>
        <v>IN28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|CffFFD24D技能宝箱|r</v>
      </c>
      <c r="I196" s="27" t="str">
        <f>VLOOKUP(B196,物品!B:CV,99,FALSE)</f>
        <v>使用后获得|Cffffc926随机类型技能升阶石|r</v>
      </c>
      <c r="J196" s="167" t="str">
        <f t="shared" ref="J196:J197" si="81">H196</f>
        <v>|CffFFD24D技能宝箱|r</v>
      </c>
      <c r="K196" s="167" t="str">
        <f t="shared" ref="K196:K197" si="82">I196</f>
        <v>使用后获得|Cffffc926随机类型技能升阶石|r</v>
      </c>
      <c r="L196" s="27"/>
      <c r="M196" s="168" t="str">
        <f>VLOOKUP(LEFT(RIGHT(B196,5),4),物品!B:CU,20,FALSE)</f>
        <v>ReplaceableTextures\\CommandButtons\\BTNAM23.blp</v>
      </c>
      <c r="N196" s="188" t="s">
        <v>83</v>
      </c>
      <c r="O196" s="10" t="s">
        <v>106</v>
      </c>
      <c r="P196" s="27">
        <v>0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93</v>
      </c>
      <c r="X196" s="27">
        <v>0</v>
      </c>
      <c r="Y196" s="18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/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5"/>
      <c r="B197" s="27" t="str">
        <f>物品!B197</f>
        <v>IN29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|CffFFD24D附魔宝箱|r</v>
      </c>
      <c r="I197" s="27" t="str">
        <f>VLOOKUP(B197,物品!B:CV,99,FALSE)</f>
        <v>使用后获得|Cffffc926随机类型技能附魔石|r</v>
      </c>
      <c r="J197" s="167" t="str">
        <f t="shared" si="81"/>
        <v>|CffFFD24D附魔宝箱|r</v>
      </c>
      <c r="K197" s="167" t="str">
        <f t="shared" si="82"/>
        <v>使用后获得|Cffffc926随机类型技能附魔石|r</v>
      </c>
      <c r="L197" s="27"/>
      <c r="M197" s="168" t="str">
        <f>VLOOKUP(LEFT(RIGHT(B197,5),4),物品!B:CU,20,FALSE)</f>
        <v>ReplaceableTextures\\CommandButtons\\BTNAM24.blp</v>
      </c>
      <c r="N197" s="188" t="s">
        <v>83</v>
      </c>
      <c r="O197" s="10" t="s">
        <v>106</v>
      </c>
      <c r="P197" s="27">
        <v>0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93</v>
      </c>
      <c r="X197" s="27">
        <v>0</v>
      </c>
      <c r="Y197" s="18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/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5"/>
      <c r="B198" s="27" t="str">
        <f>物品!B198</f>
        <v>IN30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|Cff00FF7F幸运星盒|r</v>
      </c>
      <c r="I198" s="27" t="str">
        <f>VLOOKUP(B198,物品!B:CV,99,FALSE)</f>
        <v>开启后获得|Cff00bfff随机奖励|r。</v>
      </c>
      <c r="J198" s="167" t="str">
        <f t="shared" ref="J198:J199" si="83">H198</f>
        <v>|Cff00FF7F幸运星盒|r</v>
      </c>
      <c r="K198" s="167" t="str">
        <f t="shared" ref="K198:K199" si="84">I198</f>
        <v>开启后获得|Cff00bfff随机奖励|r。</v>
      </c>
      <c r="L198" s="27"/>
      <c r="M198" s="168" t="str">
        <f>VLOOKUP(LEFT(RIGHT(B198,5),4),物品!B:CU,20,FALSE)</f>
        <v>ReplaceableTextures\\CommandButtons\\BTNI013.blp</v>
      </c>
      <c r="N198" s="27">
        <v>0.5</v>
      </c>
      <c r="O198" s="10" t="s">
        <v>108</v>
      </c>
      <c r="P198" s="27">
        <v>0</v>
      </c>
      <c r="Q198" s="27">
        <v>0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93</v>
      </c>
      <c r="X198" s="27">
        <v>0</v>
      </c>
      <c r="Y198" s="18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/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5"/>
      <c r="B199" s="27" t="str">
        <f>物品!B199</f>
        <v>IN31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|CffFFD24D炽星魔盒|r</v>
      </c>
      <c r="I199" s="27" t="str">
        <f>VLOOKUP(B199,物品!B:CV,99,FALSE)</f>
        <v>开启后获得|Cffffd24d随机奖励|r。</v>
      </c>
      <c r="J199" s="167" t="str">
        <f t="shared" si="83"/>
        <v>|CffFFD24D炽星魔盒|r</v>
      </c>
      <c r="K199" s="167" t="str">
        <f t="shared" si="84"/>
        <v>开启后获得|Cffffd24d随机奖励|r。</v>
      </c>
      <c r="L199" s="27"/>
      <c r="M199" s="168" t="str">
        <f>VLOOKUP(LEFT(RIGHT(B199,5),4),物品!B:CU,20,FALSE)</f>
        <v>ReplaceableTextures\\CommandButtons\\BTNI014.blp</v>
      </c>
      <c r="N199" s="27">
        <v>0.5</v>
      </c>
      <c r="O199" s="10" t="s">
        <v>108</v>
      </c>
      <c r="P199" s="27">
        <v>0</v>
      </c>
      <c r="Q199" s="27">
        <v>0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93</v>
      </c>
      <c r="X199" s="27">
        <v>0</v>
      </c>
      <c r="Y199" s="18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/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5"/>
      <c r="B200" s="27" t="str">
        <f>物品!B200</f>
        <v>IN32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7" t="str">
        <f t="shared" ref="J200" si="85">H200</f>
        <v>|CffFFD24D技能宝箱|r</v>
      </c>
      <c r="K200" s="167" t="str">
        <f t="shared" ref="K200" si="86">I200</f>
        <v>使用后获得|Cffffc926随机类型技能升阶石|r</v>
      </c>
      <c r="L200" s="27"/>
      <c r="M200" s="168" t="str">
        <f>VLOOKUP(LEFT(RIGHT(B200,5),4),物品!B:CU,20,FALSE)</f>
        <v>ReplaceableTextures\\CommandButtons\\BTNAM23.blp</v>
      </c>
      <c r="N200" s="27">
        <v>0.5</v>
      </c>
      <c r="O200" s="10" t="s">
        <v>108</v>
      </c>
      <c r="P200" s="27">
        <v>0</v>
      </c>
      <c r="Q200" s="27">
        <v>0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93</v>
      </c>
      <c r="X200" s="27">
        <v>0</v>
      </c>
      <c r="Y200" s="18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/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5"/>
      <c r="B201" s="27" t="str">
        <f>物品!B201</f>
        <v>IN33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|Cff00BFFF血莲丹|r</v>
      </c>
      <c r="I201" s="27" t="str">
        <f>VLOOKUP(B201,物品!B:CV,99,FALSE)</f>
        <v>攻击|Cffffc926+2500|r</v>
      </c>
      <c r="J201" s="167" t="str">
        <f t="shared" ref="J201:J204" si="87">H201</f>
        <v>|Cff00BFFF血莲丹|r</v>
      </c>
      <c r="K201" s="167" t="str">
        <f t="shared" ref="K201:K204" si="88">I201</f>
        <v>攻击|Cffffc926+2500|r</v>
      </c>
      <c r="L201" s="27"/>
      <c r="M201" s="168" t="str">
        <f>VLOOKUP(LEFT(RIGHT(B201,5),4),物品!B:CU,20,FALSE)</f>
        <v>ReplaceableTextures\\CommandButtons\\BTNIN33.blp</v>
      </c>
      <c r="N201" s="27">
        <v>0.5</v>
      </c>
      <c r="O201" s="10" t="s">
        <v>108</v>
      </c>
      <c r="P201" s="27">
        <v>0</v>
      </c>
      <c r="Q201" s="27">
        <v>0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93</v>
      </c>
      <c r="X201" s="27">
        <v>0</v>
      </c>
      <c r="Y201" s="18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/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5"/>
      <c r="B202" s="27" t="str">
        <f>物品!B202</f>
        <v>IN34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|CffFFC926天魂融血丹|r</v>
      </c>
      <c r="I202" s="27" t="str">
        <f>VLOOKUP(B202,物品!B:CV,99,FALSE)</f>
        <v>攻击|Cffffc926+10000|r</v>
      </c>
      <c r="J202" s="167" t="str">
        <f t="shared" si="87"/>
        <v>|CffFFC926天魂融血丹|r</v>
      </c>
      <c r="K202" s="167" t="str">
        <f t="shared" si="88"/>
        <v>攻击|Cffffc926+10000|r</v>
      </c>
      <c r="L202" s="27"/>
      <c r="M202" s="168" t="str">
        <f>VLOOKUP(LEFT(RIGHT(B202,5),4),物品!B:CU,20,FALSE)</f>
        <v>ReplaceableTextures\\CommandButtons\\BTNIN34.blp</v>
      </c>
      <c r="N202" s="27">
        <v>0.5</v>
      </c>
      <c r="O202" s="10" t="s">
        <v>108</v>
      </c>
      <c r="P202" s="27">
        <v>0</v>
      </c>
      <c r="Q202" s="27">
        <v>0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93</v>
      </c>
      <c r="X202" s="27">
        <v>0</v>
      </c>
      <c r="Y202" s="18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/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5"/>
      <c r="B203" s="27" t="str">
        <f>物品!B203</f>
        <v>IN35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|Cff00FF7F聚灵丹|r</v>
      </c>
      <c r="I203" s="27" t="str">
        <f>VLOOKUP(B203,物品!B:CV,99,FALSE)</f>
        <v>业力|Cffffc926+1000|r</v>
      </c>
      <c r="J203" s="167" t="str">
        <f t="shared" si="87"/>
        <v>|Cff00FF7F聚灵丹|r</v>
      </c>
      <c r="K203" s="167" t="str">
        <f t="shared" si="88"/>
        <v>业力|Cffffc926+1000|r</v>
      </c>
      <c r="L203" s="27"/>
      <c r="M203" s="168" t="str">
        <f>VLOOKUP(LEFT(RIGHT(B203,5),4),物品!B:CU,20,FALSE)</f>
        <v>ReplaceableTextures\\CommandButtons\\BTNIN35.blp</v>
      </c>
      <c r="N203" s="27">
        <v>0.5</v>
      </c>
      <c r="O203" s="10" t="s">
        <v>108</v>
      </c>
      <c r="P203" s="27">
        <v>0</v>
      </c>
      <c r="Q203" s="27">
        <v>0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93</v>
      </c>
      <c r="X203" s="27">
        <v>0</v>
      </c>
      <c r="Y203" s="188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/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5"/>
      <c r="B204" s="27" t="str">
        <f>物品!B204</f>
        <v>IN36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|Cff00BFFF地灵丹|r</v>
      </c>
      <c r="I204" s="27" t="str">
        <f>VLOOKUP(B204,物品!B:CV,99,FALSE)</f>
        <v>业力|Cffffc926+2500|r</v>
      </c>
      <c r="J204" s="167" t="str">
        <f t="shared" si="87"/>
        <v>|Cff00BFFF地灵丹|r</v>
      </c>
      <c r="K204" s="167" t="str">
        <f t="shared" si="88"/>
        <v>业力|Cffffc926+2500|r</v>
      </c>
      <c r="L204" s="27"/>
      <c r="M204" s="168" t="str">
        <f>VLOOKUP(LEFT(RIGHT(B204,5),4),物品!B:CU,20,FALSE)</f>
        <v>ReplaceableTextures\\CommandButtons\\BTNIN36.blp</v>
      </c>
      <c r="N204" s="27">
        <v>0.5</v>
      </c>
      <c r="O204" s="10" t="s">
        <v>108</v>
      </c>
      <c r="P204" s="27">
        <v>0</v>
      </c>
      <c r="Q204" s="27">
        <v>0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93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/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5"/>
      <c r="B205" s="27" t="str">
        <f>物品!B205</f>
        <v>IN37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|CffFFC926三纹清灵丹|r</v>
      </c>
      <c r="I205" s="27" t="str">
        <f>VLOOKUP(B205,物品!B:CV,99,FALSE)</f>
        <v>业力|Cffffc926+10000|r</v>
      </c>
      <c r="J205" s="167" t="str">
        <f t="shared" ref="J205:J206" si="89">H205</f>
        <v>|CffFFC926三纹清灵丹|r</v>
      </c>
      <c r="K205" s="167" t="str">
        <f t="shared" ref="K205:K206" si="90">I205</f>
        <v>业力|Cffffc926+10000|r</v>
      </c>
      <c r="L205" s="27"/>
      <c r="M205" s="168" t="str">
        <f>VLOOKUP(LEFT(RIGHT(B205,5),4),物品!B:CU,20,FALSE)</f>
        <v>ReplaceableTextures\\CommandButtons\\BTNIN37.blp</v>
      </c>
      <c r="N205" s="27">
        <v>0.5</v>
      </c>
      <c r="O205" s="10" t="s">
        <v>108</v>
      </c>
      <c r="P205" s="27">
        <v>0</v>
      </c>
      <c r="Q205" s="27">
        <v>0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93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/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5"/>
      <c r="B206" s="27" t="str">
        <f>物品!B206</f>
        <v>IN38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|Cff00FF7F血气丹|r</v>
      </c>
      <c r="I206" s="27" t="str">
        <f>VLOOKUP(B206,物品!B:CV,99,FALSE)</f>
        <v>生命|Cffffc926+20000|r</v>
      </c>
      <c r="J206" s="167" t="str">
        <f t="shared" si="89"/>
        <v>|Cff00FF7F血气丹|r</v>
      </c>
      <c r="K206" s="167" t="str">
        <f t="shared" si="90"/>
        <v>生命|Cffffc926+20000|r</v>
      </c>
      <c r="L206" s="27"/>
      <c r="M206" s="168" t="str">
        <f>VLOOKUP(LEFT(RIGHT(B206,5),4),物品!B:CU,20,FALSE)</f>
        <v>ReplaceableTextures\\CommandButtons\\BTNIN38.blp</v>
      </c>
      <c r="N206" s="27">
        <v>0.5</v>
      </c>
      <c r="O206" s="10" t="s">
        <v>108</v>
      </c>
      <c r="P206" s="27">
        <v>0</v>
      </c>
      <c r="Q206" s="27">
        <v>0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93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/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5"/>
      <c r="B207" s="27" t="str">
        <f>物品!B207</f>
        <v>IN39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|Cff00BFFF洗髓丹|r</v>
      </c>
      <c r="I207" s="27" t="str">
        <f>VLOOKUP(B207,物品!B:CV,99,FALSE)</f>
        <v>生命|Cffffc926+50000|r</v>
      </c>
      <c r="J207" s="167" t="str">
        <f t="shared" ref="J207" si="91">H207</f>
        <v>|Cff00BFFF洗髓丹|r</v>
      </c>
      <c r="K207" s="167" t="str">
        <f t="shared" ref="K207" si="92">I207</f>
        <v>生命|Cffffc926+50000|r</v>
      </c>
      <c r="L207" s="27"/>
      <c r="M207" s="168" t="str">
        <f>VLOOKUP(LEFT(RIGHT(B207,5),4),物品!B:CU,20,FALSE)</f>
        <v>ReplaceableTextures\\CommandButtons\\BTNIN39.blp</v>
      </c>
      <c r="N207" s="27">
        <v>0.5</v>
      </c>
      <c r="O207" s="10" t="s">
        <v>108</v>
      </c>
      <c r="P207" s="27">
        <v>0</v>
      </c>
      <c r="Q207" s="27">
        <v>0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93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/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5"/>
      <c r="B208" s="27" t="str">
        <f>物品!B208</f>
        <v>IN40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|CffFFC926七命玄门丹|r</v>
      </c>
      <c r="I208" s="27" t="str">
        <f>VLOOKUP(B208,物品!B:CV,99,FALSE)</f>
        <v>生命|Cffffc926+200000|r</v>
      </c>
      <c r="J208" s="167" t="str">
        <f t="shared" ref="J208" si="93">H208</f>
        <v>|CffFFC926七命玄门丹|r</v>
      </c>
      <c r="K208" s="167" t="str">
        <f t="shared" ref="K208" si="94">I208</f>
        <v>生命|Cffffc926+200000|r</v>
      </c>
      <c r="L208" s="27"/>
      <c r="M208" s="168" t="str">
        <f>VLOOKUP(LEFT(RIGHT(B208,5),4),物品!B:CU,20,FALSE)</f>
        <v>ReplaceableTextures\\CommandButtons\\BTNIN40.blp</v>
      </c>
      <c r="N208" s="27">
        <v>0.5</v>
      </c>
      <c r="O208" s="10" t="s">
        <v>108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93</v>
      </c>
      <c r="X208" s="27">
        <v>0</v>
      </c>
      <c r="Y208" s="188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/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5"/>
      <c r="B209" s="27" t="str">
        <f>物品!B209</f>
        <v>IP01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|CffFF0000时渊入场券|r</v>
      </c>
      <c r="I209" s="27" t="str">
        <f>VLOOKUP(B209,物品!B:CV,99,FALSE)</f>
        <v>每次|Cffffd24d完成|r时渊副本将消耗|Cffffd24d1|r个|Cffffd24d时渊入场券|r</v>
      </c>
      <c r="J209" s="167" t="str">
        <f t="shared" ref="J209" si="95">H209</f>
        <v>|CffFF0000时渊入场券|r</v>
      </c>
      <c r="K209" s="167" t="str">
        <f t="shared" ref="K209" si="96">I209</f>
        <v>每次|Cffffd24d完成|r时渊副本将消耗|Cffffd24d1|r个|Cffffd24d时渊入场券|r</v>
      </c>
      <c r="L209" s="27"/>
      <c r="M209" s="168" t="str">
        <f>VLOOKUP(LEFT(RIGHT(B209,5),4),物品!B:CU,20,FALSE)</f>
        <v>ReplaceableTextures\\CommandButtons\\BTNIP01.blp</v>
      </c>
      <c r="N209" s="188" t="s">
        <v>83</v>
      </c>
      <c r="O209" s="168" t="s">
        <v>98</v>
      </c>
      <c r="P209" s="27">
        <v>0</v>
      </c>
      <c r="Q209" s="27">
        <v>0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0</v>
      </c>
      <c r="AB209" s="27">
        <v>50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5"/>
      <c r="B210" s="27" t="str">
        <f>物品!B210</f>
        <v>IP02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|CffFFD24D补天石|r</v>
      </c>
      <c r="I210" s="27" t="str">
        <f>VLOOKUP(B210,物品!B:CV,99,FALSE)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0" s="167" t="str">
        <f t="shared" ref="J210:J231" si="97">H210</f>
        <v>|CffFFD24D补天石|r</v>
      </c>
      <c r="K210" s="167" t="str">
        <f t="shared" ref="K210:K231" si="98">I210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0" s="27"/>
      <c r="M210" s="168" t="str">
        <f>VLOOKUP(LEFT(RIGHT(B210,5),4),物品!B:CU,20,FALSE)</f>
        <v>ReplaceableTextures\\CommandButtons\\BTNIP02.blp</v>
      </c>
      <c r="N210" s="188" t="s">
        <v>83</v>
      </c>
      <c r="O210" s="168" t="s">
        <v>107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80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/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5"/>
      <c r="B211" s="27" t="str">
        <f>物品!B211</f>
        <v>IP03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|CffFF0000鸿蒙结晶|r</v>
      </c>
      <c r="I211" s="27" t="str">
        <f>VLOOKUP(B211,物品!B:CV,99,FALSE)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1" s="167" t="str">
        <f t="shared" si="97"/>
        <v>|CffFF0000鸿蒙结晶|r</v>
      </c>
      <c r="K211" s="167" t="str">
        <f t="shared" si="9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1" s="27"/>
      <c r="M211" s="168" t="str">
        <f>VLOOKUP(LEFT(RIGHT(B211,5),4),物品!B:CU,20,FALSE)</f>
        <v>ReplaceableTextures\\CommandButtons\\BTNIP03.blp</v>
      </c>
      <c r="N211" s="188" t="s">
        <v>83</v>
      </c>
      <c r="O211" s="168" t="s">
        <v>107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200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/>
      <c r="AJ211" s="27"/>
      <c r="AK211" s="27">
        <v>1</v>
      </c>
      <c r="AL211" s="27">
        <v>0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5"/>
      <c r="B212" s="27" t="str">
        <f>物品!B212</f>
        <v>IP04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|CffFF0000神兽洗灵石|r</v>
      </c>
      <c r="I212" s="27" t="str">
        <f>VLOOKUP(B212,物品!B:CV,99,FALSE)</f>
        <v>使用后|Cffffc926重置|r当前|Cffff0000觉醒神通【R】|r|Cfff0f0f0。|r</v>
      </c>
      <c r="J212" s="167" t="str">
        <f t="shared" ref="J212:J213" si="99">H212</f>
        <v>|CffFF0000神兽洗灵石|r</v>
      </c>
      <c r="K212" s="167" t="str">
        <f t="shared" ref="K212:K213" si="100">I212</f>
        <v>使用后|Cffffc926重置|r当前|Cffff0000觉醒神通【R】|r|Cfff0f0f0。|r</v>
      </c>
      <c r="L212" s="27"/>
      <c r="M212" s="168" t="str">
        <f>VLOOKUP(LEFT(RIGHT(B212,5),4),物品!B:CU,20,FALSE)</f>
        <v>ReplaceableTextures\\CommandButtons\\BTNIP04.blp</v>
      </c>
      <c r="N212" s="188" t="s">
        <v>83</v>
      </c>
      <c r="O212" s="168" t="s">
        <v>98</v>
      </c>
      <c r="P212" s="27">
        <v>1</v>
      </c>
      <c r="Q212" s="27">
        <v>1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93</v>
      </c>
      <c r="X212" s="27">
        <v>0</v>
      </c>
      <c r="Y212" s="188" t="s">
        <v>83</v>
      </c>
      <c r="Z212" s="27">
        <v>0</v>
      </c>
      <c r="AA212" s="27">
        <v>0</v>
      </c>
      <c r="AB212" s="27">
        <v>5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/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5"/>
      <c r="B213" s="27" t="str">
        <f>物品!B213</f>
        <v>IP05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|CffFF0000虚空圣战卡|r</v>
      </c>
      <c r="I213" s="27" t="str">
        <f>VLOOKUP(B213,物品!B:CV,99,FALSE)</f>
        <v>开启|Cffffc926结界|r，前往虚空终止|Cffff0000封神圣战|r。</v>
      </c>
      <c r="J213" s="167" t="str">
        <f t="shared" si="99"/>
        <v>|CffFF0000虚空圣战卡|r</v>
      </c>
      <c r="K213" s="167" t="str">
        <f t="shared" si="100"/>
        <v>开启|Cffffc926结界|r，前往虚空终止|Cffff0000封神圣战|r。</v>
      </c>
      <c r="L213" s="27"/>
      <c r="M213" s="168" t="str">
        <f>VLOOKUP(LEFT(RIGHT(B213,5),4),物品!B:CU,20,FALSE)</f>
        <v>ReplaceableTextures\\CommandButtons\\BTNIP05.blp</v>
      </c>
      <c r="N213" s="188" t="s">
        <v>83</v>
      </c>
      <c r="O213" s="168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93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/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5"/>
      <c r="B214" s="27" t="str">
        <f>物品!B214</f>
        <v>IP06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|CffFF0000副本奖励刷新券|r</v>
      </c>
      <c r="I214" s="27" t="str">
        <f>VLOOKUP(B214,物品!B:CV,99,FALSE)</f>
        <v>使用后可重置当前副本奖励选项。</v>
      </c>
      <c r="J214" s="167" t="str">
        <f t="shared" ref="J214:J215" si="101">H214</f>
        <v>|CffFF0000副本奖励刷新券|r</v>
      </c>
      <c r="K214" s="167" t="str">
        <f t="shared" ref="K214:K215" si="102">I214</f>
        <v>使用后可重置当前副本奖励选项。</v>
      </c>
      <c r="L214" s="27"/>
      <c r="M214" s="168" t="str">
        <f>VLOOKUP(LEFT(RIGHT(B214,5),4),物品!B:CU,20,FALSE)</f>
        <v>ReplaceableTextures\\CommandButtons\\BTNIP06.blp</v>
      </c>
      <c r="N214" s="188" t="s">
        <v>83</v>
      </c>
      <c r="O214" s="170" t="s">
        <v>109</v>
      </c>
      <c r="P214" s="27">
        <v>0</v>
      </c>
      <c r="Q214" s="27">
        <v>0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93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/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5"/>
      <c r="B215" s="27" t="str">
        <f>物品!B215</f>
        <v>IP07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|CffFF0000符印奖励刷新券|r</v>
      </c>
      <c r="I215" s="27" t="str">
        <f>VLOOKUP(B215,物品!B:CV,99,FALSE)</f>
        <v>使用后可重置当前符印奖励选项。</v>
      </c>
      <c r="J215" s="167" t="str">
        <f t="shared" si="101"/>
        <v>|CffFF0000符印奖励刷新券|r</v>
      </c>
      <c r="K215" s="167" t="str">
        <f t="shared" si="102"/>
        <v>使用后可重置当前符印奖励选项。</v>
      </c>
      <c r="L215" s="27"/>
      <c r="M215" s="168" t="str">
        <f>VLOOKUP(LEFT(RIGHT(B215,5),4),物品!B:CU,20,FALSE)</f>
        <v>ReplaceableTextures\\CommandButtons\\BTNIP07.blp</v>
      </c>
      <c r="N215" s="188" t="s">
        <v>83</v>
      </c>
      <c r="O215" s="168" t="s">
        <v>110</v>
      </c>
      <c r="P215" s="27">
        <v>0</v>
      </c>
      <c r="Q215" s="27">
        <v>0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93</v>
      </c>
      <c r="X215" s="27">
        <v>0</v>
      </c>
      <c r="Y215" s="18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/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5"/>
      <c r="B216" s="27" t="str">
        <f>物品!B216</f>
        <v>IP14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7" t="str">
        <f t="shared" ref="J216" si="103">H216</f>
        <v>|CffFF0000神兽洗灵石|r</v>
      </c>
      <c r="K216" s="167" t="str">
        <f t="shared" ref="K216" si="104">I216</f>
        <v>使用后|Cffffc926重置|r当前|Cffff0000觉醒神通【R】|r|Cfff0f0f0。|r</v>
      </c>
      <c r="L216" s="27"/>
      <c r="M216" s="168" t="str">
        <f>VLOOKUP(LEFT(RIGHT(B216,5),4),物品!B:CU,20,FALSE)</f>
        <v>ReplaceableTextures\\CommandButtons\\BTNIP04.blp</v>
      </c>
      <c r="N216" s="188" t="s">
        <v>83</v>
      </c>
      <c r="O216" s="168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80000</v>
      </c>
      <c r="Y216" s="188" t="s">
        <v>83</v>
      </c>
      <c r="Z216" s="27">
        <v>0</v>
      </c>
      <c r="AA216" s="27">
        <v>0</v>
      </c>
      <c r="AB216" s="167">
        <v>0</v>
      </c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5"/>
      <c r="B217" s="27" t="str">
        <f>物品!B217</f>
        <v>IT01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噬心劫</v>
      </c>
      <c r="I217" s="27" t="str">
        <f>VLOOKUP(B217,物品!B:CV,99,FALSE)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17" s="167" t="str">
        <f t="shared" si="97"/>
        <v>噬心劫</v>
      </c>
      <c r="K217" s="167" t="str">
        <f t="shared" si="98"/>
        <v>渡过该劫后可结成|CffCCCCCC低级道果|r。|n|n|CffCCCCCC低级道果：|r|n攻击+5000|n业力+4000|n生命值+100000|n生命回复+2000|n攻击伤害+9%|n技能伤害+8%|n|n|Cff00FF7F完成任意渡劫均可突破境界。|r</v>
      </c>
      <c r="L217" s="27"/>
      <c r="M217" s="168" t="str">
        <f>VLOOKUP(LEFT(RIGHT(B217,5),4),物品!B:CU,20,FALSE)</f>
        <v>ReplaceableTextures\\CommandButtons\\BTNIT01.blp</v>
      </c>
      <c r="N217" s="188" t="s">
        <v>83</v>
      </c>
      <c r="O217" s="168" t="s">
        <v>98</v>
      </c>
      <c r="P217" s="27">
        <v>0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3000</v>
      </c>
      <c r="Y217" s="188" t="s">
        <v>83</v>
      </c>
      <c r="Z217" s="27">
        <v>0</v>
      </c>
      <c r="AA217" s="27">
        <v>0</v>
      </c>
      <c r="AB217" s="167">
        <v>0</v>
      </c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5"/>
      <c r="B218" s="27" t="str">
        <f>物品!B218</f>
        <v>IT02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三重轰雷劫</v>
      </c>
      <c r="I218" s="27" t="str">
        <f>VLOOKUP(B218,物品!B:CV,99,FALSE)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18" s="167" t="str">
        <f t="shared" si="97"/>
        <v>三重轰雷劫</v>
      </c>
      <c r="K218" s="167" t="str">
        <f t="shared" si="98"/>
        <v>渡过该劫后可结成|CffCCCCCC中级道果|r。|n|n|CffCCCCCC中级道果：|r|n攻击+7500|n业力+6000|n生命值+150000|n生命回复+3000|n攻击伤害+9%|n技能伤害+8%|n|n|Cff00FF7F完成任意渡劫均可突破境界。|r</v>
      </c>
      <c r="L218" s="27"/>
      <c r="M218" s="168" t="str">
        <f>VLOOKUP(LEFT(RIGHT(B218,5),4),物品!B:CU,20,FALSE)</f>
        <v>ReplaceableTextures\\CommandButtons\\BTNIT02.blp</v>
      </c>
      <c r="N218" s="188" t="s">
        <v>83</v>
      </c>
      <c r="O218" s="168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3000</v>
      </c>
      <c r="Y218" s="188" t="s">
        <v>83</v>
      </c>
      <c r="Z218" s="27">
        <v>0</v>
      </c>
      <c r="AA218" s="27">
        <v>0</v>
      </c>
      <c r="AB218" s="167">
        <v>2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5"/>
      <c r="B219" s="27" t="str">
        <f>物品!B219</f>
        <v>IT03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|Cff00FF7F六重天雷劫|r</v>
      </c>
      <c r="I219" s="27" t="str">
        <f>VLOOKUP(B219,物品!B:CV,99,FALSE)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19" s="167" t="str">
        <f t="shared" si="97"/>
        <v>|Cff00FF7F六重天雷劫|r</v>
      </c>
      <c r="K219" s="167" t="str">
        <f t="shared" si="98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19" s="27"/>
      <c r="M219" s="168" t="str">
        <f>VLOOKUP(LEFT(RIGHT(B219,5),4),物品!B:CU,20,FALSE)</f>
        <v>ReplaceableTextures\\CommandButtons\\BTNIT03.blp</v>
      </c>
      <c r="N219" s="188" t="s">
        <v>83</v>
      </c>
      <c r="O219" s="168" t="s">
        <v>98</v>
      </c>
      <c r="P219" s="27">
        <v>2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5000</v>
      </c>
      <c r="Y219" s="188" t="s">
        <v>83</v>
      </c>
      <c r="Z219" s="27">
        <v>0</v>
      </c>
      <c r="AA219" s="27">
        <v>0</v>
      </c>
      <c r="AB219" s="16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5"/>
      <c r="B220" s="27" t="str">
        <f>物品!B220</f>
        <v>IT04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|Cff00FF7F九重煅神劫|r</v>
      </c>
      <c r="I220" s="27" t="str">
        <f>VLOOKUP(B220,物品!B:CV,99,FALSE)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0" s="167" t="str">
        <f t="shared" si="97"/>
        <v>|Cff00FF7F九重煅神劫|r</v>
      </c>
      <c r="K220" s="167" t="str">
        <f t="shared" si="9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0" s="27"/>
      <c r="M220" s="168" t="str">
        <f>VLOOKUP(LEFT(RIGHT(B220,5),4),物品!B:CU,20,FALSE)</f>
        <v>ReplaceableTextures\\CommandButtons\\BTNIT04.blp</v>
      </c>
      <c r="N220" s="188" t="s">
        <v>83</v>
      </c>
      <c r="O220" s="168" t="s">
        <v>98</v>
      </c>
      <c r="P220" s="27">
        <v>3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7000</v>
      </c>
      <c r="Y220" s="188" t="s">
        <v>83</v>
      </c>
      <c r="Z220" s="27">
        <v>0</v>
      </c>
      <c r="AA220" s="27">
        <v>0</v>
      </c>
      <c r="AB220" s="16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5"/>
      <c r="B221" s="27" t="str">
        <f>物品!B221</f>
        <v>IT05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|Cff00BFFF灭魄血煞劫|r</v>
      </c>
      <c r="I221" s="27" t="str">
        <f>VLOOKUP(B221,物品!B:CV,99,FALSE)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1" s="167" t="str">
        <f t="shared" si="97"/>
        <v>|Cff00BFFF灭魄血煞劫|r</v>
      </c>
      <c r="K221" s="167" t="str">
        <f t="shared" si="9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1" s="27"/>
      <c r="M221" s="168" t="str">
        <f>VLOOKUP(LEFT(RIGHT(B221,5),4),物品!B:CU,20,FALSE)</f>
        <v>ReplaceableTextures\\CommandButtons\\BTNIT05.blp</v>
      </c>
      <c r="N221" s="188" t="s">
        <v>83</v>
      </c>
      <c r="O221" s="168" t="s">
        <v>98</v>
      </c>
      <c r="P221" s="27">
        <v>0</v>
      </c>
      <c r="Q221" s="27">
        <v>1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10000</v>
      </c>
      <c r="Y221" s="188" t="s">
        <v>83</v>
      </c>
      <c r="Z221" s="27">
        <v>0</v>
      </c>
      <c r="AA221" s="27">
        <v>0</v>
      </c>
      <c r="AB221" s="167">
        <v>7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5"/>
      <c r="B222" s="27" t="str">
        <f>物品!B222</f>
        <v>IT06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|Cff00BFFF入微洞虚劫|r</v>
      </c>
      <c r="I222" s="27" t="str">
        <f>VLOOKUP(B222,物品!B:CV,99,FALSE)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2" s="167" t="str">
        <f t="shared" si="97"/>
        <v>|Cff00BFFF入微洞虚劫|r</v>
      </c>
      <c r="K222" s="167" t="str">
        <f t="shared" si="9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2" s="27"/>
      <c r="M222" s="168" t="str">
        <f>VLOOKUP(LEFT(RIGHT(B222,5),4),物品!B:CU,20,FALSE)</f>
        <v>ReplaceableTextures\\CommandButtons\\BTNIT06.blp</v>
      </c>
      <c r="N222" s="188" t="s">
        <v>83</v>
      </c>
      <c r="O222" s="168" t="s">
        <v>98</v>
      </c>
      <c r="P222" s="27">
        <v>1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15000</v>
      </c>
      <c r="Y222" s="188" t="s">
        <v>83</v>
      </c>
      <c r="Z222" s="27">
        <v>0</v>
      </c>
      <c r="AA222" s="27">
        <v>0</v>
      </c>
      <c r="AB222" s="167">
        <v>10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5"/>
      <c r="B223" s="27" t="str">
        <f>物品!B223</f>
        <v>IT07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|CffFFD24D因果厄难劫|r</v>
      </c>
      <c r="I223" s="27" t="str">
        <f>VLOOKUP(B223,物品!B:CV,99,FALSE)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3" s="167" t="str">
        <f t="shared" si="97"/>
        <v>|CffFFD24D因果厄难劫|r</v>
      </c>
      <c r="K223" s="167" t="str">
        <f t="shared" si="9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3" s="27"/>
      <c r="M223" s="168" t="str">
        <f>VLOOKUP(LEFT(RIGHT(B223,5),4),物品!B:CU,20,FALSE)</f>
        <v>ReplaceableTextures\\CommandButtons\\BTNIT07.blp</v>
      </c>
      <c r="N223" s="188" t="s">
        <v>83</v>
      </c>
      <c r="O223" s="168" t="s">
        <v>98</v>
      </c>
      <c r="P223" s="27">
        <v>2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20000</v>
      </c>
      <c r="Y223" s="188" t="s">
        <v>83</v>
      </c>
      <c r="Z223" s="27">
        <v>0</v>
      </c>
      <c r="AA223" s="27">
        <v>0</v>
      </c>
      <c r="AB223" s="167">
        <v>13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5"/>
      <c r="B224" s="27" t="str">
        <f>物品!B224</f>
        <v>IT08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|CffFFD24D迷魂幻世劫|r</v>
      </c>
      <c r="I224" s="27" t="str">
        <f>VLOOKUP(B224,物品!B:CV,99,FALSE)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4" s="167" t="str">
        <f t="shared" si="97"/>
        <v>|CffFFD24D迷魂幻世劫|r</v>
      </c>
      <c r="K224" s="167" t="str">
        <f t="shared" si="9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4" s="27"/>
      <c r="M224" s="168" t="str">
        <f>VLOOKUP(LEFT(RIGHT(B224,5),4),物品!B:CU,20,FALSE)</f>
        <v>ReplaceableTextures\\CommandButtons\\BTNIT08.blp</v>
      </c>
      <c r="N224" s="188" t="s">
        <v>83</v>
      </c>
      <c r="O224" s="168" t="s">
        <v>98</v>
      </c>
      <c r="P224" s="27">
        <v>3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25000</v>
      </c>
      <c r="Y224" s="188" t="s">
        <v>83</v>
      </c>
      <c r="Z224" s="27">
        <v>0</v>
      </c>
      <c r="AA224" s="27">
        <v>0</v>
      </c>
      <c r="AB224" s="167">
        <v>16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5"/>
      <c r="B225" s="27" t="str">
        <f>物品!B225</f>
        <v>IT09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|CffFF0000天人五衰劫|r</v>
      </c>
      <c r="I225" s="27" t="str">
        <f>VLOOKUP(B225,物品!B:CV,99,FALSE)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5" s="167" t="str">
        <f t="shared" si="97"/>
        <v>|CffFF0000天人五衰劫|r</v>
      </c>
      <c r="K225" s="167" t="str">
        <f t="shared" si="9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5" s="27"/>
      <c r="M225" s="168" t="str">
        <f>VLOOKUP(LEFT(RIGHT(B225,5),4),物品!B:CU,20,FALSE)</f>
        <v>ReplaceableTextures\\CommandButtons\\BTNIT09.blp</v>
      </c>
      <c r="N225" s="188" t="s">
        <v>83</v>
      </c>
      <c r="O225" s="168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88</v>
      </c>
      <c r="X225" s="27">
        <v>30000</v>
      </c>
      <c r="Y225" s="188" t="s">
        <v>83</v>
      </c>
      <c r="Z225" s="27">
        <v>0</v>
      </c>
      <c r="AA225" s="27">
        <v>0</v>
      </c>
      <c r="AB225" s="167">
        <v>20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1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5"/>
      <c r="B226" s="27" t="str">
        <f>物品!B226</f>
        <v>IT10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|CffFF0000混元灭世劫|r</v>
      </c>
      <c r="I226" s="27" t="str">
        <f>VLOOKUP(B226,物品!B:CV,99,FALSE)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26" s="167" t="str">
        <f t="shared" si="97"/>
        <v>|CffFF0000混元灭世劫|r</v>
      </c>
      <c r="K226" s="167" t="str">
        <f t="shared" si="9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26" s="27"/>
      <c r="M226" s="168" t="str">
        <f>VLOOKUP(LEFT(RIGHT(B226,5),4),物品!B:CU,20,FALSE)</f>
        <v>ReplaceableTextures\\CommandButtons\\BTNIT10.blp</v>
      </c>
      <c r="N226" s="188" t="s">
        <v>83</v>
      </c>
      <c r="O226" s="168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88</v>
      </c>
      <c r="X226" s="27">
        <v>50000</v>
      </c>
      <c r="Y226" s="188" t="s">
        <v>83</v>
      </c>
      <c r="Z226" s="27">
        <v>0</v>
      </c>
      <c r="AA226" s="27">
        <v>0</v>
      </c>
      <c r="AB226" s="167">
        <v>25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1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5"/>
      <c r="B227" s="27" t="str">
        <f>物品!B227</f>
        <v>IT11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斩三尸</v>
      </c>
      <c r="I227" s="27" t="str">
        <f>VLOOKUP(B227,物品!B:CV,99,FALSE)</f>
        <v>境界挑战11</v>
      </c>
      <c r="J227" s="167" t="str">
        <f t="shared" si="97"/>
        <v>斩三尸</v>
      </c>
      <c r="K227" s="167" t="str">
        <f t="shared" si="98"/>
        <v>境界挑战11</v>
      </c>
      <c r="L227" s="27"/>
      <c r="M227" s="168" t="str">
        <f>VLOOKUP(LEFT(RIGHT(B227,5),4),物品!B:CU,20,FALSE)</f>
        <v>ReplaceableTextures\\CommandButtons\\BTNIT11.blp</v>
      </c>
      <c r="N227" s="188" t="s">
        <v>83</v>
      </c>
      <c r="O227" s="168" t="s">
        <v>98</v>
      </c>
      <c r="P227" s="27">
        <v>2</v>
      </c>
      <c r="Q227" s="27">
        <v>1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88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1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5"/>
      <c r="B228" s="27" t="str">
        <f>物品!B228</f>
        <v>IT12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无量量劫</v>
      </c>
      <c r="I228" s="27" t="str">
        <f>VLOOKUP(B228,物品!B:CV,99,FALSE)</f>
        <v>境界挑战12</v>
      </c>
      <c r="J228" s="167" t="str">
        <f t="shared" si="97"/>
        <v>无量量劫</v>
      </c>
      <c r="K228" s="167" t="str">
        <f t="shared" si="98"/>
        <v>境界挑战12</v>
      </c>
      <c r="L228" s="27"/>
      <c r="M228" s="168" t="str">
        <f>VLOOKUP(LEFT(RIGHT(B228,5),4),物品!B:CU,20,FALSE)</f>
        <v>ReplaceableTextures\\CommandButtons\\BTNIT12.blp</v>
      </c>
      <c r="N228" s="188" t="s">
        <v>83</v>
      </c>
      <c r="O228" s="168" t="s">
        <v>98</v>
      </c>
      <c r="P228" s="27">
        <v>3</v>
      </c>
      <c r="Q228" s="27">
        <v>1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88</v>
      </c>
      <c r="X228" s="27">
        <v>0</v>
      </c>
      <c r="Y228" s="18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1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5"/>
      <c r="B229" s="27" t="str">
        <f>物品!B229</f>
        <v>IT13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鸿钧对练</v>
      </c>
      <c r="I229" s="27" t="str">
        <f>VLOOKUP(B229,物品!B:CV,99,FALSE)</f>
        <v>境界挑战13</v>
      </c>
      <c r="J229" s="167" t="str">
        <f t="shared" si="97"/>
        <v>鸿钧对练</v>
      </c>
      <c r="K229" s="167" t="str">
        <f t="shared" si="98"/>
        <v>境界挑战13</v>
      </c>
      <c r="L229" s="27"/>
      <c r="M229" s="168" t="str">
        <f>VLOOKUP(LEFT(RIGHT(B229,5),4),物品!B:CU,20,FALSE)</f>
        <v>ReplaceableTextures\\CommandButtons\\BTNIT13.blp</v>
      </c>
      <c r="N229" s="188" t="s">
        <v>83</v>
      </c>
      <c r="O229" s="168" t="s">
        <v>98</v>
      </c>
      <c r="P229" s="27">
        <v>0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88</v>
      </c>
      <c r="X229" s="27">
        <v>0</v>
      </c>
      <c r="Y229" s="18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1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5"/>
      <c r="B230" s="27" t="str">
        <f>物品!B230</f>
        <v>IT14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境界挑战14</v>
      </c>
      <c r="I230" s="27" t="str">
        <f>VLOOKUP(B230,物品!B:CV,99,FALSE)</f>
        <v>境界挑战14</v>
      </c>
      <c r="J230" s="167" t="str">
        <f t="shared" si="97"/>
        <v>境界挑战14</v>
      </c>
      <c r="K230" s="167" t="str">
        <f t="shared" si="98"/>
        <v>境界挑战14</v>
      </c>
      <c r="L230" s="27"/>
      <c r="M230" s="168" t="str">
        <f>VLOOKUP(LEFT(RIGHT(B230,5),4),物品!B:CU,20,FALSE)</f>
        <v>ReplaceableTextures\\CommandButtons\\BTNIT14.blp</v>
      </c>
      <c r="N230" s="188" t="s">
        <v>83</v>
      </c>
      <c r="O230" s="168" t="s">
        <v>98</v>
      </c>
      <c r="P230" s="27">
        <v>1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88</v>
      </c>
      <c r="X230" s="27">
        <v>0</v>
      </c>
      <c r="Y230" s="18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1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5"/>
      <c r="B231" s="27" t="str">
        <f>物品!B231</f>
        <v>IZ0A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暂停进攻</v>
      </c>
      <c r="I231" s="27" t="str">
        <f>VLOOKUP(B231,物品!B:CV,99,FALSE)</f>
        <v>延缓敌军2分钟进攻时间。|n|n|Cff999999狗策划一直不想做这个功能，你们就省着点用吧~（逃|r</v>
      </c>
      <c r="J231" s="167" t="str">
        <f t="shared" si="97"/>
        <v>暂停进攻</v>
      </c>
      <c r="K231" s="167" t="str">
        <f t="shared" si="98"/>
        <v>延缓敌军2分钟进攻时间。|n|n|Cff999999狗策划一直不想做这个功能，你们就省着点用吧~（逃|r</v>
      </c>
      <c r="L231" s="27"/>
      <c r="M231" s="171" t="s">
        <v>111</v>
      </c>
      <c r="N231" s="188" t="s">
        <v>83</v>
      </c>
      <c r="O231" s="168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10000</v>
      </c>
      <c r="Y231" s="188" t="s">
        <v>83</v>
      </c>
      <c r="Z231" s="27">
        <v>900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5"/>
      <c r="B232" s="27" t="str">
        <f>物品!B232</f>
        <v>IZ0B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奇经八脉</v>
      </c>
      <c r="I232" s="27" t="str">
        <f>VLOOKUP(B232,物品!B:CV,99,FALSE)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2" s="167" t="str">
        <f t="shared" ref="J232:J241" si="105">H232</f>
        <v>奇经八脉</v>
      </c>
      <c r="K232" s="167" t="str">
        <f t="shared" ref="K232:K241" si="106">I232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2" s="27"/>
      <c r="M232" s="168" t="str">
        <f>VLOOKUP(LEFT(RIGHT(B232,5),4),物品!B:CU,20,FALSE)</f>
        <v>ReplaceableTextures\\CommandButtons\\BTNIZ0B.blp</v>
      </c>
      <c r="N232" s="188" t="s">
        <v>83</v>
      </c>
      <c r="O232" s="168" t="s">
        <v>98</v>
      </c>
      <c r="P232" s="27">
        <v>2</v>
      </c>
      <c r="Q232" s="27">
        <v>2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600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5"/>
      <c r="B233" s="27" t="str">
        <f>物品!B233</f>
        <v>IZ0D</v>
      </c>
      <c r="C233" s="27" t="s">
        <v>41</v>
      </c>
      <c r="D233" s="27" t="s">
        <v>81</v>
      </c>
      <c r="E233" s="27"/>
      <c r="F233" s="27"/>
      <c r="G233" s="27"/>
      <c r="H233" s="27">
        <f>VLOOKUP(LEFT(RIGHT(B233,5),4),物品!B:CU,2,FALSE)</f>
        <v>0</v>
      </c>
      <c r="I233" s="27"/>
      <c r="J233" s="167">
        <f t="shared" si="105"/>
        <v>0</v>
      </c>
      <c r="K233" s="167">
        <f t="shared" si="106"/>
        <v>0</v>
      </c>
      <c r="L233" s="27"/>
      <c r="M233" s="168" t="str">
        <f>VLOOKUP(LEFT(RIGHT(B233,5),4),物品!B:CU,20,FALSE)</f>
        <v>ReplaceableTextures\\CommandButtons\\BTNIZ0D.blp</v>
      </c>
      <c r="N233" s="188" t="s">
        <v>83</v>
      </c>
      <c r="O233" s="168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5"/>
      <c r="B234" s="27" t="str">
        <f>物品!B234</f>
        <v>IZ0E</v>
      </c>
      <c r="C234" s="27" t="s">
        <v>41</v>
      </c>
      <c r="D234" s="27" t="s">
        <v>81</v>
      </c>
      <c r="E234" s="27"/>
      <c r="F234" s="27"/>
      <c r="G234" s="27"/>
      <c r="H234" s="27">
        <f>VLOOKUP(LEFT(RIGHT(B234,5),4),物品!B:CU,2,FALSE)</f>
        <v>0</v>
      </c>
      <c r="I234" s="27"/>
      <c r="J234" s="167">
        <f t="shared" si="105"/>
        <v>0</v>
      </c>
      <c r="K234" s="167">
        <f t="shared" si="106"/>
        <v>0</v>
      </c>
      <c r="L234" s="27"/>
      <c r="M234" s="168" t="str">
        <f>VLOOKUP(LEFT(RIGHT(B234,5),4),物品!B:CU,20,FALSE)</f>
        <v>ReplaceableTextures\\CommandButtons\\BTNIZ0E.blp</v>
      </c>
      <c r="N234" s="188" t="s">
        <v>83</v>
      </c>
      <c r="O234" s="168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0</v>
      </c>
      <c r="Y234" s="18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5"/>
      <c r="B235" s="27" t="str">
        <f>物品!B235</f>
        <v>IZ0F</v>
      </c>
      <c r="C235" s="27" t="s">
        <v>41</v>
      </c>
      <c r="D235" s="27" t="s">
        <v>81</v>
      </c>
      <c r="E235" s="27"/>
      <c r="F235" s="27"/>
      <c r="G235" s="27"/>
      <c r="H235" s="27">
        <f>VLOOKUP(LEFT(RIGHT(B235,5),4),物品!B:CU,2,FALSE)</f>
        <v>0</v>
      </c>
      <c r="I235" s="27"/>
      <c r="J235" s="167">
        <f t="shared" si="105"/>
        <v>0</v>
      </c>
      <c r="K235" s="167">
        <f t="shared" si="106"/>
        <v>0</v>
      </c>
      <c r="L235" s="27"/>
      <c r="M235" s="168" t="str">
        <f>VLOOKUP(LEFT(RIGHT(B235,5),4),物品!B:CU,20,FALSE)</f>
        <v>ReplaceableTextures\\CommandButtons\\BTNIZ0F.blp</v>
      </c>
      <c r="N235" s="188" t="s">
        <v>83</v>
      </c>
      <c r="O235" s="168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0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5"/>
      <c r="B236" s="27" t="str">
        <f>物品!B236</f>
        <v>IZ0G</v>
      </c>
      <c r="C236" s="27" t="s">
        <v>41</v>
      </c>
      <c r="D236" s="27" t="s">
        <v>81</v>
      </c>
      <c r="E236" s="27"/>
      <c r="F236" s="27"/>
      <c r="G236" s="27"/>
      <c r="H236" s="27">
        <f>VLOOKUP(LEFT(RIGHT(B236,5),4),物品!B:CU,2,FALSE)</f>
        <v>0</v>
      </c>
      <c r="I236" s="27"/>
      <c r="J236" s="167">
        <f t="shared" si="105"/>
        <v>0</v>
      </c>
      <c r="K236" s="167">
        <f t="shared" si="106"/>
        <v>0</v>
      </c>
      <c r="L236" s="27"/>
      <c r="M236" s="168" t="str">
        <f>VLOOKUP(LEFT(RIGHT(B236,5),4),物品!B:CU,20,FALSE)</f>
        <v>ReplaceableTextures\\CommandButtons\\BTNIZ0G.blp</v>
      </c>
      <c r="N236" s="188" t="s">
        <v>83</v>
      </c>
      <c r="O236" s="168" t="s">
        <v>98</v>
      </c>
      <c r="P236" s="27">
        <v>0</v>
      </c>
      <c r="Q236" s="27">
        <v>0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5"/>
      <c r="B237" s="27" t="str">
        <f>物品!B237</f>
        <v>IZ88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【活动】战争号角</v>
      </c>
      <c r="I237" s="27" t="str">
        <f>VLOOKUP(B237,物品!B:CV,99,FALSE)</f>
        <v>活动期间通关积分提高50%|n|n|cff00ff00活动时间：周六日14:00-21:00|n|n|r|cff808080积分什么的，肝就是了！|r</v>
      </c>
      <c r="J237" s="167" t="str">
        <f t="shared" ref="J237" si="107">H237</f>
        <v>【活动】战争号角</v>
      </c>
      <c r="K237" s="167" t="str">
        <f t="shared" ref="K237" si="108">I237</f>
        <v>活动期间通关积分提高50%|n|n|cff00ff00活动时间：周六日14:00-21:00|n|n|r|cff808080积分什么的，肝就是了！|r</v>
      </c>
      <c r="L237" s="27"/>
      <c r="M237" s="168" t="str">
        <f>VLOOKUP(LEFT(RIGHT(B237,5),4),物品!B:CU,20,FALSE)</f>
        <v>ReplaceableTextures\\CommandButtons\\BTNHornOfFog.blp</v>
      </c>
      <c r="N237" s="188" t="s">
        <v>83</v>
      </c>
      <c r="O237" s="168" t="s">
        <v>98</v>
      </c>
      <c r="P237" s="27">
        <v>3</v>
      </c>
      <c r="Q237" s="27">
        <v>2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0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5"/>
      <c r="B238" s="27" t="str">
        <f>物品!B238</f>
        <v>IZ01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|CffFF0000团队副本-万仙阵|r</v>
      </c>
      <c r="I238" s="27" t="str">
        <f>VLOOKUP(B238,物品!B:CV,99,FALSE)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38" s="167" t="str">
        <f t="shared" si="105"/>
        <v>|CffFF0000团队副本-万仙阵|r</v>
      </c>
      <c r="K238" s="167" t="str">
        <f t="shared" si="10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38" s="27"/>
      <c r="M238" s="168" t="str">
        <f>VLOOKUP(LEFT(RIGHT(B238,5),4),物品!B:CU,20,FALSE)</f>
        <v>ReplaceableTextures\\CommandButtons\\BTNIZ01.blp</v>
      </c>
      <c r="N238" s="188" t="s">
        <v>83</v>
      </c>
      <c r="O238" s="168" t="s">
        <v>98</v>
      </c>
      <c r="P238" s="27">
        <v>0</v>
      </c>
      <c r="Q238" s="27">
        <v>1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30000</v>
      </c>
      <c r="Y238" s="188" t="s">
        <v>83</v>
      </c>
      <c r="Z238" s="27">
        <v>0</v>
      </c>
      <c r="AA238" s="27">
        <v>150</v>
      </c>
      <c r="AB238" s="27">
        <v>10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5"/>
      <c r="B239" s="27" t="str">
        <f>物品!B239</f>
        <v>IZ02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|CffFFC926寻宝秘境|r</v>
      </c>
      <c r="I239" s="27" t="str">
        <f>VLOOKUP(B239,物品!B:CV,99,FALSE)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39" s="167" t="str">
        <f t="shared" si="105"/>
        <v>|CffFFC926寻宝秘境|r</v>
      </c>
      <c r="K239" s="167" t="str">
        <f t="shared" si="106"/>
        <v>传送至寻宝秘境。|n|n|Cffffc926奖励：|r|n大量金币|n大量经验|n|n|Cff00ff7f击杀奖励团队共享，建议组队前往。|n|n|r|Cffaaaaaa据说寻宝秘境里有上古禁地-万魔窟的消息。|r</v>
      </c>
      <c r="L239" s="27"/>
      <c r="M239" s="168" t="str">
        <f>VLOOKUP(LEFT(RIGHT(B239,5),4),物品!B:CU,20,FALSE)</f>
        <v>ReplaceableTextures\\CommandButtons\\BTNIZ02.blp</v>
      </c>
      <c r="N239" s="188" t="s">
        <v>83</v>
      </c>
      <c r="O239" s="168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1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5"/>
      <c r="B240" s="27" t="str">
        <f>物品!B240</f>
        <v>IZ03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|CffFF0000万魔窟|r</v>
      </c>
      <c r="I240" s="27" t="str">
        <f>VLOOKUP(B240,物品!B:CV,99,FALSE)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0" s="167" t="str">
        <f t="shared" si="105"/>
        <v>|CffFF0000万魔窟|r</v>
      </c>
      <c r="K240" s="167" t="str">
        <f t="shared" si="10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0" s="27"/>
      <c r="M240" s="168" t="str">
        <f>VLOOKUP(LEFT(RIGHT(B240,5),4),物品!B:CU,20,FALSE)</f>
        <v>ReplaceableTextures\\CommandButtons\\BTNIZ03.blp</v>
      </c>
      <c r="N240" s="188" t="s">
        <v>83</v>
      </c>
      <c r="O240" s="168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5"/>
      <c r="B241" s="27" t="str">
        <f>物品!B241</f>
        <v>IZ04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|CffFF0000进入大决战|r</v>
      </c>
      <c r="I241" s="27" t="str">
        <f>VLOOKUP(B241,物品!B:CV,99,FALSE)</f>
        <v>提前进入大决战。慎点哦！</v>
      </c>
      <c r="J241" s="167" t="str">
        <f t="shared" si="105"/>
        <v>|CffFF0000进入大决战|r</v>
      </c>
      <c r="K241" s="167" t="str">
        <f t="shared" si="106"/>
        <v>提前进入大决战。慎点哦！</v>
      </c>
      <c r="L241" s="27"/>
      <c r="M241" s="168" t="str">
        <f>VLOOKUP(LEFT(RIGHT(B241,5),4),物品!B:CU,20,FALSE)</f>
        <v>ReplaceableTextures\\CommandButtons\\BTNReplay-SpeedUp.blp</v>
      </c>
      <c r="N241" s="188" t="s">
        <v>83</v>
      </c>
      <c r="O241" s="168" t="s">
        <v>98</v>
      </c>
      <c r="P241" s="27">
        <v>1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50000</v>
      </c>
      <c r="Y241" s="188" t="s">
        <v>83</v>
      </c>
      <c r="Z241" s="27">
        <v>0</v>
      </c>
      <c r="AA241" s="27">
        <v>10</v>
      </c>
      <c r="AB241" s="27">
        <v>30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5"/>
      <c r="B242" s="27" t="str">
        <f>物品!B242</f>
        <v>IZ05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|CffFF0000通关挑战-经脉突破|r</v>
      </c>
      <c r="I242" s="27" t="str">
        <f>VLOOKUP(B242,物品!B:CV,99,FALSE)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2" s="167" t="str">
        <f t="shared" ref="J242:J243" si="109">H242</f>
        <v>|CffFF0000通关挑战-经脉突破|r</v>
      </c>
      <c r="K242" s="167" t="str">
        <f t="shared" ref="K242:K243" si="110">I242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2" s="27"/>
      <c r="M242" s="168" t="str">
        <f>VLOOKUP(LEFT(RIGHT(B242,5),4),物品!B:CU,20,FALSE)</f>
        <v>ReplaceableTextures\\CommandButtons\\BTNUIRK01.blp</v>
      </c>
      <c r="N242" s="188" t="s">
        <v>83</v>
      </c>
      <c r="O242" s="168" t="s">
        <v>98</v>
      </c>
      <c r="P242" s="27">
        <v>0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40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5"/>
      <c r="B243" s="27" t="str">
        <f>物品!B243</f>
        <v>IZ06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|CffFF0000团队副本-虚空圣战|r</v>
      </c>
      <c r="I243" s="27" t="str">
        <f>VLOOKUP(B243,物品!B:CV,99,FALSE)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3" s="167" t="str">
        <f t="shared" si="109"/>
        <v>|CffFF0000团队副本-虚空圣战|r</v>
      </c>
      <c r="K243" s="167" t="str">
        <f t="shared" si="110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3" s="27"/>
      <c r="M243" s="168" t="str">
        <f>VLOOKUP(LEFT(RIGHT(B243,5),4),物品!B:CU,20,FALSE)</f>
        <v>ReplaceableTextures\\CommandButtons\\BTNIZ0B.blp</v>
      </c>
      <c r="N243" s="188" t="s">
        <v>83</v>
      </c>
      <c r="O243" s="168" t="s">
        <v>98</v>
      </c>
      <c r="P243" s="27">
        <v>1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50000</v>
      </c>
      <c r="Y243" s="188" t="s">
        <v>83</v>
      </c>
      <c r="Z243" s="27">
        <v>0</v>
      </c>
      <c r="AA243" s="27">
        <v>150</v>
      </c>
      <c r="AB243" s="27">
        <v>15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5"/>
      <c r="B244" s="27" t="str">
        <f>物品!B244</f>
        <v>IS01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|Cff00FF7F学习Q技能|r</v>
      </c>
      <c r="I244" s="27" t="str">
        <f>VLOOKUP(B244,物品!B:CV,99,FALSE)</f>
        <v>高概率获得D级技能，低概率获得|Cff00ff7fC级技能|r</v>
      </c>
      <c r="J244" s="167" t="str">
        <f>H244</f>
        <v>|Cff00FF7F学习Q技能|r</v>
      </c>
      <c r="K244" s="167" t="str">
        <f>I244</f>
        <v>高概率获得D级技能，低概率获得|Cff00ff7fC级技能|r</v>
      </c>
      <c r="L244" s="27"/>
      <c r="M244" s="168" t="str">
        <f>VLOOKUP(LEFT(RIGHT(B244,5),4),物品!B:CU,20,FALSE)</f>
        <v>ReplaceableTextures\\CommandButtons\\BTN023.blp</v>
      </c>
      <c r="N244" s="188" t="s">
        <v>83</v>
      </c>
      <c r="O244" s="168" t="s">
        <v>98</v>
      </c>
      <c r="P244" s="27">
        <v>0</v>
      </c>
      <c r="Q244" s="27">
        <v>0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3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5"/>
      <c r="B245" s="27" t="str">
        <f>物品!B245</f>
        <v>IS02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|Cff00BFFF学习Q技能|r</v>
      </c>
      <c r="I245" s="27" t="str">
        <f>VLOOKUP(B245,物品!B:CV,99,FALSE)</f>
        <v>较高概率获得D级技能，高概率获得|Cff00ff7fC级技能|r，极低概率获得|Cff2693ffB级技能|r。</v>
      </c>
      <c r="J245" s="167" t="str">
        <f t="shared" ref="J245:J261" si="111">H245</f>
        <v>|Cff00BFFF学习Q技能|r</v>
      </c>
      <c r="K245" s="167" t="str">
        <f t="shared" ref="K245:K261" si="112">I245</f>
        <v>较高概率获得D级技能，高概率获得|Cff00ff7fC级技能|r，极低概率获得|Cff2693ffB级技能|r。</v>
      </c>
      <c r="L245" s="27"/>
      <c r="M245" s="168" t="str">
        <f>VLOOKUP(LEFT(RIGHT(B245,5),4),物品!B:CU,20,FALSE)</f>
        <v>ReplaceableTextures\\CommandButtons\\BTN020.blp</v>
      </c>
      <c r="N245" s="188" t="s">
        <v>83</v>
      </c>
      <c r="O245" s="168" t="s">
        <v>98</v>
      </c>
      <c r="P245" s="27">
        <v>1</v>
      </c>
      <c r="Q245" s="27">
        <v>0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720</v>
      </c>
      <c r="AA245" s="27">
        <v>0</v>
      </c>
      <c r="AB245" s="27">
        <v>5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5"/>
      <c r="B246" s="27" t="str">
        <f>物品!B246</f>
        <v>IS03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|CffFFC926学习Q技能|r</v>
      </c>
      <c r="I246" s="27" t="str">
        <f>VLOOKUP(B246,物品!B:CV,99,FALSE)</f>
        <v>低概率获得C级技能，高概率获得|Cff00ff7fB级技能|r，低概率获得|Cff2693ffA级技能|r。</v>
      </c>
      <c r="J246" s="167" t="str">
        <f t="shared" si="111"/>
        <v>|CffFFC926学习Q技能|r</v>
      </c>
      <c r="K246" s="167" t="str">
        <f t="shared" si="112"/>
        <v>低概率获得C级技能，高概率获得|Cff00ff7fB级技能|r，低概率获得|Cff2693ffA级技能|r。</v>
      </c>
      <c r="L246" s="27"/>
      <c r="M246" s="168" t="str">
        <f>VLOOKUP(LEFT(RIGHT(B246,5),4),物品!B:CU,20,FALSE)</f>
        <v>ReplaceableTextures\\CommandButtons\\BTN001.blp</v>
      </c>
      <c r="N246" s="188" t="s">
        <v>83</v>
      </c>
      <c r="O246" s="168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1440</v>
      </c>
      <c r="AA246" s="27">
        <v>0</v>
      </c>
      <c r="AB246" s="27">
        <v>10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5"/>
      <c r="B247" s="27" t="str">
        <f>物品!B247</f>
        <v>IS06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|Cff00FF7F学习W技能|r</v>
      </c>
      <c r="I247" s="27" t="str">
        <f>VLOOKUP(B247,物品!B:CV,99,FALSE)</f>
        <v>高概率获得D级技能，低概率获得|Cff00ff7fC级技能|r</v>
      </c>
      <c r="J247" s="167" t="str">
        <f t="shared" si="111"/>
        <v>|Cff00FF7F学习W技能|r</v>
      </c>
      <c r="K247" s="167" t="str">
        <f t="shared" si="112"/>
        <v>高概率获得D级技能，低概率获得|Cff00ff7fC级技能|r</v>
      </c>
      <c r="L247" s="27"/>
      <c r="M247" s="168" t="str">
        <f>VLOOKUP(LEFT(RIGHT(B247,5),4),物品!B:CU,20,FALSE)</f>
        <v>ReplaceableTextures\\CommandButtons\\BTN024.blp</v>
      </c>
      <c r="N247" s="188" t="s">
        <v>83</v>
      </c>
      <c r="O247" s="168" t="s">
        <v>98</v>
      </c>
      <c r="P247" s="27">
        <v>0</v>
      </c>
      <c r="Q247" s="27">
        <v>1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3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5"/>
      <c r="B248" s="27" t="str">
        <f>物品!B248</f>
        <v>IS07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|Cff00BFFF学习W技能|r</v>
      </c>
      <c r="I248" s="27" t="str">
        <f>VLOOKUP(B248,物品!B:CV,99,FALSE)</f>
        <v>较高概率获得D级技能，高概率获得|Cff00ff7fC级技能|r，极低概率获得|Cff2693ffB级技能|r。</v>
      </c>
      <c r="J248" s="167" t="str">
        <f t="shared" ref="J248:J249" si="113">H248</f>
        <v>|Cff00BFFF学习W技能|r</v>
      </c>
      <c r="K248" s="167" t="str">
        <f t="shared" ref="K248:K249" si="114">I248</f>
        <v>较高概率获得D级技能，高概率获得|Cff00ff7fC级技能|r，极低概率获得|Cff2693ffB级技能|r。</v>
      </c>
      <c r="L248" s="27"/>
      <c r="M248" s="168" t="str">
        <f>VLOOKUP(LEFT(RIGHT(B248,5),4),物品!B:CU,20,FALSE)</f>
        <v>ReplaceableTextures\\CommandButtons\\BTN021.blp</v>
      </c>
      <c r="N248" s="188" t="s">
        <v>83</v>
      </c>
      <c r="O248" s="168" t="s">
        <v>98</v>
      </c>
      <c r="P248" s="27">
        <v>1</v>
      </c>
      <c r="Q248" s="27">
        <v>1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720</v>
      </c>
      <c r="AA248" s="27">
        <v>0</v>
      </c>
      <c r="AB248" s="27">
        <v>5</v>
      </c>
      <c r="AC248" s="27">
        <v>1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5"/>
      <c r="B249" s="27" t="str">
        <f>物品!B249</f>
        <v>IS08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|CffFFC926学习W技能|r</v>
      </c>
      <c r="I249" s="27" t="str">
        <f>VLOOKUP(B249,物品!B:CV,99,FALSE)</f>
        <v>低概率获得C级技能，高概率获得|Cff00ff7fB级技能|r，低概率获得|Cff2693ffA级技能|r。</v>
      </c>
      <c r="J249" s="167" t="str">
        <f t="shared" si="113"/>
        <v>|CffFFC926学习W技能|r</v>
      </c>
      <c r="K249" s="167" t="str">
        <f t="shared" si="114"/>
        <v>低概率获得C级技能，高概率获得|Cff00ff7fB级技能|r，低概率获得|Cff2693ffA级技能|r。</v>
      </c>
      <c r="L249" s="27"/>
      <c r="M249" s="168" t="str">
        <f>VLOOKUP(LEFT(RIGHT(B249,5),4),物品!B:CU,20,FALSE)</f>
        <v>ReplaceableTextures\\CommandButtons\\BTN002.blp</v>
      </c>
      <c r="N249" s="188" t="s">
        <v>83</v>
      </c>
      <c r="O249" s="168" t="s">
        <v>98</v>
      </c>
      <c r="P249" s="27">
        <v>2</v>
      </c>
      <c r="Q249" s="27">
        <v>1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1440</v>
      </c>
      <c r="AA249" s="27">
        <v>0</v>
      </c>
      <c r="AB249" s="27">
        <v>10</v>
      </c>
      <c r="AC249" s="27">
        <v>1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5"/>
      <c r="B250" s="27" t="str">
        <f>物品!B250</f>
        <v>IS21</v>
      </c>
      <c r="C250" s="27" t="s">
        <v>41</v>
      </c>
      <c r="D250" s="27" t="s">
        <v>81</v>
      </c>
      <c r="E250" s="27" t="s">
        <v>82</v>
      </c>
      <c r="F250" s="27"/>
      <c r="G250" s="27"/>
      <c r="H250" s="27" t="str">
        <f>VLOOKUP(LEFT(RIGHT(B250,5),4),物品!B:CU,2,FALSE)</f>
        <v>Q技能附魔石</v>
      </c>
      <c r="I250" s="27" t="str">
        <f>VLOOKUP(B250,物品!B:CV,99,FALSE)</f>
        <v>为|Cffffd24dQ技能|r附魔一条|Cffffd24d随机属性|r。</v>
      </c>
      <c r="J250" s="167" t="str">
        <f t="shared" si="111"/>
        <v>Q技能附魔石</v>
      </c>
      <c r="K250" s="167" t="str">
        <f t="shared" si="112"/>
        <v>为|Cffffd24dQ技能|r附魔一条|Cffffd24d随机属性|r。</v>
      </c>
      <c r="L250" s="27"/>
      <c r="M250" s="168" t="str">
        <f>VLOOKUP(LEFT(RIGHT(B250,5),4),物品!B:CU,20,FALSE)</f>
        <v>ReplaceableTextures\\CommandButtons\\BTNIN01.blp</v>
      </c>
      <c r="N250" s="188" t="s">
        <v>83</v>
      </c>
      <c r="O250" s="168" t="s">
        <v>98</v>
      </c>
      <c r="P250" s="27">
        <v>0</v>
      </c>
      <c r="Q250" s="27">
        <v>2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93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0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5"/>
      <c r="B251" s="27" t="str">
        <f>物品!B251</f>
        <v>IS22</v>
      </c>
      <c r="C251" s="27" t="s">
        <v>41</v>
      </c>
      <c r="D251" s="27" t="s">
        <v>81</v>
      </c>
      <c r="E251" s="27" t="s">
        <v>82</v>
      </c>
      <c r="F251" s="27"/>
      <c r="G251" s="27"/>
      <c r="H251" s="27" t="str">
        <f>VLOOKUP(LEFT(RIGHT(B251,5),4),物品!B:CU,2,FALSE)</f>
        <v>W技能附魔石</v>
      </c>
      <c r="I251" s="27" t="str">
        <f>VLOOKUP(B251,物品!B:CV,99,FALSE)</f>
        <v>为|Cffffd24dW技能|r附魔一条|Cffffd24d随机属性|r。</v>
      </c>
      <c r="J251" s="167" t="str">
        <f t="shared" ref="J251:J253" si="115">H251</f>
        <v>W技能附魔石</v>
      </c>
      <c r="K251" s="167" t="str">
        <f t="shared" ref="K251:K253" si="116">I251</f>
        <v>为|Cffffd24dW技能|r附魔一条|Cffffd24d随机属性|r。</v>
      </c>
      <c r="L251" s="27"/>
      <c r="M251" s="168" t="str">
        <f>VLOOKUP(LEFT(RIGHT(B251,5),4),物品!B:CU,20,FALSE)</f>
        <v>ReplaceableTextures\\CommandButtons\\BTNIN02.blp</v>
      </c>
      <c r="N251" s="188" t="s">
        <v>83</v>
      </c>
      <c r="O251" s="168" t="s">
        <v>98</v>
      </c>
      <c r="P251" s="27">
        <v>1</v>
      </c>
      <c r="Q251" s="27">
        <v>2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93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0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5"/>
      <c r="B252" s="27" t="str">
        <f>物品!B252</f>
        <v>IS23</v>
      </c>
      <c r="C252" s="27" t="s">
        <v>41</v>
      </c>
      <c r="D252" s="27" t="s">
        <v>81</v>
      </c>
      <c r="E252" s="27" t="s">
        <v>82</v>
      </c>
      <c r="F252" s="27"/>
      <c r="G252" s="27"/>
      <c r="H252" s="27" t="str">
        <f>VLOOKUP(LEFT(RIGHT(B252,5),4),物品!B:CU,2,FALSE)</f>
        <v>E技能附魔石</v>
      </c>
      <c r="I252" s="27" t="str">
        <f>VLOOKUP(B252,物品!B:CV,99,FALSE)</f>
        <v>为|Cffffd24dE技能|r附魔一条|Cffffd24d随机属性|r。</v>
      </c>
      <c r="J252" s="167" t="str">
        <f t="shared" si="115"/>
        <v>E技能附魔石</v>
      </c>
      <c r="K252" s="167" t="str">
        <f t="shared" si="116"/>
        <v>为|Cffffd24dE技能|r附魔一条|Cffffd24d随机属性|r。</v>
      </c>
      <c r="L252" s="27"/>
      <c r="M252" s="168" t="str">
        <f>VLOOKUP(LEFT(RIGHT(B252,5),4),物品!B:CU,20,FALSE)</f>
        <v>ReplaceableTextures\\CommandButtons\\BTNIN03.blp</v>
      </c>
      <c r="N252" s="188" t="s">
        <v>83</v>
      </c>
      <c r="O252" s="168" t="s">
        <v>98</v>
      </c>
      <c r="P252" s="27">
        <v>2</v>
      </c>
      <c r="Q252" s="27">
        <v>2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93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0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5"/>
      <c r="B253" s="27" t="str">
        <f>物品!B253</f>
        <v>IS24</v>
      </c>
      <c r="C253" s="27" t="s">
        <v>41</v>
      </c>
      <c r="D253" s="27" t="s">
        <v>81</v>
      </c>
      <c r="E253" s="27" t="s">
        <v>82</v>
      </c>
      <c r="F253" s="27"/>
      <c r="G253" s="27"/>
      <c r="H253" s="27" t="str">
        <f>VLOOKUP(LEFT(RIGHT(B253,5),4),物品!B:CU,2,FALSE)</f>
        <v>|CffFFD24DQ强力附魔石|r</v>
      </c>
      <c r="I253" s="27" t="str">
        <f>VLOOKUP(B253,物品!B:CV,99,FALSE)</f>
        <v>为|Cffffd24dQ技能|r附魔一条|Cffffd24d随机属性|r。</v>
      </c>
      <c r="J253" s="167" t="str">
        <f t="shared" si="115"/>
        <v>|CffFFD24DQ强力附魔石|r</v>
      </c>
      <c r="K253" s="167" t="str">
        <f t="shared" si="116"/>
        <v>为|Cffffd24dQ技能|r附魔一条|Cffffd24d随机属性|r。</v>
      </c>
      <c r="L253" s="27"/>
      <c r="M253" s="168" t="str">
        <f>VLOOKUP(LEFT(RIGHT(B253,5),4),物品!B:CU,20,FALSE)</f>
        <v>ReplaceableTextures\\CommandButtons\\BTN009.blp</v>
      </c>
      <c r="N253" s="188" t="s">
        <v>83</v>
      </c>
      <c r="O253" s="168" t="s">
        <v>98</v>
      </c>
      <c r="P253" s="27">
        <v>0</v>
      </c>
      <c r="Q253" s="27">
        <v>2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93</v>
      </c>
      <c r="X253" s="27">
        <v>0</v>
      </c>
      <c r="Y253" s="188" t="s">
        <v>83</v>
      </c>
      <c r="Z253" s="27">
        <v>0</v>
      </c>
      <c r="AA253" s="27">
        <v>0</v>
      </c>
      <c r="AB253" s="27">
        <v>30</v>
      </c>
      <c r="AC253" s="27">
        <v>1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0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5"/>
      <c r="B254" s="27" t="str">
        <f>物品!B254</f>
        <v>IS25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|CffFFD24DW强力附魔石|r</v>
      </c>
      <c r="I254" s="27" t="str">
        <f>VLOOKUP(B254,物品!B:CV,99,FALSE)</f>
        <v>为|Cffffd24dW技能|r附魔一条|Cffffd24d随机属性|r。</v>
      </c>
      <c r="J254" s="167" t="str">
        <f t="shared" ref="J254:J255" si="117">H254</f>
        <v>|CffFFD24DW强力附魔石|r</v>
      </c>
      <c r="K254" s="167" t="str">
        <f t="shared" ref="K254:K255" si="118">I254</f>
        <v>为|Cffffd24dW技能|r附魔一条|Cffffd24d随机属性|r。</v>
      </c>
      <c r="L254" s="27"/>
      <c r="M254" s="168" t="str">
        <f>VLOOKUP(LEFT(RIGHT(B254,5),4),物品!B:CU,20,FALSE)</f>
        <v>ReplaceableTextures\\CommandButtons\\BTN010.blp</v>
      </c>
      <c r="N254" s="188" t="s">
        <v>83</v>
      </c>
      <c r="O254" s="168" t="s">
        <v>98</v>
      </c>
      <c r="P254" s="27">
        <v>1</v>
      </c>
      <c r="Q254" s="27">
        <v>2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93</v>
      </c>
      <c r="X254" s="27">
        <v>0</v>
      </c>
      <c r="Y254" s="188" t="s">
        <v>83</v>
      </c>
      <c r="Z254" s="27">
        <v>0</v>
      </c>
      <c r="AA254" s="27">
        <v>0</v>
      </c>
      <c r="AB254" s="27">
        <v>30</v>
      </c>
      <c r="AC254" s="27">
        <v>1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0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5"/>
      <c r="B255" s="27" t="str">
        <f>物品!B255</f>
        <v>IS26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|CffFFD24DE强力附魔石|r</v>
      </c>
      <c r="I255" s="27" t="str">
        <f>VLOOKUP(B255,物品!B:CV,99,FALSE)</f>
        <v>为|Cffffd24dE技能|r附魔一条|Cffffd24d随机属性|r。</v>
      </c>
      <c r="J255" s="167" t="str">
        <f t="shared" si="117"/>
        <v>|CffFFD24DE强力附魔石|r</v>
      </c>
      <c r="K255" s="167" t="str">
        <f t="shared" si="118"/>
        <v>为|Cffffd24dE技能|r附魔一条|Cffffd24d随机属性|r。</v>
      </c>
      <c r="L255" s="27"/>
      <c r="M255" s="168" t="str">
        <f>VLOOKUP(LEFT(RIGHT(B255,5),4),物品!B:CU,20,FALSE)</f>
        <v>ReplaceableTextures\\CommandButtons\\BTN011.blp</v>
      </c>
      <c r="N255" s="188" t="s">
        <v>83</v>
      </c>
      <c r="O255" s="168" t="s">
        <v>98</v>
      </c>
      <c r="P255" s="27">
        <v>2</v>
      </c>
      <c r="Q255" s="27">
        <v>2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93</v>
      </c>
      <c r="X255" s="27">
        <v>0</v>
      </c>
      <c r="Y255" s="188" t="s">
        <v>83</v>
      </c>
      <c r="Z255" s="27">
        <v>0</v>
      </c>
      <c r="AA255" s="27">
        <v>0</v>
      </c>
      <c r="AB255" s="27">
        <v>30</v>
      </c>
      <c r="AC255" s="27">
        <v>1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0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5"/>
      <c r="B256" s="27" t="str">
        <f>物品!B256</f>
        <v>IS11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|CffFF0000占星|r</v>
      </c>
      <c r="I256" s="27" t="str">
        <f>VLOOKUP(B256,物品!B:CV,99,FALSE)</f>
        <v>|CffFF0000占星|r</v>
      </c>
      <c r="J256" s="167" t="str">
        <f t="shared" ref="J256" si="119">H256</f>
        <v>|CffFF0000占星|r</v>
      </c>
      <c r="K256" s="167" t="str">
        <f t="shared" ref="K256" si="120">I256</f>
        <v>|CffFF0000占星|r</v>
      </c>
      <c r="L256" s="27"/>
      <c r="M256" s="168" t="str">
        <f>VLOOKUP(LEFT(RIGHT(B256,5),4),物品!B:CU,20,FALSE)</f>
        <v>ReplaceableTextures\\CommandButtons\\BTNIS11.blp</v>
      </c>
      <c r="N256" s="188" t="s">
        <v>83</v>
      </c>
      <c r="O256" s="168" t="s">
        <v>98</v>
      </c>
      <c r="P256" s="27">
        <v>0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240</v>
      </c>
      <c r="AB256" s="27">
        <v>0</v>
      </c>
      <c r="AC256" s="27">
        <v>1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5"/>
      <c r="B257" s="27" t="str">
        <f>物品!B257</f>
        <v>IS12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|CffFFD24D兽魂抽奖|r</v>
      </c>
      <c r="I257" s="27" t="str">
        <f>VLOOKUP(B257,物品!B:CV,99,FALSE)</f>
        <v>|CffFFD24D兽魂抽奖|r</v>
      </c>
      <c r="J257" s="167" t="str">
        <f t="shared" si="111"/>
        <v>|CffFFD24D兽魂抽奖|r</v>
      </c>
      <c r="K257" s="167" t="str">
        <f t="shared" si="112"/>
        <v>|CffFFD24D兽魂抽奖|r</v>
      </c>
      <c r="L257" s="27"/>
      <c r="M257" s="168" t="str">
        <f>VLOOKUP(LEFT(RIGHT(B257,5),4),物品!B:CU,20,FALSE)</f>
        <v>ReplaceableTextures\\CommandButtons\\BTNIH00.blp</v>
      </c>
      <c r="N257" s="188" t="s">
        <v>83</v>
      </c>
      <c r="O257" s="168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3</v>
      </c>
      <c r="AB257" s="27">
        <v>0</v>
      </c>
      <c r="AC257" s="27">
        <v>1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5"/>
      <c r="B258" s="27" t="str">
        <f>物品!B258</f>
        <v>IZ0C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|CffFFD24D兽魂抽奖|r</v>
      </c>
      <c r="I258" s="27" t="str">
        <f>VLOOKUP(B258,物品!B:CV,99,FALSE)</f>
        <v>|CffFFD24D兽魂抽奖|r</v>
      </c>
      <c r="J258" s="167" t="str">
        <f t="shared" si="111"/>
        <v>|CffFFD24D兽魂抽奖|r</v>
      </c>
      <c r="K258" s="167" t="str">
        <f t="shared" si="112"/>
        <v>|CffFFD24D兽魂抽奖|r</v>
      </c>
      <c r="L258" s="27"/>
      <c r="M258" s="168" t="str">
        <f>VLOOKUP(LEFT(RIGHT(B258,5),4),物品!B:CU,20,FALSE)</f>
        <v>ReplaceableTextures\\CommandButtons\\BTNIH00.blp</v>
      </c>
      <c r="N258" s="188" t="s">
        <v>83</v>
      </c>
      <c r="O258" s="168" t="s">
        <v>98</v>
      </c>
      <c r="P258" s="27">
        <v>0</v>
      </c>
      <c r="Q258" s="27">
        <v>0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9999999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5"/>
      <c r="B259" s="27" t="str">
        <f>物品!B259</f>
        <v>IZ10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|CffFFD24D占星卜卦|r</v>
      </c>
      <c r="I259" s="27" t="str">
        <f>VLOOKUP(B259,物品!B:CV,99,FALSE)</f>
        <v>|CffF0F0F0有几率获得|r|Cffffd24d好东西|r|Cfff0f0f0，也有可能|r|Cffcccccc打水漂|r|Cfff0f0f0。|n|n|r|Cff00ff7f观今夜星象，抽就完事了...|r</v>
      </c>
      <c r="J259" s="167" t="str">
        <f t="shared" si="111"/>
        <v>|CffFFD24D占星卜卦|r</v>
      </c>
      <c r="K259" s="167" t="str">
        <f t="shared" si="112"/>
        <v>|CffF0F0F0有几率获得|r|Cffffd24d好东西|r|Cfff0f0f0，也有可能|r|Cffcccccc打水漂|r|Cfff0f0f0。|n|n|r|Cff00ff7f观今夜星象，抽就完事了...|r</v>
      </c>
      <c r="L259" s="27"/>
      <c r="M259" s="168" t="str">
        <f>VLOOKUP(LEFT(RIGHT(B259,5),4),物品!B:CU,20,FALSE)</f>
        <v>ReplaceableTextures\\CommandButtons\\BTNIH00.blp</v>
      </c>
      <c r="N259" s="188" t="s">
        <v>83</v>
      </c>
      <c r="O259" s="168" t="s">
        <v>98</v>
      </c>
      <c r="P259" s="27">
        <v>0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3888</v>
      </c>
      <c r="Y259" s="188" t="s">
        <v>83</v>
      </c>
      <c r="Z259" s="27">
        <v>0</v>
      </c>
      <c r="AA259" s="27">
        <v>1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5"/>
      <c r="B260" s="27" t="str">
        <f>物品!B260</f>
        <v>IZ11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|CffFFD24D占星卜卦|r - [|cffffcc0010连|r]</v>
      </c>
      <c r="I260" s="27" t="str">
        <f>VLOOKUP(B260,物品!B:CV,99,FALSE)</f>
        <v>|CffF0F0F0有几率获得|r|Cffffd24d很多好东西|r|Cfff0f0f0，也有可能|r|Cffcccccc打很多水漂|r|Cfff0f0f0。|n|n|r|Cff00ff7f观今夜星象，使劲抽就完事了...|r</v>
      </c>
      <c r="J260" s="167" t="str">
        <f t="shared" si="111"/>
        <v>|CffFFD24D占星卜卦|r - [|cffffcc0010连|r]</v>
      </c>
      <c r="K260" s="167" t="str">
        <f t="shared" si="112"/>
        <v>|CffF0F0F0有几率获得|r|Cffffd24d很多好东西|r|Cfff0f0f0，也有可能|r|Cffcccccc打很多水漂|r|Cfff0f0f0。|n|n|r|Cff00ff7f观今夜星象，使劲抽就完事了...|r</v>
      </c>
      <c r="L260" s="27"/>
      <c r="M260" s="168" t="str">
        <f>VLOOKUP(LEFT(RIGHT(B260,5),4),物品!B:CU,20,FALSE)</f>
        <v>ReplaceableTextures\\CommandButtons\\BTNIH00.blp</v>
      </c>
      <c r="N260" s="188" t="s">
        <v>83</v>
      </c>
      <c r="O260" s="168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39999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5"/>
      <c r="B261" s="27" t="str">
        <f>物品!B261</f>
        <v>IS13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|cffffd24d强化饰品等级|n|r</v>
      </c>
      <c r="I261" s="27" t="str">
        <f>VLOOKUP(B261,物品!B:CV,99,FALSE)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1" s="167" t="str">
        <f t="shared" si="111"/>
        <v>|cffffd24d强化饰品等级|n|r</v>
      </c>
      <c r="K261" s="167" t="str">
        <f t="shared" si="11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1" s="27"/>
      <c r="M261" s="168" t="str">
        <f>VLOOKUP(LEFT(RIGHT(B261,5),4),物品!B:CU,20,FALSE)</f>
        <v>ReplaceableTextures\\CommandButtons\\BTNZ10.blp</v>
      </c>
      <c r="N261" s="188" t="s">
        <v>83</v>
      </c>
      <c r="O261" s="168" t="s">
        <v>98</v>
      </c>
      <c r="P261" s="27">
        <v>0</v>
      </c>
      <c r="Q261" s="27">
        <v>1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5"/>
      <c r="B262" s="27" t="str">
        <f>物品!B262</f>
        <v>IS14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|CffFFD24D强化药品等级|r</v>
      </c>
      <c r="I262" s="27" t="str">
        <f>VLOOKUP(B262,物品!B:CV,99,FALSE)</f>
        <v>|cffffcc00升级消耗：|r150+等级*150杀敌数|n|n|cff00ff7f最高升至10级|r</v>
      </c>
      <c r="J262" s="167" t="str">
        <f t="shared" ref="J262:J263" si="121">H262</f>
        <v>|CffFFD24D强化药品等级|r</v>
      </c>
      <c r="K262" s="167" t="str">
        <f t="shared" ref="K262:K263" si="122">I262</f>
        <v>|cffffcc00升级消耗：|r150+等级*150杀敌数|n|n|cff00ff7f最高升至10级|r</v>
      </c>
      <c r="L262" s="27"/>
      <c r="M262" s="168" t="str">
        <f>VLOOKUP(LEFT(RIGHT(B262,5),4),物品!B:CU,20,FALSE)</f>
        <v>ReplaceableTextures\\CommandButtons\\BTNAG06.blp</v>
      </c>
      <c r="N262" s="188" t="s">
        <v>83</v>
      </c>
      <c r="O262" s="168" t="s">
        <v>98</v>
      </c>
      <c r="P262" s="27">
        <v>0</v>
      </c>
      <c r="Q262" s="27">
        <v>1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5"/>
      <c r="B263" s="27" t="str">
        <f>物品!B263</f>
        <v>IB00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星耀福利</v>
      </c>
      <c r="I263" s="27" t="str">
        <f>VLOOKUP(B263,物品!B:CV,99,FALSE)</f>
        <v>|cffffcc33平台名称带有“星耀”开局自动激活！|n|n|r奖励：|n|cffffcc00每秒金币+1|n每秒攻击+1|n每秒生命+5|r</v>
      </c>
      <c r="J263" s="167" t="str">
        <f t="shared" si="121"/>
        <v>星耀福利</v>
      </c>
      <c r="K263" s="167" t="str">
        <f t="shared" si="122"/>
        <v>|cffffcc33平台名称带有“星耀”开局自动激活！|n|n|r奖励：|n|cffffcc00每秒金币+1|n每秒攻击+1|n每秒生命+5|r</v>
      </c>
      <c r="L263" s="27"/>
      <c r="M263" s="168" t="str">
        <f>VLOOKUP(LEFT(RIGHT(B263,5),4),物品!B:CU,20,FALSE)</f>
        <v>ReplaceableTextures\\CommandButtons\\BTNIB00.blp</v>
      </c>
      <c r="N263" s="188" t="s">
        <v>83</v>
      </c>
      <c r="O263" s="168" t="s">
        <v>98</v>
      </c>
      <c r="P263" s="27">
        <v>0</v>
      </c>
      <c r="Q263" s="27">
        <v>0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5"/>
      <c r="B264" s="27" t="str">
        <f>物品!B264</f>
        <v>IB01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公众号礼包</v>
      </c>
      <c r="I264" s="27" t="str">
        <f>VLOOKUP(B264,物品!B:CV,99,FALSE)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4" s="167" t="str">
        <f t="shared" ref="J264:K268" si="123">H264</f>
        <v>公众号礼包</v>
      </c>
      <c r="K264" s="167" t="str">
        <f t="shared" si="12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4" s="27"/>
      <c r="M264" s="168" t="str">
        <f>VLOOKUP(LEFT(RIGHT(B264,5),4),物品!B:CU,20,FALSE)</f>
        <v>ReplaceableTextures\\CommandButtons\\BTNIB01.blp</v>
      </c>
      <c r="N264" s="188" t="s">
        <v>83</v>
      </c>
      <c r="O264" s="168" t="s">
        <v>98</v>
      </c>
      <c r="P264" s="27">
        <v>0</v>
      </c>
      <c r="Q264" s="27">
        <v>0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5"/>
      <c r="B265" s="27" t="str">
        <f>物品!B265</f>
        <v>IB02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入群礼包</v>
      </c>
      <c r="I265" s="27" t="str">
        <f>VLOOKUP(B265,物品!B:CV,99,FALSE)</f>
        <v>加入《|cff00ffcc全民封神|r》官方QQ群，即可获得入群礼包码！|n|n输入礼包码即可获得：|n金币+1000，每秒攻击+2，每秒业力+2</v>
      </c>
      <c r="J265" s="167" t="str">
        <f t="shared" si="123"/>
        <v>入群礼包</v>
      </c>
      <c r="K265" s="167" t="str">
        <f t="shared" si="123"/>
        <v>加入《|cff00ffcc全民封神|r》官方QQ群，即可获得入群礼包码！|n|n输入礼包码即可获得：|n金币+1000，每秒攻击+2，每秒业力+2</v>
      </c>
      <c r="L265" s="27"/>
      <c r="M265" s="168" t="str">
        <f>VLOOKUP(LEFT(RIGHT(B265,5),4),物品!B:CU,20,FALSE)</f>
        <v>ReplaceableTextures\\CommandButtons\\BTNIB02.blp</v>
      </c>
      <c r="N265" s="188" t="s">
        <v>83</v>
      </c>
      <c r="O265" s="168" t="s">
        <v>98</v>
      </c>
      <c r="P265" s="27">
        <v>1</v>
      </c>
      <c r="Q265" s="27">
        <v>0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5"/>
      <c r="B266" s="27" t="str">
        <f>物品!B266</f>
        <v>IB03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拜年礼包</v>
      </c>
      <c r="I266" s="27" t="str">
        <f>VLOOKUP(B266,物品!B:CV,99,FALSE)</f>
        <v>|cff99ccff给与地图有效评论建议|r即可领取：|n每秒生命+100，每秒业力+2|n|n|r|cff808080地图等级达到3级可领取|r</v>
      </c>
      <c r="J266" s="167" t="str">
        <f t="shared" si="123"/>
        <v>拜年礼包</v>
      </c>
      <c r="K266" s="167" t="str">
        <f t="shared" si="123"/>
        <v>|cff99ccff给与地图有效评论建议|r即可领取：|n每秒生命+100，每秒业力+2|n|n|r|cff808080地图等级达到3级可领取|r</v>
      </c>
      <c r="L266" s="27"/>
      <c r="M266" s="168" t="str">
        <f>VLOOKUP(LEFT(RIGHT(B266,5),4),物品!B:CU,20,FALSE)</f>
        <v>ReplaceableTextures\\CommandButtons\\BTNIB03.blp</v>
      </c>
      <c r="N266" s="188" t="s">
        <v>83</v>
      </c>
      <c r="O266" s="168" t="s">
        <v>98</v>
      </c>
      <c r="P266" s="27">
        <v>2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5"/>
      <c r="B267" s="27" t="str">
        <f>物品!B267</f>
        <v>IB04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收藏礼包</v>
      </c>
      <c r="I267" s="27" t="str">
        <f>VLOOKUP(B267,物品!B:CV,99,FALSE)</f>
        <v>|cff99ccff房间大厅界面点击右上角《|r|cffcc99ff收藏|r|cff99ccff》后可领取该礼包。|n|n|r属性：|n|cffffcc33攻击伤害+10%|n技能伤害+10%|n重随英雄次数+1|r</v>
      </c>
      <c r="J267" s="167" t="str">
        <f t="shared" si="123"/>
        <v>收藏礼包</v>
      </c>
      <c r="K267" s="167" t="str">
        <f t="shared" si="123"/>
        <v>|cff99ccff房间大厅界面点击右上角《|r|cffcc99ff收藏|r|cff99ccff》后可领取该礼包。|n|n|r属性：|n|cffffcc33攻击伤害+10%|n技能伤害+10%|n重随英雄次数+1|r</v>
      </c>
      <c r="L267" s="27"/>
      <c r="M267" s="168" t="str">
        <f>VLOOKUP(LEFT(RIGHT(B267,5),4),物品!B:CU,20,FALSE)</f>
        <v>ReplaceableTextures\\CommandButtons\\BTNIB04.blp</v>
      </c>
      <c r="N267" s="188" t="s">
        <v>83</v>
      </c>
      <c r="O267" s="168" t="s">
        <v>98</v>
      </c>
      <c r="P267" s="27">
        <v>3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5"/>
      <c r="B268" s="27" t="str">
        <f>物品!B268</f>
        <v>IB05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重置版礼包</v>
      </c>
      <c r="I268" s="27" t="str">
        <f>VLOOKUP(B268,物品!B:CV,99,FALSE)</f>
        <v>|cff33ff00购买魔兽重制版可领取该礼包！|n|n|r奖励：|n招魂幡Lv3</v>
      </c>
      <c r="J268" s="167" t="str">
        <f t="shared" si="123"/>
        <v>重置版礼包</v>
      </c>
      <c r="K268" s="167" t="str">
        <f t="shared" si="123"/>
        <v>|cff33ff00购买魔兽重制版可领取该礼包！|n|n|r奖励：|n招魂幡Lv3</v>
      </c>
      <c r="L268" s="27"/>
      <c r="M268" s="168" t="str">
        <f>VLOOKUP(LEFT(RIGHT(B268,5),4),物品!B:CU,20,FALSE)</f>
        <v>ReplaceableTextures\\CommandButtons\\BTNIB05.blp</v>
      </c>
      <c r="N268" s="188" t="s">
        <v>83</v>
      </c>
      <c r="O268" s="168" t="s">
        <v>98</v>
      </c>
      <c r="P268" s="27">
        <v>0</v>
      </c>
      <c r="Q268" s="27">
        <v>1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5"/>
      <c r="B269" s="27" t="str">
        <f>物品!B269</f>
        <v>IB06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公会福利</v>
      </c>
      <c r="I269" s="27" t="str">
        <f>VLOOKUP(B269,物品!B:CV,99,FALSE)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69" s="167" t="str">
        <f t="shared" ref="J269:J274" si="124">H269</f>
        <v>公会福利</v>
      </c>
      <c r="K269" s="167" t="str">
        <f t="shared" ref="K269:K274" si="125">I269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69" s="27"/>
      <c r="M269" s="168" t="str">
        <f>VLOOKUP(LEFT(RIGHT(B269,5),4),物品!B:CU,20,FALSE)</f>
        <v>ReplaceableTextures\\CommandButtons\\BTNIB06.blp</v>
      </c>
      <c r="N269" s="188" t="s">
        <v>83</v>
      </c>
      <c r="O269" s="168" t="s">
        <v>98</v>
      </c>
      <c r="P269" s="27">
        <v>1</v>
      </c>
      <c r="Q269" s="27">
        <v>1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5"/>
      <c r="B270" s="27" t="str">
        <f>物品!B270</f>
        <v>IB07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星耀礼包</v>
      </c>
      <c r="I270" s="27" t="str">
        <f>VLOOKUP(B270,物品!B:CV,99,FALSE)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0" s="167" t="str">
        <f t="shared" si="124"/>
        <v>星耀礼包</v>
      </c>
      <c r="K270" s="167" t="str">
        <f t="shared" si="12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0" s="27"/>
      <c r="M270" s="168" t="str">
        <f>VLOOKUP(LEFT(RIGHT(B270,5),4),物品!B:CU,20,FALSE)</f>
        <v>ReplaceableTextures\\CommandButtons\\BTNIB07.blp</v>
      </c>
      <c r="N270" s="188" t="s">
        <v>83</v>
      </c>
      <c r="O270" s="168" t="s">
        <v>98</v>
      </c>
      <c r="P270" s="27">
        <v>2</v>
      </c>
      <c r="Q270" s="27">
        <v>1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5"/>
      <c r="B271" s="27" t="str">
        <f>物品!B271</f>
        <v>IB08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魔芝RPG礼包</v>
      </c>
      <c r="I271" s="27" t="str">
        <f>VLOOKUP(B271,物品!B:CV,99,FALSE)</f>
        <v>|cff99ccff游戏中输入《|r|cff33ff00魔芝RPG|r|cff99ccff》领取本礼包！|r|n|n|r奖励：|n|cffffcc00练功房怪物数量+1|r</v>
      </c>
      <c r="J271" s="167" t="str">
        <f t="shared" si="124"/>
        <v>魔芝RPG礼包</v>
      </c>
      <c r="K271" s="167" t="str">
        <f t="shared" si="125"/>
        <v>|cff99ccff游戏中输入《|r|cff33ff00魔芝RPG|r|cff99ccff》领取本礼包！|r|n|n|r奖励：|n|cffffcc00练功房怪物数量+1|r</v>
      </c>
      <c r="L271" s="27"/>
      <c r="M271" s="168" t="str">
        <f>VLOOKUP(LEFT(RIGHT(B271,5),4),物品!B:CU,20,FALSE)</f>
        <v>ReplaceableTextures\\CommandButtons\\BTNIB08.blp</v>
      </c>
      <c r="N271" s="188" t="s">
        <v>83</v>
      </c>
      <c r="O271" s="168" t="s">
        <v>98</v>
      </c>
      <c r="P271" s="27">
        <v>2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5"/>
      <c r="B272" s="27" t="str">
        <f>物品!B272</f>
        <v>IB09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老铁礼包</v>
      </c>
      <c r="I272" s="27">
        <f>VLOOKUP(B272,物品!B:CV,99,FALSE)</f>
        <v>0</v>
      </c>
      <c r="J272" s="167" t="str">
        <f t="shared" si="124"/>
        <v>老铁礼包</v>
      </c>
      <c r="K272" s="167">
        <f t="shared" si="125"/>
        <v>0</v>
      </c>
      <c r="L272" s="27"/>
      <c r="M272" s="168" t="str">
        <f>VLOOKUP(LEFT(RIGHT(B272,5),4),物品!B:CU,20,FALSE)</f>
        <v>ReplaceableTextures\\CommandButtons\\BTNIB09.blp</v>
      </c>
      <c r="N272" s="188" t="s">
        <v>83</v>
      </c>
      <c r="O272" s="168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5"/>
      <c r="B273" s="27" t="str">
        <f>物品!B273</f>
        <v>IB50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已领取星耀福利</v>
      </c>
      <c r="I273" s="27" t="str">
        <f>VLOOKUP(B273,物品!B:CV,99,FALSE)</f>
        <v>|cffffcc33平台名称带有“星耀”开局自动激活！|n|n|r奖励：|n|cffffcc00每秒金币+1|n每秒攻击+1|n每秒生命+5|r|N|N|cff00ff00已领取该礼包</v>
      </c>
      <c r="J273" s="167" t="str">
        <f t="shared" ref="J273" si="126">H273</f>
        <v>已领取星耀福利</v>
      </c>
      <c r="K273" s="167" t="str">
        <f t="shared" ref="K273" si="127">I273</f>
        <v>|cffffcc33平台名称带有“星耀”开局自动激活！|n|n|r奖励：|n|cffffcc00每秒金币+1|n每秒攻击+1|n每秒生命+5|r|N|N|cff00ff00已领取该礼包</v>
      </c>
      <c r="L273" s="27"/>
      <c r="M273" s="168" t="str">
        <f>VLOOKUP(LEFT(RIGHT(B273,5),4),物品!B:CU,20,FALSE)</f>
        <v>ReplaceableTextures\\commandButtons\\BTNLBUI01.blp</v>
      </c>
      <c r="N273" s="188" t="s">
        <v>83</v>
      </c>
      <c r="O273" s="168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0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5"/>
      <c r="B274" s="27" t="str">
        <f>物品!B274</f>
        <v>IB51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已领取公众号礼包</v>
      </c>
      <c r="I274" s="27" t="str">
        <f>VLOOKUP(B274,物品!B:CV,99,FALSE)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4" s="167" t="str">
        <f t="shared" si="124"/>
        <v>已领取公众号礼包</v>
      </c>
      <c r="K274" s="167" t="str">
        <f t="shared" si="12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4" s="27"/>
      <c r="M274" s="168" t="str">
        <f>VLOOKUP(LEFT(RIGHT(B274,5),4),物品!B:CU,20,FALSE)</f>
        <v>ReplaceableTextures\\commandButtons\\BTNLBUI01.blp</v>
      </c>
      <c r="N274" s="188" t="s">
        <v>83</v>
      </c>
      <c r="O274" s="168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0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5"/>
      <c r="B275" s="27" t="str">
        <f>物品!B275</f>
        <v>IB52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已领取入群礼包</v>
      </c>
      <c r="I275" s="27" t="str">
        <f>VLOOKUP(B275,物品!B:CV,99,FALSE)</f>
        <v>加入《|cff00ffcc全民封神|r》官方QQ群，即可获得入群礼包码！|n|n输入礼包码即可获得：|n金币+1000，每秒攻击+2，每秒业力+2|N|N|cff00ff00已领取该礼包</v>
      </c>
      <c r="J275" s="167" t="str">
        <f t="shared" ref="J275:J287" si="128">H275</f>
        <v>已领取入群礼包</v>
      </c>
      <c r="K275" s="167" t="str">
        <f t="shared" ref="K275:K287" si="129">I275</f>
        <v>加入《|cff00ffcc全民封神|r》官方QQ群，即可获得入群礼包码！|n|n输入礼包码即可获得：|n金币+1000，每秒攻击+2，每秒业力+2|N|N|cff00ff00已领取该礼包</v>
      </c>
      <c r="L275" s="27"/>
      <c r="M275" s="168" t="str">
        <f>VLOOKUP(LEFT(RIGHT(B275,5),4),物品!B:CU,20,FALSE)</f>
        <v>ReplaceableTextures\\commandButtons\\BTNLBUI01.blp</v>
      </c>
      <c r="N275" s="188" t="s">
        <v>83</v>
      </c>
      <c r="O275" s="168" t="s">
        <v>98</v>
      </c>
      <c r="P275" s="27">
        <v>1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0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5"/>
      <c r="B276" s="27" t="str">
        <f>物品!B276</f>
        <v>IB53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已领取拜年礼包</v>
      </c>
      <c r="I276" s="27" t="str">
        <f>VLOOKUP(B276,物品!B:CV,99,FALSE)</f>
        <v>|cff99ccff给与地图有效评论建议|r即可领取：|n每秒生命+100，每秒业力+2|n|n|r|cff808080地图等级达到3级可领取|r|N|N|cff00ff00已领取该礼包</v>
      </c>
      <c r="J276" s="167" t="str">
        <f t="shared" si="128"/>
        <v>已领取拜年礼包</v>
      </c>
      <c r="K276" s="167" t="str">
        <f t="shared" si="129"/>
        <v>|cff99ccff给与地图有效评论建议|r即可领取：|n每秒生命+100，每秒业力+2|n|n|r|cff808080地图等级达到3级可领取|r|N|N|cff00ff00已领取该礼包</v>
      </c>
      <c r="L276" s="27"/>
      <c r="M276" s="168" t="str">
        <f>VLOOKUP(LEFT(RIGHT(B276,5),4),物品!B:CU,20,FALSE)</f>
        <v>ReplaceableTextures\\commandButtons\\BTNLBUI01.blp</v>
      </c>
      <c r="N276" s="188" t="s">
        <v>83</v>
      </c>
      <c r="O276" s="168" t="s">
        <v>98</v>
      </c>
      <c r="P276" s="27">
        <v>2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0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5"/>
      <c r="B277" s="27" t="str">
        <f>物品!B277</f>
        <v>IB54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已领取收藏礼包</v>
      </c>
      <c r="I277" s="27" t="str">
        <f>VLOOKUP(B277,物品!B:CV,99,FALSE)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77" s="167" t="str">
        <f t="shared" si="128"/>
        <v>已领取收藏礼包</v>
      </c>
      <c r="K277" s="167" t="str">
        <f t="shared" si="129"/>
        <v>|cff99ccff房间大厅界面点击右上角《|r|cffcc99ff收藏|r|cff99ccff》后可领取该礼包。|n|n|r属性：|n|cffffcc33攻击伤害+10%|n技能伤害+10%|n重随英雄次数+1|r|N|N|cff00ff00已领取该礼包</v>
      </c>
      <c r="L277" s="27"/>
      <c r="M277" s="168" t="str">
        <f>VLOOKUP(LEFT(RIGHT(B277,5),4),物品!B:CU,20,FALSE)</f>
        <v>ReplaceableTextures\\commandButtons\\BTNLBUI01.blp</v>
      </c>
      <c r="N277" s="188" t="s">
        <v>83</v>
      </c>
      <c r="O277" s="168" t="s">
        <v>98</v>
      </c>
      <c r="P277" s="27">
        <v>3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5"/>
      <c r="B278" s="27" t="str">
        <f>物品!B278</f>
        <v>IB55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已领取重置版礼包</v>
      </c>
      <c r="I278" s="27" t="str">
        <f>VLOOKUP(B278,物品!B:CV,99,FALSE)</f>
        <v>|cff33ff00购买魔兽重制版可领取该礼包！|n|n|r奖励：|n招魂幡Lv3|N|N|cff00ff00已领取该礼包</v>
      </c>
      <c r="J278" s="167" t="str">
        <f t="shared" si="128"/>
        <v>已领取重置版礼包</v>
      </c>
      <c r="K278" s="167" t="str">
        <f t="shared" si="129"/>
        <v>|cff33ff00购买魔兽重制版可领取该礼包！|n|n|r奖励：|n招魂幡Lv3|N|N|cff00ff00已领取该礼包</v>
      </c>
      <c r="L278" s="27"/>
      <c r="M278" s="168" t="str">
        <f>VLOOKUP(LEFT(RIGHT(B278,5),4),物品!B:CU,20,FALSE)</f>
        <v>ReplaceableTextures\\commandButtons\\BTNLBUI01.blp</v>
      </c>
      <c r="N278" s="188" t="s">
        <v>83</v>
      </c>
      <c r="O278" s="168" t="s">
        <v>98</v>
      </c>
      <c r="P278" s="27">
        <v>0</v>
      </c>
      <c r="Q278" s="27">
        <v>1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5"/>
      <c r="B279" s="27" t="str">
        <f>物品!B279</f>
        <v>IB56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已领取公会福利</v>
      </c>
      <c r="I279" s="27" t="str">
        <f>VLOOKUP(B279,物品!B:CV,99,FALSE)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79" s="167" t="str">
        <f t="shared" si="128"/>
        <v>已领取公会福利</v>
      </c>
      <c r="K279" s="167" t="str">
        <f t="shared" si="1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79" s="27"/>
      <c r="M279" s="168" t="str">
        <f>VLOOKUP(LEFT(RIGHT(B279,5),4),物品!B:CU,20,FALSE)</f>
        <v>ReplaceableTextures\\commandButtons\\BTNLBUI01.blp</v>
      </c>
      <c r="N279" s="188" t="s">
        <v>83</v>
      </c>
      <c r="O279" s="168" t="s">
        <v>98</v>
      </c>
      <c r="P279" s="27">
        <v>1</v>
      </c>
      <c r="Q279" s="27">
        <v>1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5"/>
      <c r="B280" s="27" t="str">
        <f>物品!B280</f>
        <v>IB57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已领取星耀礼包</v>
      </c>
      <c r="I280" s="27" t="str">
        <f>VLOOKUP(B280,物品!B:CV,99,FALSE)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0" s="167" t="str">
        <f t="shared" si="128"/>
        <v>已领取星耀礼包</v>
      </c>
      <c r="K280" s="167" t="str">
        <f t="shared" si="12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0" s="27"/>
      <c r="M280" s="168" t="str">
        <f>VLOOKUP(LEFT(RIGHT(B280,5),4),物品!B:CU,20,FALSE)</f>
        <v>ReplaceableTextures\\commandButtons\\BTNLBUI01.blp</v>
      </c>
      <c r="N280" s="188" t="s">
        <v>83</v>
      </c>
      <c r="O280" s="168" t="s">
        <v>98</v>
      </c>
      <c r="P280" s="27">
        <v>2</v>
      </c>
      <c r="Q280" s="27">
        <v>1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5"/>
      <c r="B281" s="27" t="str">
        <f>物品!B281</f>
        <v>IB58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已领取魔芝RPG礼包</v>
      </c>
      <c r="I281" s="27" t="str">
        <f>VLOOKUP(B281,物品!B:CV,99,FALSE)</f>
        <v>|cff99ccff游戏中输入《|r|cff33ff00魔芝RPG|r|cff99ccff》领取本礼包！|r|n|n|r奖励：|n|cffffcc00练功房怪物数量+1|r|N|N|cff00ff00已领取该礼包</v>
      </c>
      <c r="J281" s="167" t="str">
        <f t="shared" si="128"/>
        <v>已领取魔芝RPG礼包</v>
      </c>
      <c r="K281" s="167" t="str">
        <f t="shared" si="129"/>
        <v>|cff99ccff游戏中输入《|r|cff33ff00魔芝RPG|r|cff99ccff》领取本礼包！|r|n|n|r奖励：|n|cffffcc00练功房怪物数量+1|r|N|N|cff00ff00已领取该礼包</v>
      </c>
      <c r="L281" s="27"/>
      <c r="M281" s="168" t="str">
        <f>VLOOKUP(LEFT(RIGHT(B281,5),4),物品!B:CU,20,FALSE)</f>
        <v>ReplaceableTextures\\commandButtons\\BTNLBUI01.blp</v>
      </c>
      <c r="N281" s="188" t="s">
        <v>83</v>
      </c>
      <c r="O281" s="168" t="s">
        <v>98</v>
      </c>
      <c r="P281" s="27">
        <v>2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5"/>
      <c r="B282" s="27" t="str">
        <f>物品!B282</f>
        <v>IB59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已领取老铁礼包</v>
      </c>
      <c r="I282" s="27" t="str">
        <f>VLOOKUP(B282,物品!B:CV,99,FALSE)</f>
        <v>|N|N|cff00ff00已领取该礼包</v>
      </c>
      <c r="J282" s="167" t="str">
        <f t="shared" si="128"/>
        <v>已领取老铁礼包</v>
      </c>
      <c r="K282" s="167" t="str">
        <f t="shared" si="129"/>
        <v>|N|N|cff00ff00已领取该礼包</v>
      </c>
      <c r="L282" s="27"/>
      <c r="M282" s="168" t="str">
        <f>VLOOKUP(LEFT(RIGHT(B282,5),4),物品!B:CU,20,FALSE)</f>
        <v>ReplaceableTextures\\commandButtons\\BTNLBUI01.blp</v>
      </c>
      <c r="N282" s="188" t="s">
        <v>83</v>
      </c>
      <c r="O282" s="168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5"/>
      <c r="B283" s="27" t="str">
        <f>物品!B283</f>
        <v>IY00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积分兑换-永久</v>
      </c>
      <c r="I283" s="27" t="str">
        <f>VLOOKUP(B283,物品!B:CV,99,FALSE)</f>
        <v>积分兑换-永久</v>
      </c>
      <c r="J283" s="167" t="str">
        <f t="shared" ref="J283" si="130">H283</f>
        <v>积分兑换-永久</v>
      </c>
      <c r="K283" s="167" t="str">
        <f t="shared" ref="K283" si="131">I283</f>
        <v>积分兑换-永久</v>
      </c>
      <c r="L283" s="27"/>
      <c r="M283" s="168" t="str">
        <f>VLOOKUP(LEFT(RIGHT(B283,5),4),物品!B:CU,20,FALSE)</f>
        <v>ReplaceableTextures\\CommandButtons\\BTNUIRK04.blp</v>
      </c>
      <c r="N283" s="188" t="s">
        <v>83</v>
      </c>
      <c r="O283" s="168" t="s">
        <v>98</v>
      </c>
      <c r="P283" s="27">
        <v>0</v>
      </c>
      <c r="Q283" s="27">
        <v>2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5"/>
      <c r="B284" s="27" t="str">
        <f>物品!B284</f>
        <v>IY1C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天乾地坤</v>
      </c>
      <c r="I284" s="27" t="str">
        <f>VLOOKUP(B284,物品!B:CV,99,FALSE)</f>
        <v>代码生成</v>
      </c>
      <c r="J284" s="167" t="str">
        <f t="shared" si="128"/>
        <v>天乾地坤</v>
      </c>
      <c r="K284" s="167" t="str">
        <f t="shared" si="129"/>
        <v>代码生成</v>
      </c>
      <c r="L284" s="27"/>
      <c r="M284" s="168" t="str">
        <f>VLOOKUP(LEFT(RIGHT(B284,5),4),物品!B:CU,20,FALSE)</f>
        <v>ReplaceableTextures\\CommandButtons\\BTNRY1C.blp</v>
      </c>
      <c r="N284" s="188" t="s">
        <v>83</v>
      </c>
      <c r="O284" s="168" t="s">
        <v>98</v>
      </c>
      <c r="P284" s="27">
        <v>2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5"/>
      <c r="B285" s="27" t="str">
        <f>物品!B285</f>
        <v>IY2C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五彩凰翼</v>
      </c>
      <c r="I285" s="27" t="str">
        <f>VLOOKUP(B285,物品!B:CV,99,FALSE)</f>
        <v>代码生成</v>
      </c>
      <c r="J285" s="167" t="str">
        <f t="shared" si="128"/>
        <v>五彩凰翼</v>
      </c>
      <c r="K285" s="167" t="str">
        <f t="shared" si="129"/>
        <v>代码生成</v>
      </c>
      <c r="L285" s="27"/>
      <c r="M285" s="168" t="str">
        <f>VLOOKUP(LEFT(RIGHT(B285,5),4),物品!B:CU,20,FALSE)</f>
        <v>ReplaceableTextures\\CommandButtons\\BTNRY2C.blp</v>
      </c>
      <c r="N285" s="188" t="s">
        <v>83</v>
      </c>
      <c r="O285" s="168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5"/>
      <c r="B286" s="27" t="str">
        <f>物品!B286</f>
        <v>IY3C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崩鸣刃</v>
      </c>
      <c r="I286" s="27" t="str">
        <f>VLOOKUP(B286,物品!B:CV,99,FALSE)</f>
        <v>代码生成</v>
      </c>
      <c r="J286" s="167" t="str">
        <f t="shared" si="128"/>
        <v>崩鸣刃</v>
      </c>
      <c r="K286" s="167" t="str">
        <f t="shared" si="129"/>
        <v>代码生成</v>
      </c>
      <c r="L286" s="27"/>
      <c r="M286" s="168" t="str">
        <f>VLOOKUP(LEFT(RIGHT(B286,5),4),物品!B:CU,20,FALSE)</f>
        <v>ReplaceableTextures\\CommandButtons\\BTNRY3C.blp</v>
      </c>
      <c r="N286" s="188" t="s">
        <v>83</v>
      </c>
      <c r="O286" s="168" t="s">
        <v>98</v>
      </c>
      <c r="P286" s="27">
        <v>3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5"/>
      <c r="B287" s="27" t="str">
        <f>物品!B287</f>
        <v>IY4C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俯瞰寰宇</v>
      </c>
      <c r="I287" s="27" t="str">
        <f>VLOOKUP(B287,物品!B:CV,99,FALSE)</f>
        <v>代码生成</v>
      </c>
      <c r="J287" s="167" t="str">
        <f t="shared" si="128"/>
        <v>俯瞰寰宇</v>
      </c>
      <c r="K287" s="167" t="str">
        <f t="shared" si="129"/>
        <v>代码生成</v>
      </c>
      <c r="L287" s="27"/>
      <c r="M287" s="168" t="str">
        <f>VLOOKUP(LEFT(RIGHT(B287,5),4),物品!B:CU,20,FALSE)</f>
        <v>ReplaceableTextures\\CommandButtons\\BTNRY4C.blp</v>
      </c>
      <c r="N287" s="188" t="s">
        <v>83</v>
      </c>
      <c r="O287" s="168" t="s">
        <v>98</v>
      </c>
      <c r="P287" s="27">
        <v>1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5"/>
      <c r="B288" s="27" t="str">
        <f>物品!B288</f>
        <v>IY2E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冰火双翼</v>
      </c>
      <c r="I288" s="27" t="str">
        <f>VLOOKUP(B288,物品!B:CV,99,FALSE)</f>
        <v>代码生成</v>
      </c>
      <c r="J288" s="167" t="str">
        <f t="shared" ref="J288:J289" si="132">H288</f>
        <v>冰火双翼</v>
      </c>
      <c r="K288" s="167" t="str">
        <f t="shared" ref="K288:K289" si="133">I288</f>
        <v>代码生成</v>
      </c>
      <c r="L288" s="27"/>
      <c r="M288" s="168" t="str">
        <f>VLOOKUP(LEFT(RIGHT(B288,5),4),物品!B:CU,20,FALSE)</f>
        <v>ReplaceableTextures\\CommandButtons\\BTNRY2E.blp</v>
      </c>
      <c r="N288" s="188" t="s">
        <v>83</v>
      </c>
      <c r="O288" s="168" t="s">
        <v>98</v>
      </c>
      <c r="P288" s="27">
        <v>0</v>
      </c>
      <c r="Q288" s="27">
        <v>1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5"/>
      <c r="B289" s="27" t="str">
        <f>物品!B289</f>
        <v>IY2F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羽族之音</v>
      </c>
      <c r="I289" s="27" t="str">
        <f>VLOOKUP(B289,物品!B:CV,99,FALSE)</f>
        <v>代码生成</v>
      </c>
      <c r="J289" s="167" t="str">
        <f t="shared" si="132"/>
        <v>羽族之音</v>
      </c>
      <c r="K289" s="167" t="str">
        <f t="shared" si="133"/>
        <v>代码生成</v>
      </c>
      <c r="L289" s="27"/>
      <c r="M289" s="168" t="str">
        <f>VLOOKUP(LEFT(RIGHT(B289,5),4),物品!B:CU,20,FALSE)</f>
        <v>ReplaceableTextures\\CommandButtons\\BTNRY2F.blp</v>
      </c>
      <c r="N289" s="188" t="s">
        <v>83</v>
      </c>
      <c r="O289" s="168" t="s">
        <v>98</v>
      </c>
      <c r="P289" s="27">
        <v>1</v>
      </c>
      <c r="Q289" s="27">
        <v>1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5"/>
      <c r="B290" s="27" t="str">
        <f>物品!B290</f>
        <v>IY4O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凌风之灵</v>
      </c>
      <c r="I290" s="27" t="str">
        <f>VLOOKUP(B290,物品!B:CV,99,FALSE)</f>
        <v>代码生成</v>
      </c>
      <c r="J290" s="167" t="str">
        <f t="shared" ref="J290" si="134">H290</f>
        <v>凌风之灵</v>
      </c>
      <c r="K290" s="167" t="str">
        <f t="shared" ref="K290" si="135">I290</f>
        <v>代码生成</v>
      </c>
      <c r="L290" s="27"/>
      <c r="M290" s="168" t="str">
        <f>VLOOKUP(LEFT(RIGHT(B290,5),4),物品!B:CU,20,FALSE)</f>
        <v>ReplaceableTextures\\CommandButtons\\BTNRY4O.blp</v>
      </c>
      <c r="N290" s="188" t="s">
        <v>83</v>
      </c>
      <c r="O290" s="168" t="s">
        <v>98</v>
      </c>
      <c r="P290" s="27">
        <v>2</v>
      </c>
      <c r="Q290" s="27">
        <v>1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5"/>
      <c r="B291" s="27" t="str">
        <f>物品!B291</f>
        <v>IY1E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麒麟光环</v>
      </c>
      <c r="I291" s="27" t="str">
        <f>VLOOKUP(B291,物品!B:CV,99,FALSE)</f>
        <v>代码生成</v>
      </c>
      <c r="J291" s="167" t="str">
        <f t="shared" ref="J291" si="136">H291</f>
        <v>麒麟光环</v>
      </c>
      <c r="K291" s="167" t="str">
        <f t="shared" ref="K291" si="137">I291</f>
        <v>代码生成</v>
      </c>
      <c r="L291" s="27"/>
      <c r="M291" s="168" t="str">
        <f>VLOOKUP(LEFT(RIGHT(B291,5),4),物品!B:CU,20,FALSE)</f>
        <v>ReplaceableTextures\\CommandButtons\\BTNRY1E.blp</v>
      </c>
      <c r="N291" s="188" t="s">
        <v>83</v>
      </c>
      <c r="O291" s="168" t="s">
        <v>98</v>
      </c>
      <c r="P291" s="27">
        <v>3</v>
      </c>
      <c r="Q291" s="27">
        <v>1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5"/>
      <c r="B292" s="27" t="str">
        <f>物品!B292</f>
        <v>IY3E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凛霜战锤</v>
      </c>
      <c r="I292" s="27" t="str">
        <f>VLOOKUP(B292,物品!B:CV,99,FALSE)</f>
        <v>代码生成</v>
      </c>
      <c r="J292" s="167" t="str">
        <f t="shared" ref="J292" si="138">H292</f>
        <v>凛霜战锤</v>
      </c>
      <c r="K292" s="167" t="str">
        <f t="shared" ref="K292" si="139">I292</f>
        <v>代码生成</v>
      </c>
      <c r="L292" s="27"/>
      <c r="M292" s="168" t="str">
        <f>VLOOKUP(LEFT(RIGHT(B292,5),4),物品!B:CU,20,FALSE)</f>
        <v>ReplaceableTextures\\CommandButtons\\BTNRY3E.blp</v>
      </c>
      <c r="N292" s="188" t="s">
        <v>83</v>
      </c>
      <c r="O292" s="168" t="s">
        <v>98</v>
      </c>
      <c r="P292" s="27">
        <v>0</v>
      </c>
      <c r="Q292" s="27">
        <v>2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5"/>
      <c r="B293" s="27" t="str">
        <f>物品!B293</f>
        <v>IF01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7" t="str">
        <f t="shared" ref="J293" si="140">H293</f>
        <v>附魔</v>
      </c>
      <c r="K293" s="167">
        <f t="shared" ref="K293" si="141">I293</f>
        <v>0</v>
      </c>
      <c r="L293" s="27"/>
      <c r="M293" s="168">
        <f>VLOOKUP(LEFT(RIGHT(B293,5),4),物品!B:CU,20,FALSE)</f>
        <v>0</v>
      </c>
      <c r="N293" s="188" t="s">
        <v>83</v>
      </c>
      <c r="O293" s="168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5"/>
      <c r="B294" s="27" t="str">
        <f>物品!B294</f>
        <v>IF02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7" t="str">
        <f t="shared" ref="J294:J319" si="142">H294</f>
        <v>附魔</v>
      </c>
      <c r="K294" s="167">
        <f t="shared" ref="K294:K319" si="143">I294</f>
        <v>0</v>
      </c>
      <c r="L294" s="27"/>
      <c r="M294" s="168">
        <f>VLOOKUP(LEFT(RIGHT(B294,5),4),物品!B:CU,20,FALSE)</f>
        <v>0</v>
      </c>
      <c r="N294" s="188" t="s">
        <v>83</v>
      </c>
      <c r="O294" s="168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5"/>
      <c r="B295" s="27" t="str">
        <f>物品!B295</f>
        <v>IF03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7" t="str">
        <f t="shared" si="142"/>
        <v>附魔</v>
      </c>
      <c r="K295" s="167">
        <f t="shared" si="143"/>
        <v>0</v>
      </c>
      <c r="L295" s="27"/>
      <c r="M295" s="168">
        <f>VLOOKUP(LEFT(RIGHT(B295,5),4),物品!B:CU,20,FALSE)</f>
        <v>0</v>
      </c>
      <c r="N295" s="188" t="s">
        <v>83</v>
      </c>
      <c r="O295" s="168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5"/>
      <c r="B296" s="27" t="str">
        <f>物品!B296</f>
        <v>IF04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7" t="str">
        <f t="shared" si="142"/>
        <v>附魔</v>
      </c>
      <c r="K296" s="167">
        <f t="shared" si="143"/>
        <v>0</v>
      </c>
      <c r="L296" s="27"/>
      <c r="M296" s="168">
        <f>VLOOKUP(LEFT(RIGHT(B296,5),4),物品!B:CU,20,FALSE)</f>
        <v>0</v>
      </c>
      <c r="N296" s="188" t="s">
        <v>83</v>
      </c>
      <c r="O296" s="168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5"/>
      <c r="B297" s="27" t="str">
        <f>物品!B297</f>
        <v>IF05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7" t="str">
        <f t="shared" si="142"/>
        <v>附魔</v>
      </c>
      <c r="K297" s="167">
        <f t="shared" si="143"/>
        <v>0</v>
      </c>
      <c r="L297" s="27"/>
      <c r="M297" s="168">
        <f>VLOOKUP(LEFT(RIGHT(B297,5),4),物品!B:CU,20,FALSE)</f>
        <v>0</v>
      </c>
      <c r="N297" s="188" t="s">
        <v>83</v>
      </c>
      <c r="O297" s="168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5"/>
      <c r="B298" s="27" t="str">
        <f>物品!B298</f>
        <v>IF06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7" t="str">
        <f t="shared" si="142"/>
        <v>附魔</v>
      </c>
      <c r="K298" s="167">
        <f t="shared" si="143"/>
        <v>0</v>
      </c>
      <c r="L298" s="27"/>
      <c r="M298" s="168">
        <f>VLOOKUP(LEFT(RIGHT(B298,5),4),物品!B:CU,20,FALSE)</f>
        <v>0</v>
      </c>
      <c r="N298" s="188" t="s">
        <v>83</v>
      </c>
      <c r="O298" s="168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5"/>
      <c r="B299" s="27" t="str">
        <f>物品!B299</f>
        <v>IF07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7" t="str">
        <f t="shared" si="142"/>
        <v>附魔</v>
      </c>
      <c r="K299" s="167">
        <f t="shared" si="143"/>
        <v>0</v>
      </c>
      <c r="L299" s="27"/>
      <c r="M299" s="168">
        <f>VLOOKUP(LEFT(RIGHT(B299,5),4),物品!B:CU,20,FALSE)</f>
        <v>0</v>
      </c>
      <c r="N299" s="188" t="s">
        <v>83</v>
      </c>
      <c r="O299" s="168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5"/>
      <c r="B300" s="27" t="str">
        <f>物品!B300</f>
        <v>IF08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7" t="str">
        <f t="shared" si="142"/>
        <v>附魔</v>
      </c>
      <c r="K300" s="167">
        <f t="shared" si="143"/>
        <v>0</v>
      </c>
      <c r="L300" s="27"/>
      <c r="M300" s="168">
        <f>VLOOKUP(LEFT(RIGHT(B300,5),4),物品!B:CU,20,FALSE)</f>
        <v>0</v>
      </c>
      <c r="N300" s="188" t="s">
        <v>83</v>
      </c>
      <c r="O300" s="168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5"/>
      <c r="B301" s="27" t="str">
        <f>物品!B301</f>
        <v>IF09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7" t="str">
        <f t="shared" si="142"/>
        <v>附魔</v>
      </c>
      <c r="K301" s="167">
        <f t="shared" si="143"/>
        <v>0</v>
      </c>
      <c r="L301" s="27"/>
      <c r="M301" s="168">
        <f>VLOOKUP(LEFT(RIGHT(B301,5),4),物品!B:CU,20,FALSE)</f>
        <v>0</v>
      </c>
      <c r="N301" s="188" t="s">
        <v>83</v>
      </c>
      <c r="O301" s="168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5"/>
      <c r="B302" s="27" t="str">
        <f>物品!B302</f>
        <v>IF10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7" t="str">
        <f t="shared" si="142"/>
        <v>附魔</v>
      </c>
      <c r="K302" s="167">
        <f t="shared" si="143"/>
        <v>0</v>
      </c>
      <c r="L302" s="27"/>
      <c r="M302" s="168">
        <f>VLOOKUP(LEFT(RIGHT(B302,5),4),物品!B:CU,20,FALSE)</f>
        <v>0</v>
      </c>
      <c r="N302" s="188" t="s">
        <v>83</v>
      </c>
      <c r="O302" s="168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5"/>
      <c r="B303" s="27" t="str">
        <f>物品!B303</f>
        <v>IF11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7" t="str">
        <f t="shared" si="142"/>
        <v>附魔</v>
      </c>
      <c r="K303" s="167">
        <f t="shared" si="143"/>
        <v>0</v>
      </c>
      <c r="L303" s="27"/>
      <c r="M303" s="168">
        <f>VLOOKUP(LEFT(RIGHT(B303,5),4),物品!B:CU,20,FALSE)</f>
        <v>0</v>
      </c>
      <c r="N303" s="188" t="s">
        <v>83</v>
      </c>
      <c r="O303" s="168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5"/>
      <c r="B304" s="27" t="str">
        <f>物品!B304</f>
        <v>IF12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7" t="str">
        <f t="shared" si="142"/>
        <v>附魔</v>
      </c>
      <c r="K304" s="167">
        <f t="shared" si="143"/>
        <v>0</v>
      </c>
      <c r="L304" s="27"/>
      <c r="M304" s="168">
        <f>VLOOKUP(LEFT(RIGHT(B304,5),4),物品!B:CU,20,FALSE)</f>
        <v>0</v>
      </c>
      <c r="N304" s="188" t="s">
        <v>83</v>
      </c>
      <c r="O304" s="168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5"/>
      <c r="B305" s="27" t="str">
        <f>物品!B305</f>
        <v>IF13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7" t="str">
        <f t="shared" si="142"/>
        <v>附魔</v>
      </c>
      <c r="K305" s="167">
        <f t="shared" si="143"/>
        <v>0</v>
      </c>
      <c r="L305" s="27"/>
      <c r="M305" s="168">
        <f>VLOOKUP(LEFT(RIGHT(B305,5),4),物品!B:CU,20,FALSE)</f>
        <v>0</v>
      </c>
      <c r="N305" s="188" t="s">
        <v>83</v>
      </c>
      <c r="O305" s="168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5"/>
      <c r="B306" s="27" t="str">
        <f>物品!B306</f>
        <v>IF14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7" t="str">
        <f t="shared" si="142"/>
        <v>附魔</v>
      </c>
      <c r="K306" s="167">
        <f t="shared" si="143"/>
        <v>0</v>
      </c>
      <c r="L306" s="27"/>
      <c r="M306" s="168">
        <f>VLOOKUP(LEFT(RIGHT(B306,5),4),物品!B:CU,20,FALSE)</f>
        <v>0</v>
      </c>
      <c r="N306" s="188" t="s">
        <v>83</v>
      </c>
      <c r="O306" s="168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5"/>
      <c r="B307" s="27" t="str">
        <f>物品!B307</f>
        <v>IF15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7" t="str">
        <f t="shared" si="142"/>
        <v>附魔</v>
      </c>
      <c r="K307" s="167">
        <f t="shared" si="143"/>
        <v>0</v>
      </c>
      <c r="L307" s="27"/>
      <c r="M307" s="168">
        <f>VLOOKUP(LEFT(RIGHT(B307,5),4),物品!B:CU,20,FALSE)</f>
        <v>0</v>
      </c>
      <c r="N307" s="188" t="s">
        <v>83</v>
      </c>
      <c r="O307" s="168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5"/>
      <c r="B308" s="27" t="str">
        <f>物品!B308</f>
        <v>IF16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7" t="str">
        <f t="shared" si="142"/>
        <v>附魔</v>
      </c>
      <c r="K308" s="167">
        <f t="shared" si="143"/>
        <v>0</v>
      </c>
      <c r="L308" s="27"/>
      <c r="M308" s="168">
        <f>VLOOKUP(LEFT(RIGHT(B308,5),4),物品!B:CU,20,FALSE)</f>
        <v>0</v>
      </c>
      <c r="N308" s="188" t="s">
        <v>83</v>
      </c>
      <c r="O308" s="168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5"/>
      <c r="B309" s="27" t="str">
        <f>物品!B309</f>
        <v>IF17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7" t="str">
        <f t="shared" si="142"/>
        <v>附魔</v>
      </c>
      <c r="K309" s="167">
        <f t="shared" si="143"/>
        <v>0</v>
      </c>
      <c r="L309" s="27"/>
      <c r="M309" s="168">
        <f>VLOOKUP(LEFT(RIGHT(B309,5),4),物品!B:CU,20,FALSE)</f>
        <v>0</v>
      </c>
      <c r="N309" s="188" t="s">
        <v>83</v>
      </c>
      <c r="O309" s="168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spans="1:42">
      <c r="A310" s="165"/>
      <c r="B310" s="27" t="str">
        <f>物品!B310</f>
        <v>IF18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7" t="str">
        <f t="shared" si="142"/>
        <v>附魔</v>
      </c>
      <c r="K310" s="167">
        <f t="shared" si="143"/>
        <v>0</v>
      </c>
      <c r="L310" s="27"/>
      <c r="M310" s="168">
        <f>VLOOKUP(LEFT(RIGHT(B310,5),4),物品!B:CU,20,FALSE)</f>
        <v>0</v>
      </c>
      <c r="N310" s="188" t="s">
        <v>83</v>
      </c>
      <c r="O310" s="168" t="s">
        <v>98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27" t="s">
        <v>88</v>
      </c>
      <c r="X310" s="27">
        <v>0</v>
      </c>
      <c r="Y310" s="188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>
        <v>1</v>
      </c>
      <c r="AJ310" s="27"/>
      <c r="AK310" s="27">
        <v>1</v>
      </c>
      <c r="AL310" s="27">
        <v>1</v>
      </c>
      <c r="AM310" s="188" t="s">
        <v>83</v>
      </c>
      <c r="AN310" s="27">
        <v>1</v>
      </c>
      <c r="AO310" s="27">
        <v>1</v>
      </c>
      <c r="AP310" s="27">
        <v>1</v>
      </c>
    </row>
    <row r="311" spans="1:42">
      <c r="A311" s="165"/>
      <c r="B311" s="27" t="str">
        <f>物品!B311</f>
        <v>IF19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7" t="str">
        <f t="shared" si="142"/>
        <v>附魔</v>
      </c>
      <c r="K311" s="167">
        <f t="shared" si="143"/>
        <v>0</v>
      </c>
      <c r="L311" s="27"/>
      <c r="M311" s="168">
        <f>VLOOKUP(LEFT(RIGHT(B311,5),4),物品!B:CU,20,FALSE)</f>
        <v>0</v>
      </c>
      <c r="N311" s="188" t="s">
        <v>83</v>
      </c>
      <c r="O311" s="168" t="s">
        <v>98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27" t="s">
        <v>88</v>
      </c>
      <c r="X311" s="27">
        <v>0</v>
      </c>
      <c r="Y311" s="188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>
        <v>1</v>
      </c>
      <c r="AJ311" s="27"/>
      <c r="AK311" s="27">
        <v>1</v>
      </c>
      <c r="AL311" s="27">
        <v>1</v>
      </c>
      <c r="AM311" s="188" t="s">
        <v>83</v>
      </c>
      <c r="AN311" s="27">
        <v>1</v>
      </c>
      <c r="AO311" s="27">
        <v>1</v>
      </c>
      <c r="AP311" s="27">
        <v>1</v>
      </c>
    </row>
    <row r="312" spans="1:42">
      <c r="A312" s="165"/>
      <c r="B312" s="27" t="str">
        <f>物品!B312</f>
        <v>IF20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7" t="str">
        <f t="shared" si="142"/>
        <v>附魔</v>
      </c>
      <c r="K312" s="167">
        <f t="shared" si="143"/>
        <v>0</v>
      </c>
      <c r="L312" s="27"/>
      <c r="M312" s="168">
        <f>VLOOKUP(LEFT(RIGHT(B312,5),4),物品!B:CU,20,FALSE)</f>
        <v>0</v>
      </c>
      <c r="N312" s="188" t="s">
        <v>83</v>
      </c>
      <c r="O312" s="168" t="s">
        <v>98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27" t="s">
        <v>88</v>
      </c>
      <c r="X312" s="27">
        <v>0</v>
      </c>
      <c r="Y312" s="188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>
        <v>1</v>
      </c>
      <c r="AJ312" s="27"/>
      <c r="AK312" s="27">
        <v>1</v>
      </c>
      <c r="AL312" s="27">
        <v>1</v>
      </c>
      <c r="AM312" s="188" t="s">
        <v>83</v>
      </c>
      <c r="AN312" s="27">
        <v>1</v>
      </c>
      <c r="AO312" s="27">
        <v>1</v>
      </c>
      <c r="AP312" s="27">
        <v>1</v>
      </c>
    </row>
    <row r="313" spans="1:42">
      <c r="A313" s="165"/>
      <c r="B313" s="27" t="str">
        <f>物品!B313</f>
        <v>IF21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7" t="str">
        <f t="shared" si="142"/>
        <v>附魔</v>
      </c>
      <c r="K313" s="167">
        <f t="shared" si="143"/>
        <v>0</v>
      </c>
      <c r="L313" s="27"/>
      <c r="M313" s="168">
        <f>VLOOKUP(LEFT(RIGHT(B313,5),4),物品!B:CU,20,FALSE)</f>
        <v>0</v>
      </c>
      <c r="N313" s="188" t="s">
        <v>83</v>
      </c>
      <c r="O313" s="168" t="s">
        <v>98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27" t="s">
        <v>88</v>
      </c>
      <c r="X313" s="27">
        <v>0</v>
      </c>
      <c r="Y313" s="188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>
        <v>1</v>
      </c>
      <c r="AJ313" s="27"/>
      <c r="AK313" s="27">
        <v>1</v>
      </c>
      <c r="AL313" s="27">
        <v>1</v>
      </c>
      <c r="AM313" s="188" t="s">
        <v>83</v>
      </c>
      <c r="AN313" s="27">
        <v>1</v>
      </c>
      <c r="AO313" s="27">
        <v>1</v>
      </c>
      <c r="AP313" s="27">
        <v>1</v>
      </c>
    </row>
    <row r="314" spans="1:42">
      <c r="A314" s="165"/>
      <c r="B314" s="27" t="str">
        <f>物品!B314</f>
        <v>IF22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7" t="str">
        <f t="shared" si="142"/>
        <v>附魔</v>
      </c>
      <c r="K314" s="167">
        <f t="shared" si="143"/>
        <v>0</v>
      </c>
      <c r="L314" s="27"/>
      <c r="M314" s="168">
        <f>VLOOKUP(LEFT(RIGHT(B314,5),4),物品!B:CU,20,FALSE)</f>
        <v>0</v>
      </c>
      <c r="N314" s="188" t="s">
        <v>83</v>
      </c>
      <c r="O314" s="168" t="s">
        <v>98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27" t="s">
        <v>88</v>
      </c>
      <c r="X314" s="27">
        <v>0</v>
      </c>
      <c r="Y314" s="188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>
        <v>1</v>
      </c>
      <c r="AJ314" s="27"/>
      <c r="AK314" s="27">
        <v>1</v>
      </c>
      <c r="AL314" s="27">
        <v>1</v>
      </c>
      <c r="AM314" s="188" t="s">
        <v>83</v>
      </c>
      <c r="AN314" s="27">
        <v>1</v>
      </c>
      <c r="AO314" s="27">
        <v>1</v>
      </c>
      <c r="AP314" s="27">
        <v>1</v>
      </c>
    </row>
    <row r="315" spans="1:42">
      <c r="A315" s="165"/>
      <c r="B315" s="27" t="str">
        <f>物品!B315</f>
        <v>IF23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7" t="str">
        <f t="shared" si="142"/>
        <v>附魔</v>
      </c>
      <c r="K315" s="167">
        <f t="shared" si="143"/>
        <v>0</v>
      </c>
      <c r="L315" s="27"/>
      <c r="M315" s="168">
        <f>VLOOKUP(LEFT(RIGHT(B315,5),4),物品!B:CU,20,FALSE)</f>
        <v>0</v>
      </c>
      <c r="N315" s="188" t="s">
        <v>83</v>
      </c>
      <c r="O315" s="168" t="s">
        <v>98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27" t="s">
        <v>88</v>
      </c>
      <c r="X315" s="27">
        <v>0</v>
      </c>
      <c r="Y315" s="188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>
        <v>1</v>
      </c>
      <c r="AJ315" s="27"/>
      <c r="AK315" s="27">
        <v>1</v>
      </c>
      <c r="AL315" s="27">
        <v>1</v>
      </c>
      <c r="AM315" s="188" t="s">
        <v>83</v>
      </c>
      <c r="AN315" s="27">
        <v>1</v>
      </c>
      <c r="AO315" s="27">
        <v>1</v>
      </c>
      <c r="AP315" s="27">
        <v>1</v>
      </c>
    </row>
    <row r="316" spans="1:42">
      <c r="A316" s="165"/>
      <c r="B316" s="27" t="str">
        <f>物品!B316</f>
        <v>IF24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7" t="str">
        <f t="shared" si="142"/>
        <v>附魔</v>
      </c>
      <c r="K316" s="167">
        <f t="shared" si="143"/>
        <v>0</v>
      </c>
      <c r="L316" s="27"/>
      <c r="M316" s="168">
        <f>VLOOKUP(LEFT(RIGHT(B316,5),4),物品!B:CU,20,FALSE)</f>
        <v>0</v>
      </c>
      <c r="N316" s="188" t="s">
        <v>83</v>
      </c>
      <c r="O316" s="168" t="s">
        <v>98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27" t="s">
        <v>88</v>
      </c>
      <c r="X316" s="27">
        <v>0</v>
      </c>
      <c r="Y316" s="188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>
        <v>1</v>
      </c>
      <c r="AJ316" s="27"/>
      <c r="AK316" s="27">
        <v>1</v>
      </c>
      <c r="AL316" s="27">
        <v>1</v>
      </c>
      <c r="AM316" s="188" t="s">
        <v>83</v>
      </c>
      <c r="AN316" s="27">
        <v>1</v>
      </c>
      <c r="AO316" s="27">
        <v>1</v>
      </c>
      <c r="AP316" s="27">
        <v>1</v>
      </c>
    </row>
    <row r="317" spans="1:42">
      <c r="A317" s="165"/>
      <c r="B317" s="27" t="str">
        <f>物品!B317</f>
        <v>IF25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7" t="str">
        <f t="shared" si="142"/>
        <v>附魔</v>
      </c>
      <c r="K317" s="167">
        <f t="shared" si="143"/>
        <v>0</v>
      </c>
      <c r="L317" s="27"/>
      <c r="M317" s="168">
        <f>VLOOKUP(LEFT(RIGHT(B317,5),4),物品!B:CU,20,FALSE)</f>
        <v>0</v>
      </c>
      <c r="N317" s="188" t="s">
        <v>83</v>
      </c>
      <c r="O317" s="168" t="s">
        <v>98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27" t="s">
        <v>88</v>
      </c>
      <c r="X317" s="27">
        <v>0</v>
      </c>
      <c r="Y317" s="188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>
        <v>1</v>
      </c>
      <c r="AJ317" s="27"/>
      <c r="AK317" s="27">
        <v>1</v>
      </c>
      <c r="AL317" s="27">
        <v>1</v>
      </c>
      <c r="AM317" s="188" t="s">
        <v>83</v>
      </c>
      <c r="AN317" s="27">
        <v>1</v>
      </c>
      <c r="AO317" s="27">
        <v>1</v>
      </c>
      <c r="AP317" s="27">
        <v>1</v>
      </c>
    </row>
    <row r="318" spans="1:42">
      <c r="A318" s="165"/>
      <c r="B318" s="27" t="str">
        <f>物品!B318</f>
        <v>IF26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7" t="str">
        <f t="shared" si="142"/>
        <v>附魔</v>
      </c>
      <c r="K318" s="167">
        <f t="shared" si="143"/>
        <v>0</v>
      </c>
      <c r="L318" s="27"/>
      <c r="M318" s="168">
        <f>VLOOKUP(LEFT(RIGHT(B318,5),4),物品!B:CU,20,FALSE)</f>
        <v>0</v>
      </c>
      <c r="N318" s="188" t="s">
        <v>83</v>
      </c>
      <c r="O318" s="168" t="s">
        <v>98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27" t="s">
        <v>88</v>
      </c>
      <c r="X318" s="27">
        <v>0</v>
      </c>
      <c r="Y318" s="188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>
        <v>1</v>
      </c>
      <c r="AJ318" s="27"/>
      <c r="AK318" s="27">
        <v>1</v>
      </c>
      <c r="AL318" s="27">
        <v>1</v>
      </c>
      <c r="AM318" s="188" t="s">
        <v>83</v>
      </c>
      <c r="AN318" s="27">
        <v>1</v>
      </c>
      <c r="AO318" s="27">
        <v>1</v>
      </c>
      <c r="AP318" s="27">
        <v>1</v>
      </c>
    </row>
    <row r="319" spans="1:42">
      <c r="A319" s="165"/>
      <c r="B319" s="27" t="str">
        <f>物品!B319</f>
        <v>IF27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7" t="str">
        <f t="shared" si="142"/>
        <v>附魔</v>
      </c>
      <c r="K319" s="167">
        <f t="shared" si="143"/>
        <v>0</v>
      </c>
      <c r="L319" s="27"/>
      <c r="M319" s="168">
        <f>VLOOKUP(LEFT(RIGHT(B319,5),4),物品!B:CU,20,FALSE)</f>
        <v>0</v>
      </c>
      <c r="N319" s="188" t="s">
        <v>83</v>
      </c>
      <c r="O319" s="168" t="s">
        <v>98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27" t="s">
        <v>88</v>
      </c>
      <c r="X319" s="27">
        <v>0</v>
      </c>
      <c r="Y319" s="188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>
        <v>1</v>
      </c>
      <c r="AJ319" s="27"/>
      <c r="AK319" s="27">
        <v>1</v>
      </c>
      <c r="AL319" s="27">
        <v>1</v>
      </c>
      <c r="AM319" s="188" t="s">
        <v>83</v>
      </c>
      <c r="AN319" s="27">
        <v>1</v>
      </c>
      <c r="AO319" s="27">
        <v>1</v>
      </c>
      <c r="AP319" s="27">
        <v>1</v>
      </c>
    </row>
    <row r="320" spans="1:42">
      <c r="A320" s="165"/>
      <c r="B320" s="27" t="str">
        <f>物品!B320</f>
        <v>IF28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7" t="str">
        <f t="shared" ref="J320:J322" si="144">H320</f>
        <v>附魔</v>
      </c>
      <c r="K320" s="167">
        <f t="shared" ref="K320:K322" si="145">I320</f>
        <v>0</v>
      </c>
      <c r="L320" s="27"/>
      <c r="M320" s="168">
        <f>VLOOKUP(LEFT(RIGHT(B320,5),4),物品!B:CU,20,FALSE)</f>
        <v>0</v>
      </c>
      <c r="N320" s="188" t="s">
        <v>83</v>
      </c>
      <c r="O320" s="168" t="s">
        <v>98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27" t="s">
        <v>88</v>
      </c>
      <c r="X320" s="27">
        <v>0</v>
      </c>
      <c r="Y320" s="188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>
        <v>1</v>
      </c>
      <c r="AJ320" s="27"/>
      <c r="AK320" s="27">
        <v>1</v>
      </c>
      <c r="AL320" s="27">
        <v>1</v>
      </c>
      <c r="AM320" s="188" t="s">
        <v>83</v>
      </c>
      <c r="AN320" s="27">
        <v>1</v>
      </c>
      <c r="AO320" s="27">
        <v>1</v>
      </c>
      <c r="AP320" s="27">
        <v>1</v>
      </c>
    </row>
    <row r="321" spans="1:42">
      <c r="A321" s="165"/>
      <c r="B321" s="27" t="str">
        <f>物品!B321</f>
        <v>IF29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7" t="str">
        <f t="shared" si="144"/>
        <v>附魔</v>
      </c>
      <c r="K321" s="167">
        <f t="shared" si="145"/>
        <v>0</v>
      </c>
      <c r="L321" s="27"/>
      <c r="M321" s="168">
        <f>VLOOKUP(LEFT(RIGHT(B321,5),4),物品!B:CU,20,FALSE)</f>
        <v>0</v>
      </c>
      <c r="N321" s="188" t="s">
        <v>83</v>
      </c>
      <c r="O321" s="168" t="s">
        <v>98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27" t="s">
        <v>88</v>
      </c>
      <c r="X321" s="27">
        <v>0</v>
      </c>
      <c r="Y321" s="188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>
        <v>1</v>
      </c>
      <c r="AJ321" s="27"/>
      <c r="AK321" s="27">
        <v>1</v>
      </c>
      <c r="AL321" s="27">
        <v>1</v>
      </c>
      <c r="AM321" s="188" t="s">
        <v>83</v>
      </c>
      <c r="AN321" s="27">
        <v>1</v>
      </c>
      <c r="AO321" s="27">
        <v>1</v>
      </c>
      <c r="AP321" s="27">
        <v>1</v>
      </c>
    </row>
    <row r="322" spans="1:42">
      <c r="A322" s="165"/>
      <c r="B322" s="27" t="str">
        <f>物品!B322</f>
        <v>IF30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7" t="str">
        <f t="shared" si="144"/>
        <v>附魔</v>
      </c>
      <c r="K322" s="167">
        <f t="shared" si="145"/>
        <v>0</v>
      </c>
      <c r="L322" s="27"/>
      <c r="M322" s="168">
        <f>VLOOKUP(LEFT(RIGHT(B322,5),4),物品!B:CU,20,FALSE)</f>
        <v>0</v>
      </c>
      <c r="N322" s="188" t="s">
        <v>83</v>
      </c>
      <c r="O322" s="168" t="s">
        <v>98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27" t="s">
        <v>88</v>
      </c>
      <c r="X322" s="27">
        <v>0</v>
      </c>
      <c r="Y322" s="188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>
        <v>1</v>
      </c>
      <c r="AJ322" s="27"/>
      <c r="AK322" s="27">
        <v>1</v>
      </c>
      <c r="AL322" s="27">
        <v>1</v>
      </c>
      <c r="AM322" s="188" t="s">
        <v>83</v>
      </c>
      <c r="AN322" s="27">
        <v>1</v>
      </c>
      <c r="AO322" s="27">
        <v>1</v>
      </c>
      <c r="AP322" s="27">
        <v>1</v>
      </c>
    </row>
    <row r="323" spans="1:42">
      <c r="A323" s="165"/>
      <c r="B323" s="27" t="str">
        <f>物品!B323</f>
        <v>IF31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7" t="str">
        <f t="shared" ref="J323:J337" si="146">H323</f>
        <v>附魔</v>
      </c>
      <c r="K323" s="167">
        <f t="shared" ref="K323:K337" si="147">I323</f>
        <v>0</v>
      </c>
      <c r="L323" s="27"/>
      <c r="M323" s="168">
        <f>VLOOKUP(LEFT(RIGHT(B323,5),4),物品!B:CU,20,FALSE)</f>
        <v>0</v>
      </c>
      <c r="N323" s="188" t="s">
        <v>83</v>
      </c>
      <c r="O323" s="168" t="s">
        <v>98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27" t="s">
        <v>88</v>
      </c>
      <c r="X323" s="27">
        <v>0</v>
      </c>
      <c r="Y323" s="188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>
        <v>1</v>
      </c>
      <c r="AJ323" s="27"/>
      <c r="AK323" s="27">
        <v>1</v>
      </c>
      <c r="AL323" s="27">
        <v>1</v>
      </c>
      <c r="AM323" s="188" t="s">
        <v>83</v>
      </c>
      <c r="AN323" s="27">
        <v>1</v>
      </c>
      <c r="AO323" s="27">
        <v>1</v>
      </c>
      <c r="AP323" s="27">
        <v>1</v>
      </c>
    </row>
    <row r="324" spans="1:42">
      <c r="A324" s="165"/>
      <c r="B324" s="27" t="str">
        <f>物品!B324</f>
        <v>IF32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7" t="str">
        <f t="shared" ref="J324" si="148">H324</f>
        <v>附魔</v>
      </c>
      <c r="K324" s="167">
        <f t="shared" ref="K324" si="149">I324</f>
        <v>0</v>
      </c>
      <c r="L324" s="27"/>
      <c r="M324" s="168">
        <f>VLOOKUP(LEFT(RIGHT(B324,5),4),物品!B:CU,20,FALSE)</f>
        <v>0</v>
      </c>
      <c r="N324" s="188" t="s">
        <v>83</v>
      </c>
      <c r="O324" s="168" t="s">
        <v>98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27" t="s">
        <v>88</v>
      </c>
      <c r="X324" s="27">
        <v>0</v>
      </c>
      <c r="Y324" s="188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>
        <v>1</v>
      </c>
      <c r="AJ324" s="27"/>
      <c r="AK324" s="27">
        <v>1</v>
      </c>
      <c r="AL324" s="27">
        <v>1</v>
      </c>
      <c r="AM324" s="188" t="s">
        <v>83</v>
      </c>
      <c r="AN324" s="27">
        <v>1</v>
      </c>
      <c r="AO324" s="27">
        <v>1</v>
      </c>
      <c r="AP324" s="27">
        <v>1</v>
      </c>
    </row>
    <row r="325" spans="1:42">
      <c r="A325" s="165"/>
      <c r="B325" s="27" t="str">
        <f>物品!B325</f>
        <v>IC00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没抽到任何东西</v>
      </c>
      <c r="I325" s="27">
        <f>VLOOKUP(B325,物品!B:CV,99,FALSE)</f>
        <v>0</v>
      </c>
      <c r="J325" s="167" t="str">
        <f t="shared" ref="J325" si="150">H325</f>
        <v>没抽到任何东西</v>
      </c>
      <c r="K325" s="167">
        <f t="shared" ref="K325" si="151">I325</f>
        <v>0</v>
      </c>
      <c r="L325" s="27"/>
      <c r="M325" s="168">
        <f>VLOOKUP(LEFT(RIGHT(B325,5),4),物品!B:CU,20,FALSE)</f>
        <v>0</v>
      </c>
      <c r="N325" s="188" t="s">
        <v>83</v>
      </c>
      <c r="O325" s="168" t="s">
        <v>98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27" t="s">
        <v>88</v>
      </c>
      <c r="X325" s="27">
        <v>0</v>
      </c>
      <c r="Y325" s="188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>
        <v>1</v>
      </c>
      <c r="AJ325" s="27"/>
      <c r="AK325" s="27">
        <v>1</v>
      </c>
      <c r="AL325" s="27">
        <v>1</v>
      </c>
      <c r="AM325" s="188" t="s">
        <v>83</v>
      </c>
      <c r="AN325" s="27">
        <v>1</v>
      </c>
      <c r="AO325" s="27">
        <v>1</v>
      </c>
      <c r="AP325" s="27">
        <v>1</v>
      </c>
    </row>
    <row r="326" spans="1:42">
      <c r="A326" s="165"/>
      <c r="B326" s="27" t="str">
        <f>物品!B326</f>
        <v>IC01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玄铁</v>
      </c>
      <c r="I326" s="27">
        <f>VLOOKUP(B326,物品!B:CV,99,FALSE)</f>
        <v>0</v>
      </c>
      <c r="J326" s="167" t="str">
        <f t="shared" si="146"/>
        <v>玄铁</v>
      </c>
      <c r="K326" s="167">
        <f t="shared" si="147"/>
        <v>0</v>
      </c>
      <c r="L326" s="27"/>
      <c r="M326" s="168">
        <f>VLOOKUP(LEFT(RIGHT(B326,5),4),物品!B:CU,20,FALSE)</f>
        <v>0</v>
      </c>
      <c r="N326" s="188" t="s">
        <v>83</v>
      </c>
      <c r="O326" s="168" t="s">
        <v>98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27" t="s">
        <v>88</v>
      </c>
      <c r="X326" s="27">
        <v>0</v>
      </c>
      <c r="Y326" s="188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>
        <v>1</v>
      </c>
      <c r="AJ326" s="27"/>
      <c r="AK326" s="27">
        <v>1</v>
      </c>
      <c r="AL326" s="27">
        <v>1</v>
      </c>
      <c r="AM326" s="188" t="s">
        <v>83</v>
      </c>
      <c r="AN326" s="27">
        <v>1</v>
      </c>
      <c r="AO326" s="27">
        <v>1</v>
      </c>
      <c r="AP326" s="27">
        <v>1</v>
      </c>
    </row>
    <row r="327" spans="1:42">
      <c r="A327" s="165"/>
      <c r="B327" s="27" t="str">
        <f>物品!B327</f>
        <v>IC02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杀敌数</v>
      </c>
      <c r="I327" s="27">
        <f>VLOOKUP(B327,物品!B:CV,99,FALSE)</f>
        <v>0</v>
      </c>
      <c r="J327" s="167" t="str">
        <f t="shared" si="146"/>
        <v>杀敌数</v>
      </c>
      <c r="K327" s="167">
        <f t="shared" si="147"/>
        <v>0</v>
      </c>
      <c r="L327" s="27"/>
      <c r="M327" s="168">
        <f>VLOOKUP(LEFT(RIGHT(B327,5),4),物品!B:CU,20,FALSE)</f>
        <v>0</v>
      </c>
      <c r="N327" s="188" t="s">
        <v>83</v>
      </c>
      <c r="O327" s="168" t="s">
        <v>98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27" t="s">
        <v>88</v>
      </c>
      <c r="X327" s="27">
        <v>0</v>
      </c>
      <c r="Y327" s="188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>
        <v>1</v>
      </c>
      <c r="AJ327" s="27"/>
      <c r="AK327" s="27">
        <v>1</v>
      </c>
      <c r="AL327" s="27">
        <v>1</v>
      </c>
      <c r="AM327" s="188" t="s">
        <v>83</v>
      </c>
      <c r="AN327" s="27">
        <v>1</v>
      </c>
      <c r="AO327" s="27">
        <v>1</v>
      </c>
      <c r="AP327" s="27">
        <v>1</v>
      </c>
    </row>
    <row r="328" spans="1:42">
      <c r="A328" s="165"/>
      <c r="B328" s="27" t="str">
        <f>物品!B328</f>
        <v>IC03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攻击力低</v>
      </c>
      <c r="I328" s="27">
        <f>VLOOKUP(B328,物品!B:CV,99,FALSE)</f>
        <v>0</v>
      </c>
      <c r="J328" s="167" t="str">
        <f t="shared" si="146"/>
        <v>攻击力低</v>
      </c>
      <c r="K328" s="167">
        <f t="shared" si="147"/>
        <v>0</v>
      </c>
      <c r="L328" s="27"/>
      <c r="M328" s="168">
        <f>VLOOKUP(LEFT(RIGHT(B328,5),4),物品!B:CU,20,FALSE)</f>
        <v>0</v>
      </c>
      <c r="N328" s="188" t="s">
        <v>83</v>
      </c>
      <c r="O328" s="168" t="s">
        <v>98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27" t="s">
        <v>88</v>
      </c>
      <c r="X328" s="27">
        <v>0</v>
      </c>
      <c r="Y328" s="188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>
        <v>1</v>
      </c>
      <c r="AJ328" s="27"/>
      <c r="AK328" s="27">
        <v>1</v>
      </c>
      <c r="AL328" s="27">
        <v>1</v>
      </c>
      <c r="AM328" s="188" t="s">
        <v>83</v>
      </c>
      <c r="AN328" s="27">
        <v>1</v>
      </c>
      <c r="AO328" s="27">
        <v>1</v>
      </c>
      <c r="AP328" s="27">
        <v>1</v>
      </c>
    </row>
    <row r="329" spans="1:42">
      <c r="A329" s="165"/>
      <c r="B329" s="27" t="str">
        <f>物品!B329</f>
        <v>IC04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攻击力中</v>
      </c>
      <c r="I329" s="27">
        <f>VLOOKUP(B329,物品!B:CV,99,FALSE)</f>
        <v>0</v>
      </c>
      <c r="J329" s="167" t="str">
        <f t="shared" si="146"/>
        <v>攻击力中</v>
      </c>
      <c r="K329" s="167">
        <f t="shared" si="147"/>
        <v>0</v>
      </c>
      <c r="L329" s="27"/>
      <c r="M329" s="168">
        <f>VLOOKUP(LEFT(RIGHT(B329,5),4),物品!B:CU,20,FALSE)</f>
        <v>0</v>
      </c>
      <c r="N329" s="188" t="s">
        <v>83</v>
      </c>
      <c r="O329" s="168" t="s">
        <v>98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27" t="s">
        <v>88</v>
      </c>
      <c r="X329" s="27">
        <v>0</v>
      </c>
      <c r="Y329" s="188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>
        <v>1</v>
      </c>
      <c r="AJ329" s="27"/>
      <c r="AK329" s="27">
        <v>1</v>
      </c>
      <c r="AL329" s="27">
        <v>1</v>
      </c>
      <c r="AM329" s="188" t="s">
        <v>83</v>
      </c>
      <c r="AN329" s="27">
        <v>1</v>
      </c>
      <c r="AO329" s="27">
        <v>1</v>
      </c>
      <c r="AP329" s="27">
        <v>1</v>
      </c>
    </row>
    <row r="330" spans="1:42">
      <c r="A330" s="165"/>
      <c r="B330" s="27" t="str">
        <f>物品!B330</f>
        <v>IC05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攻击力高</v>
      </c>
      <c r="I330" s="27">
        <f>VLOOKUP(B330,物品!B:CV,99,FALSE)</f>
        <v>0</v>
      </c>
      <c r="J330" s="167" t="str">
        <f t="shared" si="146"/>
        <v>攻击力高</v>
      </c>
      <c r="K330" s="167">
        <f t="shared" si="147"/>
        <v>0</v>
      </c>
      <c r="L330" s="27"/>
      <c r="M330" s="168">
        <f>VLOOKUP(LEFT(RIGHT(B330,5),4),物品!B:CU,20,FALSE)</f>
        <v>0</v>
      </c>
      <c r="N330" s="188" t="s">
        <v>83</v>
      </c>
      <c r="O330" s="168" t="s">
        <v>98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27" t="s">
        <v>88</v>
      </c>
      <c r="X330" s="27">
        <v>0</v>
      </c>
      <c r="Y330" s="188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>
        <v>1</v>
      </c>
      <c r="AJ330" s="27"/>
      <c r="AK330" s="27">
        <v>1</v>
      </c>
      <c r="AL330" s="27">
        <v>1</v>
      </c>
      <c r="AM330" s="188" t="s">
        <v>83</v>
      </c>
      <c r="AN330" s="27">
        <v>1</v>
      </c>
      <c r="AO330" s="27">
        <v>1</v>
      </c>
      <c r="AP330" s="27">
        <v>1</v>
      </c>
    </row>
    <row r="331" spans="1:42">
      <c r="A331" s="165"/>
      <c r="B331" s="27" t="str">
        <f>物品!B331</f>
        <v>IC06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生命值低</v>
      </c>
      <c r="I331" s="27">
        <f>VLOOKUP(B331,物品!B:CV,99,FALSE)</f>
        <v>0</v>
      </c>
      <c r="J331" s="167" t="str">
        <f t="shared" si="146"/>
        <v>生命值低</v>
      </c>
      <c r="K331" s="167">
        <f t="shared" si="147"/>
        <v>0</v>
      </c>
      <c r="L331" s="27"/>
      <c r="M331" s="168">
        <f>VLOOKUP(LEFT(RIGHT(B331,5),4),物品!B:CU,20,FALSE)</f>
        <v>0</v>
      </c>
      <c r="N331" s="188" t="s">
        <v>83</v>
      </c>
      <c r="O331" s="168" t="s">
        <v>98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27" t="s">
        <v>88</v>
      </c>
      <c r="X331" s="27">
        <v>0</v>
      </c>
      <c r="Y331" s="188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>
        <v>1</v>
      </c>
      <c r="AJ331" s="27"/>
      <c r="AK331" s="27">
        <v>1</v>
      </c>
      <c r="AL331" s="27">
        <v>1</v>
      </c>
      <c r="AM331" s="188" t="s">
        <v>83</v>
      </c>
      <c r="AN331" s="27">
        <v>1</v>
      </c>
      <c r="AO331" s="27">
        <v>1</v>
      </c>
      <c r="AP331" s="27">
        <v>1</v>
      </c>
    </row>
    <row r="332" spans="1:42">
      <c r="A332" s="165"/>
      <c r="B332" s="27" t="str">
        <f>物品!B332</f>
        <v>IC07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生命值中</v>
      </c>
      <c r="I332" s="27">
        <f>VLOOKUP(B332,物品!B:CV,99,FALSE)</f>
        <v>0</v>
      </c>
      <c r="J332" s="167" t="str">
        <f t="shared" si="146"/>
        <v>生命值中</v>
      </c>
      <c r="K332" s="167">
        <f t="shared" si="147"/>
        <v>0</v>
      </c>
      <c r="L332" s="27"/>
      <c r="M332" s="168">
        <f>VLOOKUP(LEFT(RIGHT(B332,5),4),物品!B:CU,20,FALSE)</f>
        <v>0</v>
      </c>
      <c r="N332" s="188" t="s">
        <v>83</v>
      </c>
      <c r="O332" s="168" t="s">
        <v>98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27" t="s">
        <v>88</v>
      </c>
      <c r="X332" s="27">
        <v>0</v>
      </c>
      <c r="Y332" s="188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>
        <v>1</v>
      </c>
      <c r="AJ332" s="27"/>
      <c r="AK332" s="27">
        <v>1</v>
      </c>
      <c r="AL332" s="27">
        <v>1</v>
      </c>
      <c r="AM332" s="188" t="s">
        <v>83</v>
      </c>
      <c r="AN332" s="27">
        <v>1</v>
      </c>
      <c r="AO332" s="27">
        <v>1</v>
      </c>
      <c r="AP332" s="27">
        <v>1</v>
      </c>
    </row>
    <row r="333" spans="1:42">
      <c r="A333" s="165"/>
      <c r="B333" s="27" t="str">
        <f>物品!B333</f>
        <v>IC08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生命值高</v>
      </c>
      <c r="I333" s="27">
        <f>VLOOKUP(B333,物品!B:CV,99,FALSE)</f>
        <v>0</v>
      </c>
      <c r="J333" s="167" t="str">
        <f t="shared" si="146"/>
        <v>生命值高</v>
      </c>
      <c r="K333" s="167">
        <f t="shared" si="147"/>
        <v>0</v>
      </c>
      <c r="L333" s="27"/>
      <c r="M333" s="168">
        <f>VLOOKUP(LEFT(RIGHT(B333,5),4),物品!B:CU,20,FALSE)</f>
        <v>0</v>
      </c>
      <c r="N333" s="188" t="s">
        <v>83</v>
      </c>
      <c r="O333" s="168" t="s">
        <v>98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27" t="s">
        <v>88</v>
      </c>
      <c r="X333" s="27">
        <v>0</v>
      </c>
      <c r="Y333" s="188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>
        <v>1</v>
      </c>
      <c r="AJ333" s="27"/>
      <c r="AK333" s="27">
        <v>1</v>
      </c>
      <c r="AL333" s="27">
        <v>1</v>
      </c>
      <c r="AM333" s="188" t="s">
        <v>83</v>
      </c>
      <c r="AN333" s="27">
        <v>1</v>
      </c>
      <c r="AO333" s="27">
        <v>1</v>
      </c>
      <c r="AP333" s="27">
        <v>1</v>
      </c>
    </row>
    <row r="334" spans="1:42">
      <c r="A334" s="165"/>
      <c r="B334" s="27" t="str">
        <f>物品!B334</f>
        <v>IC09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业力低</v>
      </c>
      <c r="I334" s="27">
        <f>VLOOKUP(B334,物品!B:CV,99,FALSE)</f>
        <v>0</v>
      </c>
      <c r="J334" s="167" t="str">
        <f t="shared" si="146"/>
        <v>业力低</v>
      </c>
      <c r="K334" s="167">
        <f t="shared" si="147"/>
        <v>0</v>
      </c>
      <c r="L334" s="27"/>
      <c r="M334" s="168">
        <f>VLOOKUP(LEFT(RIGHT(B334,5),4),物品!B:CU,20,FALSE)</f>
        <v>0</v>
      </c>
      <c r="N334" s="188" t="s">
        <v>83</v>
      </c>
      <c r="O334" s="168" t="s">
        <v>98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27" t="s">
        <v>88</v>
      </c>
      <c r="X334" s="27">
        <v>0</v>
      </c>
      <c r="Y334" s="188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>
        <v>1</v>
      </c>
      <c r="AJ334" s="27"/>
      <c r="AK334" s="27">
        <v>1</v>
      </c>
      <c r="AL334" s="27">
        <v>1</v>
      </c>
      <c r="AM334" s="188" t="s">
        <v>83</v>
      </c>
      <c r="AN334" s="27">
        <v>1</v>
      </c>
      <c r="AO334" s="27">
        <v>1</v>
      </c>
      <c r="AP334" s="27">
        <v>1</v>
      </c>
    </row>
    <row r="335" spans="1:42">
      <c r="A335" s="165"/>
      <c r="B335" s="27" t="str">
        <f>物品!B335</f>
        <v>IC10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业力中</v>
      </c>
      <c r="I335" s="27">
        <f>VLOOKUP(B335,物品!B:CV,99,FALSE)</f>
        <v>0</v>
      </c>
      <c r="J335" s="167" t="str">
        <f t="shared" si="146"/>
        <v>业力中</v>
      </c>
      <c r="K335" s="167">
        <f t="shared" si="147"/>
        <v>0</v>
      </c>
      <c r="L335" s="27"/>
      <c r="M335" s="168">
        <f>VLOOKUP(LEFT(RIGHT(B335,5),4),物品!B:CU,20,FALSE)</f>
        <v>0</v>
      </c>
      <c r="N335" s="188" t="s">
        <v>83</v>
      </c>
      <c r="O335" s="168" t="s">
        <v>98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27" t="s">
        <v>88</v>
      </c>
      <c r="X335" s="27">
        <v>0</v>
      </c>
      <c r="Y335" s="188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>
        <v>1</v>
      </c>
      <c r="AJ335" s="27"/>
      <c r="AK335" s="27">
        <v>1</v>
      </c>
      <c r="AL335" s="27">
        <v>1</v>
      </c>
      <c r="AM335" s="188" t="s">
        <v>83</v>
      </c>
      <c r="AN335" s="27">
        <v>1</v>
      </c>
      <c r="AO335" s="27">
        <v>1</v>
      </c>
      <c r="AP335" s="27">
        <v>1</v>
      </c>
    </row>
    <row r="336" spans="1:42">
      <c r="A336" s="165"/>
      <c r="B336" s="27" t="str">
        <f>物品!B336</f>
        <v>IC11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业力高</v>
      </c>
      <c r="I336" s="27">
        <f>VLOOKUP(B336,物品!B:CV,99,FALSE)</f>
        <v>0</v>
      </c>
      <c r="J336" s="167" t="str">
        <f t="shared" si="146"/>
        <v>业力高</v>
      </c>
      <c r="K336" s="167">
        <f t="shared" si="147"/>
        <v>0</v>
      </c>
      <c r="L336" s="27"/>
      <c r="M336" s="168">
        <f>VLOOKUP(LEFT(RIGHT(B336,5),4),物品!B:CU,20,FALSE)</f>
        <v>0</v>
      </c>
      <c r="N336" s="188" t="s">
        <v>83</v>
      </c>
      <c r="O336" s="168" t="s">
        <v>98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27" t="s">
        <v>88</v>
      </c>
      <c r="X336" s="27">
        <v>0</v>
      </c>
      <c r="Y336" s="188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>
        <v>1</v>
      </c>
      <c r="AJ336" s="27"/>
      <c r="AK336" s="27">
        <v>1</v>
      </c>
      <c r="AL336" s="27">
        <v>1</v>
      </c>
      <c r="AM336" s="188" t="s">
        <v>83</v>
      </c>
      <c r="AN336" s="27">
        <v>1</v>
      </c>
      <c r="AO336" s="27">
        <v>1</v>
      </c>
      <c r="AP336" s="27">
        <v>1</v>
      </c>
    </row>
    <row r="337" spans="1:42" ht="15">
      <c r="A337" s="165"/>
      <c r="B337" s="27" t="str">
        <f>物品!B337</f>
        <v>IK01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|CffBF00FF【稀有】白虎|r</v>
      </c>
      <c r="I337" s="27" t="str">
        <f>VLOOKUP(B337,物品!B:CV,99,FALSE)</f>
        <v>致命倍率|Cffffc926+150%|n|n|r|Cffff00bf【白虎】|r+|Cffff00bf【白虎】|r=|Cffffc926【神威虎爪】|n|n|r|Cff00ff7f点击穿戴或脱卸。|r</v>
      </c>
      <c r="J337" s="167" t="str">
        <f t="shared" si="146"/>
        <v>|CffBF00FF【稀有】白虎|r</v>
      </c>
      <c r="K337" s="167" t="str">
        <f t="shared" si="147"/>
        <v>致命倍率|Cffffc926+150%|n|n|r|Cffff00bf【白虎】|r+|Cffff00bf【白虎】|r=|Cffffc926【神威虎爪】|n|n|r|Cff00ff7f点击穿戴或脱卸。|r</v>
      </c>
      <c r="L337" s="27"/>
      <c r="M337" s="168" t="str">
        <f>VLOOKUP(LEFT(RIGHT(B337,5),4),物品!B:CU,20,FALSE)</f>
        <v>ReplaceableTextures\\CommandButtons\\BTNSST01.blp</v>
      </c>
      <c r="N337" s="27">
        <v>0.5</v>
      </c>
      <c r="O337" s="168" t="s">
        <v>108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69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5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spans="1:42" ht="15">
      <c r="A338" s="165"/>
      <c r="B338" s="27" t="str">
        <f>物品!B338</f>
        <v>IK02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|CffBF00FF【稀有】玄武|r</v>
      </c>
      <c r="I338" s="27" t="str">
        <f>VLOOKUP(B338,物品!B:CV,99,FALSE)</f>
        <v>最大生命|Cffffc926+10%|n|n|r|Cffff00bf【玄武】|r+|Cffff00bf【玄武】|r=|Cffffc926【佛陀舍利】|n|n|r|Cff00ff7f点击穿戴或脱卸。|r</v>
      </c>
      <c r="J338" s="167" t="str">
        <f t="shared" ref="J338:J365" si="152">H338</f>
        <v>|CffBF00FF【稀有】玄武|r</v>
      </c>
      <c r="K338" s="167" t="str">
        <f t="shared" ref="K338:K365" si="153">I338</f>
        <v>最大生命|Cffffc926+10%|n|n|r|Cffff00bf【玄武】|r+|Cffff00bf【玄武】|r=|Cffffc926【佛陀舍利】|n|n|r|Cff00ff7f点击穿戴或脱卸。|r</v>
      </c>
      <c r="L338" s="27"/>
      <c r="M338" s="168" t="str">
        <f>VLOOKUP(LEFT(RIGHT(B338,5),4),物品!B:CU,20,FALSE)</f>
        <v>ReplaceableTextures\\CommandButtons\\BTNSST02.blp</v>
      </c>
      <c r="N338" s="27">
        <v>0.5</v>
      </c>
      <c r="O338" s="168" t="s">
        <v>108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69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5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spans="1:42" ht="15">
      <c r="A339" s="165"/>
      <c r="B339" s="27" t="str">
        <f>物品!B339</f>
        <v>IK03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|CffBF00FF【稀有】帝魄|r</v>
      </c>
      <c r="I339" s="27" t="str">
        <f>VLOOKUP(B339,物品!B:CV,99,FALSE)</f>
        <v>道兵伤害|Cffffc926+30%|n|n|r|Cffff00bf【帝魄】|r+|Cffff00bf【帝魄】|r=|Cffffc926【昊天帝玉】|n|n|r|Cff00ff7f点击穿戴或脱卸。|r</v>
      </c>
      <c r="J339" s="167" t="str">
        <f t="shared" si="152"/>
        <v>|CffBF00FF【稀有】帝魄|r</v>
      </c>
      <c r="K339" s="167" t="str">
        <f t="shared" si="153"/>
        <v>道兵伤害|Cffffc926+30%|n|n|r|Cffff00bf【帝魄】|r+|Cffff00bf【帝魄】|r=|Cffffc926【昊天帝玉】|n|n|r|Cff00ff7f点击穿戴或脱卸。|r</v>
      </c>
      <c r="L339" s="27"/>
      <c r="M339" s="168" t="str">
        <f>VLOOKUP(LEFT(RIGHT(B339,5),4),物品!B:CU,20,FALSE)</f>
        <v>ReplaceableTextures\\CommandButtons\\BTNSST03.blp</v>
      </c>
      <c r="N339" s="27">
        <v>0.5</v>
      </c>
      <c r="O339" s="168" t="s">
        <v>108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69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5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spans="1:42" ht="15">
      <c r="A340" s="165"/>
      <c r="B340" s="27" t="str">
        <f>物品!B340</f>
        <v>IK04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|CffBF00FF【稀有】青龙|r</v>
      </c>
      <c r="I340" s="27" t="str">
        <f>VLOOKUP(B340,物品!B:CV,99,FALSE)</f>
        <v>攻击|Cffffc926+30000|r，攻击|Cffffc926+6%|n|n|r|Cffff00bf【青龙】|r+|Cffff00bf【青龙】|r=|Cffffc926【应龙珠】|n|n|r|Cff00ff7f点击穿戴或脱卸。|r</v>
      </c>
      <c r="J340" s="167" t="str">
        <f t="shared" si="152"/>
        <v>|CffBF00FF【稀有】青龙|r</v>
      </c>
      <c r="K340" s="167" t="str">
        <f t="shared" si="153"/>
        <v>攻击|Cffffc926+30000|r，攻击|Cffffc926+6%|n|n|r|Cffff00bf【青龙】|r+|Cffff00bf【青龙】|r=|Cffffc926【应龙珠】|n|n|r|Cff00ff7f点击穿戴或脱卸。|r</v>
      </c>
      <c r="L340" s="27"/>
      <c r="M340" s="168" t="str">
        <f>VLOOKUP(LEFT(RIGHT(B340,5),4),物品!B:CU,20,FALSE)</f>
        <v>ReplaceableTextures\\CommandButtons\\BTNSST04.blp</v>
      </c>
      <c r="N340" s="27">
        <v>0.5</v>
      </c>
      <c r="O340" s="168" t="s">
        <v>108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69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5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spans="1:42" ht="15">
      <c r="A341" s="165"/>
      <c r="B341" s="27" t="str">
        <f>物品!B341</f>
        <v>IK05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|CffBF00FF【稀有】白泽|r</v>
      </c>
      <c r="I341" s="27" t="str">
        <f>VLOOKUP(B341,物品!B:CV,99,FALSE)</f>
        <v>护甲穿透|Cffffc926+80|n|n|r|Cffff00bf【白泽】|r+|Cffff00bf【白泽】|r=|Cffffc926【白泽之灵】|n|n|r|Cff00ff7f点击穿戴或脱卸。|r</v>
      </c>
      <c r="J341" s="167" t="str">
        <f t="shared" si="152"/>
        <v>|CffBF00FF【稀有】白泽|r</v>
      </c>
      <c r="K341" s="167" t="str">
        <f t="shared" si="153"/>
        <v>护甲穿透|Cffffc926+80|n|n|r|Cffff00bf【白泽】|r+|Cffff00bf【白泽】|r=|Cffffc926【白泽之灵】|n|n|r|Cff00ff7f点击穿戴或脱卸。|r</v>
      </c>
      <c r="L341" s="27"/>
      <c r="M341" s="168" t="str">
        <f>VLOOKUP(LEFT(RIGHT(B341,5),4),物品!B:CU,20,FALSE)</f>
        <v>ReplaceableTextures\\CommandButtons\\BTNSST05.blp</v>
      </c>
      <c r="N341" s="27">
        <v>0.5</v>
      </c>
      <c r="O341" s="168" t="s">
        <v>108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69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spans="1:42" ht="15">
      <c r="A342" s="165"/>
      <c r="B342" s="27" t="str">
        <f>物品!B342</f>
        <v>IK06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|CffBF00FF【稀有】麒麟|r</v>
      </c>
      <c r="I342" s="27" t="str">
        <f>VLOOKUP(B342,物品!B:CV,99,FALSE)</f>
        <v>暴击伤害|Cffffc926+30%|n|n|r|Cffff00bf【麒麟】|r+|Cffff00bf【麒麟】|r=|Cffffc926【麒麟心】|n|n|r|Cff00ff7f点击穿戴或脱卸。|r</v>
      </c>
      <c r="J342" s="167" t="str">
        <f t="shared" si="152"/>
        <v>|CffBF00FF【稀有】麒麟|r</v>
      </c>
      <c r="K342" s="167" t="str">
        <f t="shared" si="153"/>
        <v>暴击伤害|Cffffc926+30%|n|n|r|Cffff00bf【麒麟】|r+|Cffff00bf【麒麟】|r=|Cffffc926【麒麟心】|n|n|r|Cff00ff7f点击穿戴或脱卸。|r</v>
      </c>
      <c r="L342" s="27"/>
      <c r="M342" s="168" t="str">
        <f>VLOOKUP(LEFT(RIGHT(B342,5),4),物品!B:CU,20,FALSE)</f>
        <v>ReplaceableTextures\\CommandButtons\\BTNSST06.blp</v>
      </c>
      <c r="N342" s="27">
        <v>0.5</v>
      </c>
      <c r="O342" s="168" t="s">
        <v>108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69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spans="1:42" ht="15">
      <c r="A343" s="165"/>
      <c r="B343" s="27" t="str">
        <f>物品!B343</f>
        <v>IK07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|CffBF00FF【稀有】腾蛇|r</v>
      </c>
      <c r="I343" s="27" t="str">
        <f>VLOOKUP(B343,物品!B:CV,99,FALSE)</f>
        <v>护甲|Cffffc926+60|n|n|r|Cffff00bf【腾蛇】|r+|Cffff00bf【腾蛇】|r=|Cffffc926【腾蛇之牙】|n|n|r|Cff00ff7f点击穿戴或脱卸。|r</v>
      </c>
      <c r="J343" s="167" t="str">
        <f t="shared" si="152"/>
        <v>|CffBF00FF【稀有】腾蛇|r</v>
      </c>
      <c r="K343" s="167" t="str">
        <f t="shared" si="153"/>
        <v>护甲|Cffffc926+60|n|n|r|Cffff00bf【腾蛇】|r+|Cffff00bf【腾蛇】|r=|Cffffc926【腾蛇之牙】|n|n|r|Cff00ff7f点击穿戴或脱卸。|r</v>
      </c>
      <c r="L343" s="27"/>
      <c r="M343" s="168" t="str">
        <f>VLOOKUP(LEFT(RIGHT(B343,5),4),物品!B:CU,20,FALSE)</f>
        <v>ReplaceableTextures\\CommandButtons\\BTNSST07.blp</v>
      </c>
      <c r="N343" s="27">
        <v>0.5</v>
      </c>
      <c r="O343" s="168" t="s">
        <v>108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69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spans="1:42" ht="15">
      <c r="A344" s="165"/>
      <c r="B344" s="27" t="str">
        <f>物品!B344</f>
        <v>IK08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|CffBF00FF【稀有】朱雀|r</v>
      </c>
      <c r="I344" s="27" t="str">
        <f>VLOOKUP(B344,物品!B:CV,99,FALSE)</f>
        <v>业力|Cffffc926+30000|r，业力|Cffffc926+6%|n|n|r|Cffff00bf【朱雀】|r+|Cffff00bf【朱雀】|r=|Cffffc926【悟道碑石】|n|n|r|Cff00ff7f点击穿戴或脱卸。|r</v>
      </c>
      <c r="J344" s="167" t="str">
        <f t="shared" si="152"/>
        <v>|CffBF00FF【稀有】朱雀|r</v>
      </c>
      <c r="K344" s="167" t="str">
        <f t="shared" si="153"/>
        <v>业力|Cffffc926+30000|r，业力|Cffffc926+6%|n|n|r|Cffff00bf【朱雀】|r+|Cffff00bf【朱雀】|r=|Cffffc926【悟道碑石】|n|n|r|Cff00ff7f点击穿戴或脱卸。|r</v>
      </c>
      <c r="L344" s="27"/>
      <c r="M344" s="168" t="str">
        <f>VLOOKUP(LEFT(RIGHT(B344,5),4),物品!B:CU,20,FALSE)</f>
        <v>ReplaceableTextures\\CommandButtons\\BTNSST08.blp</v>
      </c>
      <c r="N344" s="27">
        <v>0.5</v>
      </c>
      <c r="O344" s="168" t="s">
        <v>108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69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spans="1:42" ht="15">
      <c r="A345" s="165"/>
      <c r="B345" s="27" t="str">
        <f>物品!B345</f>
        <v>IK1A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|CffFFD24D【史诗】神威虎爪|r</v>
      </c>
      <c r="I345" s="27" t="str">
        <f>VLOOKUP(B345,物品!B:CV,99,FALSE)</f>
        <v>致命倍率|Cffffc926+300%|n|n|r|Cffaaaaaa○刻印槽 【空】|r|n|n|Cff00ff7f点击穿戴或脱卸。|r</v>
      </c>
      <c r="J345" s="167" t="str">
        <f t="shared" si="152"/>
        <v>|CffFFD24D【史诗】神威虎爪|r</v>
      </c>
      <c r="K345" s="167" t="str">
        <f t="shared" si="153"/>
        <v>致命倍率|Cffffc926+300%|n|n|r|Cffaaaaaa○刻印槽 【空】|r|n|n|Cff00ff7f点击穿戴或脱卸。|r</v>
      </c>
      <c r="L345" s="27"/>
      <c r="M345" s="168" t="str">
        <f>VLOOKUP(LEFT(RIGHT(B345,5),4),物品!B:CU,20,FALSE)</f>
        <v>ReplaceableTextures\\CommandButtons\\BTNSST09.blp</v>
      </c>
      <c r="N345" s="27">
        <v>0.5</v>
      </c>
      <c r="O345" s="168" t="s">
        <v>108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69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spans="1:42" ht="15">
      <c r="A346" s="165"/>
      <c r="B346" s="27" t="str">
        <f>物品!B346</f>
        <v>IK1B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|CffFFD24D【史诗】神威虎爪|r</v>
      </c>
      <c r="I346" s="27" t="str">
        <f>VLOOKUP(B346,物品!B:CV,99,FALSE)</f>
        <v>致命倍率|Cffffc926+300%|n|n|r|Cffaaaaaa○|CffFFD24D金之符印+1|r|r|n|n|Cff00ff7f点击穿戴或脱卸。|r</v>
      </c>
      <c r="J346" s="167" t="str">
        <f t="shared" si="152"/>
        <v>|CffFFD24D【史诗】神威虎爪|r</v>
      </c>
      <c r="K346" s="167" t="str">
        <f t="shared" si="153"/>
        <v>致命倍率|Cffffc926+300%|n|n|r|Cffaaaaaa○|CffFFD24D金之符印+1|r|r|n|n|Cff00ff7f点击穿戴或脱卸。|r</v>
      </c>
      <c r="L346" s="27"/>
      <c r="M346" s="168" t="str">
        <f>VLOOKUP(LEFT(RIGHT(B346,5),4),物品!B:CU,20,FALSE)</f>
        <v>ReplaceableTextures\\CommandButtons\\BTNSST09.blp</v>
      </c>
      <c r="N346" s="27">
        <v>0.5</v>
      </c>
      <c r="O346" s="168" t="s">
        <v>108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69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spans="1:42" ht="15">
      <c r="A347" s="165"/>
      <c r="B347" s="27" t="str">
        <f>物品!B347</f>
        <v>IK1C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|CffFFD24D【史诗】神威虎爪|r</v>
      </c>
      <c r="I347" s="27" t="str">
        <f>VLOOKUP(B347,物品!B:CV,99,FALSE)</f>
        <v>致命倍率|Cffffc926+300%|n|n|r|Cffaaaaaa○|CffFFD24D木之符印+1|r|r|n|n|Cff00ff7f点击穿戴或脱卸。|r</v>
      </c>
      <c r="J347" s="167" t="str">
        <f t="shared" si="152"/>
        <v>|CffFFD24D【史诗】神威虎爪|r</v>
      </c>
      <c r="K347" s="167" t="str">
        <f t="shared" si="153"/>
        <v>致命倍率|Cffffc926+300%|n|n|r|Cffaaaaaa○|CffFFD24D木之符印+1|r|r|n|n|Cff00ff7f点击穿戴或脱卸。|r</v>
      </c>
      <c r="L347" s="27"/>
      <c r="M347" s="168" t="str">
        <f>VLOOKUP(LEFT(RIGHT(B347,5),4),物品!B:CU,20,FALSE)</f>
        <v>ReplaceableTextures\\CommandButtons\\BTNSST09.blp</v>
      </c>
      <c r="N347" s="27">
        <v>0.5</v>
      </c>
      <c r="O347" s="168" t="s">
        <v>108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69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spans="1:42" ht="15">
      <c r="A348" s="165"/>
      <c r="B348" s="27" t="str">
        <f>物品!B348</f>
        <v>IK1D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|CffFFD24D【史诗】神威虎爪|r</v>
      </c>
      <c r="I348" s="27" t="str">
        <f>VLOOKUP(B348,物品!B:CV,99,FALSE)</f>
        <v>致命倍率|Cffffc926+300%|n|n|r|Cffaaaaaa○|CffFFD24D水之符印+1|r|r|n|n|Cff00ff7f点击穿戴或脱卸。|r</v>
      </c>
      <c r="J348" s="167" t="str">
        <f t="shared" si="152"/>
        <v>|CffFFD24D【史诗】神威虎爪|r</v>
      </c>
      <c r="K348" s="167" t="str">
        <f t="shared" si="153"/>
        <v>致命倍率|Cffffc926+300%|n|n|r|Cffaaaaaa○|CffFFD24D水之符印+1|r|r|n|n|Cff00ff7f点击穿戴或脱卸。|r</v>
      </c>
      <c r="L348" s="27"/>
      <c r="M348" s="168" t="str">
        <f>VLOOKUP(LEFT(RIGHT(B348,5),4),物品!B:CU,20,FALSE)</f>
        <v>ReplaceableTextures\\CommandButtons\\BTNSST09.blp</v>
      </c>
      <c r="N348" s="27">
        <v>0.5</v>
      </c>
      <c r="O348" s="168" t="s">
        <v>108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69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spans="1:42" ht="15">
      <c r="A349" s="165"/>
      <c r="B349" s="27" t="str">
        <f>物品!B349</f>
        <v>IK1E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致命倍率|Cffffc926+300%|n|n|r|Cffaaaaaa○|CffFFD24D火之符印+1|r|r|n|n|Cff00ff7f点击穿戴或脱卸。|r</v>
      </c>
      <c r="J349" s="167" t="str">
        <f t="shared" si="152"/>
        <v>|CffFFD24D【史诗】神威虎爪|r</v>
      </c>
      <c r="K349" s="167" t="str">
        <f t="shared" si="153"/>
        <v>致命倍率|Cffffc926+300%|n|n|r|Cffaaaaaa○|CffFFD24D火之符印+1|r|r|n|n|Cff00ff7f点击穿戴或脱卸。|r</v>
      </c>
      <c r="L349" s="27"/>
      <c r="M349" s="168" t="str">
        <f>VLOOKUP(LEFT(RIGHT(B349,5),4),物品!B:CU,20,FALSE)</f>
        <v>ReplaceableTextures\\CommandButtons\\BTNSST09.blp</v>
      </c>
      <c r="N349" s="27">
        <v>0.5</v>
      </c>
      <c r="O349" s="168" t="s">
        <v>108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69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spans="1:42" ht="15">
      <c r="A350" s="165"/>
      <c r="B350" s="27" t="str">
        <f>物品!B350</f>
        <v>IK1F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致命倍率|Cffffc926+300%|n|n|r|Cffaaaaaa○|CffFFD24D土之符印+1|r|r|n|n|Cff00ff7f点击穿戴或脱卸。|r</v>
      </c>
      <c r="J350" s="167" t="str">
        <f t="shared" si="152"/>
        <v>|CffFFD24D【史诗】神威虎爪|r</v>
      </c>
      <c r="K350" s="167" t="str">
        <f t="shared" si="153"/>
        <v>致命倍率|Cffffc926+300%|n|n|r|Cffaaaaaa○|CffFFD24D土之符印+1|r|r|n|n|Cff00ff7f点击穿戴或脱卸。|r</v>
      </c>
      <c r="L350" s="27"/>
      <c r="M350" s="168" t="str">
        <f>VLOOKUP(LEFT(RIGHT(B350,5),4),物品!B:CU,20,FALSE)</f>
        <v>ReplaceableTextures\\CommandButtons\\BTNSST09.blp</v>
      </c>
      <c r="N350" s="27">
        <v>0.5</v>
      </c>
      <c r="O350" s="168" t="s">
        <v>108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69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spans="1:42" ht="15">
      <c r="A351" s="165"/>
      <c r="B351" s="27" t="str">
        <f>物品!B351</f>
        <v>IK1G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致命倍率|Cffffc926+300%|n|n|r|Cffaaaaaa○|CffFFD24D光之符印+1|r|r|n|n|Cff00ff7f点击穿戴或脱卸。|r</v>
      </c>
      <c r="J351" s="167" t="str">
        <f t="shared" si="152"/>
        <v>|CffFFD24D【史诗】神威虎爪|r</v>
      </c>
      <c r="K351" s="167" t="str">
        <f t="shared" si="153"/>
        <v>致命倍率|Cffffc926+300%|n|n|r|Cffaaaaaa○|CffFFD24D光之符印+1|r|r|n|n|Cff00ff7f点击穿戴或脱卸。|r</v>
      </c>
      <c r="L351" s="27"/>
      <c r="M351" s="168" t="str">
        <f>VLOOKUP(LEFT(RIGHT(B351,5),4),物品!B:CU,20,FALSE)</f>
        <v>ReplaceableTextures\\CommandButtons\\BTNSST09.blp</v>
      </c>
      <c r="N351" s="27">
        <v>0.5</v>
      </c>
      <c r="O351" s="168" t="s">
        <v>108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69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spans="1:42" ht="15">
      <c r="A352" s="165"/>
      <c r="B352" s="27" t="str">
        <f>物品!B352</f>
        <v>IK1H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致命倍率|Cffffc926+300%|n|n|r|Cffaaaaaa○|CffFFD24D雷之符印+1|r|r|n|n|Cff00ff7f点击穿戴或脱卸。|r</v>
      </c>
      <c r="J352" s="167" t="str">
        <f t="shared" si="152"/>
        <v>|CffFFD24D【史诗】神威虎爪|r</v>
      </c>
      <c r="K352" s="167" t="str">
        <f t="shared" si="153"/>
        <v>致命倍率|Cffffc926+300%|n|n|r|Cffaaaaaa○|CffFFD24D雷之符印+1|r|r|n|n|Cff00ff7f点击穿戴或脱卸。|r</v>
      </c>
      <c r="L352" s="27"/>
      <c r="M352" s="168" t="str">
        <f>VLOOKUP(LEFT(RIGHT(B352,5),4),物品!B:CU,20,FALSE)</f>
        <v>ReplaceableTextures\\CommandButtons\\BTNSST09.blp</v>
      </c>
      <c r="N352" s="27">
        <v>0.5</v>
      </c>
      <c r="O352" s="168" t="s">
        <v>108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69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spans="1:42" ht="15">
      <c r="A353" s="165"/>
      <c r="B353" s="27" t="str">
        <f>物品!B353</f>
        <v>IK1I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致命倍率|Cffffc926+300%|n|n|r|Cffaaaaaa○|CffFFD24D暗之符印+1|r|r|n|n|Cff00ff7f点击穿戴或脱卸。|r</v>
      </c>
      <c r="J353" s="167" t="str">
        <f t="shared" si="152"/>
        <v>|CffFFD24D【史诗】神威虎爪|r</v>
      </c>
      <c r="K353" s="167" t="str">
        <f t="shared" si="153"/>
        <v>致命倍率|Cffffc926+300%|n|n|r|Cffaaaaaa○|CffFFD24D暗之符印+1|r|r|n|n|Cff00ff7f点击穿戴或脱卸。|r</v>
      </c>
      <c r="L353" s="27"/>
      <c r="M353" s="168" t="str">
        <f>VLOOKUP(LEFT(RIGHT(B353,5),4),物品!B:CU,20,FALSE)</f>
        <v>ReplaceableTextures\\CommandButtons\\BTNSST09.blp</v>
      </c>
      <c r="N353" s="27">
        <v>0.5</v>
      </c>
      <c r="O353" s="168" t="s">
        <v>108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69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spans="1:42" ht="15">
      <c r="A354" s="165"/>
      <c r="B354" s="27" t="str">
        <f>物品!B354</f>
        <v>IK2A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|CffFFD24D【史诗】佛陀舍利|r</v>
      </c>
      <c r="I354" s="27" t="str">
        <f>VLOOKUP(B354,物品!B:CV,99,FALSE)</f>
        <v>最大生命|Cffffc926+20%|n|n|r|Cffaaaaaa○刻印槽 【空】|r|n|n|Cff00ff7f点击穿戴或脱卸。|r</v>
      </c>
      <c r="J354" s="167" t="str">
        <f t="shared" si="152"/>
        <v>|CffFFD24D【史诗】佛陀舍利|r</v>
      </c>
      <c r="K354" s="167" t="str">
        <f t="shared" si="153"/>
        <v>最大生命|Cffffc926+20%|n|n|r|Cffaaaaaa○刻印槽 【空】|r|n|n|Cff00ff7f点击穿戴或脱卸。|r</v>
      </c>
      <c r="L354" s="27"/>
      <c r="M354" s="168" t="str">
        <f>VLOOKUP(LEFT(RIGHT(B354,5),4),物品!B:CU,20,FALSE)</f>
        <v>ReplaceableTextures\\CommandButtons\\BTNSST10.blp</v>
      </c>
      <c r="N354" s="27">
        <v>0.5</v>
      </c>
      <c r="O354" s="168" t="s">
        <v>108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69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spans="1:42" ht="15">
      <c r="A355" s="165"/>
      <c r="B355" s="27" t="str">
        <f>物品!B355</f>
        <v>IK2B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|CffFFD24D【史诗】佛陀舍利|r</v>
      </c>
      <c r="I355" s="27" t="str">
        <f>VLOOKUP(B355,物品!B:CV,99,FALSE)</f>
        <v>最大生命|Cffffc926+20%|n|n|r|Cffaaaaaa○|CffFFD24D金之符印+1|r|r|n|n|Cff00ff7f点击穿戴或脱卸。|r</v>
      </c>
      <c r="J355" s="167" t="str">
        <f t="shared" si="152"/>
        <v>|CffFFD24D【史诗】佛陀舍利|r</v>
      </c>
      <c r="K355" s="167" t="str">
        <f t="shared" si="153"/>
        <v>最大生命|Cffffc926+20%|n|n|r|Cffaaaaaa○|CffFFD24D金之符印+1|r|r|n|n|Cff00ff7f点击穿戴或脱卸。|r</v>
      </c>
      <c r="L355" s="27"/>
      <c r="M355" s="168" t="str">
        <f>VLOOKUP(LEFT(RIGHT(B355,5),4),物品!B:CU,20,FALSE)</f>
        <v>ReplaceableTextures\\CommandButtons\\BTNSST10.blp</v>
      </c>
      <c r="N355" s="27">
        <v>0.5</v>
      </c>
      <c r="O355" s="168" t="s">
        <v>108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69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spans="1:42" ht="15">
      <c r="A356" s="165"/>
      <c r="B356" s="27" t="str">
        <f>物品!B356</f>
        <v>IK2C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|CffFFD24D【史诗】佛陀舍利|r</v>
      </c>
      <c r="I356" s="27" t="str">
        <f>VLOOKUP(B356,物品!B:CV,99,FALSE)</f>
        <v>最大生命|Cffffc926+20%|n|n|r|Cffaaaaaa○|CffFFD24D木之符印+1|r|r|n|n|Cff00ff7f点击穿戴或脱卸。|r</v>
      </c>
      <c r="J356" s="167" t="str">
        <f t="shared" si="152"/>
        <v>|CffFFD24D【史诗】佛陀舍利|r</v>
      </c>
      <c r="K356" s="167" t="str">
        <f t="shared" si="153"/>
        <v>最大生命|Cffffc926+20%|n|n|r|Cffaaaaaa○|CffFFD24D木之符印+1|r|r|n|n|Cff00ff7f点击穿戴或脱卸。|r</v>
      </c>
      <c r="L356" s="27"/>
      <c r="M356" s="168" t="str">
        <f>VLOOKUP(LEFT(RIGHT(B356,5),4),物品!B:CU,20,FALSE)</f>
        <v>ReplaceableTextures\\CommandButtons\\BTNSST10.blp</v>
      </c>
      <c r="N356" s="27">
        <v>0.5</v>
      </c>
      <c r="O356" s="168" t="s">
        <v>108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69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spans="1:42" ht="15">
      <c r="A357" s="165"/>
      <c r="B357" s="27" t="str">
        <f>物品!B357</f>
        <v>IK2D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|CffFFD24D【史诗】佛陀舍利|r</v>
      </c>
      <c r="I357" s="27" t="str">
        <f>VLOOKUP(B357,物品!B:CV,99,FALSE)</f>
        <v>最大生命|Cffffc926+20%|n|n|r|Cffaaaaaa○|CffFFD24D水之符印+1|r|r|n|n|Cff00ff7f点击穿戴或脱卸。|r</v>
      </c>
      <c r="J357" s="167" t="str">
        <f t="shared" si="152"/>
        <v>|CffFFD24D【史诗】佛陀舍利|r</v>
      </c>
      <c r="K357" s="167" t="str">
        <f t="shared" si="153"/>
        <v>最大生命|Cffffc926+20%|n|n|r|Cffaaaaaa○|CffFFD24D水之符印+1|r|r|n|n|Cff00ff7f点击穿戴或脱卸。|r</v>
      </c>
      <c r="L357" s="27"/>
      <c r="M357" s="168" t="str">
        <f>VLOOKUP(LEFT(RIGHT(B357,5),4),物品!B:CU,20,FALSE)</f>
        <v>ReplaceableTextures\\CommandButtons\\BTNSST10.blp</v>
      </c>
      <c r="N357" s="27">
        <v>0.5</v>
      </c>
      <c r="O357" s="168" t="s">
        <v>108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69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spans="1:42" ht="15">
      <c r="A358" s="165"/>
      <c r="B358" s="27" t="str">
        <f>物品!B358</f>
        <v>IK2E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最大生命|Cffffc926+20%|n|n|r|Cffaaaaaa○|CffFFD24D火之符印+1|r|r|n|n|Cff00ff7f点击穿戴或脱卸。|r</v>
      </c>
      <c r="J358" s="167" t="str">
        <f t="shared" si="152"/>
        <v>|CffFFD24D【史诗】佛陀舍利|r</v>
      </c>
      <c r="K358" s="167" t="str">
        <f t="shared" si="153"/>
        <v>最大生命|Cffffc926+20%|n|n|r|Cffaaaaaa○|CffFFD24D火之符印+1|r|r|n|n|Cff00ff7f点击穿戴或脱卸。|r</v>
      </c>
      <c r="L358" s="27"/>
      <c r="M358" s="168" t="str">
        <f>VLOOKUP(LEFT(RIGHT(B358,5),4),物品!B:CU,20,FALSE)</f>
        <v>ReplaceableTextures\\CommandButtons\\BTNSST10.blp</v>
      </c>
      <c r="N358" s="27">
        <v>0.5</v>
      </c>
      <c r="O358" s="168" t="s">
        <v>108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69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spans="1:42" ht="15">
      <c r="A359" s="165"/>
      <c r="B359" s="27" t="str">
        <f>物品!B359</f>
        <v>IK2F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最大生命|Cffffc926+20%|n|n|r|Cffaaaaaa○|CffFFD24D土之符印+1|r|r|n|n|Cff00ff7f点击穿戴或脱卸。|r</v>
      </c>
      <c r="J359" s="167" t="str">
        <f t="shared" si="152"/>
        <v>|CffFFD24D【史诗】佛陀舍利|r</v>
      </c>
      <c r="K359" s="167" t="str">
        <f t="shared" si="153"/>
        <v>最大生命|Cffffc926+20%|n|n|r|Cffaaaaaa○|CffFFD24D土之符印+1|r|r|n|n|Cff00ff7f点击穿戴或脱卸。|r</v>
      </c>
      <c r="L359" s="27"/>
      <c r="M359" s="168" t="str">
        <f>VLOOKUP(LEFT(RIGHT(B359,5),4),物品!B:CU,20,FALSE)</f>
        <v>ReplaceableTextures\\CommandButtons\\BTNSST10.blp</v>
      </c>
      <c r="N359" s="27">
        <v>0.5</v>
      </c>
      <c r="O359" s="168" t="s">
        <v>108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69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spans="1:42" ht="15">
      <c r="A360" s="165"/>
      <c r="B360" s="27" t="str">
        <f>物品!B360</f>
        <v>IK2G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最大生命|Cffffc926+20%|n|n|r|Cffaaaaaa○|CffFFD24D光之符印+1|r|r|n|n|Cff00ff7f点击穿戴或脱卸。|r</v>
      </c>
      <c r="J360" s="167" t="str">
        <f t="shared" si="152"/>
        <v>|CffFFD24D【史诗】佛陀舍利|r</v>
      </c>
      <c r="K360" s="167" t="str">
        <f t="shared" si="153"/>
        <v>最大生命|Cffffc926+20%|n|n|r|Cffaaaaaa○|CffFFD24D光之符印+1|r|r|n|n|Cff00ff7f点击穿戴或脱卸。|r</v>
      </c>
      <c r="L360" s="27"/>
      <c r="M360" s="168" t="str">
        <f>VLOOKUP(LEFT(RIGHT(B360,5),4),物品!B:CU,20,FALSE)</f>
        <v>ReplaceableTextures\\CommandButtons\\BTNSST10.blp</v>
      </c>
      <c r="N360" s="27">
        <v>0.5</v>
      </c>
      <c r="O360" s="168" t="s">
        <v>108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69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spans="1:42" ht="15">
      <c r="A361" s="165"/>
      <c r="B361" s="27" t="str">
        <f>物品!B361</f>
        <v>IK2H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最大生命|Cffffc926+20%|n|n|r|Cffaaaaaa○|CffFFD24D雷之符印+1|r|r|n|n|Cff00ff7f点击穿戴或脱卸。|r</v>
      </c>
      <c r="J361" s="167" t="str">
        <f t="shared" si="152"/>
        <v>|CffFFD24D【史诗】佛陀舍利|r</v>
      </c>
      <c r="K361" s="167" t="str">
        <f t="shared" si="153"/>
        <v>最大生命|Cffffc926+20%|n|n|r|Cffaaaaaa○|CffFFD24D雷之符印+1|r|r|n|n|Cff00ff7f点击穿戴或脱卸。|r</v>
      </c>
      <c r="L361" s="27"/>
      <c r="M361" s="168" t="str">
        <f>VLOOKUP(LEFT(RIGHT(B361,5),4),物品!B:CU,20,FALSE)</f>
        <v>ReplaceableTextures\\CommandButtons\\BTNSST10.blp</v>
      </c>
      <c r="N361" s="27">
        <v>0.5</v>
      </c>
      <c r="O361" s="168" t="s">
        <v>108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69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spans="1:42" ht="15">
      <c r="A362" s="165"/>
      <c r="B362" s="27" t="str">
        <f>物品!B362</f>
        <v>IK2I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最大生命|Cffffc926+20%|n|n|r|Cffaaaaaa○|CffFFD24D暗之符印+1|r|r|n|n|Cff00ff7f点击穿戴或脱卸。|r</v>
      </c>
      <c r="J362" s="167" t="str">
        <f t="shared" si="152"/>
        <v>|CffFFD24D【史诗】佛陀舍利|r</v>
      </c>
      <c r="K362" s="167" t="str">
        <f t="shared" si="153"/>
        <v>最大生命|Cffffc926+20%|n|n|r|Cffaaaaaa○|CffFFD24D暗之符印+1|r|r|n|n|Cff00ff7f点击穿戴或脱卸。|r</v>
      </c>
      <c r="L362" s="27"/>
      <c r="M362" s="168" t="str">
        <f>VLOOKUP(LEFT(RIGHT(B362,5),4),物品!B:CU,20,FALSE)</f>
        <v>ReplaceableTextures\\CommandButtons\\BTNSST10.blp</v>
      </c>
      <c r="N362" s="27">
        <v>0.5</v>
      </c>
      <c r="O362" s="168" t="s">
        <v>108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69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spans="1:42" ht="15">
      <c r="A363" s="165"/>
      <c r="B363" s="27" t="str">
        <f>物品!B363</f>
        <v>IK3A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|CffFFD24D【史诗】昊天帝玉|r</v>
      </c>
      <c r="I363" s="27" t="str">
        <f>VLOOKUP(B363,物品!B:CV,99,FALSE)</f>
        <v>道兵伤害|Cffffc926+60%|n|n|r|Cffaaaaaa○刻印槽 【空】|r|n|n|Cff00ff7f点击穿戴或脱卸。|r</v>
      </c>
      <c r="J363" s="167" t="str">
        <f t="shared" si="152"/>
        <v>|CffFFD24D【史诗】昊天帝玉|r</v>
      </c>
      <c r="K363" s="167" t="str">
        <f t="shared" si="153"/>
        <v>道兵伤害|Cffffc926+60%|n|n|r|Cffaaaaaa○刻印槽 【空】|r|n|n|Cff00ff7f点击穿戴或脱卸。|r</v>
      </c>
      <c r="L363" s="27"/>
      <c r="M363" s="168" t="str">
        <f>VLOOKUP(LEFT(RIGHT(B363,5),4),物品!B:CU,20,FALSE)</f>
        <v>ReplaceableTextures\\CommandButtons\\BTNSST11.blp</v>
      </c>
      <c r="N363" s="27">
        <v>0.5</v>
      </c>
      <c r="O363" s="168" t="s">
        <v>108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69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spans="1:42" ht="15">
      <c r="A364" s="165"/>
      <c r="B364" s="27" t="str">
        <f>物品!B364</f>
        <v>IK3B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|CffFFD24D【史诗】昊天帝玉|r</v>
      </c>
      <c r="I364" s="27" t="str">
        <f>VLOOKUP(B364,物品!B:CV,99,FALSE)</f>
        <v>道兵伤害|Cffffc926+60%|n|n|r|Cffaaaaaa○|CffFFD24D金之符印+1|r|r|n|n|Cff00ff7f点击穿戴或脱卸。|r</v>
      </c>
      <c r="J364" s="167" t="str">
        <f t="shared" si="152"/>
        <v>|CffFFD24D【史诗】昊天帝玉|r</v>
      </c>
      <c r="K364" s="167" t="str">
        <f t="shared" si="153"/>
        <v>道兵伤害|Cffffc926+60%|n|n|r|Cffaaaaaa○|CffFFD24D金之符印+1|r|r|n|n|Cff00ff7f点击穿戴或脱卸。|r</v>
      </c>
      <c r="L364" s="27"/>
      <c r="M364" s="168" t="str">
        <f>VLOOKUP(LEFT(RIGHT(B364,5),4),物品!B:CU,20,FALSE)</f>
        <v>ReplaceableTextures\\CommandButtons\\BTNSST11.blp</v>
      </c>
      <c r="N364" s="27">
        <v>0.5</v>
      </c>
      <c r="O364" s="168" t="s">
        <v>108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69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spans="1:42" ht="15">
      <c r="A365" s="165"/>
      <c r="B365" s="27" t="str">
        <f>物品!B365</f>
        <v>IK3C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|CffFFD24D【史诗】昊天帝玉|r</v>
      </c>
      <c r="I365" s="27" t="str">
        <f>VLOOKUP(B365,物品!B:CV,99,FALSE)</f>
        <v>道兵伤害|Cffffc926+60%|n|n|r|Cffaaaaaa○|CffFFD24D木之符印+1|r|r|n|n|Cff00ff7f点击穿戴或脱卸。|r</v>
      </c>
      <c r="J365" s="167" t="str">
        <f t="shared" si="152"/>
        <v>|CffFFD24D【史诗】昊天帝玉|r</v>
      </c>
      <c r="K365" s="167" t="str">
        <f t="shared" si="153"/>
        <v>道兵伤害|Cffffc926+60%|n|n|r|Cffaaaaaa○|CffFFD24D木之符印+1|r|r|n|n|Cff00ff7f点击穿戴或脱卸。|r</v>
      </c>
      <c r="L365" s="27"/>
      <c r="M365" s="168" t="str">
        <f>VLOOKUP(LEFT(RIGHT(B365,5),4),物品!B:CU,20,FALSE)</f>
        <v>ReplaceableTextures\\CommandButtons\\BTNSST11.blp</v>
      </c>
      <c r="N365" s="27">
        <v>0.5</v>
      </c>
      <c r="O365" s="168" t="s">
        <v>108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69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spans="1:42" ht="15">
      <c r="A366" s="165"/>
      <c r="B366" s="27" t="str">
        <f>物品!B366</f>
        <v>IK3D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|CffFFD24D【史诗】昊天帝玉|r</v>
      </c>
      <c r="I366" s="27" t="str">
        <f>VLOOKUP(B366,物品!B:CV,99,FALSE)</f>
        <v>道兵伤害|Cffffc926+60%|n|n|r|Cffaaaaaa○|CffFFD24D水之符印+1|r|r|n|n|Cff00ff7f点击穿戴或脱卸。|r</v>
      </c>
      <c r="J366" s="167" t="str">
        <f t="shared" ref="J366:J424" si="154">H366</f>
        <v>|CffFFD24D【史诗】昊天帝玉|r</v>
      </c>
      <c r="K366" s="167" t="str">
        <f t="shared" ref="K366:K424" si="155">I366</f>
        <v>道兵伤害|Cffffc926+60%|n|n|r|Cffaaaaaa○|CffFFD24D水之符印+1|r|r|n|n|Cff00ff7f点击穿戴或脱卸。|r</v>
      </c>
      <c r="L366" s="27"/>
      <c r="M366" s="168" t="str">
        <f>VLOOKUP(LEFT(RIGHT(B366,5),4),物品!B:CU,20,FALSE)</f>
        <v>ReplaceableTextures\\CommandButtons\\BTNSST11.blp</v>
      </c>
      <c r="N366" s="27">
        <v>0.5</v>
      </c>
      <c r="O366" s="168" t="s">
        <v>108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69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spans="1:42" ht="15">
      <c r="A367" s="165"/>
      <c r="B367" s="27" t="str">
        <f>物品!B367</f>
        <v>IK3E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道兵伤害|Cffffc926+60%|n|n|r|Cffaaaaaa○|CffFFD24D火之符印+1|r|r|n|n|Cff00ff7f点击穿戴或脱卸。|r</v>
      </c>
      <c r="J367" s="167" t="str">
        <f t="shared" si="154"/>
        <v>|CffFFD24D【史诗】昊天帝玉|r</v>
      </c>
      <c r="K367" s="167" t="str">
        <f t="shared" si="155"/>
        <v>道兵伤害|Cffffc926+60%|n|n|r|Cffaaaaaa○|CffFFD24D火之符印+1|r|r|n|n|Cff00ff7f点击穿戴或脱卸。|r</v>
      </c>
      <c r="L367" s="27"/>
      <c r="M367" s="168" t="str">
        <f>VLOOKUP(LEFT(RIGHT(B367,5),4),物品!B:CU,20,FALSE)</f>
        <v>ReplaceableTextures\\CommandButtons\\BTNSST11.blp</v>
      </c>
      <c r="N367" s="27">
        <v>0.5</v>
      </c>
      <c r="O367" s="168" t="s">
        <v>108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69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spans="1:42" ht="15">
      <c r="A368" s="165"/>
      <c r="B368" s="27" t="str">
        <f>物品!B368</f>
        <v>IK3F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道兵伤害|Cffffc926+60%|n|n|r|Cffaaaaaa○|CffFFD24D土之符印+1|r|r|n|n|Cff00ff7f点击穿戴或脱卸。|r</v>
      </c>
      <c r="J368" s="167" t="str">
        <f t="shared" si="154"/>
        <v>|CffFFD24D【史诗】昊天帝玉|r</v>
      </c>
      <c r="K368" s="167" t="str">
        <f t="shared" si="155"/>
        <v>道兵伤害|Cffffc926+60%|n|n|r|Cffaaaaaa○|CffFFD24D土之符印+1|r|r|n|n|Cff00ff7f点击穿戴或脱卸。|r</v>
      </c>
      <c r="L368" s="27"/>
      <c r="M368" s="168" t="str">
        <f>VLOOKUP(LEFT(RIGHT(B368,5),4),物品!B:CU,20,FALSE)</f>
        <v>ReplaceableTextures\\CommandButtons\\BTNSST11.blp</v>
      </c>
      <c r="N368" s="27">
        <v>0.5</v>
      </c>
      <c r="O368" s="168" t="s">
        <v>108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69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spans="1:42" ht="15">
      <c r="A369" s="165"/>
      <c r="B369" s="27" t="str">
        <f>物品!B369</f>
        <v>IK3G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道兵伤害|Cffffc926+60%|n|n|r|Cffaaaaaa○|CffFFD24D光之符印+1|r|r|n|n|Cff00ff7f点击穿戴或脱卸。|r</v>
      </c>
      <c r="J369" s="167" t="str">
        <f t="shared" si="154"/>
        <v>|CffFFD24D【史诗】昊天帝玉|r</v>
      </c>
      <c r="K369" s="167" t="str">
        <f t="shared" si="155"/>
        <v>道兵伤害|Cffffc926+60%|n|n|r|Cffaaaaaa○|CffFFD24D光之符印+1|r|r|n|n|Cff00ff7f点击穿戴或脱卸。|r</v>
      </c>
      <c r="L369" s="27"/>
      <c r="M369" s="168" t="str">
        <f>VLOOKUP(LEFT(RIGHT(B369,5),4),物品!B:CU,20,FALSE)</f>
        <v>ReplaceableTextures\\CommandButtons\\BTNSST11.blp</v>
      </c>
      <c r="N369" s="27">
        <v>0.5</v>
      </c>
      <c r="O369" s="168" t="s">
        <v>108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69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spans="1:42" ht="15">
      <c r="A370" s="165"/>
      <c r="B370" s="27" t="str">
        <f>物品!B370</f>
        <v>IK3H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道兵伤害|Cffffc926+60%|n|n|r|Cffaaaaaa○|CffFFD24D雷之符印+1|r|r|n|n|Cff00ff7f点击穿戴或脱卸。|r</v>
      </c>
      <c r="J370" s="167" t="str">
        <f t="shared" si="154"/>
        <v>|CffFFD24D【史诗】昊天帝玉|r</v>
      </c>
      <c r="K370" s="167" t="str">
        <f t="shared" si="155"/>
        <v>道兵伤害|Cffffc926+60%|n|n|r|Cffaaaaaa○|CffFFD24D雷之符印+1|r|r|n|n|Cff00ff7f点击穿戴或脱卸。|r</v>
      </c>
      <c r="L370" s="27"/>
      <c r="M370" s="168" t="str">
        <f>VLOOKUP(LEFT(RIGHT(B370,5),4),物品!B:CU,20,FALSE)</f>
        <v>ReplaceableTextures\\CommandButtons\\BTNSST11.blp</v>
      </c>
      <c r="N370" s="27">
        <v>0.5</v>
      </c>
      <c r="O370" s="168" t="s">
        <v>108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69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spans="1:42" ht="15">
      <c r="A371" s="165"/>
      <c r="B371" s="27" t="str">
        <f>物品!B371</f>
        <v>IK3I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道兵伤害|Cffffc926+60%|n|n|r|Cffaaaaaa○|CffFFD24D暗之符印+1|r|r|n|n|Cff00ff7f点击穿戴或脱卸。|r</v>
      </c>
      <c r="J371" s="167" t="str">
        <f t="shared" si="154"/>
        <v>|CffFFD24D【史诗】昊天帝玉|r</v>
      </c>
      <c r="K371" s="167" t="str">
        <f t="shared" si="155"/>
        <v>道兵伤害|Cffffc926+60%|n|n|r|Cffaaaaaa○|CffFFD24D暗之符印+1|r|r|n|n|Cff00ff7f点击穿戴或脱卸。|r</v>
      </c>
      <c r="L371" s="27"/>
      <c r="M371" s="168" t="str">
        <f>VLOOKUP(LEFT(RIGHT(B371,5),4),物品!B:CU,20,FALSE)</f>
        <v>ReplaceableTextures\\CommandButtons\\BTNSST11.blp</v>
      </c>
      <c r="N371" s="27">
        <v>0.5</v>
      </c>
      <c r="O371" s="168" t="s">
        <v>108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69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spans="1:42" ht="15">
      <c r="A372" s="165"/>
      <c r="B372" s="27" t="str">
        <f>物品!B372</f>
        <v>IK4A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|CffFFD24D【史诗】应龙珠|r</v>
      </c>
      <c r="I372" s="27" t="str">
        <f>VLOOKUP(B372,物品!B:CV,99,FALSE)</f>
        <v>攻击|Cffffc926+50000|r，攻击|Cffffc926+12%|n|n|r|Cffaaaaaa○刻印槽 【空】|r|n|n|Cff00ff7f点击穿戴或脱卸。|r</v>
      </c>
      <c r="J372" s="167" t="str">
        <f t="shared" si="154"/>
        <v>|CffFFD24D【史诗】应龙珠|r</v>
      </c>
      <c r="K372" s="167" t="str">
        <f t="shared" si="155"/>
        <v>攻击|Cffffc926+50000|r，攻击|Cffffc926+12%|n|n|r|Cffaaaaaa○刻印槽 【空】|r|n|n|Cff00ff7f点击穿戴或脱卸。|r</v>
      </c>
      <c r="L372" s="27"/>
      <c r="M372" s="168" t="str">
        <f>VLOOKUP(LEFT(RIGHT(B372,5),4),物品!B:CU,20,FALSE)</f>
        <v>ReplaceableTextures\\CommandButtons\\BTNSST12.blp</v>
      </c>
      <c r="N372" s="27">
        <v>0.5</v>
      </c>
      <c r="O372" s="168" t="s">
        <v>108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69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spans="1:42" ht="15">
      <c r="A373" s="165"/>
      <c r="B373" s="27" t="str">
        <f>物品!B373</f>
        <v>IK4B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|CffFFD24D【史诗】应龙珠|r</v>
      </c>
      <c r="I373" s="27" t="str">
        <f>VLOOKUP(B373,物品!B:CV,99,FALSE)</f>
        <v>攻击|Cffffc926+50000|r，攻击|Cffffc926+12%|n|n|r|Cffaaaaaa○|CffFFD24D金之符印+1|r|r|n|n|Cff00ff7f点击穿戴或脱卸。|r</v>
      </c>
      <c r="J373" s="167" t="str">
        <f t="shared" si="154"/>
        <v>|CffFFD24D【史诗】应龙珠|r</v>
      </c>
      <c r="K373" s="167" t="str">
        <f t="shared" si="155"/>
        <v>攻击|Cffffc926+50000|r，攻击|Cffffc926+12%|n|n|r|Cffaaaaaa○|CffFFD24D金之符印+1|r|r|n|n|Cff00ff7f点击穿戴或脱卸。|r</v>
      </c>
      <c r="L373" s="27"/>
      <c r="M373" s="168" t="str">
        <f>VLOOKUP(LEFT(RIGHT(B373,5),4),物品!B:CU,20,FALSE)</f>
        <v>ReplaceableTextures\\CommandButtons\\BTNSST12.blp</v>
      </c>
      <c r="N373" s="27">
        <v>0.5</v>
      </c>
      <c r="O373" s="168" t="s">
        <v>108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69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spans="1:42" ht="15">
      <c r="A374" s="165"/>
      <c r="B374" s="27" t="str">
        <f>物品!B374</f>
        <v>IK4C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|CffFFD24D【史诗】应龙珠|r</v>
      </c>
      <c r="I374" s="27" t="str">
        <f>VLOOKUP(B374,物品!B:CV,99,FALSE)</f>
        <v>攻击|Cffffc926+50000|r，攻击|Cffffc926+12%|n|n|r|Cffaaaaaa○|CffFFD24D木之符印+1|r|r|n|n|Cff00ff7f点击穿戴或脱卸。|r</v>
      </c>
      <c r="J374" s="167" t="str">
        <f t="shared" si="154"/>
        <v>|CffFFD24D【史诗】应龙珠|r</v>
      </c>
      <c r="K374" s="167" t="str">
        <f t="shared" si="155"/>
        <v>攻击|Cffffc926+50000|r，攻击|Cffffc926+12%|n|n|r|Cffaaaaaa○|CffFFD24D木之符印+1|r|r|n|n|Cff00ff7f点击穿戴或脱卸。|r</v>
      </c>
      <c r="L374" s="27"/>
      <c r="M374" s="168" t="str">
        <f>VLOOKUP(LEFT(RIGHT(B374,5),4),物品!B:CU,20,FALSE)</f>
        <v>ReplaceableTextures\\CommandButtons\\BTNSST12.blp</v>
      </c>
      <c r="N374" s="27">
        <v>0.5</v>
      </c>
      <c r="O374" s="168" t="s">
        <v>108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69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spans="1:42" ht="15">
      <c r="A375" s="165"/>
      <c r="B375" s="27" t="str">
        <f>物品!B375</f>
        <v>IK4D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|CffFFD24D【史诗】应龙珠|r</v>
      </c>
      <c r="I375" s="27" t="str">
        <f>VLOOKUP(B375,物品!B:CV,99,FALSE)</f>
        <v>攻击|Cffffc926+50000|r，攻击|Cffffc926+12%|n|n|r|Cffaaaaaa○|CffFFD24D水之符印+1|r|r|n|n|Cff00ff7f点击穿戴或脱卸。|r</v>
      </c>
      <c r="J375" s="167" t="str">
        <f t="shared" si="154"/>
        <v>|CffFFD24D【史诗】应龙珠|r</v>
      </c>
      <c r="K375" s="167" t="str">
        <f t="shared" si="155"/>
        <v>攻击|Cffffc926+50000|r，攻击|Cffffc926+12%|n|n|r|Cffaaaaaa○|CffFFD24D水之符印+1|r|r|n|n|Cff00ff7f点击穿戴或脱卸。|r</v>
      </c>
      <c r="L375" s="27"/>
      <c r="M375" s="168" t="str">
        <f>VLOOKUP(LEFT(RIGHT(B375,5),4),物品!B:CU,20,FALSE)</f>
        <v>ReplaceableTextures\\CommandButtons\\BTNSST12.blp</v>
      </c>
      <c r="N375" s="27">
        <v>0.5</v>
      </c>
      <c r="O375" s="168" t="s">
        <v>108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69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spans="1:42" ht="15">
      <c r="A376" s="165"/>
      <c r="B376" s="27" t="str">
        <f>物品!B376</f>
        <v>IK4E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攻击|Cffffc926+50000|r，攻击|Cffffc926+12%|n|n|r|Cffaaaaaa○|CffFFD24D火之符印+1|r|r|n|n|Cff00ff7f点击穿戴或脱卸。|r</v>
      </c>
      <c r="J376" s="167" t="str">
        <f t="shared" si="154"/>
        <v>|CffFFD24D【史诗】应龙珠|r</v>
      </c>
      <c r="K376" s="167" t="str">
        <f t="shared" si="155"/>
        <v>攻击|Cffffc926+50000|r，攻击|Cffffc926+12%|n|n|r|Cffaaaaaa○|CffFFD24D火之符印+1|r|r|n|n|Cff00ff7f点击穿戴或脱卸。|r</v>
      </c>
      <c r="L376" s="27"/>
      <c r="M376" s="168" t="str">
        <f>VLOOKUP(LEFT(RIGHT(B376,5),4),物品!B:CU,20,FALSE)</f>
        <v>ReplaceableTextures\\CommandButtons\\BTNSST12.blp</v>
      </c>
      <c r="N376" s="27">
        <v>0.5</v>
      </c>
      <c r="O376" s="168" t="s">
        <v>108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69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spans="1:42" ht="15">
      <c r="A377" s="165"/>
      <c r="B377" s="27" t="str">
        <f>物品!B377</f>
        <v>IK4F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攻击|Cffffc926+50000|r，攻击|Cffffc926+12%|n|n|r|Cffaaaaaa○|CffFFD24D土之符印+1|r|r|n|n|Cff00ff7f点击穿戴或脱卸。|r</v>
      </c>
      <c r="J377" s="167" t="str">
        <f t="shared" si="154"/>
        <v>|CffFFD24D【史诗】应龙珠|r</v>
      </c>
      <c r="K377" s="167" t="str">
        <f t="shared" si="155"/>
        <v>攻击|Cffffc926+50000|r，攻击|Cffffc926+12%|n|n|r|Cffaaaaaa○|CffFFD24D土之符印+1|r|r|n|n|Cff00ff7f点击穿戴或脱卸。|r</v>
      </c>
      <c r="L377" s="27"/>
      <c r="M377" s="168" t="str">
        <f>VLOOKUP(LEFT(RIGHT(B377,5),4),物品!B:CU,20,FALSE)</f>
        <v>ReplaceableTextures\\CommandButtons\\BTNSST12.blp</v>
      </c>
      <c r="N377" s="27">
        <v>0.5</v>
      </c>
      <c r="O377" s="168" t="s">
        <v>108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69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spans="1:42" ht="15">
      <c r="A378" s="165"/>
      <c r="B378" s="27" t="str">
        <f>物品!B378</f>
        <v>IK4G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攻击|Cffffc926+50000|r，攻击|Cffffc926+12%|n|n|r|Cffaaaaaa○|CffFFD24D光之符印+1|r|r|n|n|Cff00ff7f点击穿戴或脱卸。|r</v>
      </c>
      <c r="J378" s="167" t="str">
        <f t="shared" si="154"/>
        <v>|CffFFD24D【史诗】应龙珠|r</v>
      </c>
      <c r="K378" s="167" t="str">
        <f t="shared" si="155"/>
        <v>攻击|Cffffc926+50000|r，攻击|Cffffc926+12%|n|n|r|Cffaaaaaa○|CffFFD24D光之符印+1|r|r|n|n|Cff00ff7f点击穿戴或脱卸。|r</v>
      </c>
      <c r="L378" s="27"/>
      <c r="M378" s="168" t="str">
        <f>VLOOKUP(LEFT(RIGHT(B378,5),4),物品!B:CU,20,FALSE)</f>
        <v>ReplaceableTextures\\CommandButtons\\BTNSST12.blp</v>
      </c>
      <c r="N378" s="27">
        <v>0.5</v>
      </c>
      <c r="O378" s="168" t="s">
        <v>108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69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spans="1:42" ht="15">
      <c r="A379" s="165"/>
      <c r="B379" s="27" t="str">
        <f>物品!B379</f>
        <v>IK4H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攻击|Cffffc926+50000|r，攻击|Cffffc926+12%|n|n|r|Cffaaaaaa○|CffFFD24D雷之符印+1|r|r|n|n|Cff00ff7f点击穿戴或脱卸。|r</v>
      </c>
      <c r="J379" s="167" t="str">
        <f t="shared" si="154"/>
        <v>|CffFFD24D【史诗】应龙珠|r</v>
      </c>
      <c r="K379" s="167" t="str">
        <f t="shared" si="155"/>
        <v>攻击|Cffffc926+50000|r，攻击|Cffffc926+12%|n|n|r|Cffaaaaaa○|CffFFD24D雷之符印+1|r|r|n|n|Cff00ff7f点击穿戴或脱卸。|r</v>
      </c>
      <c r="L379" s="27"/>
      <c r="M379" s="168" t="str">
        <f>VLOOKUP(LEFT(RIGHT(B379,5),4),物品!B:CU,20,FALSE)</f>
        <v>ReplaceableTextures\\CommandButtons\\BTNSST12.blp</v>
      </c>
      <c r="N379" s="27">
        <v>0.5</v>
      </c>
      <c r="O379" s="168" t="s">
        <v>108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69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spans="1:42" ht="15">
      <c r="A380" s="165"/>
      <c r="B380" s="27" t="str">
        <f>物品!B380</f>
        <v>IK4I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攻击|Cffffc926+50000|r，攻击|Cffffc926+12%|n|n|r|Cffaaaaaa○|CffFFD24D暗之符印+1|r|r|n|n|Cff00ff7f点击穿戴或脱卸。|r</v>
      </c>
      <c r="J380" s="167" t="str">
        <f t="shared" si="154"/>
        <v>|CffFFD24D【史诗】应龙珠|r</v>
      </c>
      <c r="K380" s="167" t="str">
        <f t="shared" si="155"/>
        <v>攻击|Cffffc926+50000|r，攻击|Cffffc926+12%|n|n|r|Cffaaaaaa○|CffFFD24D暗之符印+1|r|r|n|n|Cff00ff7f点击穿戴或脱卸。|r</v>
      </c>
      <c r="L380" s="27"/>
      <c r="M380" s="168" t="str">
        <f>VLOOKUP(LEFT(RIGHT(B380,5),4),物品!B:CU,20,FALSE)</f>
        <v>ReplaceableTextures\\CommandButtons\\BTNSST12.blp</v>
      </c>
      <c r="N380" s="27">
        <v>0.5</v>
      </c>
      <c r="O380" s="168" t="s">
        <v>108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69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spans="1:42" ht="15">
      <c r="A381" s="165"/>
      <c r="B381" s="27" t="str">
        <f>物品!B381</f>
        <v>IK5A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|CffFFD24D【史诗】白泽之灵|r</v>
      </c>
      <c r="I381" s="27" t="str">
        <f>VLOOKUP(B381,物品!B:CV,99,FALSE)</f>
        <v>护甲穿透|Cffffc926+150|n|n|r|Cffaaaaaa○刻印槽 【空】|r|n|n|Cff00ff7f点击穿戴或脱卸。|r</v>
      </c>
      <c r="J381" s="167" t="str">
        <f t="shared" si="154"/>
        <v>|CffFFD24D【史诗】白泽之灵|r</v>
      </c>
      <c r="K381" s="167" t="str">
        <f t="shared" si="155"/>
        <v>护甲穿透|Cffffc926+150|n|n|r|Cffaaaaaa○刻印槽 【空】|r|n|n|Cff00ff7f点击穿戴或脱卸。|r</v>
      </c>
      <c r="L381" s="27"/>
      <c r="M381" s="168" t="str">
        <f>VLOOKUP(LEFT(RIGHT(B381,5),4),物品!B:CU,20,FALSE)</f>
        <v>ReplaceableTextures\\CommandButtons\\BTNSST13.blp</v>
      </c>
      <c r="N381" s="27">
        <v>0.5</v>
      </c>
      <c r="O381" s="168" t="s">
        <v>108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69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spans="1:42" ht="15">
      <c r="A382" s="165"/>
      <c r="B382" s="27" t="str">
        <f>物品!B382</f>
        <v>IK5B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|CffFFD24D【史诗】白泽之灵|r</v>
      </c>
      <c r="I382" s="27" t="str">
        <f>VLOOKUP(B382,物品!B:CV,99,FALSE)</f>
        <v>护甲穿透|Cffffc926+150|n|n|r|Cffaaaaaa○|CffFFD24D金之符印+1|r|r|n|n|Cff00ff7f点击穿戴或脱卸。|r</v>
      </c>
      <c r="J382" s="167" t="str">
        <f t="shared" si="154"/>
        <v>|CffFFD24D【史诗】白泽之灵|r</v>
      </c>
      <c r="K382" s="167" t="str">
        <f t="shared" si="155"/>
        <v>护甲穿透|Cffffc926+150|n|n|r|Cffaaaaaa○|CffFFD24D金之符印+1|r|r|n|n|Cff00ff7f点击穿戴或脱卸。|r</v>
      </c>
      <c r="L382" s="27"/>
      <c r="M382" s="168" t="str">
        <f>VLOOKUP(LEFT(RIGHT(B382,5),4),物品!B:CU,20,FALSE)</f>
        <v>ReplaceableTextures\\CommandButtons\\BTNSST13.blp</v>
      </c>
      <c r="N382" s="27">
        <v>0.5</v>
      </c>
      <c r="O382" s="168" t="s">
        <v>108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69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spans="1:42" ht="15">
      <c r="A383" s="165"/>
      <c r="B383" s="27" t="str">
        <f>物品!B383</f>
        <v>IK5C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|CffFFD24D【史诗】白泽之灵|r</v>
      </c>
      <c r="I383" s="27" t="str">
        <f>VLOOKUP(B383,物品!B:CV,99,FALSE)</f>
        <v>护甲穿透|Cffffc926+150|n|n|r|Cffaaaaaa○|CffFFD24D木之符印+1|r|r|n|n|Cff00ff7f点击穿戴或脱卸。|r</v>
      </c>
      <c r="J383" s="167" t="str">
        <f t="shared" si="154"/>
        <v>|CffFFD24D【史诗】白泽之灵|r</v>
      </c>
      <c r="K383" s="167" t="str">
        <f t="shared" si="155"/>
        <v>护甲穿透|Cffffc926+150|n|n|r|Cffaaaaaa○|CffFFD24D木之符印+1|r|r|n|n|Cff00ff7f点击穿戴或脱卸。|r</v>
      </c>
      <c r="L383" s="27"/>
      <c r="M383" s="168" t="str">
        <f>VLOOKUP(LEFT(RIGHT(B383,5),4),物品!B:CU,20,FALSE)</f>
        <v>ReplaceableTextures\\CommandButtons\\BTNSST13.blp</v>
      </c>
      <c r="N383" s="27">
        <v>0.5</v>
      </c>
      <c r="O383" s="168" t="s">
        <v>108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69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spans="1:42" ht="15">
      <c r="A384" s="165"/>
      <c r="B384" s="27" t="str">
        <f>物品!B384</f>
        <v>IK5D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|CffFFD24D【史诗】白泽之灵|r</v>
      </c>
      <c r="I384" s="27" t="str">
        <f>VLOOKUP(B384,物品!B:CV,99,FALSE)</f>
        <v>护甲穿透|Cffffc926+150|n|n|r|Cffaaaaaa○|CffFFD24D水之符印+1|r|r|n|n|Cff00ff7f点击穿戴或脱卸。|r</v>
      </c>
      <c r="J384" s="167" t="str">
        <f t="shared" si="154"/>
        <v>|CffFFD24D【史诗】白泽之灵|r</v>
      </c>
      <c r="K384" s="167" t="str">
        <f t="shared" si="155"/>
        <v>护甲穿透|Cffffc926+150|n|n|r|Cffaaaaaa○|CffFFD24D水之符印+1|r|r|n|n|Cff00ff7f点击穿戴或脱卸。|r</v>
      </c>
      <c r="L384" s="27"/>
      <c r="M384" s="168" t="str">
        <f>VLOOKUP(LEFT(RIGHT(B384,5),4),物品!B:CU,20,FALSE)</f>
        <v>ReplaceableTextures\\CommandButtons\\BTNSST13.blp</v>
      </c>
      <c r="N384" s="27">
        <v>0.5</v>
      </c>
      <c r="O384" s="168" t="s">
        <v>108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69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spans="1:42" ht="15">
      <c r="A385" s="165"/>
      <c r="B385" s="27" t="str">
        <f>物品!B385</f>
        <v>IK5E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护甲穿透|Cffffc926+150|n|n|r|Cffaaaaaa○|CffFFD24D火之符印+1|r|r|n|n|Cff00ff7f点击穿戴或脱卸。|r</v>
      </c>
      <c r="J385" s="167" t="str">
        <f t="shared" si="154"/>
        <v>|CffFFD24D【史诗】白泽之灵|r</v>
      </c>
      <c r="K385" s="167" t="str">
        <f t="shared" si="155"/>
        <v>护甲穿透|Cffffc926+150|n|n|r|Cffaaaaaa○|CffFFD24D火之符印+1|r|r|n|n|Cff00ff7f点击穿戴或脱卸。|r</v>
      </c>
      <c r="L385" s="27"/>
      <c r="M385" s="168" t="str">
        <f>VLOOKUP(LEFT(RIGHT(B385,5),4),物品!B:CU,20,FALSE)</f>
        <v>ReplaceableTextures\\CommandButtons\\BTNSST13.blp</v>
      </c>
      <c r="N385" s="27">
        <v>0.5</v>
      </c>
      <c r="O385" s="168" t="s">
        <v>108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69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spans="1:42" ht="15">
      <c r="A386" s="165"/>
      <c r="B386" s="27" t="str">
        <f>物品!B386</f>
        <v>IK5F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护甲穿透|Cffffc926+150|n|n|r|Cffaaaaaa○|CffFFD24D土之符印+1|r|r|n|n|Cff00ff7f点击穿戴或脱卸。|r</v>
      </c>
      <c r="J386" s="167" t="str">
        <f t="shared" si="154"/>
        <v>|CffFFD24D【史诗】白泽之灵|r</v>
      </c>
      <c r="K386" s="167" t="str">
        <f t="shared" si="155"/>
        <v>护甲穿透|Cffffc926+150|n|n|r|Cffaaaaaa○|CffFFD24D土之符印+1|r|r|n|n|Cff00ff7f点击穿戴或脱卸。|r</v>
      </c>
      <c r="L386" s="27"/>
      <c r="M386" s="168" t="str">
        <f>VLOOKUP(LEFT(RIGHT(B386,5),4),物品!B:CU,20,FALSE)</f>
        <v>ReplaceableTextures\\CommandButtons\\BTNSST13.blp</v>
      </c>
      <c r="N386" s="27">
        <v>0.5</v>
      </c>
      <c r="O386" s="168" t="s">
        <v>108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69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spans="1:42" ht="15">
      <c r="A387" s="165"/>
      <c r="B387" s="27" t="str">
        <f>物品!B387</f>
        <v>IK5G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护甲穿透|Cffffc926+150|n|n|r|Cffaaaaaa○|CffFFD24D光之符印+1|r|r|n|n|Cff00ff7f点击穿戴或脱卸。|r</v>
      </c>
      <c r="J387" s="167" t="str">
        <f t="shared" si="154"/>
        <v>|CffFFD24D【史诗】白泽之灵|r</v>
      </c>
      <c r="K387" s="167" t="str">
        <f t="shared" si="155"/>
        <v>护甲穿透|Cffffc926+150|n|n|r|Cffaaaaaa○|CffFFD24D光之符印+1|r|r|n|n|Cff00ff7f点击穿戴或脱卸。|r</v>
      </c>
      <c r="L387" s="27"/>
      <c r="M387" s="168" t="str">
        <f>VLOOKUP(LEFT(RIGHT(B387,5),4),物品!B:CU,20,FALSE)</f>
        <v>ReplaceableTextures\\CommandButtons\\BTNSST13.blp</v>
      </c>
      <c r="N387" s="27">
        <v>0.5</v>
      </c>
      <c r="O387" s="168" t="s">
        <v>108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69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spans="1:42" ht="15">
      <c r="A388" s="165"/>
      <c r="B388" s="27" t="str">
        <f>物品!B388</f>
        <v>IK5H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护甲穿透|Cffffc926+150|n|n|r|Cffaaaaaa○|CffFFD24D雷之符印+1|r|r|n|n|Cff00ff7f点击穿戴或脱卸。|r</v>
      </c>
      <c r="J388" s="167" t="str">
        <f t="shared" si="154"/>
        <v>|CffFFD24D【史诗】白泽之灵|r</v>
      </c>
      <c r="K388" s="167" t="str">
        <f t="shared" si="155"/>
        <v>护甲穿透|Cffffc926+150|n|n|r|Cffaaaaaa○|CffFFD24D雷之符印+1|r|r|n|n|Cff00ff7f点击穿戴或脱卸。|r</v>
      </c>
      <c r="L388" s="27"/>
      <c r="M388" s="168" t="str">
        <f>VLOOKUP(LEFT(RIGHT(B388,5),4),物品!B:CU,20,FALSE)</f>
        <v>ReplaceableTextures\\CommandButtons\\BTNSST13.blp</v>
      </c>
      <c r="N388" s="27">
        <v>0.5</v>
      </c>
      <c r="O388" s="168" t="s">
        <v>108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69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spans="1:42" ht="15">
      <c r="A389" s="165"/>
      <c r="B389" s="27" t="str">
        <f>物品!B389</f>
        <v>IK5I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护甲穿透|Cffffc926+150|n|n|r|Cffaaaaaa○|CffFFD24D暗之符印+1|r|r|n|n|Cff00ff7f点击穿戴或脱卸。|r</v>
      </c>
      <c r="J389" s="167" t="str">
        <f t="shared" si="154"/>
        <v>|CffFFD24D【史诗】白泽之灵|r</v>
      </c>
      <c r="K389" s="167" t="str">
        <f t="shared" si="155"/>
        <v>护甲穿透|Cffffc926+150|n|n|r|Cffaaaaaa○|CffFFD24D暗之符印+1|r|r|n|n|Cff00ff7f点击穿戴或脱卸。|r</v>
      </c>
      <c r="L389" s="27"/>
      <c r="M389" s="168" t="str">
        <f>VLOOKUP(LEFT(RIGHT(B389,5),4),物品!B:CU,20,FALSE)</f>
        <v>ReplaceableTextures\\CommandButtons\\BTNSST13.blp</v>
      </c>
      <c r="N389" s="27">
        <v>0.5</v>
      </c>
      <c r="O389" s="168" t="s">
        <v>108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69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spans="1:42" ht="15">
      <c r="A390" s="165"/>
      <c r="B390" s="27" t="str">
        <f>物品!B390</f>
        <v>IK6A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|CffFFD24D【史诗】麒麟心|r</v>
      </c>
      <c r="I390" s="27" t="str">
        <f>VLOOKUP(B390,物品!B:CV,99,FALSE)</f>
        <v>暴击伤害|Cffffc926+60%|n|n|r|Cffaaaaaa○刻印槽 【空】|r|n|n|Cff00ff7f点击穿戴或脱卸。|r</v>
      </c>
      <c r="J390" s="167" t="str">
        <f t="shared" si="154"/>
        <v>|CffFFD24D【史诗】麒麟心|r</v>
      </c>
      <c r="K390" s="167" t="str">
        <f t="shared" si="155"/>
        <v>暴击伤害|Cffffc926+60%|n|n|r|Cffaaaaaa○刻印槽 【空】|r|n|n|Cff00ff7f点击穿戴或脱卸。|r</v>
      </c>
      <c r="L390" s="27"/>
      <c r="M390" s="168" t="str">
        <f>VLOOKUP(LEFT(RIGHT(B390,5),4),物品!B:CU,20,FALSE)</f>
        <v>ReplaceableTextures\\CommandButtons\\BTNSST14.blp</v>
      </c>
      <c r="N390" s="27">
        <v>0.5</v>
      </c>
      <c r="O390" s="168" t="s">
        <v>108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69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spans="1:42" ht="15">
      <c r="A391" s="165"/>
      <c r="B391" s="27" t="str">
        <f>物品!B391</f>
        <v>IK6B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|CffFFD24D【史诗】麒麟心|r</v>
      </c>
      <c r="I391" s="27" t="str">
        <f>VLOOKUP(B391,物品!B:CV,99,FALSE)</f>
        <v>暴击伤害|Cffffc926+60%|n|n|r|Cffaaaaaa○|CffFFD24D金之符印+1|r|r|n|n|Cff00ff7f点击穿戴或脱卸。|r</v>
      </c>
      <c r="J391" s="167" t="str">
        <f t="shared" si="154"/>
        <v>|CffFFD24D【史诗】麒麟心|r</v>
      </c>
      <c r="K391" s="167" t="str">
        <f t="shared" si="155"/>
        <v>暴击伤害|Cffffc926+60%|n|n|r|Cffaaaaaa○|CffFFD24D金之符印+1|r|r|n|n|Cff00ff7f点击穿戴或脱卸。|r</v>
      </c>
      <c r="L391" s="27"/>
      <c r="M391" s="168" t="str">
        <f>VLOOKUP(LEFT(RIGHT(B391,5),4),物品!B:CU,20,FALSE)</f>
        <v>ReplaceableTextures\\CommandButtons\\BTNSST14.blp</v>
      </c>
      <c r="N391" s="27">
        <v>0.5</v>
      </c>
      <c r="O391" s="168" t="s">
        <v>108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69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spans="1:42" ht="15">
      <c r="A392" s="165"/>
      <c r="B392" s="27" t="str">
        <f>物品!B392</f>
        <v>IK6C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|CffFFD24D【史诗】麒麟心|r</v>
      </c>
      <c r="I392" s="27" t="str">
        <f>VLOOKUP(B392,物品!B:CV,99,FALSE)</f>
        <v>暴击伤害|Cffffc926+60%|n|n|r|Cffaaaaaa○|CffFFD24D木之符印+1|r|r|n|n|Cff00ff7f点击穿戴或脱卸。|r</v>
      </c>
      <c r="J392" s="167" t="str">
        <f t="shared" si="154"/>
        <v>|CffFFD24D【史诗】麒麟心|r</v>
      </c>
      <c r="K392" s="167" t="str">
        <f t="shared" si="155"/>
        <v>暴击伤害|Cffffc926+60%|n|n|r|Cffaaaaaa○|CffFFD24D木之符印+1|r|r|n|n|Cff00ff7f点击穿戴或脱卸。|r</v>
      </c>
      <c r="L392" s="27"/>
      <c r="M392" s="168" t="str">
        <f>VLOOKUP(LEFT(RIGHT(B392,5),4),物品!B:CU,20,FALSE)</f>
        <v>ReplaceableTextures\\CommandButtons\\BTNSST14.blp</v>
      </c>
      <c r="N392" s="27">
        <v>0.5</v>
      </c>
      <c r="O392" s="168" t="s">
        <v>108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69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spans="1:42" ht="15">
      <c r="A393" s="165"/>
      <c r="B393" s="27" t="str">
        <f>物品!B393</f>
        <v>IK6D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|CffFFD24D【史诗】麒麟心|r</v>
      </c>
      <c r="I393" s="27" t="str">
        <f>VLOOKUP(B393,物品!B:CV,99,FALSE)</f>
        <v>暴击伤害|Cffffc926+60%|n|n|r|Cffaaaaaa○|CffFFD24D水之符印+1|r|r|n|n|Cff00ff7f点击穿戴或脱卸。|r</v>
      </c>
      <c r="J393" s="167" t="str">
        <f t="shared" si="154"/>
        <v>|CffFFD24D【史诗】麒麟心|r</v>
      </c>
      <c r="K393" s="167" t="str">
        <f t="shared" si="155"/>
        <v>暴击伤害|Cffffc926+60%|n|n|r|Cffaaaaaa○|CffFFD24D水之符印+1|r|r|n|n|Cff00ff7f点击穿戴或脱卸。|r</v>
      </c>
      <c r="L393" s="27"/>
      <c r="M393" s="168" t="str">
        <f>VLOOKUP(LEFT(RIGHT(B393,5),4),物品!B:CU,20,FALSE)</f>
        <v>ReplaceableTextures\\CommandButtons\\BTNSST14.blp</v>
      </c>
      <c r="N393" s="27">
        <v>0.5</v>
      </c>
      <c r="O393" s="168" t="s">
        <v>108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69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spans="1:42" ht="15">
      <c r="A394" s="165"/>
      <c r="B394" s="27" t="str">
        <f>物品!B394</f>
        <v>IK6E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暴击伤害|Cffffc926+60%|n|n|r|Cffaaaaaa○|CffFFD24D火之符印+1|r|r|n|n|Cff00ff7f点击穿戴或脱卸。|r</v>
      </c>
      <c r="J394" s="167" t="str">
        <f t="shared" si="154"/>
        <v>|CffFFD24D【史诗】麒麟心|r</v>
      </c>
      <c r="K394" s="167" t="str">
        <f t="shared" si="155"/>
        <v>暴击伤害|Cffffc926+60%|n|n|r|Cffaaaaaa○|CffFFD24D火之符印+1|r|r|n|n|Cff00ff7f点击穿戴或脱卸。|r</v>
      </c>
      <c r="L394" s="27"/>
      <c r="M394" s="168" t="str">
        <f>VLOOKUP(LEFT(RIGHT(B394,5),4),物品!B:CU,20,FALSE)</f>
        <v>ReplaceableTextures\\CommandButtons\\BTNSST14.blp</v>
      </c>
      <c r="N394" s="27">
        <v>0.5</v>
      </c>
      <c r="O394" s="168" t="s">
        <v>108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69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spans="1:42" ht="15">
      <c r="A395" s="165"/>
      <c r="B395" s="27" t="str">
        <f>物品!B395</f>
        <v>IK6F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暴击伤害|Cffffc926+60%|n|n|r|Cffaaaaaa○|CffFFD24D土之符印+1|r|r|n|n|Cff00ff7f点击穿戴或脱卸。|r</v>
      </c>
      <c r="J395" s="167" t="str">
        <f t="shared" si="154"/>
        <v>|CffFFD24D【史诗】麒麟心|r</v>
      </c>
      <c r="K395" s="167" t="str">
        <f t="shared" si="155"/>
        <v>暴击伤害|Cffffc926+60%|n|n|r|Cffaaaaaa○|CffFFD24D土之符印+1|r|r|n|n|Cff00ff7f点击穿戴或脱卸。|r</v>
      </c>
      <c r="L395" s="27"/>
      <c r="M395" s="168" t="str">
        <f>VLOOKUP(LEFT(RIGHT(B395,5),4),物品!B:CU,20,FALSE)</f>
        <v>ReplaceableTextures\\CommandButtons\\BTNSST14.blp</v>
      </c>
      <c r="N395" s="27">
        <v>0.5</v>
      </c>
      <c r="O395" s="168" t="s">
        <v>108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69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spans="1:42" ht="15">
      <c r="A396" s="165"/>
      <c r="B396" s="27" t="str">
        <f>物品!B396</f>
        <v>IK6G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暴击伤害|Cffffc926+60%|n|n|r|Cffaaaaaa○|CffFFD24D光之符印+1|r|r|n|n|Cff00ff7f点击穿戴或脱卸。|r</v>
      </c>
      <c r="J396" s="167" t="str">
        <f t="shared" si="154"/>
        <v>|CffFFD24D【史诗】麒麟心|r</v>
      </c>
      <c r="K396" s="167" t="str">
        <f t="shared" si="155"/>
        <v>暴击伤害|Cffffc926+60%|n|n|r|Cffaaaaaa○|CffFFD24D光之符印+1|r|r|n|n|Cff00ff7f点击穿戴或脱卸。|r</v>
      </c>
      <c r="L396" s="27"/>
      <c r="M396" s="168" t="str">
        <f>VLOOKUP(LEFT(RIGHT(B396,5),4),物品!B:CU,20,FALSE)</f>
        <v>ReplaceableTextures\\CommandButtons\\BTNSST14.blp</v>
      </c>
      <c r="N396" s="27">
        <v>0.5</v>
      </c>
      <c r="O396" s="168" t="s">
        <v>108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69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spans="1:42" ht="15">
      <c r="A397" s="165"/>
      <c r="B397" s="27" t="str">
        <f>物品!B397</f>
        <v>IK6H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暴击伤害|Cffffc926+60%|n|n|r|Cffaaaaaa○|CffFFD24D雷之符印+1|r|r|n|n|Cff00ff7f点击穿戴或脱卸。|r</v>
      </c>
      <c r="J397" s="167" t="str">
        <f t="shared" si="154"/>
        <v>|CffFFD24D【史诗】麒麟心|r</v>
      </c>
      <c r="K397" s="167" t="str">
        <f t="shared" si="155"/>
        <v>暴击伤害|Cffffc926+60%|n|n|r|Cffaaaaaa○|CffFFD24D雷之符印+1|r|r|n|n|Cff00ff7f点击穿戴或脱卸。|r</v>
      </c>
      <c r="L397" s="27"/>
      <c r="M397" s="168" t="str">
        <f>VLOOKUP(LEFT(RIGHT(B397,5),4),物品!B:CU,20,FALSE)</f>
        <v>ReplaceableTextures\\CommandButtons\\BTNSST14.blp</v>
      </c>
      <c r="N397" s="27">
        <v>0.5</v>
      </c>
      <c r="O397" s="168" t="s">
        <v>108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69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1:42" ht="15">
      <c r="A398" s="165"/>
      <c r="B398" s="27" t="str">
        <f>物品!B398</f>
        <v>IK6I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暴击伤害|Cffffc926+60%|n|n|r|Cffaaaaaa○|CffFFD24D暗之符印+1|r|r|n|n|Cff00ff7f点击穿戴或脱卸。|r</v>
      </c>
      <c r="J398" s="167" t="str">
        <f t="shared" si="154"/>
        <v>|CffFFD24D【史诗】麒麟心|r</v>
      </c>
      <c r="K398" s="167" t="str">
        <f t="shared" si="155"/>
        <v>暴击伤害|Cffffc926+60%|n|n|r|Cffaaaaaa○|CffFFD24D暗之符印+1|r|r|n|n|Cff00ff7f点击穿戴或脱卸。|r</v>
      </c>
      <c r="L398" s="27"/>
      <c r="M398" s="168" t="str">
        <f>VLOOKUP(LEFT(RIGHT(B398,5),4),物品!B:CU,20,FALSE)</f>
        <v>ReplaceableTextures\\CommandButtons\\BTNSST14.blp</v>
      </c>
      <c r="N398" s="27">
        <v>0.5</v>
      </c>
      <c r="O398" s="168" t="s">
        <v>108</v>
      </c>
      <c r="P398" s="27">
        <v>0</v>
      </c>
      <c r="Q398" s="27">
        <v>0</v>
      </c>
      <c r="R398" s="188" t="s">
        <v>83</v>
      </c>
      <c r="S398" s="188" t="s">
        <v>83</v>
      </c>
      <c r="T398" s="188" t="s">
        <v>83</v>
      </c>
      <c r="U398" s="188" t="s">
        <v>83</v>
      </c>
      <c r="V398" s="27"/>
      <c r="W398" s="169" t="s">
        <v>103</v>
      </c>
      <c r="X398" s="27">
        <v>0</v>
      </c>
      <c r="Y398" s="188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8" t="s">
        <v>83</v>
      </c>
      <c r="AF398" s="188" t="s">
        <v>83</v>
      </c>
      <c r="AG398" s="188" t="s">
        <v>83</v>
      </c>
      <c r="AH398" s="188" t="s">
        <v>83</v>
      </c>
      <c r="AI398" s="27"/>
      <c r="AJ398" s="27"/>
      <c r="AK398" s="27">
        <v>1</v>
      </c>
      <c r="AL398" s="27">
        <v>1</v>
      </c>
      <c r="AM398" s="188" t="s">
        <v>83</v>
      </c>
      <c r="AN398" s="27">
        <v>0</v>
      </c>
      <c r="AO398" s="27">
        <v>0</v>
      </c>
      <c r="AP398" s="27">
        <v>1</v>
      </c>
    </row>
    <row r="399" spans="1:42" ht="15">
      <c r="A399" s="165"/>
      <c r="B399" s="27" t="str">
        <f>物品!B399</f>
        <v>IK7A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|CffFFD24D【史诗】腾蛇之牙|r</v>
      </c>
      <c r="I399" s="27" t="str">
        <f>VLOOKUP(B399,物品!B:CV,99,FALSE)</f>
        <v>护甲|Cffffc926+100|n|n|r|Cffaaaaaa○刻印槽 【空】|r|n|n|Cff00ff7f点击穿戴或脱卸。|r</v>
      </c>
      <c r="J399" s="167" t="str">
        <f t="shared" si="154"/>
        <v>|CffFFD24D【史诗】腾蛇之牙|r</v>
      </c>
      <c r="K399" s="167" t="str">
        <f t="shared" si="155"/>
        <v>护甲|Cffffc926+100|n|n|r|Cffaaaaaa○刻印槽 【空】|r|n|n|Cff00ff7f点击穿戴或脱卸。|r</v>
      </c>
      <c r="L399" s="27"/>
      <c r="M399" s="168" t="str">
        <f>VLOOKUP(LEFT(RIGHT(B399,5),4),物品!B:CU,20,FALSE)</f>
        <v>ReplaceableTextures\\CommandButtons\\BTNSST15.blp</v>
      </c>
      <c r="N399" s="27">
        <v>0.5</v>
      </c>
      <c r="O399" s="168" t="s">
        <v>108</v>
      </c>
      <c r="P399" s="27">
        <v>0</v>
      </c>
      <c r="Q399" s="27">
        <v>0</v>
      </c>
      <c r="R399" s="188" t="s">
        <v>83</v>
      </c>
      <c r="S399" s="188" t="s">
        <v>83</v>
      </c>
      <c r="T399" s="188" t="s">
        <v>83</v>
      </c>
      <c r="U399" s="188" t="s">
        <v>83</v>
      </c>
      <c r="V399" s="27"/>
      <c r="W399" s="169" t="s">
        <v>103</v>
      </c>
      <c r="X399" s="27">
        <v>0</v>
      </c>
      <c r="Y399" s="188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8" t="s">
        <v>83</v>
      </c>
      <c r="AF399" s="188" t="s">
        <v>83</v>
      </c>
      <c r="AG399" s="188" t="s">
        <v>83</v>
      </c>
      <c r="AH399" s="188" t="s">
        <v>83</v>
      </c>
      <c r="AI399" s="27"/>
      <c r="AJ399" s="27"/>
      <c r="AK399" s="27">
        <v>1</v>
      </c>
      <c r="AL399" s="27">
        <v>1</v>
      </c>
      <c r="AM399" s="188" t="s">
        <v>83</v>
      </c>
      <c r="AN399" s="27">
        <v>0</v>
      </c>
      <c r="AO399" s="27">
        <v>0</v>
      </c>
      <c r="AP399" s="27">
        <v>1</v>
      </c>
    </row>
    <row r="400" spans="1:42" ht="15">
      <c r="A400" s="165"/>
      <c r="B400" s="27" t="str">
        <f>物品!B400</f>
        <v>IK7B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|CffFFD24D【史诗】腾蛇之牙|r</v>
      </c>
      <c r="I400" s="27" t="str">
        <f>VLOOKUP(B400,物品!B:CV,99,FALSE)</f>
        <v>护甲|Cffffc926+100|n|n|r|Cffaaaaaa○|CffFFD24D金之符印+1|r|r|n|n|Cff00ff7f点击穿戴或脱卸。|r</v>
      </c>
      <c r="J400" s="167" t="str">
        <f t="shared" si="154"/>
        <v>|CffFFD24D【史诗】腾蛇之牙|r</v>
      </c>
      <c r="K400" s="167" t="str">
        <f t="shared" si="155"/>
        <v>护甲|Cffffc926+100|n|n|r|Cffaaaaaa○|CffFFD24D金之符印+1|r|r|n|n|Cff00ff7f点击穿戴或脱卸。|r</v>
      </c>
      <c r="L400" s="27"/>
      <c r="M400" s="168" t="str">
        <f>VLOOKUP(LEFT(RIGHT(B400,5),4),物品!B:CU,20,FALSE)</f>
        <v>ReplaceableTextures\\CommandButtons\\BTNSST15.blp</v>
      </c>
      <c r="N400" s="27">
        <v>0.5</v>
      </c>
      <c r="O400" s="168" t="s">
        <v>108</v>
      </c>
      <c r="P400" s="27">
        <v>0</v>
      </c>
      <c r="Q400" s="27">
        <v>0</v>
      </c>
      <c r="R400" s="188" t="s">
        <v>83</v>
      </c>
      <c r="S400" s="188" t="s">
        <v>83</v>
      </c>
      <c r="T400" s="188" t="s">
        <v>83</v>
      </c>
      <c r="U400" s="188" t="s">
        <v>83</v>
      </c>
      <c r="V400" s="27"/>
      <c r="W400" s="169" t="s">
        <v>103</v>
      </c>
      <c r="X400" s="27">
        <v>0</v>
      </c>
      <c r="Y400" s="188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8" t="s">
        <v>83</v>
      </c>
      <c r="AF400" s="188" t="s">
        <v>83</v>
      </c>
      <c r="AG400" s="188" t="s">
        <v>83</v>
      </c>
      <c r="AH400" s="188" t="s">
        <v>83</v>
      </c>
      <c r="AI400" s="27"/>
      <c r="AJ400" s="27"/>
      <c r="AK400" s="27">
        <v>1</v>
      </c>
      <c r="AL400" s="27">
        <v>1</v>
      </c>
      <c r="AM400" s="188" t="s">
        <v>83</v>
      </c>
      <c r="AN400" s="27">
        <v>0</v>
      </c>
      <c r="AO400" s="27">
        <v>0</v>
      </c>
      <c r="AP400" s="27">
        <v>1</v>
      </c>
    </row>
    <row r="401" spans="1:42" ht="15">
      <c r="A401" s="165"/>
      <c r="B401" s="27" t="str">
        <f>物品!B401</f>
        <v>IK7C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|CffFFD24D【史诗】腾蛇之牙|r</v>
      </c>
      <c r="I401" s="27" t="str">
        <f>VLOOKUP(B401,物品!B:CV,99,FALSE)</f>
        <v>护甲|Cffffc926+100|n|n|r|Cffaaaaaa○|CffFFD24D木之符印+1|r|r|n|n|Cff00ff7f点击穿戴或脱卸。|r</v>
      </c>
      <c r="J401" s="167" t="str">
        <f t="shared" si="154"/>
        <v>|CffFFD24D【史诗】腾蛇之牙|r</v>
      </c>
      <c r="K401" s="167" t="str">
        <f t="shared" si="155"/>
        <v>护甲|Cffffc926+100|n|n|r|Cffaaaaaa○|CffFFD24D木之符印+1|r|r|n|n|Cff00ff7f点击穿戴或脱卸。|r</v>
      </c>
      <c r="L401" s="27"/>
      <c r="M401" s="168" t="str">
        <f>VLOOKUP(LEFT(RIGHT(B401,5),4),物品!B:CU,20,FALSE)</f>
        <v>ReplaceableTextures\\CommandButtons\\BTNSST15.blp</v>
      </c>
      <c r="N401" s="27">
        <v>0.5</v>
      </c>
      <c r="O401" s="168" t="s">
        <v>108</v>
      </c>
      <c r="P401" s="27">
        <v>0</v>
      </c>
      <c r="Q401" s="27">
        <v>0</v>
      </c>
      <c r="R401" s="188" t="s">
        <v>83</v>
      </c>
      <c r="S401" s="188" t="s">
        <v>83</v>
      </c>
      <c r="T401" s="188" t="s">
        <v>83</v>
      </c>
      <c r="U401" s="188" t="s">
        <v>83</v>
      </c>
      <c r="V401" s="27"/>
      <c r="W401" s="169" t="s">
        <v>103</v>
      </c>
      <c r="X401" s="27">
        <v>0</v>
      </c>
      <c r="Y401" s="188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8" t="s">
        <v>83</v>
      </c>
      <c r="AF401" s="188" t="s">
        <v>83</v>
      </c>
      <c r="AG401" s="188" t="s">
        <v>83</v>
      </c>
      <c r="AH401" s="188" t="s">
        <v>83</v>
      </c>
      <c r="AI401" s="27"/>
      <c r="AJ401" s="27"/>
      <c r="AK401" s="27">
        <v>1</v>
      </c>
      <c r="AL401" s="27">
        <v>1</v>
      </c>
      <c r="AM401" s="188" t="s">
        <v>83</v>
      </c>
      <c r="AN401" s="27">
        <v>0</v>
      </c>
      <c r="AO401" s="27">
        <v>0</v>
      </c>
      <c r="AP401" s="27">
        <v>1</v>
      </c>
    </row>
    <row r="402" spans="1:42" ht="15">
      <c r="A402" s="165"/>
      <c r="B402" s="27" t="str">
        <f>物品!B402</f>
        <v>IK7D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|CffFFD24D【史诗】腾蛇之牙|r</v>
      </c>
      <c r="I402" s="27" t="str">
        <f>VLOOKUP(B402,物品!B:CV,99,FALSE)</f>
        <v>护甲|Cffffc926+100|n|n|r|Cffaaaaaa○|CffFFD24D水之符印+1|r|r|n|n|Cff00ff7f点击穿戴或脱卸。|r</v>
      </c>
      <c r="J402" s="167" t="str">
        <f t="shared" si="154"/>
        <v>|CffFFD24D【史诗】腾蛇之牙|r</v>
      </c>
      <c r="K402" s="167" t="str">
        <f t="shared" si="155"/>
        <v>护甲|Cffffc926+100|n|n|r|Cffaaaaaa○|CffFFD24D水之符印+1|r|r|n|n|Cff00ff7f点击穿戴或脱卸。|r</v>
      </c>
      <c r="L402" s="27"/>
      <c r="M402" s="168" t="str">
        <f>VLOOKUP(LEFT(RIGHT(B402,5),4),物品!B:CU,20,FALSE)</f>
        <v>ReplaceableTextures\\CommandButtons\\BTNSST15.blp</v>
      </c>
      <c r="N402" s="27">
        <v>0.5</v>
      </c>
      <c r="O402" s="168" t="s">
        <v>108</v>
      </c>
      <c r="P402" s="27">
        <v>0</v>
      </c>
      <c r="Q402" s="27">
        <v>0</v>
      </c>
      <c r="R402" s="188" t="s">
        <v>83</v>
      </c>
      <c r="S402" s="188" t="s">
        <v>83</v>
      </c>
      <c r="T402" s="188" t="s">
        <v>83</v>
      </c>
      <c r="U402" s="188" t="s">
        <v>83</v>
      </c>
      <c r="V402" s="27"/>
      <c r="W402" s="169" t="s">
        <v>103</v>
      </c>
      <c r="X402" s="27">
        <v>0</v>
      </c>
      <c r="Y402" s="188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8" t="s">
        <v>83</v>
      </c>
      <c r="AF402" s="188" t="s">
        <v>83</v>
      </c>
      <c r="AG402" s="188" t="s">
        <v>83</v>
      </c>
      <c r="AH402" s="188" t="s">
        <v>83</v>
      </c>
      <c r="AI402" s="27"/>
      <c r="AJ402" s="27"/>
      <c r="AK402" s="27">
        <v>1</v>
      </c>
      <c r="AL402" s="27">
        <v>1</v>
      </c>
      <c r="AM402" s="188" t="s">
        <v>83</v>
      </c>
      <c r="AN402" s="27">
        <v>0</v>
      </c>
      <c r="AO402" s="27">
        <v>0</v>
      </c>
      <c r="AP402" s="27">
        <v>1</v>
      </c>
    </row>
    <row r="403" spans="1:42" ht="15">
      <c r="A403" s="165"/>
      <c r="B403" s="27" t="str">
        <f>物品!B403</f>
        <v>IK7E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护甲|Cffffc926+100|n|n|r|Cffaaaaaa○|CffFFD24D火之符印+1|r|r|n|n|Cff00ff7f点击穿戴或脱卸。|r</v>
      </c>
      <c r="J403" s="167" t="str">
        <f t="shared" si="154"/>
        <v>|CffFFD24D【史诗】腾蛇之牙|r</v>
      </c>
      <c r="K403" s="167" t="str">
        <f t="shared" si="155"/>
        <v>护甲|Cffffc926+100|n|n|r|Cffaaaaaa○|CffFFD24D火之符印+1|r|r|n|n|Cff00ff7f点击穿戴或脱卸。|r</v>
      </c>
      <c r="L403" s="27"/>
      <c r="M403" s="168" t="str">
        <f>VLOOKUP(LEFT(RIGHT(B403,5),4),物品!B:CU,20,FALSE)</f>
        <v>ReplaceableTextures\\CommandButtons\\BTNSST15.blp</v>
      </c>
      <c r="N403" s="27">
        <v>0.5</v>
      </c>
      <c r="O403" s="168" t="s">
        <v>108</v>
      </c>
      <c r="P403" s="27">
        <v>0</v>
      </c>
      <c r="Q403" s="27">
        <v>0</v>
      </c>
      <c r="R403" s="188" t="s">
        <v>83</v>
      </c>
      <c r="S403" s="188" t="s">
        <v>83</v>
      </c>
      <c r="T403" s="188" t="s">
        <v>83</v>
      </c>
      <c r="U403" s="188" t="s">
        <v>83</v>
      </c>
      <c r="V403" s="27"/>
      <c r="W403" s="169" t="s">
        <v>103</v>
      </c>
      <c r="X403" s="27">
        <v>0</v>
      </c>
      <c r="Y403" s="188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8" t="s">
        <v>83</v>
      </c>
      <c r="AF403" s="188" t="s">
        <v>83</v>
      </c>
      <c r="AG403" s="188" t="s">
        <v>83</v>
      </c>
      <c r="AH403" s="188" t="s">
        <v>83</v>
      </c>
      <c r="AI403" s="27"/>
      <c r="AJ403" s="27"/>
      <c r="AK403" s="27">
        <v>1</v>
      </c>
      <c r="AL403" s="27">
        <v>1</v>
      </c>
      <c r="AM403" s="188" t="s">
        <v>83</v>
      </c>
      <c r="AN403" s="27">
        <v>0</v>
      </c>
      <c r="AO403" s="27">
        <v>0</v>
      </c>
      <c r="AP403" s="27">
        <v>1</v>
      </c>
    </row>
    <row r="404" spans="1:42" ht="15">
      <c r="A404" s="165"/>
      <c r="B404" s="27" t="str">
        <f>物品!B404</f>
        <v>IK7F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护甲|Cffffc926+100|n|n|r|Cffaaaaaa○|CffFFD24D土之符印+1|r|r|n|n|Cff00ff7f点击穿戴或脱卸。|r</v>
      </c>
      <c r="J404" s="167" t="str">
        <f t="shared" si="154"/>
        <v>|CffFFD24D【史诗】腾蛇之牙|r</v>
      </c>
      <c r="K404" s="167" t="str">
        <f t="shared" si="155"/>
        <v>护甲|Cffffc926+100|n|n|r|Cffaaaaaa○|CffFFD24D土之符印+1|r|r|n|n|Cff00ff7f点击穿戴或脱卸。|r</v>
      </c>
      <c r="L404" s="27"/>
      <c r="M404" s="168" t="str">
        <f>VLOOKUP(LEFT(RIGHT(B404,5),4),物品!B:CU,20,FALSE)</f>
        <v>ReplaceableTextures\\CommandButtons\\BTNSST15.blp</v>
      </c>
      <c r="N404" s="27">
        <v>0.5</v>
      </c>
      <c r="O404" s="168" t="s">
        <v>108</v>
      </c>
      <c r="P404" s="27">
        <v>0</v>
      </c>
      <c r="Q404" s="27">
        <v>0</v>
      </c>
      <c r="R404" s="188" t="s">
        <v>83</v>
      </c>
      <c r="S404" s="188" t="s">
        <v>83</v>
      </c>
      <c r="T404" s="188" t="s">
        <v>83</v>
      </c>
      <c r="U404" s="188" t="s">
        <v>83</v>
      </c>
      <c r="V404" s="27"/>
      <c r="W404" s="169" t="s">
        <v>103</v>
      </c>
      <c r="X404" s="27">
        <v>0</v>
      </c>
      <c r="Y404" s="188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8" t="s">
        <v>83</v>
      </c>
      <c r="AF404" s="188" t="s">
        <v>83</v>
      </c>
      <c r="AG404" s="188" t="s">
        <v>83</v>
      </c>
      <c r="AH404" s="188" t="s">
        <v>83</v>
      </c>
      <c r="AI404" s="27"/>
      <c r="AJ404" s="27"/>
      <c r="AK404" s="27">
        <v>1</v>
      </c>
      <c r="AL404" s="27">
        <v>1</v>
      </c>
      <c r="AM404" s="188" t="s">
        <v>83</v>
      </c>
      <c r="AN404" s="27">
        <v>0</v>
      </c>
      <c r="AO404" s="27">
        <v>0</v>
      </c>
      <c r="AP404" s="27">
        <v>1</v>
      </c>
    </row>
    <row r="405" spans="1:42" ht="15">
      <c r="A405" s="165"/>
      <c r="B405" s="27" t="str">
        <f>物品!B405</f>
        <v>IK7G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护甲|Cffffc926+100|n|n|r|Cffaaaaaa○|CffFFD24D光之符印+1|r|r|n|n|Cff00ff7f点击穿戴或脱卸。|r</v>
      </c>
      <c r="J405" s="167" t="str">
        <f t="shared" si="154"/>
        <v>|CffFFD24D【史诗】腾蛇之牙|r</v>
      </c>
      <c r="K405" s="167" t="str">
        <f t="shared" si="155"/>
        <v>护甲|Cffffc926+100|n|n|r|Cffaaaaaa○|CffFFD24D光之符印+1|r|r|n|n|Cff00ff7f点击穿戴或脱卸。|r</v>
      </c>
      <c r="L405" s="27"/>
      <c r="M405" s="168" t="str">
        <f>VLOOKUP(LEFT(RIGHT(B405,5),4),物品!B:CU,20,FALSE)</f>
        <v>ReplaceableTextures\\CommandButtons\\BTNSST15.blp</v>
      </c>
      <c r="N405" s="27">
        <v>0.5</v>
      </c>
      <c r="O405" s="168" t="s">
        <v>108</v>
      </c>
      <c r="P405" s="27">
        <v>0</v>
      </c>
      <c r="Q405" s="27">
        <v>0</v>
      </c>
      <c r="R405" s="188" t="s">
        <v>83</v>
      </c>
      <c r="S405" s="188" t="s">
        <v>83</v>
      </c>
      <c r="T405" s="188" t="s">
        <v>83</v>
      </c>
      <c r="U405" s="188" t="s">
        <v>83</v>
      </c>
      <c r="V405" s="27"/>
      <c r="W405" s="169" t="s">
        <v>103</v>
      </c>
      <c r="X405" s="27">
        <v>0</v>
      </c>
      <c r="Y405" s="188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8" t="s">
        <v>83</v>
      </c>
      <c r="AF405" s="188" t="s">
        <v>83</v>
      </c>
      <c r="AG405" s="188" t="s">
        <v>83</v>
      </c>
      <c r="AH405" s="188" t="s">
        <v>83</v>
      </c>
      <c r="AI405" s="27"/>
      <c r="AJ405" s="27"/>
      <c r="AK405" s="27">
        <v>1</v>
      </c>
      <c r="AL405" s="27">
        <v>1</v>
      </c>
      <c r="AM405" s="188" t="s">
        <v>83</v>
      </c>
      <c r="AN405" s="27">
        <v>0</v>
      </c>
      <c r="AO405" s="27">
        <v>0</v>
      </c>
      <c r="AP405" s="27">
        <v>1</v>
      </c>
    </row>
    <row r="406" spans="1:42" ht="15">
      <c r="A406" s="165"/>
      <c r="B406" s="27" t="str">
        <f>物品!B406</f>
        <v>IK7H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护甲|Cffffc926+100|n|n|r|Cffaaaaaa○|CffFFD24D雷之符印+1|r|r|n|n|Cff00ff7f点击穿戴或脱卸。|r</v>
      </c>
      <c r="J406" s="167" t="str">
        <f t="shared" si="154"/>
        <v>|CffFFD24D【史诗】腾蛇之牙|r</v>
      </c>
      <c r="K406" s="167" t="str">
        <f t="shared" si="155"/>
        <v>护甲|Cffffc926+100|n|n|r|Cffaaaaaa○|CffFFD24D雷之符印+1|r|r|n|n|Cff00ff7f点击穿戴或脱卸。|r</v>
      </c>
      <c r="L406" s="27"/>
      <c r="M406" s="168" t="str">
        <f>VLOOKUP(LEFT(RIGHT(B406,5),4),物品!B:CU,20,FALSE)</f>
        <v>ReplaceableTextures\\CommandButtons\\BTNSST15.blp</v>
      </c>
      <c r="N406" s="27">
        <v>0.5</v>
      </c>
      <c r="O406" s="168" t="s">
        <v>108</v>
      </c>
      <c r="P406" s="27">
        <v>0</v>
      </c>
      <c r="Q406" s="27">
        <v>0</v>
      </c>
      <c r="R406" s="188" t="s">
        <v>83</v>
      </c>
      <c r="S406" s="188" t="s">
        <v>83</v>
      </c>
      <c r="T406" s="188" t="s">
        <v>83</v>
      </c>
      <c r="U406" s="188" t="s">
        <v>83</v>
      </c>
      <c r="V406" s="27"/>
      <c r="W406" s="169" t="s">
        <v>103</v>
      </c>
      <c r="X406" s="27">
        <v>0</v>
      </c>
      <c r="Y406" s="188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8" t="s">
        <v>83</v>
      </c>
      <c r="AF406" s="188" t="s">
        <v>83</v>
      </c>
      <c r="AG406" s="188" t="s">
        <v>83</v>
      </c>
      <c r="AH406" s="188" t="s">
        <v>83</v>
      </c>
      <c r="AI406" s="27"/>
      <c r="AJ406" s="27"/>
      <c r="AK406" s="27">
        <v>1</v>
      </c>
      <c r="AL406" s="27">
        <v>1</v>
      </c>
      <c r="AM406" s="188" t="s">
        <v>83</v>
      </c>
      <c r="AN406" s="27">
        <v>0</v>
      </c>
      <c r="AO406" s="27">
        <v>0</v>
      </c>
      <c r="AP406" s="27">
        <v>1</v>
      </c>
    </row>
    <row r="407" spans="1:42" ht="15">
      <c r="A407" s="165"/>
      <c r="B407" s="27" t="str">
        <f>物品!B407</f>
        <v>IK7I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护甲|Cffffc926+100|n|n|r|Cffaaaaaa○|CffFFD24D暗之符印+1|r|r|n|n|Cff00ff7f点击穿戴或脱卸。|r</v>
      </c>
      <c r="J407" s="167" t="str">
        <f t="shared" si="154"/>
        <v>|CffFFD24D【史诗】腾蛇之牙|r</v>
      </c>
      <c r="K407" s="167" t="str">
        <f t="shared" si="155"/>
        <v>护甲|Cffffc926+100|n|n|r|Cffaaaaaa○|CffFFD24D暗之符印+1|r|r|n|n|Cff00ff7f点击穿戴或脱卸。|r</v>
      </c>
      <c r="L407" s="27"/>
      <c r="M407" s="168" t="str">
        <f>VLOOKUP(LEFT(RIGHT(B407,5),4),物品!B:CU,20,FALSE)</f>
        <v>ReplaceableTextures\\CommandButtons\\BTNSST15.blp</v>
      </c>
      <c r="N407" s="27">
        <v>0.5</v>
      </c>
      <c r="O407" s="168" t="s">
        <v>108</v>
      </c>
      <c r="P407" s="27">
        <v>0</v>
      </c>
      <c r="Q407" s="27">
        <v>0</v>
      </c>
      <c r="R407" s="188" t="s">
        <v>83</v>
      </c>
      <c r="S407" s="188" t="s">
        <v>83</v>
      </c>
      <c r="T407" s="188" t="s">
        <v>83</v>
      </c>
      <c r="U407" s="188" t="s">
        <v>83</v>
      </c>
      <c r="V407" s="27"/>
      <c r="W407" s="169" t="s">
        <v>103</v>
      </c>
      <c r="X407" s="27">
        <v>0</v>
      </c>
      <c r="Y407" s="188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8" t="s">
        <v>83</v>
      </c>
      <c r="AF407" s="188" t="s">
        <v>83</v>
      </c>
      <c r="AG407" s="188" t="s">
        <v>83</v>
      </c>
      <c r="AH407" s="188" t="s">
        <v>83</v>
      </c>
      <c r="AI407" s="27"/>
      <c r="AJ407" s="27"/>
      <c r="AK407" s="27">
        <v>1</v>
      </c>
      <c r="AL407" s="27">
        <v>1</v>
      </c>
      <c r="AM407" s="188" t="s">
        <v>83</v>
      </c>
      <c r="AN407" s="27">
        <v>0</v>
      </c>
      <c r="AO407" s="27">
        <v>0</v>
      </c>
      <c r="AP407" s="27">
        <v>1</v>
      </c>
    </row>
    <row r="408" spans="1:42" ht="15">
      <c r="A408" s="165"/>
      <c r="B408" s="27" t="str">
        <f>物品!B408</f>
        <v>IK8A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|CffFFD24D【史诗】悟道碑石|r</v>
      </c>
      <c r="I408" s="27" t="str">
        <f>VLOOKUP(B408,物品!B:CV,99,FALSE)</f>
        <v>业力|Cffffc926+50000|r，业力|Cffffc926+12%|n|n|r|Cffaaaaaa○刻印槽 【空】|r|n|n|Cff00ff7f点击穿戴或脱卸。|r</v>
      </c>
      <c r="J408" s="167" t="str">
        <f t="shared" si="154"/>
        <v>|CffFFD24D【史诗】悟道碑石|r</v>
      </c>
      <c r="K408" s="167" t="str">
        <f t="shared" si="155"/>
        <v>业力|Cffffc926+50000|r，业力|Cffffc926+12%|n|n|r|Cffaaaaaa○刻印槽 【空】|r|n|n|Cff00ff7f点击穿戴或脱卸。|r</v>
      </c>
      <c r="L408" s="27"/>
      <c r="M408" s="168" t="str">
        <f>VLOOKUP(LEFT(RIGHT(B408,5),4),物品!B:CU,20,FALSE)</f>
        <v>ReplaceableTextures\\CommandButtons\\BTNSST16.blp</v>
      </c>
      <c r="N408" s="27">
        <v>0.5</v>
      </c>
      <c r="O408" s="168" t="s">
        <v>108</v>
      </c>
      <c r="P408" s="27">
        <v>0</v>
      </c>
      <c r="Q408" s="27">
        <v>0</v>
      </c>
      <c r="R408" s="188" t="s">
        <v>83</v>
      </c>
      <c r="S408" s="188" t="s">
        <v>83</v>
      </c>
      <c r="T408" s="188" t="s">
        <v>83</v>
      </c>
      <c r="U408" s="188" t="s">
        <v>83</v>
      </c>
      <c r="V408" s="27"/>
      <c r="W408" s="169" t="s">
        <v>103</v>
      </c>
      <c r="X408" s="27">
        <v>0</v>
      </c>
      <c r="Y408" s="188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8" t="s">
        <v>83</v>
      </c>
      <c r="AF408" s="188" t="s">
        <v>83</v>
      </c>
      <c r="AG408" s="188" t="s">
        <v>83</v>
      </c>
      <c r="AH408" s="188" t="s">
        <v>83</v>
      </c>
      <c r="AI408" s="27"/>
      <c r="AJ408" s="27"/>
      <c r="AK408" s="27">
        <v>1</v>
      </c>
      <c r="AL408" s="27">
        <v>1</v>
      </c>
      <c r="AM408" s="188" t="s">
        <v>83</v>
      </c>
      <c r="AN408" s="27">
        <v>0</v>
      </c>
      <c r="AO408" s="27">
        <v>0</v>
      </c>
      <c r="AP408" s="27">
        <v>1</v>
      </c>
    </row>
    <row r="409" spans="1:42" ht="15">
      <c r="A409" s="165"/>
      <c r="B409" s="27" t="str">
        <f>物品!B409</f>
        <v>IK8B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|CffFFD24D【史诗】悟道碑石|r</v>
      </c>
      <c r="I409" s="27" t="str">
        <f>VLOOKUP(B409,物品!B:CV,99,FALSE)</f>
        <v>业力|Cffffc926+50000|r，业力|Cffffc926+12%|n|n|r|Cffaaaaaa○|CffFFD24D金之符印+1|r|r|n|n|Cff00ff7f点击穿戴或脱卸。|r</v>
      </c>
      <c r="J409" s="167" t="str">
        <f t="shared" si="154"/>
        <v>|CffFFD24D【史诗】悟道碑石|r</v>
      </c>
      <c r="K409" s="167" t="str">
        <f t="shared" si="155"/>
        <v>业力|Cffffc926+50000|r，业力|Cffffc926+12%|n|n|r|Cffaaaaaa○|CffFFD24D金之符印+1|r|r|n|n|Cff00ff7f点击穿戴或脱卸。|r</v>
      </c>
      <c r="L409" s="27"/>
      <c r="M409" s="168" t="str">
        <f>VLOOKUP(LEFT(RIGHT(B409,5),4),物品!B:CU,20,FALSE)</f>
        <v>ReplaceableTextures\\CommandButtons\\BTNSST16.blp</v>
      </c>
      <c r="N409" s="27">
        <v>0.5</v>
      </c>
      <c r="O409" s="168" t="s">
        <v>108</v>
      </c>
      <c r="P409" s="27">
        <v>0</v>
      </c>
      <c r="Q409" s="27">
        <v>0</v>
      </c>
      <c r="R409" s="188" t="s">
        <v>83</v>
      </c>
      <c r="S409" s="188" t="s">
        <v>83</v>
      </c>
      <c r="T409" s="188" t="s">
        <v>83</v>
      </c>
      <c r="U409" s="188" t="s">
        <v>83</v>
      </c>
      <c r="V409" s="27"/>
      <c r="W409" s="169" t="s">
        <v>103</v>
      </c>
      <c r="X409" s="27">
        <v>0</v>
      </c>
      <c r="Y409" s="188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8" t="s">
        <v>83</v>
      </c>
      <c r="AF409" s="188" t="s">
        <v>83</v>
      </c>
      <c r="AG409" s="188" t="s">
        <v>83</v>
      </c>
      <c r="AH409" s="188" t="s">
        <v>83</v>
      </c>
      <c r="AI409" s="27"/>
      <c r="AJ409" s="27"/>
      <c r="AK409" s="27">
        <v>1</v>
      </c>
      <c r="AL409" s="27">
        <v>1</v>
      </c>
      <c r="AM409" s="188" t="s">
        <v>83</v>
      </c>
      <c r="AN409" s="27">
        <v>0</v>
      </c>
      <c r="AO409" s="27">
        <v>0</v>
      </c>
      <c r="AP409" s="27">
        <v>1</v>
      </c>
    </row>
    <row r="410" spans="1:42" ht="15">
      <c r="A410" s="165"/>
      <c r="B410" s="27" t="str">
        <f>物品!B410</f>
        <v>IK8C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|CffFFD24D【史诗】悟道碑石|r</v>
      </c>
      <c r="I410" s="27" t="str">
        <f>VLOOKUP(B410,物品!B:CV,99,FALSE)</f>
        <v>业力|Cffffc926+50000|r，业力|Cffffc926+12%|n|n|r|Cffaaaaaa○|CffFFD24D木之符印+1|r|r|n|n|Cff00ff7f点击穿戴或脱卸。|r</v>
      </c>
      <c r="J410" s="167" t="str">
        <f t="shared" si="154"/>
        <v>|CffFFD24D【史诗】悟道碑石|r</v>
      </c>
      <c r="K410" s="167" t="str">
        <f t="shared" si="155"/>
        <v>业力|Cffffc926+50000|r，业力|Cffffc926+12%|n|n|r|Cffaaaaaa○|CffFFD24D木之符印+1|r|r|n|n|Cff00ff7f点击穿戴或脱卸。|r</v>
      </c>
      <c r="L410" s="27"/>
      <c r="M410" s="168" t="str">
        <f>VLOOKUP(LEFT(RIGHT(B410,5),4),物品!B:CU,20,FALSE)</f>
        <v>ReplaceableTextures\\CommandButtons\\BTNSST16.blp</v>
      </c>
      <c r="N410" s="27">
        <v>0.5</v>
      </c>
      <c r="O410" s="168" t="s">
        <v>108</v>
      </c>
      <c r="P410" s="27">
        <v>0</v>
      </c>
      <c r="Q410" s="27">
        <v>0</v>
      </c>
      <c r="R410" s="188" t="s">
        <v>83</v>
      </c>
      <c r="S410" s="188" t="s">
        <v>83</v>
      </c>
      <c r="T410" s="188" t="s">
        <v>83</v>
      </c>
      <c r="U410" s="188" t="s">
        <v>83</v>
      </c>
      <c r="V410" s="27"/>
      <c r="W410" s="169" t="s">
        <v>103</v>
      </c>
      <c r="X410" s="27">
        <v>0</v>
      </c>
      <c r="Y410" s="188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8" t="s">
        <v>83</v>
      </c>
      <c r="AF410" s="188" t="s">
        <v>83</v>
      </c>
      <c r="AG410" s="188" t="s">
        <v>83</v>
      </c>
      <c r="AH410" s="188" t="s">
        <v>83</v>
      </c>
      <c r="AI410" s="27"/>
      <c r="AJ410" s="27"/>
      <c r="AK410" s="27">
        <v>1</v>
      </c>
      <c r="AL410" s="27">
        <v>1</v>
      </c>
      <c r="AM410" s="188" t="s">
        <v>83</v>
      </c>
      <c r="AN410" s="27">
        <v>0</v>
      </c>
      <c r="AO410" s="27">
        <v>0</v>
      </c>
      <c r="AP410" s="27">
        <v>1</v>
      </c>
    </row>
    <row r="411" spans="1:42" ht="15">
      <c r="A411" s="165"/>
      <c r="B411" s="27" t="str">
        <f>物品!B411</f>
        <v>IK8D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|CffFFD24D【史诗】悟道碑石|r</v>
      </c>
      <c r="I411" s="27" t="str">
        <f>VLOOKUP(B411,物品!B:CV,99,FALSE)</f>
        <v>业力|Cffffc926+50000|r，业力|Cffffc926+12%|n|n|r|Cffaaaaaa○|CffFFD24D水之符印+1|r|r|n|n|Cff00ff7f点击穿戴或脱卸。|r</v>
      </c>
      <c r="J411" s="167" t="str">
        <f t="shared" si="154"/>
        <v>|CffFFD24D【史诗】悟道碑石|r</v>
      </c>
      <c r="K411" s="167" t="str">
        <f t="shared" si="155"/>
        <v>业力|Cffffc926+50000|r，业力|Cffffc926+12%|n|n|r|Cffaaaaaa○|CffFFD24D水之符印+1|r|r|n|n|Cff00ff7f点击穿戴或脱卸。|r</v>
      </c>
      <c r="L411" s="27"/>
      <c r="M411" s="168" t="str">
        <f>VLOOKUP(LEFT(RIGHT(B411,5),4),物品!B:CU,20,FALSE)</f>
        <v>ReplaceableTextures\\CommandButtons\\BTNSST16.blp</v>
      </c>
      <c r="N411" s="27">
        <v>0.5</v>
      </c>
      <c r="O411" s="168" t="s">
        <v>108</v>
      </c>
      <c r="P411" s="27">
        <v>0</v>
      </c>
      <c r="Q411" s="27">
        <v>0</v>
      </c>
      <c r="R411" s="188" t="s">
        <v>83</v>
      </c>
      <c r="S411" s="188" t="s">
        <v>83</v>
      </c>
      <c r="T411" s="188" t="s">
        <v>83</v>
      </c>
      <c r="U411" s="188" t="s">
        <v>83</v>
      </c>
      <c r="V411" s="27"/>
      <c r="W411" s="169" t="s">
        <v>103</v>
      </c>
      <c r="X411" s="27">
        <v>0</v>
      </c>
      <c r="Y411" s="188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8" t="s">
        <v>83</v>
      </c>
      <c r="AF411" s="188" t="s">
        <v>83</v>
      </c>
      <c r="AG411" s="188" t="s">
        <v>83</v>
      </c>
      <c r="AH411" s="188" t="s">
        <v>83</v>
      </c>
      <c r="AI411" s="27"/>
      <c r="AJ411" s="27"/>
      <c r="AK411" s="27">
        <v>1</v>
      </c>
      <c r="AL411" s="27">
        <v>1</v>
      </c>
      <c r="AM411" s="188" t="s">
        <v>83</v>
      </c>
      <c r="AN411" s="27">
        <v>0</v>
      </c>
      <c r="AO411" s="27">
        <v>0</v>
      </c>
      <c r="AP411" s="27">
        <v>1</v>
      </c>
    </row>
    <row r="412" spans="1:42" ht="15">
      <c r="A412" s="165"/>
      <c r="B412" s="27" t="str">
        <f>物品!B412</f>
        <v>IK8E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业力|Cffffc926+50000|r，业力|Cffffc926+12%|n|n|r|Cffaaaaaa○|CffFFD24D火之符印+1|r|r|n|n|Cff00ff7f点击穿戴或脱卸。|r</v>
      </c>
      <c r="J412" s="167" t="str">
        <f t="shared" si="154"/>
        <v>|CffFFD24D【史诗】悟道碑石|r</v>
      </c>
      <c r="K412" s="167" t="str">
        <f t="shared" si="155"/>
        <v>业力|Cffffc926+50000|r，业力|Cffffc926+12%|n|n|r|Cffaaaaaa○|CffFFD24D火之符印+1|r|r|n|n|Cff00ff7f点击穿戴或脱卸。|r</v>
      </c>
      <c r="L412" s="27"/>
      <c r="M412" s="168" t="str">
        <f>VLOOKUP(LEFT(RIGHT(B412,5),4),物品!B:CU,20,FALSE)</f>
        <v>ReplaceableTextures\\CommandButtons\\BTNSST16.blp</v>
      </c>
      <c r="N412" s="27">
        <v>0.5</v>
      </c>
      <c r="O412" s="168" t="s">
        <v>108</v>
      </c>
      <c r="P412" s="27">
        <v>0</v>
      </c>
      <c r="Q412" s="27">
        <v>0</v>
      </c>
      <c r="R412" s="188" t="s">
        <v>83</v>
      </c>
      <c r="S412" s="188" t="s">
        <v>83</v>
      </c>
      <c r="T412" s="188" t="s">
        <v>83</v>
      </c>
      <c r="U412" s="188" t="s">
        <v>83</v>
      </c>
      <c r="V412" s="27"/>
      <c r="W412" s="169" t="s">
        <v>103</v>
      </c>
      <c r="X412" s="27">
        <v>0</v>
      </c>
      <c r="Y412" s="188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8" t="s">
        <v>83</v>
      </c>
      <c r="AF412" s="188" t="s">
        <v>83</v>
      </c>
      <c r="AG412" s="188" t="s">
        <v>83</v>
      </c>
      <c r="AH412" s="188" t="s">
        <v>83</v>
      </c>
      <c r="AI412" s="27"/>
      <c r="AJ412" s="27"/>
      <c r="AK412" s="27">
        <v>1</v>
      </c>
      <c r="AL412" s="27">
        <v>1</v>
      </c>
      <c r="AM412" s="188" t="s">
        <v>83</v>
      </c>
      <c r="AN412" s="27">
        <v>0</v>
      </c>
      <c r="AO412" s="27">
        <v>0</v>
      </c>
      <c r="AP412" s="27">
        <v>1</v>
      </c>
    </row>
    <row r="413" spans="1:42" ht="15">
      <c r="A413" s="165"/>
      <c r="B413" s="27" t="str">
        <f>物品!B413</f>
        <v>IK8F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业力|Cffffc926+50000|r，业力|Cffffc926+12%|n|n|r|Cffaaaaaa○|CffFFD24D土之符印+1|r|r|n|n|Cff00ff7f点击穿戴或脱卸。|r</v>
      </c>
      <c r="J413" s="167" t="str">
        <f t="shared" si="154"/>
        <v>|CffFFD24D【史诗】悟道碑石|r</v>
      </c>
      <c r="K413" s="167" t="str">
        <f t="shared" si="155"/>
        <v>业力|Cffffc926+50000|r，业力|Cffffc926+12%|n|n|r|Cffaaaaaa○|CffFFD24D土之符印+1|r|r|n|n|Cff00ff7f点击穿戴或脱卸。|r</v>
      </c>
      <c r="L413" s="27"/>
      <c r="M413" s="168" t="str">
        <f>VLOOKUP(LEFT(RIGHT(B413,5),4),物品!B:CU,20,FALSE)</f>
        <v>ReplaceableTextures\\CommandButtons\\BTNSST16.blp</v>
      </c>
      <c r="N413" s="27">
        <v>0.5</v>
      </c>
      <c r="O413" s="168" t="s">
        <v>108</v>
      </c>
      <c r="P413" s="27">
        <v>0</v>
      </c>
      <c r="Q413" s="27">
        <v>0</v>
      </c>
      <c r="R413" s="188" t="s">
        <v>83</v>
      </c>
      <c r="S413" s="188" t="s">
        <v>83</v>
      </c>
      <c r="T413" s="188" t="s">
        <v>83</v>
      </c>
      <c r="U413" s="188" t="s">
        <v>83</v>
      </c>
      <c r="V413" s="27"/>
      <c r="W413" s="169" t="s">
        <v>103</v>
      </c>
      <c r="X413" s="27">
        <v>0</v>
      </c>
      <c r="Y413" s="188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8" t="s">
        <v>83</v>
      </c>
      <c r="AF413" s="188" t="s">
        <v>83</v>
      </c>
      <c r="AG413" s="188" t="s">
        <v>83</v>
      </c>
      <c r="AH413" s="188" t="s">
        <v>83</v>
      </c>
      <c r="AI413" s="27"/>
      <c r="AJ413" s="27"/>
      <c r="AK413" s="27">
        <v>1</v>
      </c>
      <c r="AL413" s="27">
        <v>1</v>
      </c>
      <c r="AM413" s="188" t="s">
        <v>83</v>
      </c>
      <c r="AN413" s="27">
        <v>0</v>
      </c>
      <c r="AO413" s="27">
        <v>0</v>
      </c>
      <c r="AP413" s="27">
        <v>1</v>
      </c>
    </row>
    <row r="414" spans="1:42" ht="15">
      <c r="A414" s="165"/>
      <c r="B414" s="27" t="str">
        <f>物品!B414</f>
        <v>IK8G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业力|Cffffc926+50000|r，业力|Cffffc926+12%|n|n|r|Cffaaaaaa○|CffFFD24D光之符印+1|r|r|n|n|Cff00ff7f点击穿戴或脱卸。|r</v>
      </c>
      <c r="J414" s="167" t="str">
        <f t="shared" si="154"/>
        <v>|CffFFD24D【史诗】悟道碑石|r</v>
      </c>
      <c r="K414" s="167" t="str">
        <f t="shared" si="155"/>
        <v>业力|Cffffc926+50000|r，业力|Cffffc926+12%|n|n|r|Cffaaaaaa○|CffFFD24D光之符印+1|r|r|n|n|Cff00ff7f点击穿戴或脱卸。|r</v>
      </c>
      <c r="L414" s="27"/>
      <c r="M414" s="168" t="str">
        <f>VLOOKUP(LEFT(RIGHT(B414,5),4),物品!B:CU,20,FALSE)</f>
        <v>ReplaceableTextures\\CommandButtons\\BTNSST16.blp</v>
      </c>
      <c r="N414" s="27">
        <v>0.5</v>
      </c>
      <c r="O414" s="168" t="s">
        <v>108</v>
      </c>
      <c r="P414" s="27">
        <v>0</v>
      </c>
      <c r="Q414" s="27">
        <v>0</v>
      </c>
      <c r="R414" s="188" t="s">
        <v>83</v>
      </c>
      <c r="S414" s="188" t="s">
        <v>83</v>
      </c>
      <c r="T414" s="188" t="s">
        <v>83</v>
      </c>
      <c r="U414" s="188" t="s">
        <v>83</v>
      </c>
      <c r="V414" s="27"/>
      <c r="W414" s="169" t="s">
        <v>103</v>
      </c>
      <c r="X414" s="27">
        <v>0</v>
      </c>
      <c r="Y414" s="188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8" t="s">
        <v>83</v>
      </c>
      <c r="AF414" s="188" t="s">
        <v>83</v>
      </c>
      <c r="AG414" s="188" t="s">
        <v>83</v>
      </c>
      <c r="AH414" s="188" t="s">
        <v>83</v>
      </c>
      <c r="AI414" s="27"/>
      <c r="AJ414" s="27"/>
      <c r="AK414" s="27">
        <v>1</v>
      </c>
      <c r="AL414" s="27">
        <v>1</v>
      </c>
      <c r="AM414" s="188" t="s">
        <v>83</v>
      </c>
      <c r="AN414" s="27">
        <v>0</v>
      </c>
      <c r="AO414" s="27">
        <v>0</v>
      </c>
      <c r="AP414" s="27">
        <v>1</v>
      </c>
    </row>
    <row r="415" spans="1:42" ht="15">
      <c r="A415" s="165"/>
      <c r="B415" s="27" t="str">
        <f>物品!B415</f>
        <v>IK8H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业力|Cffffc926+50000|r，业力|Cffffc926+12%|n|n|r|Cffaaaaaa○|CffFFD24D雷之符印+1|r|r|n|n|Cff00ff7f点击穿戴或脱卸。|r</v>
      </c>
      <c r="J415" s="167" t="str">
        <f t="shared" si="154"/>
        <v>|CffFFD24D【史诗】悟道碑石|r</v>
      </c>
      <c r="K415" s="167" t="str">
        <f t="shared" si="155"/>
        <v>业力|Cffffc926+50000|r，业力|Cffffc926+12%|n|n|r|Cffaaaaaa○|CffFFD24D雷之符印+1|r|r|n|n|Cff00ff7f点击穿戴或脱卸。|r</v>
      </c>
      <c r="L415" s="27"/>
      <c r="M415" s="168" t="str">
        <f>VLOOKUP(LEFT(RIGHT(B415,5),4),物品!B:CU,20,FALSE)</f>
        <v>ReplaceableTextures\\CommandButtons\\BTNSST16.blp</v>
      </c>
      <c r="N415" s="27">
        <v>0.5</v>
      </c>
      <c r="O415" s="168" t="s">
        <v>108</v>
      </c>
      <c r="P415" s="27">
        <v>0</v>
      </c>
      <c r="Q415" s="27">
        <v>0</v>
      </c>
      <c r="R415" s="188" t="s">
        <v>83</v>
      </c>
      <c r="S415" s="188" t="s">
        <v>83</v>
      </c>
      <c r="T415" s="188" t="s">
        <v>83</v>
      </c>
      <c r="U415" s="188" t="s">
        <v>83</v>
      </c>
      <c r="V415" s="27"/>
      <c r="W415" s="169" t="s">
        <v>103</v>
      </c>
      <c r="X415" s="27">
        <v>0</v>
      </c>
      <c r="Y415" s="188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8" t="s">
        <v>83</v>
      </c>
      <c r="AF415" s="188" t="s">
        <v>83</v>
      </c>
      <c r="AG415" s="188" t="s">
        <v>83</v>
      </c>
      <c r="AH415" s="188" t="s">
        <v>83</v>
      </c>
      <c r="AI415" s="27"/>
      <c r="AJ415" s="27"/>
      <c r="AK415" s="27">
        <v>1</v>
      </c>
      <c r="AL415" s="27">
        <v>1</v>
      </c>
      <c r="AM415" s="188" t="s">
        <v>83</v>
      </c>
      <c r="AN415" s="27">
        <v>0</v>
      </c>
      <c r="AO415" s="27">
        <v>0</v>
      </c>
      <c r="AP415" s="27">
        <v>1</v>
      </c>
    </row>
    <row r="416" spans="1:42" ht="15">
      <c r="A416" s="165"/>
      <c r="B416" s="27" t="str">
        <f>物品!B416</f>
        <v>IK8I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业力|Cffffc926+50000|r，业力|Cffffc926+12%|n|n|r|Cffaaaaaa○|CffFFD24D暗之符印+1|r|r|n|n|Cff00ff7f点击穿戴或脱卸。|r</v>
      </c>
      <c r="J416" s="167" t="str">
        <f t="shared" si="154"/>
        <v>|CffFFD24D【史诗】悟道碑石|r</v>
      </c>
      <c r="K416" s="167" t="str">
        <f t="shared" si="155"/>
        <v>业力|Cffffc926+50000|r，业力|Cffffc926+12%|n|n|r|Cffaaaaaa○|CffFFD24D暗之符印+1|r|r|n|n|Cff00ff7f点击穿戴或脱卸。|r</v>
      </c>
      <c r="L416" s="27"/>
      <c r="M416" s="168" t="str">
        <f>VLOOKUP(LEFT(RIGHT(B416,5),4),物品!B:CU,20,FALSE)</f>
        <v>ReplaceableTextures\\CommandButtons\\BTNSST16.blp</v>
      </c>
      <c r="N416" s="27">
        <v>0.5</v>
      </c>
      <c r="O416" s="168" t="s">
        <v>108</v>
      </c>
      <c r="P416" s="27">
        <v>0</v>
      </c>
      <c r="Q416" s="27">
        <v>0</v>
      </c>
      <c r="R416" s="188" t="s">
        <v>83</v>
      </c>
      <c r="S416" s="188" t="s">
        <v>83</v>
      </c>
      <c r="T416" s="188" t="s">
        <v>83</v>
      </c>
      <c r="U416" s="188" t="s">
        <v>83</v>
      </c>
      <c r="V416" s="27"/>
      <c r="W416" s="169" t="s">
        <v>103</v>
      </c>
      <c r="X416" s="27">
        <v>0</v>
      </c>
      <c r="Y416" s="188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8" t="s">
        <v>83</v>
      </c>
      <c r="AF416" s="188" t="s">
        <v>83</v>
      </c>
      <c r="AG416" s="188" t="s">
        <v>83</v>
      </c>
      <c r="AH416" s="188" t="s">
        <v>83</v>
      </c>
      <c r="AI416" s="27"/>
      <c r="AJ416" s="27"/>
      <c r="AK416" s="27">
        <v>1</v>
      </c>
      <c r="AL416" s="27">
        <v>1</v>
      </c>
      <c r="AM416" s="188" t="s">
        <v>83</v>
      </c>
      <c r="AN416" s="27">
        <v>0</v>
      </c>
      <c r="AO416" s="27">
        <v>0</v>
      </c>
      <c r="AP416" s="27">
        <v>1</v>
      </c>
    </row>
    <row r="417" spans="1:42" ht="15">
      <c r="A417" s="165"/>
      <c r="B417" s="27" t="str">
        <f>物品!B417</f>
        <v>IK91</v>
      </c>
      <c r="C417" s="27" t="s">
        <v>41</v>
      </c>
      <c r="D417" s="27" t="s">
        <v>81</v>
      </c>
      <c r="E417" s="172" t="s">
        <v>112</v>
      </c>
      <c r="F417" s="27"/>
      <c r="G417" s="27"/>
      <c r="H417" s="27" t="str">
        <f>VLOOKUP(LEFT(RIGHT(B417,5),4),物品!B:CU,2,FALSE)</f>
        <v>|CffFFD24D金之刻印|r</v>
      </c>
      <c r="I417" s="27" t="str">
        <f>VLOOKUP(B417,物品!B:CV,99,FALSE)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17" s="167" t="str">
        <f t="shared" si="154"/>
        <v>|CffFFD24D金之刻印|r</v>
      </c>
      <c r="K417" s="167" t="str">
        <f t="shared" si="155"/>
        <v>为|Cffffc926史诗品质|r的|Cffffc926宝物|r附加一条|Cffffc926金之符印|r属性。|n|n|Cff00ff7f点击可将刻印镶嵌至指定史诗品质的宝物。|n|r|Cffff0000镶嵌后不可拆卸和替换。|r</v>
      </c>
      <c r="L417" s="27"/>
      <c r="M417" s="168" t="str">
        <f>VLOOKUP(LEFT(RIGHT(B417,5),4),物品!B:CU,20,FALSE)</f>
        <v>ReplaceableTextures\\CommandButtons\\BTNUI_Fuin_01.blp</v>
      </c>
      <c r="N417" s="27">
        <v>1</v>
      </c>
      <c r="O417" s="168" t="s">
        <v>113</v>
      </c>
      <c r="P417" s="27">
        <v>0</v>
      </c>
      <c r="Q417" s="27">
        <v>0</v>
      </c>
      <c r="R417" s="188" t="s">
        <v>83</v>
      </c>
      <c r="S417" s="188" t="s">
        <v>83</v>
      </c>
      <c r="T417" s="188" t="s">
        <v>83</v>
      </c>
      <c r="U417" s="188" t="s">
        <v>83</v>
      </c>
      <c r="V417" s="27"/>
      <c r="W417" s="169" t="s">
        <v>103</v>
      </c>
      <c r="X417" s="27">
        <v>0</v>
      </c>
      <c r="Y417" s="188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8" t="s">
        <v>83</v>
      </c>
      <c r="AF417" s="188" t="s">
        <v>83</v>
      </c>
      <c r="AG417" s="188" t="s">
        <v>83</v>
      </c>
      <c r="AH417" s="188" t="s">
        <v>83</v>
      </c>
      <c r="AI417" s="27"/>
      <c r="AJ417" s="27"/>
      <c r="AK417" s="27">
        <v>1</v>
      </c>
      <c r="AL417" s="27">
        <v>1</v>
      </c>
      <c r="AM417" s="188" t="s">
        <v>83</v>
      </c>
      <c r="AN417" s="27">
        <v>0</v>
      </c>
      <c r="AO417" s="27">
        <v>0</v>
      </c>
      <c r="AP417" s="27">
        <v>1</v>
      </c>
    </row>
    <row r="418" spans="1:42" ht="15">
      <c r="A418" s="165"/>
      <c r="B418" s="27" t="str">
        <f>物品!B418</f>
        <v>IK92</v>
      </c>
      <c r="C418" s="27" t="s">
        <v>41</v>
      </c>
      <c r="D418" s="27" t="s">
        <v>81</v>
      </c>
      <c r="E418" s="172" t="s">
        <v>114</v>
      </c>
      <c r="F418" s="27"/>
      <c r="G418" s="27"/>
      <c r="H418" s="27" t="str">
        <f>VLOOKUP(LEFT(RIGHT(B418,5),4),物品!B:CU,2,FALSE)</f>
        <v>|CffFFD24D木之刻印|r</v>
      </c>
      <c r="I418" s="27" t="str">
        <f>VLOOKUP(B418,物品!B:CV,99,FALSE)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18" s="167" t="str">
        <f t="shared" si="154"/>
        <v>|CffFFD24D木之刻印|r</v>
      </c>
      <c r="K418" s="167" t="str">
        <f t="shared" si="155"/>
        <v>为|Cffffc926史诗品质|r的|Cffffc926宝物|r附加一条|Cffffc926木之符印|r属性。|n|n|Cff00ff7f点击可将刻印镶嵌至指定史诗品质的宝物。|n|r|Cffff0000镶嵌后不可拆卸和替换。|r</v>
      </c>
      <c r="L418" s="27"/>
      <c r="M418" s="168" t="str">
        <f>VLOOKUP(LEFT(RIGHT(B418,5),4),物品!B:CU,20,FALSE)</f>
        <v>ReplaceableTextures\\CommandButtons\\BTNUI_Fuin_02.blp</v>
      </c>
      <c r="N418" s="27">
        <v>1</v>
      </c>
      <c r="O418" s="168" t="s">
        <v>113</v>
      </c>
      <c r="P418" s="27">
        <v>0</v>
      </c>
      <c r="Q418" s="27">
        <v>0</v>
      </c>
      <c r="R418" s="188" t="s">
        <v>83</v>
      </c>
      <c r="S418" s="188" t="s">
        <v>83</v>
      </c>
      <c r="T418" s="188" t="s">
        <v>83</v>
      </c>
      <c r="U418" s="188" t="s">
        <v>83</v>
      </c>
      <c r="V418" s="27"/>
      <c r="W418" s="169" t="s">
        <v>103</v>
      </c>
      <c r="X418" s="27">
        <v>0</v>
      </c>
      <c r="Y418" s="188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8" t="s">
        <v>83</v>
      </c>
      <c r="AF418" s="188" t="s">
        <v>83</v>
      </c>
      <c r="AG418" s="188" t="s">
        <v>83</v>
      </c>
      <c r="AH418" s="188" t="s">
        <v>83</v>
      </c>
      <c r="AI418" s="27"/>
      <c r="AJ418" s="27"/>
      <c r="AK418" s="27">
        <v>1</v>
      </c>
      <c r="AL418" s="27">
        <v>1</v>
      </c>
      <c r="AM418" s="188" t="s">
        <v>83</v>
      </c>
      <c r="AN418" s="27">
        <v>0</v>
      </c>
      <c r="AO418" s="27">
        <v>0</v>
      </c>
      <c r="AP418" s="27">
        <v>1</v>
      </c>
    </row>
    <row r="419" spans="1:42" ht="15">
      <c r="A419" s="165"/>
      <c r="B419" s="27" t="str">
        <f>物品!B419</f>
        <v>IK93</v>
      </c>
      <c r="C419" s="27" t="s">
        <v>41</v>
      </c>
      <c r="D419" s="27" t="s">
        <v>81</v>
      </c>
      <c r="E419" s="172" t="s">
        <v>115</v>
      </c>
      <c r="F419" s="27"/>
      <c r="G419" s="27"/>
      <c r="H419" s="27" t="str">
        <f>VLOOKUP(LEFT(RIGHT(B419,5),4),物品!B:CU,2,FALSE)</f>
        <v>|CffFFD24D水之刻印|r</v>
      </c>
      <c r="I419" s="27" t="str">
        <f>VLOOKUP(B419,物品!B:CV,99,FALSE)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19" s="167" t="str">
        <f t="shared" si="154"/>
        <v>|CffFFD24D水之刻印|r</v>
      </c>
      <c r="K419" s="167" t="str">
        <f t="shared" si="155"/>
        <v>为|Cffffc926史诗品质|r的|Cffffc926宝物|r附加一条|Cffffc926水之符印|r属性。|n|n|Cff00ff7f点击可将刻印镶嵌至指定史诗品质的宝物。|n|r|Cffff0000镶嵌后不可拆卸和替换。|r</v>
      </c>
      <c r="L419" s="27"/>
      <c r="M419" s="168" t="str">
        <f>VLOOKUP(LEFT(RIGHT(B419,5),4),物品!B:CU,20,FALSE)</f>
        <v>ReplaceableTextures\\CommandButtons\\BTNUI_Fuin_03.blp</v>
      </c>
      <c r="N419" s="27">
        <v>1</v>
      </c>
      <c r="O419" s="168" t="s">
        <v>113</v>
      </c>
      <c r="P419" s="27">
        <v>0</v>
      </c>
      <c r="Q419" s="27">
        <v>0</v>
      </c>
      <c r="R419" s="188" t="s">
        <v>83</v>
      </c>
      <c r="S419" s="188" t="s">
        <v>83</v>
      </c>
      <c r="T419" s="188" t="s">
        <v>83</v>
      </c>
      <c r="U419" s="188" t="s">
        <v>83</v>
      </c>
      <c r="V419" s="27"/>
      <c r="W419" s="169" t="s">
        <v>103</v>
      </c>
      <c r="X419" s="27">
        <v>0</v>
      </c>
      <c r="Y419" s="188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8" t="s">
        <v>83</v>
      </c>
      <c r="AF419" s="188" t="s">
        <v>83</v>
      </c>
      <c r="AG419" s="188" t="s">
        <v>83</v>
      </c>
      <c r="AH419" s="188" t="s">
        <v>83</v>
      </c>
      <c r="AI419" s="27"/>
      <c r="AJ419" s="27"/>
      <c r="AK419" s="27">
        <v>1</v>
      </c>
      <c r="AL419" s="27">
        <v>1</v>
      </c>
      <c r="AM419" s="188" t="s">
        <v>83</v>
      </c>
      <c r="AN419" s="27">
        <v>0</v>
      </c>
      <c r="AO419" s="27">
        <v>0</v>
      </c>
      <c r="AP419" s="27">
        <v>1</v>
      </c>
    </row>
    <row r="420" spans="1:42" ht="15">
      <c r="A420" s="165"/>
      <c r="B420" s="27" t="str">
        <f>物品!B420</f>
        <v>IK94</v>
      </c>
      <c r="C420" s="27" t="s">
        <v>41</v>
      </c>
      <c r="D420" s="27" t="s">
        <v>81</v>
      </c>
      <c r="E420" s="172" t="s">
        <v>116</v>
      </c>
      <c r="F420" s="27"/>
      <c r="G420" s="27"/>
      <c r="H420" s="27" t="str">
        <f>VLOOKUP(LEFT(RIGHT(B420,5),4),物品!B:CU,2,FALSE)</f>
        <v>|CffFFD24D火之刻印|r</v>
      </c>
      <c r="I420" s="27" t="str">
        <f>VLOOKUP(B420,物品!B:CV,99,FALSE)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0" s="167" t="str">
        <f t="shared" si="154"/>
        <v>|CffFFD24D火之刻印|r</v>
      </c>
      <c r="K420" s="167" t="str">
        <f t="shared" si="155"/>
        <v>为|Cffffc926史诗品质|r的|Cffffc926宝物|r附加一条|Cffffc926火之符印|r属性。|n|n|Cff00ff7f点击可将刻印镶嵌至指定史诗品质的宝物。|n|r|Cffff0000镶嵌后不可拆卸和替换。|r</v>
      </c>
      <c r="L420" s="27"/>
      <c r="M420" s="168" t="str">
        <f>VLOOKUP(LEFT(RIGHT(B420,5),4),物品!B:CU,20,FALSE)</f>
        <v>ReplaceableTextures\\CommandButtons\\BTNUI_Fuin_04.blp</v>
      </c>
      <c r="N420" s="27">
        <v>1</v>
      </c>
      <c r="O420" s="168" t="s">
        <v>113</v>
      </c>
      <c r="P420" s="27">
        <v>0</v>
      </c>
      <c r="Q420" s="27">
        <v>0</v>
      </c>
      <c r="R420" s="188" t="s">
        <v>83</v>
      </c>
      <c r="S420" s="188" t="s">
        <v>83</v>
      </c>
      <c r="T420" s="188" t="s">
        <v>83</v>
      </c>
      <c r="U420" s="188" t="s">
        <v>83</v>
      </c>
      <c r="V420" s="27"/>
      <c r="W420" s="169" t="s">
        <v>103</v>
      </c>
      <c r="X420" s="27">
        <v>0</v>
      </c>
      <c r="Y420" s="188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8" t="s">
        <v>83</v>
      </c>
      <c r="AF420" s="188" t="s">
        <v>83</v>
      </c>
      <c r="AG420" s="188" t="s">
        <v>83</v>
      </c>
      <c r="AH420" s="188" t="s">
        <v>83</v>
      </c>
      <c r="AI420" s="27"/>
      <c r="AJ420" s="27"/>
      <c r="AK420" s="27">
        <v>1</v>
      </c>
      <c r="AL420" s="27">
        <v>1</v>
      </c>
      <c r="AM420" s="188" t="s">
        <v>83</v>
      </c>
      <c r="AN420" s="27">
        <v>0</v>
      </c>
      <c r="AO420" s="27">
        <v>0</v>
      </c>
      <c r="AP420" s="27">
        <v>1</v>
      </c>
    </row>
    <row r="421" spans="1:42" ht="15">
      <c r="A421" s="165"/>
      <c r="B421" s="27" t="str">
        <f>物品!B421</f>
        <v>IK95</v>
      </c>
      <c r="C421" s="27" t="s">
        <v>41</v>
      </c>
      <c r="D421" s="27" t="s">
        <v>81</v>
      </c>
      <c r="E421" s="172" t="s">
        <v>117</v>
      </c>
      <c r="F421" s="27"/>
      <c r="G421" s="27"/>
      <c r="H421" s="27" t="str">
        <f>VLOOKUP(LEFT(RIGHT(B421,5),4),物品!B:CU,2,FALSE)</f>
        <v>|CffFFD24D土之刻印|r</v>
      </c>
      <c r="I421" s="27" t="str">
        <f>VLOOKUP(B421,物品!B:CV,99,FALSE)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1" s="167" t="str">
        <f t="shared" si="154"/>
        <v>|CffFFD24D土之刻印|r</v>
      </c>
      <c r="K421" s="167" t="str">
        <f t="shared" si="155"/>
        <v>为|Cffffc926史诗品质|r的|Cffffc926宝物|r附加一条|Cffffc926土之符印|r属性。|n|n|Cff00ff7f点击可将刻印镶嵌至指定史诗品质的宝物。|n|r|Cffff0000镶嵌后不可拆卸和替换。|r</v>
      </c>
      <c r="L421" s="27"/>
      <c r="M421" s="168" t="str">
        <f>VLOOKUP(LEFT(RIGHT(B421,5),4),物品!B:CU,20,FALSE)</f>
        <v>ReplaceableTextures\\CommandButtons\\BTNUI_Fuin_05.blp</v>
      </c>
      <c r="N421" s="27">
        <v>1</v>
      </c>
      <c r="O421" s="168" t="s">
        <v>113</v>
      </c>
      <c r="P421" s="27">
        <v>0</v>
      </c>
      <c r="Q421" s="27">
        <v>0</v>
      </c>
      <c r="R421" s="188" t="s">
        <v>83</v>
      </c>
      <c r="S421" s="188" t="s">
        <v>83</v>
      </c>
      <c r="T421" s="188" t="s">
        <v>83</v>
      </c>
      <c r="U421" s="188" t="s">
        <v>83</v>
      </c>
      <c r="V421" s="27"/>
      <c r="W421" s="169" t="s">
        <v>103</v>
      </c>
      <c r="X421" s="27">
        <v>0</v>
      </c>
      <c r="Y421" s="188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8" t="s">
        <v>83</v>
      </c>
      <c r="AF421" s="188" t="s">
        <v>83</v>
      </c>
      <c r="AG421" s="188" t="s">
        <v>83</v>
      </c>
      <c r="AH421" s="188" t="s">
        <v>83</v>
      </c>
      <c r="AI421" s="27"/>
      <c r="AJ421" s="27"/>
      <c r="AK421" s="27">
        <v>1</v>
      </c>
      <c r="AL421" s="27">
        <v>1</v>
      </c>
      <c r="AM421" s="188" t="s">
        <v>83</v>
      </c>
      <c r="AN421" s="27">
        <v>0</v>
      </c>
      <c r="AO421" s="27">
        <v>0</v>
      </c>
      <c r="AP421" s="27">
        <v>1</v>
      </c>
    </row>
    <row r="422" spans="1:42" ht="15">
      <c r="A422" s="165"/>
      <c r="B422" s="27" t="str">
        <f>物品!B422</f>
        <v>IK96</v>
      </c>
      <c r="C422" s="27" t="s">
        <v>41</v>
      </c>
      <c r="D422" s="27" t="s">
        <v>81</v>
      </c>
      <c r="E422" s="172" t="s">
        <v>118</v>
      </c>
      <c r="F422" s="27"/>
      <c r="G422" s="27"/>
      <c r="H422" s="27" t="str">
        <f>VLOOKUP(LEFT(RIGHT(B422,5),4),物品!B:CU,2,FALSE)</f>
        <v>|CffFFD24D光之刻印|r</v>
      </c>
      <c r="I422" s="27" t="str">
        <f>VLOOKUP(B422,物品!B:CV,99,FALSE)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2" s="167" t="str">
        <f t="shared" si="154"/>
        <v>|CffFFD24D光之刻印|r</v>
      </c>
      <c r="K422" s="167" t="str">
        <f t="shared" si="155"/>
        <v>为|Cffffc926史诗品质|r的|Cffffc926宝物|r附加一条|Cffffc926光之符印|r属性。|n|n|Cff00ff7f点击可将刻印镶嵌至指定史诗品质的宝物。|n|r|Cffff0000镶嵌后不可拆卸和替换。|r</v>
      </c>
      <c r="L422" s="27"/>
      <c r="M422" s="168" t="str">
        <f>VLOOKUP(LEFT(RIGHT(B422,5),4),物品!B:CU,20,FALSE)</f>
        <v>ReplaceableTextures\\CommandButtons\\BTNUI_Fuin_06.blp</v>
      </c>
      <c r="N422" s="27">
        <v>1</v>
      </c>
      <c r="O422" s="168" t="s">
        <v>113</v>
      </c>
      <c r="P422" s="27">
        <v>0</v>
      </c>
      <c r="Q422" s="27">
        <v>0</v>
      </c>
      <c r="R422" s="188" t="s">
        <v>83</v>
      </c>
      <c r="S422" s="188" t="s">
        <v>83</v>
      </c>
      <c r="T422" s="188" t="s">
        <v>83</v>
      </c>
      <c r="U422" s="188" t="s">
        <v>83</v>
      </c>
      <c r="V422" s="27"/>
      <c r="W422" s="169" t="s">
        <v>103</v>
      </c>
      <c r="X422" s="27">
        <v>0</v>
      </c>
      <c r="Y422" s="188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8" t="s">
        <v>83</v>
      </c>
      <c r="AF422" s="188" t="s">
        <v>83</v>
      </c>
      <c r="AG422" s="188" t="s">
        <v>83</v>
      </c>
      <c r="AH422" s="188" t="s">
        <v>83</v>
      </c>
      <c r="AI422" s="27"/>
      <c r="AJ422" s="27"/>
      <c r="AK422" s="27">
        <v>1</v>
      </c>
      <c r="AL422" s="27">
        <v>1</v>
      </c>
      <c r="AM422" s="188" t="s">
        <v>83</v>
      </c>
      <c r="AN422" s="27">
        <v>0</v>
      </c>
      <c r="AO422" s="27">
        <v>0</v>
      </c>
      <c r="AP422" s="27">
        <v>1</v>
      </c>
    </row>
    <row r="423" spans="1:42" ht="15">
      <c r="A423" s="165"/>
      <c r="B423" s="27" t="str">
        <f>物品!B423</f>
        <v>IK97</v>
      </c>
      <c r="C423" s="27" t="s">
        <v>41</v>
      </c>
      <c r="D423" s="27" t="s">
        <v>81</v>
      </c>
      <c r="E423" s="172" t="s">
        <v>119</v>
      </c>
      <c r="F423" s="27"/>
      <c r="G423" s="27"/>
      <c r="H423" s="27" t="str">
        <f>VLOOKUP(LEFT(RIGHT(B423,5),4),物品!B:CU,2,FALSE)</f>
        <v>|CffFFD24D雷之刻印|r</v>
      </c>
      <c r="I423" s="27" t="str">
        <f>VLOOKUP(B423,物品!B:CV,99,FALSE)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3" s="167" t="str">
        <f t="shared" si="154"/>
        <v>|CffFFD24D雷之刻印|r</v>
      </c>
      <c r="K423" s="167" t="str">
        <f t="shared" si="155"/>
        <v>为|Cffffc926史诗品质|r的|Cffffc926宝物|r附加一条|Cffffc926雷之符印|r属性。|n|n|Cff00ff7f点击可将刻印镶嵌至指定史诗品质的宝物。|n|r|Cffff0000镶嵌后不可拆卸和替换。|r</v>
      </c>
      <c r="L423" s="27"/>
      <c r="M423" s="168" t="str">
        <f>VLOOKUP(LEFT(RIGHT(B423,5),4),物品!B:CU,20,FALSE)</f>
        <v>ReplaceableTextures\\CommandButtons\\BTNUI_Fuin_07.blp</v>
      </c>
      <c r="N423" s="27">
        <v>1</v>
      </c>
      <c r="O423" s="168" t="s">
        <v>113</v>
      </c>
      <c r="P423" s="27">
        <v>0</v>
      </c>
      <c r="Q423" s="27">
        <v>0</v>
      </c>
      <c r="R423" s="188" t="s">
        <v>83</v>
      </c>
      <c r="S423" s="188" t="s">
        <v>83</v>
      </c>
      <c r="T423" s="188" t="s">
        <v>83</v>
      </c>
      <c r="U423" s="188" t="s">
        <v>83</v>
      </c>
      <c r="V423" s="27"/>
      <c r="W423" s="169" t="s">
        <v>103</v>
      </c>
      <c r="X423" s="27">
        <v>0</v>
      </c>
      <c r="Y423" s="188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8" t="s">
        <v>83</v>
      </c>
      <c r="AF423" s="188" t="s">
        <v>83</v>
      </c>
      <c r="AG423" s="188" t="s">
        <v>83</v>
      </c>
      <c r="AH423" s="188" t="s">
        <v>83</v>
      </c>
      <c r="AI423" s="27"/>
      <c r="AJ423" s="27"/>
      <c r="AK423" s="27">
        <v>1</v>
      </c>
      <c r="AL423" s="27">
        <v>1</v>
      </c>
      <c r="AM423" s="188" t="s">
        <v>83</v>
      </c>
      <c r="AN423" s="27">
        <v>0</v>
      </c>
      <c r="AO423" s="27">
        <v>0</v>
      </c>
      <c r="AP423" s="27">
        <v>1</v>
      </c>
    </row>
    <row r="424" spans="1:42" ht="15">
      <c r="A424" s="165"/>
      <c r="B424" s="27" t="str">
        <f>物品!B424</f>
        <v>IK98</v>
      </c>
      <c r="C424" s="27" t="s">
        <v>41</v>
      </c>
      <c r="D424" s="27" t="s">
        <v>81</v>
      </c>
      <c r="E424" s="172" t="s">
        <v>120</v>
      </c>
      <c r="F424" s="27"/>
      <c r="G424" s="27"/>
      <c r="H424" s="27" t="str">
        <f>VLOOKUP(LEFT(RIGHT(B424,5),4),物品!B:CU,2,FALSE)</f>
        <v>|CffFFD24D暗之刻印|r</v>
      </c>
      <c r="I424" s="27" t="str">
        <f>VLOOKUP(B424,物品!B:CV,99,FALSE)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4" s="167" t="str">
        <f t="shared" si="154"/>
        <v>|CffFFD24D暗之刻印|r</v>
      </c>
      <c r="K424" s="167" t="str">
        <f t="shared" si="155"/>
        <v>为|Cffffc926史诗品质|r的|Cffffc926宝物|r附加一条|Cffffc926暗之符印|r属性。|n|n|Cff00ff7f点击可将刻印镶嵌至指定史诗品质的宝物。|n|r|Cffff0000镶嵌后不可拆卸和替换。|r</v>
      </c>
      <c r="L424" s="27"/>
      <c r="M424" s="168" t="str">
        <f>VLOOKUP(LEFT(RIGHT(B424,5),4),物品!B:CU,20,FALSE)</f>
        <v>ReplaceableTextures\\CommandButtons\\BTNUI_Fuin_08.blp</v>
      </c>
      <c r="N424" s="27">
        <v>1</v>
      </c>
      <c r="O424" s="168" t="s">
        <v>113</v>
      </c>
      <c r="P424" s="27">
        <v>0</v>
      </c>
      <c r="Q424" s="27">
        <v>0</v>
      </c>
      <c r="R424" s="188" t="s">
        <v>83</v>
      </c>
      <c r="S424" s="188" t="s">
        <v>83</v>
      </c>
      <c r="T424" s="188" t="s">
        <v>83</v>
      </c>
      <c r="U424" s="188" t="s">
        <v>83</v>
      </c>
      <c r="V424" s="27"/>
      <c r="W424" s="169" t="s">
        <v>103</v>
      </c>
      <c r="X424" s="27">
        <v>0</v>
      </c>
      <c r="Y424" s="188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8" t="s">
        <v>83</v>
      </c>
      <c r="AF424" s="188" t="s">
        <v>83</v>
      </c>
      <c r="AG424" s="188" t="s">
        <v>83</v>
      </c>
      <c r="AH424" s="188" t="s">
        <v>83</v>
      </c>
      <c r="AI424" s="27"/>
      <c r="AJ424" s="27"/>
      <c r="AK424" s="27">
        <v>1</v>
      </c>
      <c r="AL424" s="27">
        <v>1</v>
      </c>
      <c r="AM424" s="188" t="s">
        <v>83</v>
      </c>
      <c r="AN424" s="27">
        <v>0</v>
      </c>
      <c r="AO424" s="27">
        <v>0</v>
      </c>
      <c r="AP424" s="27">
        <v>1</v>
      </c>
    </row>
    <row r="425" spans="1:42">
      <c r="B425" s="161"/>
      <c r="C425" s="27"/>
      <c r="D425" s="27"/>
      <c r="E425" s="27"/>
      <c r="H425" s="27"/>
      <c r="J425" s="173"/>
      <c r="K425" s="161"/>
      <c r="L425" s="27"/>
      <c r="M425" s="174"/>
      <c r="O425" s="168"/>
      <c r="P425" s="27"/>
      <c r="Q425" s="27"/>
      <c r="W425" s="161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1:42">
      <c r="B426" s="161"/>
      <c r="C426" s="27"/>
      <c r="D426" s="27"/>
      <c r="E426" s="27"/>
      <c r="H426" s="27"/>
      <c r="J426" s="173"/>
      <c r="K426" s="161"/>
      <c r="L426" s="27"/>
      <c r="M426" s="174"/>
      <c r="O426" s="168"/>
      <c r="P426" s="27"/>
      <c r="Q426" s="27"/>
      <c r="W426" s="161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1:42">
      <c r="B427" s="161"/>
      <c r="C427" s="27"/>
      <c r="D427" s="27"/>
      <c r="E427" s="27"/>
      <c r="H427" s="27"/>
      <c r="J427" s="173"/>
      <c r="K427" s="161"/>
      <c r="L427" s="27"/>
      <c r="M427" s="174"/>
      <c r="O427" s="168"/>
      <c r="P427" s="27"/>
      <c r="Q427" s="27"/>
      <c r="W427" s="161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1:42">
      <c r="B428" s="161"/>
      <c r="C428" s="27"/>
      <c r="D428" s="27"/>
      <c r="E428" s="27"/>
      <c r="H428" s="27"/>
      <c r="J428" s="173"/>
      <c r="K428" s="161"/>
      <c r="L428" s="27"/>
      <c r="M428" s="174"/>
      <c r="O428" s="168"/>
      <c r="P428" s="27"/>
      <c r="Q428" s="27"/>
      <c r="W428" s="161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1:42">
      <c r="B429" s="161"/>
      <c r="C429" s="27"/>
      <c r="D429" s="27"/>
      <c r="E429" s="27"/>
      <c r="H429" s="27"/>
      <c r="J429" s="173"/>
      <c r="K429" s="161"/>
      <c r="L429" s="27"/>
      <c r="M429" s="174"/>
      <c r="O429" s="168"/>
      <c r="P429" s="27"/>
      <c r="Q429" s="27"/>
      <c r="R429" s="161"/>
      <c r="S429" s="161"/>
      <c r="T429" s="161"/>
      <c r="W429" s="161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61"/>
      <c r="C430" s="27"/>
      <c r="D430" s="27"/>
      <c r="E430" s="27"/>
      <c r="H430" s="27"/>
      <c r="J430" s="173"/>
      <c r="K430" s="161"/>
      <c r="L430" s="27"/>
      <c r="M430" s="174"/>
      <c r="O430" s="168"/>
      <c r="P430" s="27"/>
      <c r="Q430" s="27"/>
      <c r="R430" s="161"/>
      <c r="S430" s="161"/>
      <c r="T430" s="161"/>
      <c r="W430" s="161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61"/>
      <c r="C431" s="27"/>
      <c r="D431" s="27"/>
      <c r="E431" s="27"/>
      <c r="H431" s="27"/>
      <c r="J431" s="173"/>
      <c r="K431" s="161"/>
      <c r="L431" s="27"/>
      <c r="M431" s="174"/>
      <c r="O431" s="168"/>
      <c r="P431" s="27"/>
      <c r="Q431" s="27"/>
      <c r="R431" s="161"/>
      <c r="S431" s="161"/>
      <c r="T431" s="161"/>
      <c r="W431" s="161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61"/>
      <c r="C432" s="27"/>
      <c r="D432" s="27"/>
      <c r="E432" s="27"/>
      <c r="H432" s="27"/>
      <c r="J432" s="173"/>
      <c r="K432" s="161"/>
      <c r="L432" s="27"/>
      <c r="M432" s="174"/>
      <c r="O432" s="168"/>
      <c r="P432" s="27"/>
      <c r="Q432" s="27"/>
      <c r="R432" s="161"/>
      <c r="S432" s="161"/>
      <c r="T432" s="161"/>
      <c r="W432" s="161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61"/>
      <c r="C433" s="27"/>
      <c r="D433" s="27"/>
      <c r="E433" s="27"/>
      <c r="H433" s="27"/>
      <c r="J433" s="173"/>
      <c r="K433" s="161"/>
      <c r="L433" s="27"/>
      <c r="M433" s="174"/>
      <c r="O433" s="168"/>
      <c r="P433" s="27"/>
      <c r="Q433" s="27"/>
      <c r="R433" s="161"/>
      <c r="S433" s="161"/>
      <c r="T433" s="161"/>
      <c r="W433" s="161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61"/>
      <c r="C434" s="27"/>
      <c r="D434" s="27"/>
      <c r="E434" s="27"/>
      <c r="H434" s="27"/>
      <c r="J434" s="173"/>
      <c r="K434" s="161"/>
      <c r="L434" s="27"/>
      <c r="M434" s="174"/>
      <c r="O434" s="168"/>
      <c r="P434" s="27"/>
      <c r="Q434" s="27"/>
      <c r="R434" s="161"/>
      <c r="S434" s="161"/>
      <c r="T434" s="161"/>
      <c r="W434" s="161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61"/>
      <c r="C435" s="27"/>
      <c r="D435" s="27"/>
      <c r="E435" s="27"/>
      <c r="H435" s="27"/>
      <c r="J435" s="173"/>
      <c r="K435" s="161"/>
      <c r="L435" s="27"/>
      <c r="M435" s="174"/>
      <c r="O435" s="168"/>
      <c r="P435" s="27"/>
      <c r="Q435" s="27"/>
      <c r="R435" s="161"/>
      <c r="S435" s="161"/>
      <c r="T435" s="161"/>
      <c r="W435" s="161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61"/>
      <c r="C436" s="27"/>
      <c r="D436" s="27"/>
      <c r="E436" s="27"/>
      <c r="H436" s="27"/>
      <c r="J436" s="173"/>
      <c r="K436" s="161"/>
      <c r="L436" s="27"/>
      <c r="M436" s="174"/>
      <c r="O436" s="168"/>
      <c r="P436" s="27"/>
      <c r="Q436" s="27"/>
      <c r="R436" s="161"/>
      <c r="S436" s="161"/>
      <c r="T436" s="161"/>
      <c r="W436" s="161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61"/>
      <c r="C437" s="27"/>
      <c r="D437" s="27"/>
      <c r="E437" s="27"/>
      <c r="H437" s="27"/>
      <c r="J437" s="173"/>
      <c r="K437" s="161"/>
      <c r="L437" s="27"/>
      <c r="M437" s="174"/>
      <c r="O437" s="168"/>
      <c r="P437" s="27"/>
      <c r="Q437" s="27"/>
      <c r="R437" s="161"/>
      <c r="S437" s="161"/>
      <c r="T437" s="161"/>
      <c r="W437" s="161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61"/>
      <c r="C438" s="27"/>
      <c r="D438" s="27"/>
      <c r="E438" s="27"/>
      <c r="H438" s="27"/>
      <c r="J438" s="173"/>
      <c r="K438" s="161"/>
      <c r="L438" s="27"/>
      <c r="M438" s="174"/>
      <c r="O438" s="168"/>
      <c r="P438" s="27"/>
      <c r="Q438" s="27"/>
      <c r="R438" s="161"/>
      <c r="S438" s="161"/>
      <c r="T438" s="161"/>
      <c r="W438" s="161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61"/>
      <c r="C439" s="27"/>
      <c r="D439" s="27"/>
      <c r="E439" s="27"/>
      <c r="H439" s="27"/>
      <c r="J439" s="173"/>
      <c r="K439" s="161"/>
      <c r="L439" s="27"/>
      <c r="M439" s="174"/>
      <c r="O439" s="168"/>
      <c r="P439" s="27"/>
      <c r="Q439" s="27"/>
      <c r="R439" s="161"/>
      <c r="S439" s="161"/>
      <c r="T439" s="161"/>
      <c r="W439" s="161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61"/>
      <c r="C440" s="27"/>
      <c r="D440" s="27"/>
      <c r="E440" s="27"/>
      <c r="H440" s="27"/>
      <c r="J440" s="173"/>
      <c r="K440" s="161"/>
      <c r="L440" s="27"/>
      <c r="M440" s="174"/>
      <c r="O440" s="168"/>
      <c r="P440" s="27"/>
      <c r="Q440" s="27"/>
      <c r="R440" s="161"/>
      <c r="S440" s="161"/>
      <c r="T440" s="161"/>
      <c r="W440" s="161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61"/>
      <c r="C441" s="27"/>
      <c r="D441" s="27"/>
      <c r="E441" s="27"/>
      <c r="H441" s="27"/>
      <c r="J441" s="173"/>
      <c r="K441" s="161"/>
      <c r="L441" s="27"/>
      <c r="M441" s="174"/>
      <c r="O441" s="168"/>
      <c r="P441" s="27"/>
      <c r="Q441" s="27"/>
      <c r="R441" s="27"/>
      <c r="S441" s="27"/>
      <c r="T441" s="27"/>
      <c r="W441" s="161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61"/>
      <c r="C442" s="27"/>
      <c r="D442" s="27"/>
      <c r="E442" s="27"/>
      <c r="H442" s="27"/>
      <c r="J442" s="173"/>
      <c r="K442" s="161"/>
      <c r="L442" s="27"/>
      <c r="M442" s="174"/>
      <c r="O442" s="168"/>
      <c r="P442" s="27"/>
      <c r="Q442" s="27"/>
      <c r="R442" s="27"/>
      <c r="S442" s="27"/>
      <c r="T442" s="27"/>
      <c r="W442" s="161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 s="162" customFormat="1">
      <c r="E443" s="27"/>
      <c r="H443" s="27"/>
      <c r="J443" s="167"/>
      <c r="AB443" s="27"/>
    </row>
    <row r="444" spans="2:42" s="162" customFormat="1">
      <c r="E444" s="27"/>
      <c r="H444" s="27"/>
      <c r="J444" s="167"/>
      <c r="AB444" s="27"/>
    </row>
    <row r="445" spans="2:42" s="162" customFormat="1">
      <c r="E445" s="27"/>
      <c r="H445" s="27"/>
      <c r="J445" s="167"/>
      <c r="AB445" s="27"/>
    </row>
    <row r="446" spans="2:42" s="162" customFormat="1">
      <c r="E446" s="27"/>
      <c r="H446" s="27"/>
      <c r="J446" s="167"/>
      <c r="AB446" s="27"/>
    </row>
    <row r="447" spans="2:42" s="162" customFormat="1">
      <c r="E447" s="27"/>
      <c r="H447" s="27"/>
      <c r="J447" s="167"/>
      <c r="AB447" s="27"/>
    </row>
    <row r="448" spans="2:42" s="162" customFormat="1">
      <c r="E448" s="27"/>
      <c r="H448" s="27"/>
      <c r="J448" s="167"/>
      <c r="AB448" s="27"/>
    </row>
    <row r="449" spans="2:42" s="162" customFormat="1">
      <c r="E449" s="27"/>
      <c r="H449" s="27"/>
      <c r="J449" s="167"/>
      <c r="AB449" s="27"/>
    </row>
    <row r="450" spans="2:42" s="162" customFormat="1">
      <c r="E450" s="27"/>
      <c r="H450" s="27"/>
      <c r="J450" s="167"/>
      <c r="AB450" s="27"/>
    </row>
    <row r="451" spans="2:42" s="162" customFormat="1">
      <c r="E451" s="27"/>
      <c r="H451" s="27"/>
      <c r="J451" s="167"/>
      <c r="AB451" s="27"/>
    </row>
    <row r="452" spans="2:42" s="162" customFormat="1">
      <c r="E452" s="27"/>
      <c r="H452" s="27"/>
      <c r="J452" s="167"/>
      <c r="AB452" s="27"/>
    </row>
    <row r="453" spans="2:42" s="162" customFormat="1">
      <c r="E453" s="27"/>
      <c r="H453" s="27"/>
      <c r="J453" s="167"/>
      <c r="AB453" s="27"/>
    </row>
    <row r="454" spans="2:42" s="162" customFormat="1">
      <c r="E454" s="27"/>
      <c r="H454" s="27"/>
      <c r="J454" s="167"/>
      <c r="AB454" s="27"/>
    </row>
    <row r="455" spans="2:42" s="162" customFormat="1">
      <c r="E455" s="27"/>
      <c r="H455" s="27"/>
      <c r="J455" s="167"/>
      <c r="AB455" s="27"/>
    </row>
    <row r="456" spans="2:42" s="162" customFormat="1">
      <c r="E456" s="27"/>
      <c r="H456" s="27"/>
      <c r="J456" s="167"/>
      <c r="AB456" s="27"/>
    </row>
    <row r="457" spans="2:42" s="162" customFormat="1">
      <c r="E457" s="27"/>
      <c r="H457" s="27"/>
      <c r="J457" s="167"/>
      <c r="AB457" s="27"/>
    </row>
    <row r="458" spans="2:42" s="162" customFormat="1">
      <c r="E458" s="27"/>
      <c r="H458" s="27"/>
      <c r="J458" s="167"/>
      <c r="AB458" s="27"/>
    </row>
    <row r="459" spans="2:42" s="162" customFormat="1">
      <c r="E459" s="27"/>
      <c r="H459" s="27"/>
      <c r="J459" s="167"/>
      <c r="AB459" s="27"/>
    </row>
    <row r="460" spans="2:42" s="162" customFormat="1">
      <c r="E460" s="27"/>
      <c r="H460" s="27"/>
      <c r="J460" s="167"/>
      <c r="AB460" s="27"/>
    </row>
    <row r="461" spans="2:42">
      <c r="B461" s="161"/>
      <c r="C461" s="27"/>
      <c r="D461" s="27"/>
      <c r="E461" s="27"/>
      <c r="H461" s="27"/>
      <c r="J461" s="167"/>
      <c r="K461" s="27"/>
      <c r="L461" s="27"/>
      <c r="O461" s="168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I462" s="162"/>
      <c r="J462" s="167"/>
      <c r="K462" s="27"/>
      <c r="L462" s="27"/>
      <c r="M462" s="162"/>
      <c r="O462" s="168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I463" s="162"/>
      <c r="J463" s="167"/>
      <c r="K463" s="27"/>
      <c r="L463" s="27"/>
      <c r="M463" s="162"/>
      <c r="O463" s="168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I464" s="162"/>
      <c r="J464" s="167"/>
      <c r="K464" s="27"/>
      <c r="L464" s="27"/>
      <c r="M464" s="162"/>
      <c r="O464" s="168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1"/>
      <c r="C465" s="27"/>
      <c r="D465" s="27"/>
      <c r="E465" s="27"/>
      <c r="H465" s="27"/>
      <c r="I465" s="162"/>
      <c r="J465" s="162"/>
      <c r="K465" s="27"/>
      <c r="L465" s="27"/>
      <c r="M465" s="162"/>
      <c r="O465" s="168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1"/>
      <c r="C466" s="27"/>
      <c r="D466" s="27"/>
      <c r="E466" s="27"/>
      <c r="H466" s="27"/>
      <c r="I466" s="162"/>
      <c r="J466" s="162"/>
      <c r="K466" s="27"/>
      <c r="L466" s="27"/>
      <c r="M466" s="162"/>
      <c r="O466" s="168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1"/>
      <c r="C467" s="27"/>
      <c r="D467" s="27"/>
      <c r="E467" s="27"/>
      <c r="H467" s="27"/>
      <c r="I467" s="162"/>
      <c r="J467" s="162"/>
      <c r="K467" s="27"/>
      <c r="L467" s="27"/>
      <c r="M467" s="162"/>
      <c r="O467" s="168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1"/>
      <c r="C468" s="27"/>
      <c r="D468" s="27"/>
      <c r="E468" s="27"/>
      <c r="H468" s="27"/>
      <c r="I468" s="162"/>
      <c r="J468" s="161"/>
      <c r="K468" s="27"/>
      <c r="L468" s="27"/>
      <c r="M468" s="162"/>
      <c r="O468" s="168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1"/>
      <c r="C469" s="27"/>
      <c r="D469" s="27"/>
      <c r="E469" s="27"/>
      <c r="H469" s="27"/>
      <c r="I469" s="162"/>
      <c r="J469" s="161"/>
      <c r="K469" s="27"/>
      <c r="L469" s="27"/>
      <c r="M469" s="162"/>
      <c r="O469" s="168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1"/>
      <c r="C470" s="27"/>
      <c r="D470" s="27"/>
      <c r="E470" s="27"/>
      <c r="H470" s="27"/>
      <c r="J470" s="167"/>
      <c r="K470" s="27"/>
      <c r="L470" s="27"/>
      <c r="M470" s="174"/>
      <c r="O470" s="168"/>
      <c r="P470" s="27"/>
      <c r="Q470" s="27"/>
      <c r="W470" s="161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1"/>
      <c r="C471" s="27"/>
      <c r="D471" s="27"/>
      <c r="E471" s="27"/>
      <c r="H471" s="27"/>
      <c r="J471" s="167"/>
      <c r="K471" s="27"/>
      <c r="L471" s="27"/>
      <c r="M471" s="174"/>
      <c r="O471" s="168"/>
      <c r="P471" s="27"/>
      <c r="Q471" s="27"/>
      <c r="W471" s="161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1"/>
      <c r="C472" s="27"/>
      <c r="D472" s="27"/>
      <c r="E472" s="27"/>
      <c r="H472" s="27"/>
      <c r="J472" s="167"/>
      <c r="K472" s="27"/>
      <c r="L472" s="27"/>
      <c r="M472" s="174"/>
      <c r="O472" s="168"/>
      <c r="P472" s="27"/>
      <c r="Q472" s="27"/>
      <c r="W472" s="161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1"/>
      <c r="C473" s="27"/>
      <c r="D473" s="27"/>
      <c r="E473" s="27"/>
      <c r="H473" s="27"/>
      <c r="J473" s="167"/>
      <c r="K473" s="27"/>
      <c r="L473" s="27"/>
      <c r="M473" s="174"/>
      <c r="O473" s="168"/>
      <c r="P473" s="27"/>
      <c r="Q473" s="27"/>
      <c r="W473" s="161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1"/>
      <c r="C474" s="27"/>
      <c r="D474" s="27"/>
      <c r="E474" s="27"/>
      <c r="H474" s="27"/>
      <c r="J474" s="167"/>
      <c r="K474" s="27"/>
      <c r="L474" s="27"/>
      <c r="M474" s="175"/>
      <c r="O474" s="168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1"/>
      <c r="C475" s="27"/>
      <c r="D475" s="27"/>
      <c r="E475" s="27"/>
      <c r="H475" s="27"/>
      <c r="J475" s="167"/>
      <c r="K475" s="27"/>
      <c r="L475" s="27"/>
      <c r="M475" s="175"/>
      <c r="O475" s="168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1"/>
      <c r="C476" s="27"/>
      <c r="D476" s="27"/>
      <c r="E476" s="27"/>
      <c r="H476" s="27"/>
      <c r="J476" s="167"/>
      <c r="K476" s="27"/>
      <c r="L476" s="27"/>
      <c r="M476" s="175"/>
      <c r="O476" s="168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1"/>
      <c r="C477" s="27"/>
      <c r="D477" s="27"/>
      <c r="E477" s="27"/>
      <c r="H477" s="27"/>
      <c r="J477" s="167"/>
      <c r="K477" s="27"/>
      <c r="L477" s="27"/>
      <c r="M477" s="175"/>
      <c r="O477" s="168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1"/>
      <c r="C478" s="27"/>
      <c r="D478" s="27"/>
      <c r="E478" s="27"/>
      <c r="H478" s="27"/>
      <c r="J478" s="167"/>
      <c r="K478" s="27"/>
      <c r="L478" s="27"/>
      <c r="M478" s="175"/>
      <c r="O478" s="168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1"/>
      <c r="C479" s="27"/>
      <c r="D479" s="27"/>
      <c r="E479" s="27"/>
      <c r="H479" s="27"/>
      <c r="J479" s="167"/>
      <c r="K479" s="27"/>
      <c r="L479" s="27"/>
      <c r="M479" s="175"/>
      <c r="O479" s="168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1"/>
      <c r="C480" s="27"/>
      <c r="D480" s="27"/>
      <c r="E480" s="27"/>
      <c r="H480" s="27"/>
      <c r="J480" s="167"/>
      <c r="K480" s="27"/>
      <c r="L480" s="27"/>
      <c r="M480" s="175"/>
      <c r="O480" s="168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1"/>
      <c r="C481" s="27"/>
      <c r="D481" s="27"/>
      <c r="E481" s="27"/>
      <c r="H481" s="27"/>
      <c r="J481" s="167"/>
      <c r="K481" s="27"/>
      <c r="L481" s="27"/>
      <c r="M481" s="175"/>
      <c r="O481" s="168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2"/>
      <c r="C482" s="27"/>
      <c r="D482" s="27"/>
      <c r="E482" s="27"/>
      <c r="H482" s="27"/>
      <c r="J482" s="167"/>
      <c r="K482" s="27"/>
      <c r="L482" s="27"/>
      <c r="M482" s="175"/>
      <c r="O482" s="168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62"/>
      <c r="C483" s="27"/>
      <c r="D483" s="27"/>
      <c r="E483" s="27"/>
      <c r="H483" s="27"/>
      <c r="J483" s="167"/>
      <c r="K483" s="27"/>
      <c r="L483" s="27"/>
      <c r="M483" s="175"/>
      <c r="O483" s="168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62"/>
      <c r="C484" s="27"/>
      <c r="D484" s="27"/>
      <c r="E484" s="27"/>
      <c r="H484" s="27"/>
      <c r="J484" s="167"/>
      <c r="K484" s="27"/>
      <c r="L484" s="27"/>
      <c r="M484" s="175"/>
      <c r="O484" s="168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61"/>
      <c r="C485" s="27"/>
      <c r="D485" s="27"/>
      <c r="E485" s="27"/>
      <c r="H485" s="27"/>
      <c r="I485" s="162"/>
      <c r="J485" s="167"/>
      <c r="K485" s="27"/>
      <c r="L485" s="27"/>
      <c r="M485" s="174"/>
      <c r="O485" s="168"/>
      <c r="P485" s="27"/>
      <c r="Q485" s="27"/>
      <c r="W485" s="161"/>
      <c r="X485" s="27"/>
      <c r="Z485" s="27"/>
      <c r="AA485" s="27"/>
      <c r="AC485" s="27"/>
      <c r="AD485" s="27"/>
      <c r="AJ485" s="27"/>
      <c r="AK485" s="27"/>
    </row>
    <row r="486" spans="2:42">
      <c r="B486" s="161"/>
      <c r="C486" s="27"/>
      <c r="D486" s="27"/>
      <c r="E486" s="27"/>
      <c r="H486" s="27"/>
      <c r="J486" s="167"/>
      <c r="K486" s="27"/>
      <c r="L486" s="27"/>
      <c r="M486" s="174"/>
      <c r="O486" s="168"/>
      <c r="P486" s="27"/>
      <c r="Q486" s="27"/>
      <c r="W486" s="161"/>
      <c r="X486" s="27"/>
      <c r="Z486" s="27"/>
      <c r="AA486" s="27"/>
      <c r="AC486" s="27"/>
      <c r="AD486" s="27"/>
      <c r="AJ486" s="27"/>
      <c r="AK486" s="27"/>
    </row>
    <row r="487" spans="2:42">
      <c r="B487" s="161"/>
      <c r="C487" s="27"/>
      <c r="D487" s="27"/>
      <c r="E487" s="27"/>
      <c r="H487" s="27"/>
      <c r="J487" s="167"/>
      <c r="K487" s="27"/>
      <c r="L487" s="27"/>
      <c r="M487" s="174"/>
      <c r="O487" s="168"/>
      <c r="P487" s="27"/>
      <c r="Q487" s="27"/>
      <c r="W487" s="161"/>
      <c r="X487" s="27"/>
      <c r="Z487" s="27"/>
      <c r="AA487" s="27"/>
      <c r="AC487" s="27"/>
      <c r="AD487" s="27"/>
      <c r="AJ487" s="27"/>
      <c r="AK487" s="27"/>
    </row>
    <row r="488" spans="2:42">
      <c r="B488" s="161"/>
      <c r="C488" s="27"/>
      <c r="D488" s="27"/>
      <c r="E488" s="27"/>
      <c r="H488" s="27"/>
      <c r="J488" s="167"/>
      <c r="K488" s="27"/>
      <c r="L488" s="27"/>
      <c r="M488" s="174"/>
      <c r="O488" s="168"/>
      <c r="P488" s="27"/>
      <c r="Q488" s="27"/>
      <c r="W488" s="161"/>
      <c r="X488" s="27"/>
      <c r="Z488" s="27"/>
      <c r="AA488" s="27"/>
      <c r="AC488" s="27"/>
      <c r="AD488" s="27"/>
      <c r="AJ488" s="27"/>
      <c r="AK488" s="27"/>
    </row>
    <row r="489" spans="2:42">
      <c r="B489" s="161"/>
      <c r="C489" s="27"/>
      <c r="D489" s="27"/>
      <c r="E489" s="27"/>
      <c r="H489" s="27"/>
      <c r="J489" s="167"/>
      <c r="K489" s="27"/>
      <c r="L489" s="27"/>
      <c r="P489" s="27"/>
      <c r="Q489" s="27"/>
      <c r="W489" s="161"/>
      <c r="X489" s="27"/>
      <c r="Z489" s="27"/>
      <c r="AA489" s="27"/>
      <c r="AC489" s="27"/>
      <c r="AD489" s="27"/>
      <c r="AJ489" s="27"/>
      <c r="AK489" s="27"/>
      <c r="AO489" s="27"/>
      <c r="AP489" s="27"/>
    </row>
    <row r="490" spans="2:42">
      <c r="B490" s="161"/>
      <c r="C490" s="27"/>
      <c r="D490" s="27"/>
      <c r="E490" s="27"/>
      <c r="H490" s="27"/>
      <c r="J490" s="167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1"/>
      <c r="C491" s="27"/>
      <c r="D491" s="27"/>
      <c r="E491" s="27"/>
      <c r="H491" s="27"/>
      <c r="J491" s="167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1"/>
      <c r="C492" s="27"/>
      <c r="D492" s="27"/>
      <c r="E492" s="27"/>
      <c r="H492" s="27"/>
      <c r="J492" s="167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1"/>
      <c r="C493" s="27"/>
      <c r="D493" s="27"/>
      <c r="E493" s="27"/>
      <c r="H493" s="27"/>
      <c r="J493" s="167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1"/>
      <c r="C494" s="27"/>
      <c r="D494" s="27"/>
      <c r="E494" s="27"/>
      <c r="H494" s="27"/>
      <c r="J494" s="167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1"/>
      <c r="C495" s="27"/>
      <c r="D495" s="27"/>
      <c r="E495" s="27"/>
      <c r="H495" s="27"/>
      <c r="J495" s="167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1"/>
      <c r="C496" s="27"/>
      <c r="D496" s="27"/>
      <c r="E496" s="27"/>
      <c r="H496" s="27"/>
      <c r="J496" s="167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1"/>
      <c r="C497" s="27"/>
      <c r="D497" s="27"/>
      <c r="E497" s="27"/>
      <c r="H497" s="27"/>
      <c r="J497" s="167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61"/>
      <c r="C498" s="27"/>
      <c r="D498" s="27"/>
      <c r="E498" s="27"/>
      <c r="H498" s="27"/>
      <c r="J498" s="167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61"/>
      <c r="C499" s="27"/>
      <c r="D499" s="27"/>
      <c r="E499" s="27"/>
      <c r="H499" s="27"/>
      <c r="J499" s="167"/>
      <c r="K499" s="27"/>
      <c r="L499" s="27"/>
      <c r="O499" s="168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61"/>
      <c r="C500" s="27"/>
      <c r="D500" s="27"/>
      <c r="E500" s="27"/>
      <c r="H500" s="27"/>
      <c r="J500" s="167"/>
      <c r="K500" s="27"/>
      <c r="L500" s="27"/>
      <c r="O500" s="168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61"/>
      <c r="C501" s="27"/>
      <c r="D501" s="27"/>
      <c r="E501" s="27"/>
      <c r="H501" s="27"/>
      <c r="J501" s="167"/>
      <c r="K501" s="27"/>
      <c r="L501" s="27"/>
      <c r="O501" s="168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61"/>
      <c r="C502" s="27"/>
      <c r="D502" s="27"/>
      <c r="E502" s="27"/>
      <c r="H502" s="27"/>
      <c r="J502" s="167"/>
      <c r="K502" s="27"/>
      <c r="L502" s="27"/>
      <c r="M502"/>
      <c r="O502" s="16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1"/>
      <c r="C503" s="27"/>
      <c r="D503" s="27"/>
      <c r="E503" s="27"/>
      <c r="H503" s="27"/>
      <c r="J503" s="167"/>
      <c r="K503" s="27"/>
      <c r="L503" s="27"/>
      <c r="M503"/>
      <c r="O503" s="16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1"/>
      <c r="C504" s="27"/>
      <c r="D504" s="27"/>
      <c r="E504" s="27"/>
      <c r="H504" s="27"/>
      <c r="J504" s="167"/>
      <c r="K504" s="27"/>
      <c r="L504" s="27"/>
      <c r="M504"/>
      <c r="O504" s="168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1"/>
      <c r="C505" s="27"/>
      <c r="D505" s="27"/>
      <c r="E505" s="27"/>
      <c r="H505" s="27"/>
      <c r="J505" s="167"/>
      <c r="K505" s="27"/>
      <c r="L505" s="27"/>
      <c r="M505"/>
      <c r="O505" s="168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1"/>
      <c r="C506" s="27"/>
      <c r="D506" s="27"/>
      <c r="E506" s="27"/>
      <c r="H506" s="27"/>
      <c r="J506" s="167"/>
      <c r="K506" s="27"/>
      <c r="L506" s="27"/>
      <c r="M506"/>
      <c r="O506" s="168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1"/>
      <c r="C507" s="27"/>
      <c r="D507" s="27"/>
      <c r="E507" s="27"/>
      <c r="H507" s="27"/>
      <c r="J507" s="167"/>
      <c r="K507" s="27"/>
      <c r="L507" s="27"/>
      <c r="M507"/>
      <c r="O507" s="168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1"/>
      <c r="C508" s="27"/>
      <c r="D508" s="27"/>
      <c r="E508" s="27"/>
      <c r="H508" s="27"/>
      <c r="J508" s="167"/>
      <c r="K508" s="27"/>
      <c r="L508" s="27"/>
      <c r="M508"/>
      <c r="O508" s="168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1"/>
      <c r="C509" s="27"/>
      <c r="D509" s="27"/>
      <c r="E509" s="27"/>
      <c r="H509" s="27"/>
      <c r="J509" s="167"/>
      <c r="K509" s="27"/>
      <c r="L509" s="27"/>
      <c r="M509"/>
      <c r="O509" s="168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1"/>
      <c r="C510" s="27"/>
      <c r="D510" s="27"/>
      <c r="E510" s="27"/>
      <c r="H510" s="27"/>
      <c r="J510" s="167"/>
      <c r="K510" s="27"/>
      <c r="L510" s="27"/>
      <c r="M510"/>
      <c r="O510" s="168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61"/>
      <c r="C511" s="27"/>
      <c r="D511" s="27"/>
      <c r="E511" s="27"/>
      <c r="H511" s="27"/>
      <c r="J511" s="167"/>
      <c r="K511" s="27"/>
      <c r="L511" s="27"/>
      <c r="M511"/>
      <c r="O511" s="168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61"/>
      <c r="C512" s="27"/>
      <c r="D512" s="27"/>
      <c r="E512" s="27"/>
      <c r="H512" s="27"/>
      <c r="J512" s="167"/>
      <c r="K512" s="27"/>
      <c r="L512" s="27"/>
      <c r="M512"/>
      <c r="O512" s="168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61"/>
      <c r="C513" s="27"/>
      <c r="D513" s="27"/>
      <c r="E513" s="27"/>
      <c r="H513" s="27"/>
      <c r="J513" s="167"/>
      <c r="K513" s="27"/>
      <c r="L513" s="27"/>
      <c r="M513"/>
      <c r="O513" s="168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61"/>
      <c r="C514" s="27"/>
      <c r="D514" s="27"/>
      <c r="E514" s="27"/>
      <c r="H514" s="27"/>
      <c r="J514" s="167"/>
      <c r="K514" s="27"/>
      <c r="L514" s="27"/>
      <c r="M514"/>
      <c r="O514" s="168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61"/>
      <c r="C515" s="27"/>
      <c r="D515" s="27"/>
      <c r="E515" s="27"/>
      <c r="H515" s="27"/>
      <c r="J515" s="167"/>
      <c r="K515" s="27"/>
      <c r="L515" s="27"/>
      <c r="M515"/>
      <c r="O515" s="168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61"/>
      <c r="C516" s="27"/>
      <c r="D516" s="27"/>
      <c r="E516" s="27"/>
      <c r="H516" s="27"/>
      <c r="J516" s="167"/>
      <c r="K516" s="27"/>
      <c r="L516" s="27"/>
      <c r="M516"/>
      <c r="O516" s="168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61"/>
      <c r="C517" s="27"/>
      <c r="D517" s="27"/>
      <c r="E517" s="27"/>
      <c r="H517" s="27"/>
      <c r="J517" s="167"/>
      <c r="K517" s="27"/>
      <c r="L517" s="27"/>
      <c r="M517"/>
      <c r="O517" s="168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61"/>
      <c r="C518" s="27"/>
      <c r="D518" s="27"/>
      <c r="E518" s="27"/>
      <c r="H518" s="27"/>
      <c r="J518" s="167"/>
      <c r="K518" s="27"/>
      <c r="L518" s="27"/>
      <c r="M518"/>
      <c r="O518" s="168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J519" s="167"/>
      <c r="K519" s="27"/>
      <c r="L519" s="27"/>
      <c r="M519"/>
      <c r="O519" s="168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J520" s="167"/>
      <c r="K520" s="27"/>
      <c r="L520" s="27"/>
      <c r="M520"/>
      <c r="O520" s="168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J521" s="167"/>
      <c r="K521" s="27"/>
      <c r="L521" s="27"/>
      <c r="M521"/>
      <c r="O521" s="168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J522" s="167"/>
      <c r="K522" s="27"/>
      <c r="L522" s="27"/>
      <c r="M522"/>
      <c r="O522" s="168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J523" s="167"/>
      <c r="K523" s="27"/>
      <c r="L523" s="27"/>
      <c r="M523"/>
      <c r="O523" s="168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J524" s="167"/>
      <c r="K524" s="27"/>
      <c r="L524" s="27"/>
      <c r="M524"/>
      <c r="O524" s="168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J525" s="167"/>
      <c r="K525" s="27"/>
      <c r="L525" s="27"/>
      <c r="M525"/>
      <c r="O525" s="168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J526" s="167"/>
      <c r="K526" s="27"/>
      <c r="M526" s="17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J527" s="167"/>
      <c r="K527" s="27"/>
      <c r="M527" s="17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J528" s="167"/>
      <c r="K528" s="27"/>
      <c r="M528" s="17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J529" s="167"/>
      <c r="K529" s="27"/>
      <c r="M529" s="17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J530" s="167"/>
      <c r="K530" s="27"/>
      <c r="M530" s="176"/>
      <c r="P530" s="27"/>
      <c r="Q530" s="27"/>
      <c r="W530" s="161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J531" s="167"/>
      <c r="K531" s="27"/>
      <c r="M531" s="176"/>
      <c r="P531" s="27"/>
      <c r="Q531" s="27"/>
      <c r="W531" s="161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J532" s="167"/>
      <c r="K532" s="27"/>
      <c r="M532" s="176"/>
      <c r="P532" s="27"/>
      <c r="Q532" s="27"/>
      <c r="W532" s="161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J533" s="167"/>
      <c r="K533" s="27"/>
      <c r="M533" s="17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J534" s="167"/>
      <c r="K534" s="27"/>
      <c r="M534" s="17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J535" s="167"/>
      <c r="K535" s="27"/>
      <c r="M535" s="17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J536" s="167"/>
      <c r="K536" s="27"/>
      <c r="M536" s="17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J537" s="167"/>
      <c r="K537" s="27"/>
      <c r="M537" s="17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J538" s="167"/>
      <c r="K538" s="27"/>
      <c r="M538" s="17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J539" s="167"/>
      <c r="K539" s="27"/>
      <c r="M539" s="17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J540" s="167"/>
      <c r="K540" s="27"/>
      <c r="M540" s="17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J541" s="167"/>
      <c r="K541" s="27"/>
      <c r="M541" s="17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J542" s="167"/>
      <c r="K542" s="27"/>
      <c r="M542" s="17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J543" s="167"/>
      <c r="K543" s="27"/>
      <c r="M543" s="17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J544" s="167"/>
      <c r="K544" s="27"/>
      <c r="M544" s="17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1"/>
      <c r="C545" s="27"/>
      <c r="D545" s="27"/>
      <c r="E545" s="27"/>
      <c r="H545" s="27"/>
      <c r="J545" s="167"/>
      <c r="K545" s="27"/>
      <c r="M545" s="17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2"/>
      <c r="C546" s="27"/>
      <c r="D546" s="27"/>
      <c r="E546" s="27"/>
      <c r="H546" s="27"/>
      <c r="I546" s="162"/>
      <c r="J546" s="167"/>
      <c r="K546" s="27"/>
      <c r="L546" s="27"/>
      <c r="M546" s="176"/>
      <c r="O546" s="168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2"/>
      <c r="C547" s="27"/>
      <c r="D547" s="27"/>
      <c r="E547" s="27"/>
      <c r="H547" s="27"/>
      <c r="I547" s="162"/>
      <c r="J547" s="167"/>
      <c r="K547" s="27"/>
      <c r="L547" s="27"/>
      <c r="M547" s="176"/>
      <c r="O547" s="168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2"/>
      <c r="C548" s="27"/>
      <c r="D548" s="27"/>
      <c r="E548" s="27"/>
      <c r="H548" s="27"/>
      <c r="I548" s="162"/>
      <c r="J548" s="167"/>
      <c r="K548" s="27"/>
      <c r="L548" s="27"/>
      <c r="M548" s="176"/>
      <c r="O548" s="168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2"/>
      <c r="C549" s="27"/>
      <c r="D549" s="27"/>
      <c r="E549" s="27"/>
      <c r="H549" s="27"/>
      <c r="I549" s="162"/>
      <c r="J549" s="167"/>
      <c r="K549" s="27"/>
      <c r="L549" s="27"/>
      <c r="M549" s="176"/>
      <c r="O549" s="168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2"/>
      <c r="C550" s="27"/>
      <c r="D550" s="27"/>
      <c r="E550" s="27"/>
      <c r="H550" s="27"/>
      <c r="I550" s="162"/>
      <c r="J550" s="167"/>
      <c r="K550" s="27"/>
      <c r="L550" s="27"/>
      <c r="M550" s="176"/>
      <c r="O550" s="168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2"/>
      <c r="C551" s="27"/>
      <c r="D551" s="27"/>
      <c r="E551" s="27"/>
      <c r="H551" s="27"/>
      <c r="I551" s="162"/>
      <c r="J551" s="167"/>
      <c r="K551" s="27"/>
      <c r="L551" s="27"/>
      <c r="M551" s="176"/>
      <c r="O551" s="168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2"/>
      <c r="C552" s="27"/>
      <c r="D552" s="27"/>
      <c r="E552" s="27"/>
      <c r="H552" s="27"/>
      <c r="I552" s="162"/>
      <c r="J552" s="167"/>
      <c r="K552" s="27"/>
      <c r="L552" s="27"/>
      <c r="M552" s="176"/>
      <c r="O552" s="168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2"/>
      <c r="C553" s="27"/>
      <c r="D553" s="27"/>
      <c r="E553" s="27"/>
      <c r="H553" s="27"/>
      <c r="I553" s="162"/>
      <c r="J553" s="167"/>
      <c r="K553" s="27"/>
      <c r="L553" s="27"/>
      <c r="M553" s="176"/>
      <c r="O553" s="168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2"/>
      <c r="C554" s="27"/>
      <c r="D554" s="27"/>
      <c r="E554" s="27"/>
      <c r="H554" s="27"/>
      <c r="I554" s="162"/>
      <c r="J554" s="167"/>
      <c r="K554" s="27"/>
      <c r="L554" s="27"/>
      <c r="M554" s="176"/>
      <c r="O554" s="168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2"/>
      <c r="C555" s="27"/>
      <c r="D555" s="27"/>
      <c r="E555" s="27"/>
      <c r="H555" s="27"/>
      <c r="I555" s="162"/>
      <c r="J555" s="167"/>
      <c r="K555" s="27"/>
      <c r="L555" s="27"/>
      <c r="M555" s="176"/>
      <c r="O555" s="168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2"/>
      <c r="C556" s="27"/>
      <c r="D556" s="27"/>
      <c r="E556" s="27"/>
      <c r="H556" s="27"/>
      <c r="I556" s="162"/>
      <c r="J556" s="167"/>
      <c r="K556" s="27"/>
      <c r="L556" s="27"/>
      <c r="M556" s="176"/>
      <c r="O556" s="168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2"/>
      <c r="C557" s="27"/>
      <c r="D557" s="27"/>
      <c r="E557" s="27"/>
      <c r="H557" s="27"/>
      <c r="I557" s="162"/>
      <c r="J557" s="167"/>
      <c r="K557" s="27"/>
      <c r="L557" s="27"/>
      <c r="M557" s="176"/>
      <c r="O557" s="168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2"/>
      <c r="C558" s="27"/>
      <c r="D558" s="27"/>
      <c r="E558" s="27"/>
      <c r="H558" s="27"/>
      <c r="I558" s="162"/>
      <c r="J558" s="167"/>
      <c r="K558" s="27"/>
      <c r="L558" s="27"/>
      <c r="M558" s="176"/>
      <c r="O558" s="168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2"/>
      <c r="C559" s="27"/>
      <c r="D559" s="27"/>
      <c r="E559" s="27"/>
      <c r="H559" s="27"/>
      <c r="I559" s="162"/>
      <c r="J559" s="167"/>
      <c r="K559" s="27"/>
      <c r="L559" s="27"/>
      <c r="M559" s="176"/>
      <c r="O559" s="168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2"/>
      <c r="C560" s="27"/>
      <c r="D560" s="27"/>
      <c r="E560" s="27"/>
      <c r="H560" s="27"/>
      <c r="I560" s="162"/>
      <c r="J560" s="167"/>
      <c r="K560" s="27"/>
      <c r="L560" s="27"/>
      <c r="M560" s="176"/>
      <c r="O560" s="168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2"/>
      <c r="C561" s="27"/>
      <c r="D561" s="27"/>
      <c r="E561" s="27"/>
      <c r="H561" s="27"/>
      <c r="I561" s="162"/>
      <c r="J561" s="167"/>
      <c r="K561" s="27"/>
      <c r="L561" s="27"/>
      <c r="M561" s="176"/>
      <c r="O561" s="168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2"/>
      <c r="C562" s="27"/>
      <c r="D562" s="27"/>
      <c r="E562" s="27"/>
      <c r="H562" s="27"/>
      <c r="I562" s="162"/>
      <c r="J562" s="167"/>
      <c r="K562" s="27"/>
      <c r="L562" s="27"/>
      <c r="M562" s="176"/>
      <c r="O562" s="168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2"/>
      <c r="C563" s="27"/>
      <c r="D563" s="27"/>
      <c r="E563" s="27"/>
      <c r="H563" s="27"/>
      <c r="I563" s="162"/>
      <c r="J563" s="167"/>
      <c r="K563" s="27"/>
      <c r="L563" s="27"/>
      <c r="M563" s="176"/>
      <c r="O563" s="168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2"/>
      <c r="C564" s="27"/>
      <c r="D564" s="27"/>
      <c r="E564" s="27"/>
      <c r="H564" s="27"/>
      <c r="I564" s="162"/>
      <c r="J564" s="167"/>
      <c r="K564" s="27"/>
      <c r="L564" s="27"/>
      <c r="M564" s="176"/>
      <c r="O564" s="168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1"/>
      <c r="C565" s="27"/>
      <c r="D565" s="27"/>
      <c r="E565" s="27"/>
      <c r="H565" s="27"/>
      <c r="J565" s="167"/>
      <c r="K565" s="27"/>
      <c r="L565" s="27"/>
      <c r="O565" s="168"/>
      <c r="P565" s="27"/>
      <c r="Q565" s="27"/>
      <c r="W565" s="161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1"/>
      <c r="C566" s="27"/>
      <c r="D566" s="27"/>
      <c r="E566" s="27"/>
      <c r="H566" s="27"/>
      <c r="J566" s="167"/>
      <c r="K566" s="27"/>
      <c r="L566" s="27"/>
      <c r="O566" s="168"/>
      <c r="P566" s="27"/>
      <c r="Q566" s="27"/>
      <c r="W566" s="161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1"/>
      <c r="C567" s="27"/>
      <c r="D567" s="27"/>
      <c r="E567" s="27"/>
      <c r="H567" s="27"/>
      <c r="J567" s="167"/>
      <c r="K567" s="27"/>
      <c r="L567" s="27"/>
      <c r="O567" s="168"/>
      <c r="P567" s="27"/>
      <c r="Q567" s="27"/>
      <c r="W567" s="161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1"/>
      <c r="C568" s="27"/>
      <c r="D568" s="27"/>
      <c r="E568" s="27"/>
      <c r="H568" s="27"/>
      <c r="J568" s="167"/>
      <c r="K568" s="27"/>
      <c r="L568" s="27"/>
      <c r="O568" s="168"/>
      <c r="P568" s="27"/>
      <c r="Q568" s="27"/>
      <c r="W568" s="161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1"/>
      <c r="C569" s="27"/>
      <c r="D569" s="27"/>
      <c r="E569" s="27"/>
      <c r="H569" s="27"/>
      <c r="J569" s="167"/>
      <c r="K569" s="27"/>
      <c r="L569" s="27"/>
      <c r="O569" s="168"/>
      <c r="P569" s="27"/>
      <c r="Q569" s="27"/>
      <c r="W569" s="161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1"/>
      <c r="C570" s="27"/>
      <c r="D570" s="27"/>
      <c r="E570" s="27"/>
      <c r="H570" s="27"/>
      <c r="J570" s="167"/>
      <c r="K570" s="27"/>
      <c r="L570" s="27"/>
      <c r="O570" s="168"/>
      <c r="P570" s="27"/>
      <c r="Q570" s="27"/>
      <c r="W570" s="161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1"/>
      <c r="C571" s="27"/>
      <c r="D571" s="27"/>
      <c r="E571" s="27"/>
      <c r="H571" s="27"/>
      <c r="J571" s="167"/>
      <c r="K571" s="27"/>
      <c r="L571" s="27"/>
      <c r="O571" s="168"/>
      <c r="P571" s="27"/>
      <c r="Q571" s="27"/>
      <c r="W571" s="161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1"/>
      <c r="C572" s="27"/>
      <c r="D572" s="27"/>
      <c r="E572" s="27"/>
      <c r="H572" s="27"/>
      <c r="J572" s="167"/>
      <c r="K572" s="27"/>
      <c r="L572" s="27"/>
      <c r="O572" s="168"/>
      <c r="P572" s="27"/>
      <c r="Q572" s="27"/>
      <c r="W572" s="161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1"/>
      <c r="C573" s="27"/>
      <c r="D573" s="27"/>
      <c r="E573" s="27"/>
      <c r="H573" s="27"/>
      <c r="J573" s="167"/>
      <c r="K573" s="27"/>
      <c r="L573" s="27"/>
      <c r="O573" s="168"/>
      <c r="P573" s="27"/>
      <c r="Q573" s="27"/>
      <c r="W573" s="161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1"/>
      <c r="C574" s="27"/>
      <c r="D574" s="27"/>
      <c r="E574" s="27"/>
      <c r="H574" s="27"/>
      <c r="J574" s="167"/>
      <c r="K574" s="27"/>
      <c r="L574" s="27"/>
      <c r="O574" s="168"/>
      <c r="P574" s="27"/>
      <c r="Q574" s="27"/>
      <c r="W574" s="161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1"/>
      <c r="C575" s="27"/>
      <c r="D575" s="27"/>
      <c r="E575" s="27"/>
      <c r="H575" s="27"/>
      <c r="J575" s="167"/>
      <c r="K575" s="27"/>
      <c r="L575" s="27"/>
      <c r="O575" s="168"/>
      <c r="P575" s="27"/>
      <c r="Q575" s="27"/>
      <c r="W575" s="161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1"/>
      <c r="C576" s="27"/>
      <c r="D576" s="27"/>
      <c r="E576" s="27"/>
      <c r="H576" s="27"/>
      <c r="I576" s="27"/>
      <c r="J576" s="167"/>
      <c r="K576" s="27"/>
      <c r="L576" s="27"/>
      <c r="N576" s="161"/>
      <c r="O576" s="168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1"/>
      <c r="C577" s="27"/>
      <c r="D577" s="27"/>
      <c r="E577" s="27"/>
      <c r="H577" s="27"/>
      <c r="I577" s="27"/>
      <c r="J577" s="167"/>
      <c r="K577" s="27"/>
      <c r="L577" s="27"/>
      <c r="N577" s="161"/>
      <c r="O577" s="168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1"/>
      <c r="C578" s="27"/>
      <c r="D578" s="27"/>
      <c r="E578" s="27"/>
      <c r="H578" s="27"/>
      <c r="I578" s="27"/>
      <c r="J578" s="167"/>
      <c r="K578" s="27"/>
      <c r="L578" s="27"/>
      <c r="N578" s="161"/>
      <c r="O578" s="168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1"/>
      <c r="C579" s="27"/>
      <c r="D579" s="27"/>
      <c r="E579" s="27"/>
      <c r="H579" s="27"/>
      <c r="I579" s="27"/>
      <c r="J579" s="167"/>
      <c r="K579" s="27"/>
      <c r="L579" s="27"/>
      <c r="N579" s="161"/>
      <c r="O579" s="168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 s="163" customFormat="1">
      <c r="B580" s="177"/>
      <c r="C580" s="178"/>
      <c r="D580" s="178"/>
      <c r="E580" s="27"/>
      <c r="H580" s="27"/>
      <c r="I580" s="178"/>
      <c r="J580" s="179"/>
      <c r="K580" s="178"/>
      <c r="L580" s="178"/>
      <c r="M580" s="174"/>
      <c r="P580" s="178"/>
      <c r="Q580" s="178"/>
      <c r="W580" s="178"/>
      <c r="X580" s="178"/>
      <c r="Z580" s="178"/>
      <c r="AA580" s="27"/>
      <c r="AB580" s="177"/>
      <c r="AC580" s="178"/>
      <c r="AD580" s="178"/>
      <c r="AI580" s="178"/>
      <c r="AJ580" s="178"/>
      <c r="AK580" s="178"/>
      <c r="AN580" s="177"/>
      <c r="AO580" s="178"/>
      <c r="AP580" s="178"/>
    </row>
    <row r="581" spans="2:42" s="163" customFormat="1">
      <c r="B581" s="177"/>
      <c r="C581" s="178"/>
      <c r="D581" s="178"/>
      <c r="E581" s="27"/>
      <c r="H581" s="27"/>
      <c r="I581" s="178"/>
      <c r="J581" s="179"/>
      <c r="K581" s="178"/>
      <c r="L581" s="178"/>
      <c r="M581" s="174"/>
      <c r="P581" s="178"/>
      <c r="Q581" s="178"/>
      <c r="W581" s="178"/>
      <c r="X581" s="178"/>
      <c r="Z581" s="178"/>
      <c r="AA581" s="27"/>
      <c r="AB581" s="177"/>
      <c r="AC581" s="178"/>
      <c r="AD581" s="178"/>
      <c r="AI581" s="178"/>
      <c r="AJ581" s="178"/>
      <c r="AK581" s="178"/>
      <c r="AN581" s="177"/>
      <c r="AO581" s="178"/>
      <c r="AP581" s="178"/>
    </row>
    <row r="582" spans="2:42">
      <c r="B582" s="161"/>
      <c r="C582" s="27"/>
      <c r="D582" s="27"/>
      <c r="E582" s="27"/>
      <c r="H582" s="27"/>
      <c r="I582" s="27"/>
      <c r="J582" s="167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1"/>
      <c r="C583" s="27"/>
      <c r="D583" s="27"/>
      <c r="E583" s="27"/>
      <c r="H583" s="27"/>
      <c r="I583" s="27"/>
      <c r="J583" s="167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1"/>
      <c r="C584" s="27"/>
      <c r="D584" s="27"/>
      <c r="E584" s="27"/>
      <c r="H584" s="27"/>
      <c r="I584" s="27"/>
      <c r="J584" s="167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1"/>
      <c r="C585" s="27"/>
      <c r="D585" s="27"/>
      <c r="E585" s="27"/>
      <c r="H585" s="27"/>
      <c r="I585" s="27"/>
      <c r="J585" s="167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1"/>
      <c r="C586" s="27"/>
      <c r="D586" s="27"/>
      <c r="E586" s="27"/>
      <c r="H586" s="27"/>
      <c r="I586" s="27"/>
      <c r="J586" s="167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1"/>
      <c r="C587" s="27"/>
      <c r="D587" s="27"/>
      <c r="E587" s="27"/>
      <c r="H587" s="27"/>
      <c r="I587" s="27"/>
      <c r="J587" s="167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1"/>
      <c r="C588" s="27"/>
      <c r="D588" s="27"/>
      <c r="E588" s="27"/>
      <c r="H588" s="27"/>
      <c r="I588" s="27"/>
      <c r="J588" s="167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1"/>
      <c r="C589" s="27"/>
      <c r="D589" s="27"/>
      <c r="E589" s="27"/>
      <c r="H589" s="27"/>
      <c r="I589" s="27"/>
      <c r="J589" s="167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1"/>
      <c r="C590" s="27"/>
      <c r="D590" s="27"/>
      <c r="E590" s="27"/>
      <c r="H590" s="27"/>
      <c r="I590" s="27"/>
      <c r="J590" s="167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1"/>
      <c r="C591" s="27"/>
      <c r="D591" s="27"/>
      <c r="E591" s="27"/>
      <c r="H591" s="27"/>
      <c r="I591" s="27"/>
      <c r="J591" s="167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1"/>
      <c r="C592" s="27"/>
      <c r="D592" s="27"/>
      <c r="E592" s="27"/>
      <c r="H592" s="27"/>
      <c r="I592" s="27"/>
      <c r="J592" s="167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1"/>
      <c r="C593" s="27"/>
      <c r="D593" s="27"/>
      <c r="E593" s="27"/>
      <c r="H593" s="27"/>
      <c r="I593" s="27"/>
      <c r="J593" s="167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1"/>
      <c r="C594" s="27"/>
      <c r="D594" s="27"/>
      <c r="E594" s="27"/>
      <c r="H594" s="27"/>
      <c r="I594" s="27"/>
      <c r="J594" s="167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1"/>
      <c r="C595" s="27"/>
      <c r="D595" s="27"/>
      <c r="E595" s="27"/>
      <c r="H595" s="27"/>
      <c r="I595" s="27"/>
      <c r="J595" s="167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1"/>
      <c r="C596" s="27"/>
      <c r="D596" s="27"/>
      <c r="E596" s="27"/>
      <c r="H596" s="27"/>
      <c r="I596" s="27"/>
      <c r="J596" s="167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61"/>
      <c r="C597" s="27"/>
      <c r="D597" s="27"/>
      <c r="E597" s="27"/>
      <c r="H597" s="27"/>
      <c r="I597" s="27"/>
      <c r="J597" s="167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61"/>
      <c r="C598" s="27"/>
      <c r="D598" s="27"/>
      <c r="E598" s="27"/>
      <c r="H598" s="27"/>
      <c r="I598" s="27"/>
      <c r="J598" s="167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61"/>
      <c r="C599" s="27"/>
      <c r="D599" s="27"/>
      <c r="E599" s="27"/>
      <c r="H599" s="27"/>
      <c r="I599" s="27"/>
      <c r="J599" s="167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61"/>
      <c r="C600" s="27"/>
      <c r="D600" s="27"/>
      <c r="E600" s="27"/>
      <c r="H600" s="27"/>
      <c r="I600" s="27"/>
      <c r="J600" s="167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1"/>
      <c r="C601" s="27"/>
      <c r="D601" s="27"/>
      <c r="E601" s="27"/>
      <c r="H601" s="27"/>
      <c r="I601" s="162"/>
      <c r="J601" s="167"/>
      <c r="K601" s="27"/>
      <c r="L601" s="27"/>
      <c r="P601" s="27"/>
      <c r="Q601" s="27"/>
      <c r="V601" s="27"/>
      <c r="W601" s="161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61"/>
      <c r="C602" s="27"/>
      <c r="D602" s="27"/>
      <c r="E602" s="27"/>
      <c r="H602" s="27"/>
      <c r="I602" s="167"/>
      <c r="J602" s="167"/>
      <c r="K602" s="27"/>
      <c r="L602" s="27"/>
      <c r="P602" s="27"/>
      <c r="Q602" s="27"/>
      <c r="V602" s="27"/>
      <c r="W602" s="161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61"/>
      <c r="C603" s="27"/>
      <c r="D603" s="27"/>
      <c r="E603" s="27"/>
      <c r="H603" s="27"/>
      <c r="I603" s="167"/>
      <c r="J603" s="167"/>
      <c r="K603" s="27"/>
      <c r="L603" s="27"/>
      <c r="P603" s="27"/>
      <c r="Q603" s="27"/>
      <c r="V603" s="27"/>
      <c r="W603" s="161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61"/>
      <c r="C604" s="27"/>
      <c r="D604" s="27"/>
      <c r="E604" s="27"/>
      <c r="H604" s="27"/>
      <c r="I604" s="167"/>
      <c r="J604" s="167"/>
      <c r="K604" s="27"/>
      <c r="L604" s="27"/>
      <c r="P604" s="27"/>
      <c r="Q604" s="27"/>
      <c r="V604" s="27"/>
      <c r="W604" s="161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61"/>
      <c r="C605" s="27"/>
      <c r="D605" s="27"/>
      <c r="E605" s="27"/>
      <c r="H605" s="27"/>
      <c r="I605" s="167"/>
      <c r="J605" s="167"/>
      <c r="K605" s="27"/>
      <c r="L605" s="27"/>
      <c r="P605" s="27"/>
      <c r="Q605" s="27"/>
      <c r="V605" s="27"/>
      <c r="W605" s="161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61"/>
      <c r="C606" s="27"/>
      <c r="D606" s="27"/>
      <c r="E606" s="27"/>
      <c r="H606" s="27"/>
      <c r="I606" s="167"/>
      <c r="J606" s="167"/>
      <c r="K606" s="27"/>
      <c r="L606" s="27"/>
      <c r="P606" s="27"/>
      <c r="Q606" s="27"/>
      <c r="V606" s="27"/>
      <c r="W606" s="161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61"/>
      <c r="C607" s="27"/>
      <c r="D607" s="27"/>
      <c r="E607" s="27"/>
      <c r="H607" s="27"/>
      <c r="I607" s="167"/>
      <c r="J607" s="167"/>
      <c r="K607" s="27"/>
      <c r="L607" s="27"/>
      <c r="P607" s="27"/>
      <c r="Q607" s="27"/>
      <c r="V607" s="27"/>
      <c r="W607" s="161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61"/>
      <c r="C608" s="27"/>
      <c r="D608" s="27"/>
      <c r="E608" s="27"/>
      <c r="H608" s="27"/>
      <c r="I608" s="167"/>
      <c r="J608" s="167"/>
      <c r="K608" s="27"/>
      <c r="L608" s="27"/>
      <c r="P608" s="27"/>
      <c r="Q608" s="27"/>
      <c r="V608" s="27"/>
      <c r="W608" s="161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61"/>
      <c r="C609" s="27"/>
      <c r="D609" s="27"/>
      <c r="E609" s="27"/>
      <c r="H609" s="27"/>
      <c r="I609" s="167"/>
      <c r="J609" s="167"/>
      <c r="K609" s="27"/>
      <c r="L609" s="27"/>
      <c r="P609" s="27"/>
      <c r="Q609" s="27"/>
      <c r="V609" s="27"/>
      <c r="W609" s="161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67"/>
      <c r="K610" s="167"/>
      <c r="L610" s="27"/>
      <c r="M610" s="168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67"/>
      <c r="K611" s="167"/>
      <c r="L611" s="27"/>
      <c r="M611" s="168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F612" s="27"/>
      <c r="G612" s="27"/>
      <c r="H612" s="27"/>
      <c r="I612" s="27"/>
      <c r="J612" s="167"/>
      <c r="K612" s="167"/>
      <c r="L612" s="27"/>
      <c r="M612" s="168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</row>
    <row r="613" spans="2:42">
      <c r="B613" s="27"/>
      <c r="C613" s="27"/>
      <c r="D613" s="27"/>
      <c r="E613" s="27"/>
      <c r="F613" s="27"/>
      <c r="G613" s="27"/>
      <c r="H613" s="27"/>
      <c r="I613" s="27"/>
      <c r="J613" s="167"/>
      <c r="K613" s="167"/>
      <c r="L613" s="27"/>
      <c r="M613" s="168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7"/>
      <c r="K614" s="167"/>
      <c r="L614" s="27"/>
      <c r="M614" s="168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7"/>
      <c r="K615" s="167"/>
      <c r="L615" s="27"/>
      <c r="M615" s="168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7"/>
      <c r="K616" s="167"/>
      <c r="L616" s="27"/>
      <c r="M616" s="168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H617" s="27"/>
      <c r="I617" s="167"/>
      <c r="J617" s="167"/>
      <c r="K617" s="27"/>
      <c r="L617" s="27"/>
      <c r="M617" s="180"/>
      <c r="O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167"/>
      <c r="J618" s="167"/>
      <c r="K618" s="27"/>
      <c r="L618" s="27"/>
      <c r="M618" s="180"/>
      <c r="O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167"/>
      <c r="J619" s="167"/>
      <c r="K619" s="27"/>
      <c r="L619" s="27"/>
      <c r="M619" s="181"/>
      <c r="O619" s="27"/>
      <c r="P619" s="27"/>
      <c r="Q619" s="27"/>
      <c r="W619" s="27"/>
      <c r="X619" s="27"/>
      <c r="Z619" s="27"/>
      <c r="AA619" s="27"/>
      <c r="AC619" s="27"/>
      <c r="AD619" s="27"/>
      <c r="AI619" s="161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167"/>
      <c r="J620" s="167"/>
      <c r="K620" s="27"/>
      <c r="L620" s="27"/>
      <c r="M620" s="180"/>
      <c r="O620" s="27"/>
      <c r="P620" s="27"/>
      <c r="Q620" s="27"/>
      <c r="W620" s="27"/>
      <c r="X620" s="27"/>
      <c r="Z620" s="27"/>
      <c r="AA620" s="27"/>
      <c r="AC620" s="27"/>
      <c r="AD620" s="27"/>
      <c r="AI620" s="161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167"/>
      <c r="J621" s="167"/>
      <c r="K621" s="27"/>
      <c r="L621" s="27"/>
      <c r="M621" s="180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7"/>
      <c r="K622" s="27"/>
      <c r="L622" s="27"/>
      <c r="M622" s="180"/>
      <c r="N622" s="161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7"/>
      <c r="K623" s="27"/>
      <c r="L623" s="27"/>
      <c r="M623" s="180"/>
      <c r="N623" s="161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7"/>
      <c r="K624" s="27"/>
      <c r="L624" s="27"/>
      <c r="M624" s="180"/>
      <c r="N624" s="161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7"/>
      <c r="K625" s="27"/>
      <c r="L625" s="27"/>
      <c r="M625" s="180"/>
      <c r="N625" s="161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7"/>
      <c r="K626" s="27"/>
      <c r="L626" s="27"/>
      <c r="M626" s="180"/>
      <c r="N626" s="161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7"/>
      <c r="K627" s="27"/>
      <c r="L627" s="27"/>
      <c r="M627" s="180"/>
      <c r="N627" s="161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7"/>
      <c r="K628" s="27"/>
      <c r="L628" s="27"/>
      <c r="M628" s="180"/>
      <c r="N628" s="161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7"/>
      <c r="K629" s="27"/>
      <c r="L629" s="27"/>
      <c r="M629" s="180"/>
      <c r="N629" s="161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7"/>
      <c r="K630" s="27"/>
      <c r="L630" s="27"/>
      <c r="M630" s="180"/>
      <c r="N630" s="161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7"/>
      <c r="K631" s="27"/>
      <c r="L631" s="27"/>
      <c r="M631" s="180"/>
      <c r="N631" s="161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7"/>
      <c r="K632" s="27"/>
      <c r="L632" s="27"/>
      <c r="M632" s="180"/>
      <c r="N632" s="161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7"/>
      <c r="K633" s="27"/>
      <c r="L633" s="27"/>
      <c r="M633" s="180"/>
      <c r="N633" s="161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7"/>
      <c r="K634" s="27"/>
      <c r="L634" s="27"/>
      <c r="M634" s="180"/>
      <c r="N634" s="161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7"/>
      <c r="K635" s="27"/>
      <c r="L635" s="27"/>
      <c r="M635" s="180"/>
      <c r="N635" s="161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7"/>
      <c r="K636" s="27"/>
      <c r="L636" s="27"/>
      <c r="M636" s="180"/>
      <c r="N636" s="161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7"/>
      <c r="K637" s="27"/>
      <c r="L637" s="27"/>
      <c r="M637" s="180"/>
      <c r="N637" s="161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7"/>
      <c r="K638" s="27"/>
      <c r="L638" s="27"/>
      <c r="M638" s="180"/>
      <c r="N638" s="161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7"/>
      <c r="K639" s="27"/>
      <c r="L639" s="27"/>
      <c r="M639" s="180"/>
      <c r="N639" s="161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7"/>
      <c r="K640" s="27"/>
      <c r="L640" s="27"/>
      <c r="M640" s="180"/>
      <c r="N640" s="161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7"/>
      <c r="K641" s="27"/>
      <c r="L641" s="27"/>
      <c r="M641" s="180"/>
      <c r="N641" s="161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7"/>
      <c r="K642" s="27"/>
      <c r="L642" s="27"/>
      <c r="M642" s="181"/>
      <c r="N642" s="161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7"/>
      <c r="K643" s="27"/>
      <c r="L643" s="27"/>
      <c r="M643" s="181"/>
      <c r="N643" s="161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7"/>
      <c r="K644" s="27"/>
      <c r="L644" s="27"/>
      <c r="M644" s="181"/>
      <c r="N644" s="161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7"/>
      <c r="K645" s="27"/>
      <c r="L645" s="27"/>
      <c r="M645" s="181"/>
      <c r="N645" s="161"/>
      <c r="O645" s="182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7"/>
      <c r="K646" s="27"/>
      <c r="L646" s="27"/>
      <c r="M646" s="181"/>
      <c r="N646" s="161"/>
      <c r="O646" s="182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7"/>
      <c r="K647" s="27"/>
      <c r="L647" s="27"/>
      <c r="M647" s="181"/>
      <c r="N647" s="161"/>
      <c r="O647" s="182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7"/>
      <c r="K648" s="27"/>
      <c r="L648" s="27"/>
      <c r="M648" s="181"/>
      <c r="N648" s="161"/>
      <c r="O648" s="182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7"/>
      <c r="K649" s="27"/>
      <c r="L649" s="27"/>
      <c r="M649" s="181"/>
      <c r="N649" s="161"/>
      <c r="O649" s="182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7"/>
      <c r="K650" s="27"/>
      <c r="L650" s="27"/>
      <c r="M650" s="181"/>
      <c r="N650" s="161"/>
      <c r="O650" s="182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7"/>
      <c r="K651" s="27"/>
      <c r="L651" s="27"/>
      <c r="M651" s="181"/>
      <c r="N651" s="161"/>
      <c r="O651" s="182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7"/>
      <c r="K652" s="27"/>
      <c r="L652" s="27"/>
      <c r="M652" s="180"/>
      <c r="N652" s="161"/>
      <c r="O652" s="182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7"/>
      <c r="K653" s="27"/>
      <c r="L653" s="27"/>
      <c r="M653" s="180"/>
      <c r="N653" s="161"/>
      <c r="O653" s="182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7"/>
      <c r="K654" s="27"/>
      <c r="L654" s="27"/>
      <c r="M654" s="180"/>
      <c r="N654" s="161"/>
      <c r="O654" s="182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7"/>
      <c r="K655" s="27"/>
      <c r="L655" s="27"/>
      <c r="M655" s="180"/>
      <c r="N655" s="161"/>
      <c r="O655" s="182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7"/>
      <c r="K656" s="27"/>
      <c r="L656" s="27"/>
      <c r="M656" s="180"/>
      <c r="N656" s="161"/>
      <c r="O656" s="182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7"/>
      <c r="K657" s="27"/>
      <c r="L657" s="27"/>
      <c r="M657" s="180"/>
      <c r="N657" s="161"/>
      <c r="O657" s="182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7"/>
      <c r="K658" s="27"/>
      <c r="L658" s="27"/>
      <c r="M658" s="180"/>
      <c r="N658" s="161"/>
      <c r="O658" s="182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7"/>
      <c r="K659" s="27"/>
      <c r="L659" s="27"/>
      <c r="M659" s="180"/>
      <c r="N659" s="161"/>
      <c r="O659" s="182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7"/>
      <c r="K660" s="27"/>
      <c r="L660" s="27"/>
      <c r="M660" s="180"/>
      <c r="N660" s="161"/>
      <c r="O660" s="182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7"/>
      <c r="K661" s="27"/>
      <c r="L661" s="27"/>
      <c r="M661" s="180"/>
      <c r="N661" s="161"/>
      <c r="O661" s="182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7"/>
      <c r="K662" s="27"/>
      <c r="M662" s="180"/>
      <c r="N662" s="161"/>
      <c r="O662" s="182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7"/>
      <c r="K663" s="27"/>
      <c r="M663" s="180"/>
      <c r="N663" s="161"/>
      <c r="O663" s="182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7"/>
      <c r="K664" s="27"/>
      <c r="M664" s="180"/>
      <c r="N664" s="161"/>
      <c r="O664" s="182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7"/>
      <c r="K665" s="27"/>
      <c r="M665" s="180"/>
      <c r="N665" s="161"/>
      <c r="O665" s="182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7"/>
      <c r="K666" s="27"/>
      <c r="M666" s="180"/>
      <c r="N666" s="161"/>
      <c r="O666" s="182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7"/>
      <c r="K667" s="27"/>
      <c r="M667" s="180"/>
      <c r="N667" s="161"/>
      <c r="O667" s="182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7"/>
      <c r="K668" s="27"/>
      <c r="M668" s="180"/>
      <c r="N668" s="161"/>
      <c r="O668" s="182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7"/>
      <c r="K669" s="27"/>
      <c r="M669" s="180"/>
      <c r="N669" s="161"/>
      <c r="O669" s="182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7"/>
      <c r="K670" s="27"/>
      <c r="M670" s="180"/>
      <c r="N670" s="161"/>
      <c r="O670" s="182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7"/>
      <c r="K671" s="27"/>
      <c r="M671" s="180"/>
      <c r="N671" s="161"/>
      <c r="O671" s="182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7"/>
      <c r="K672" s="27"/>
      <c r="L672" s="27"/>
      <c r="M672" s="182"/>
      <c r="O672" s="165"/>
      <c r="P672" s="27"/>
      <c r="Q672" s="27"/>
      <c r="V672" s="27"/>
      <c r="W672" s="161"/>
      <c r="X672" s="27"/>
      <c r="Z672" s="27"/>
      <c r="AA672" s="27"/>
      <c r="AC672" s="27"/>
      <c r="AD672" s="27"/>
      <c r="AJ672" s="27"/>
      <c r="AK672" s="27"/>
    </row>
    <row r="673" spans="2:42">
      <c r="B673" s="27"/>
      <c r="C673" s="27"/>
      <c r="D673" s="27"/>
      <c r="E673" s="27"/>
      <c r="H673" s="27"/>
      <c r="I673" s="27"/>
      <c r="J673" s="167"/>
      <c r="K673" s="27"/>
      <c r="L673" s="27"/>
      <c r="M673" s="182"/>
      <c r="O673" s="165"/>
      <c r="P673" s="27"/>
      <c r="Q673" s="27"/>
      <c r="V673" s="27"/>
      <c r="W673" s="161"/>
      <c r="X673" s="27"/>
      <c r="Z673" s="27"/>
      <c r="AA673" s="27"/>
      <c r="AB673" s="27"/>
      <c r="AC673" s="27"/>
      <c r="AD673" s="27"/>
      <c r="AJ673" s="27"/>
      <c r="AK673" s="27"/>
    </row>
    <row r="674" spans="2:42">
      <c r="B674" s="27"/>
      <c r="C674" s="27"/>
      <c r="D674" s="27"/>
      <c r="E674" s="27"/>
      <c r="H674" s="27"/>
      <c r="I674" s="27"/>
      <c r="J674" s="167"/>
      <c r="K674" s="27"/>
      <c r="L674" s="27"/>
      <c r="M674" s="182"/>
      <c r="O674" s="165"/>
      <c r="P674" s="27"/>
      <c r="Q674" s="27"/>
      <c r="V674" s="27"/>
      <c r="W674" s="161"/>
      <c r="X674" s="27"/>
      <c r="Z674" s="27"/>
      <c r="AA674" s="27"/>
      <c r="AB674" s="27"/>
      <c r="AC674" s="27"/>
      <c r="AD674" s="27"/>
      <c r="AJ674" s="27"/>
      <c r="AK674" s="27"/>
    </row>
    <row r="675" spans="2:42">
      <c r="B675" s="27"/>
      <c r="C675" s="27"/>
      <c r="D675" s="27"/>
      <c r="E675" s="27"/>
      <c r="H675" s="27"/>
      <c r="I675" s="27"/>
      <c r="J675" s="167"/>
      <c r="K675" s="27"/>
      <c r="L675" s="27"/>
      <c r="M675" s="182"/>
      <c r="O675" s="165"/>
      <c r="P675" s="27"/>
      <c r="Q675" s="27"/>
      <c r="V675" s="27"/>
      <c r="W675" s="161"/>
      <c r="X675" s="27"/>
      <c r="Z675" s="27"/>
      <c r="AA675" s="27"/>
      <c r="AB675" s="27"/>
      <c r="AC675" s="27"/>
      <c r="AD675" s="27"/>
      <c r="AJ675" s="27"/>
      <c r="AK675" s="27"/>
    </row>
    <row r="676" spans="2:42" s="164" customFormat="1">
      <c r="B676" s="183"/>
      <c r="C676" s="183"/>
      <c r="D676" s="183"/>
      <c r="E676" s="27"/>
      <c r="H676" s="27"/>
      <c r="I676" s="183"/>
      <c r="J676" s="184"/>
      <c r="K676" s="183"/>
      <c r="L676" s="183"/>
      <c r="M676" s="185"/>
      <c r="O676" s="186"/>
      <c r="P676" s="183"/>
      <c r="Q676" s="183"/>
      <c r="V676" s="183"/>
      <c r="W676" s="187"/>
      <c r="X676" s="183"/>
      <c r="Z676" s="183"/>
      <c r="AA676" s="183"/>
      <c r="AB676" s="187"/>
      <c r="AC676" s="183"/>
      <c r="AD676" s="183"/>
      <c r="AJ676" s="183"/>
      <c r="AK676" s="183"/>
      <c r="AN676" s="187"/>
    </row>
    <row r="677" spans="2:42" s="164" customFormat="1">
      <c r="B677" s="183"/>
      <c r="C677" s="183"/>
      <c r="D677" s="183"/>
      <c r="E677" s="27"/>
      <c r="H677" s="27"/>
      <c r="I677" s="183"/>
      <c r="J677" s="184"/>
      <c r="K677" s="183"/>
      <c r="L677" s="183"/>
      <c r="M677" s="185"/>
      <c r="O677" s="186"/>
      <c r="P677" s="183"/>
      <c r="Q677" s="183"/>
      <c r="V677" s="183"/>
      <c r="W677" s="187"/>
      <c r="X677" s="183"/>
      <c r="Z677" s="183"/>
      <c r="AA677" s="183"/>
      <c r="AB677" s="187"/>
      <c r="AC677" s="183"/>
      <c r="AD677" s="183"/>
      <c r="AJ677" s="183"/>
      <c r="AK677" s="183"/>
      <c r="AN677" s="187"/>
    </row>
    <row r="678" spans="2:42" s="164" customFormat="1">
      <c r="B678" s="183"/>
      <c r="C678" s="183"/>
      <c r="D678" s="183"/>
      <c r="E678" s="27"/>
      <c r="H678" s="27"/>
      <c r="I678" s="183"/>
      <c r="J678" s="184"/>
      <c r="K678" s="183"/>
      <c r="L678" s="183"/>
      <c r="M678" s="185"/>
      <c r="O678" s="186"/>
      <c r="P678" s="183"/>
      <c r="Q678" s="183"/>
      <c r="V678" s="183"/>
      <c r="W678" s="187"/>
      <c r="X678" s="183"/>
      <c r="Z678" s="183"/>
      <c r="AA678" s="183"/>
      <c r="AB678" s="187"/>
      <c r="AC678" s="183"/>
      <c r="AD678" s="183"/>
      <c r="AJ678" s="183"/>
      <c r="AK678" s="183"/>
      <c r="AN678" s="187"/>
    </row>
    <row r="679" spans="2:42" s="164" customFormat="1">
      <c r="B679" s="183"/>
      <c r="C679" s="183"/>
      <c r="D679" s="183"/>
      <c r="E679" s="27"/>
      <c r="H679" s="27"/>
      <c r="I679" s="183"/>
      <c r="J679" s="184"/>
      <c r="K679" s="183"/>
      <c r="L679" s="183"/>
      <c r="M679" s="185"/>
      <c r="O679" s="186"/>
      <c r="P679" s="183"/>
      <c r="Q679" s="183"/>
      <c r="V679" s="183"/>
      <c r="W679" s="187"/>
      <c r="X679" s="183"/>
      <c r="Z679" s="183"/>
      <c r="AA679" s="183"/>
      <c r="AB679" s="187"/>
      <c r="AC679" s="183"/>
      <c r="AD679" s="183"/>
      <c r="AJ679" s="183"/>
      <c r="AK679" s="183"/>
      <c r="AN679" s="187"/>
    </row>
    <row r="680" spans="2:42">
      <c r="B680" s="27"/>
      <c r="C680" s="27"/>
      <c r="D680" s="27"/>
      <c r="E680" s="27"/>
      <c r="H680" s="27"/>
      <c r="I680" s="27"/>
      <c r="J680" s="167"/>
      <c r="K680" s="27"/>
      <c r="L680" s="27"/>
      <c r="M680" s="182"/>
      <c r="O680" s="165"/>
      <c r="P680" s="27"/>
      <c r="Q680" s="2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7"/>
      <c r="K681" s="27"/>
      <c r="L681" s="27"/>
      <c r="M681" s="182"/>
      <c r="O681" s="165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7"/>
      <c r="K682" s="27"/>
      <c r="L682" s="27"/>
      <c r="M682" s="182"/>
      <c r="O682" s="165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7"/>
      <c r="K683" s="27"/>
      <c r="L683" s="27"/>
      <c r="M683" s="182"/>
      <c r="O683" s="165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 s="164" customFormat="1">
      <c r="B684" s="183"/>
      <c r="C684" s="183"/>
      <c r="D684" s="183"/>
      <c r="E684" s="27"/>
      <c r="H684" s="27"/>
      <c r="I684" s="183"/>
      <c r="J684" s="184"/>
      <c r="K684" s="183"/>
      <c r="L684" s="183"/>
      <c r="M684" s="185"/>
      <c r="O684" s="186"/>
      <c r="P684" s="183"/>
      <c r="Q684" s="183"/>
      <c r="W684" s="183"/>
      <c r="X684" s="183"/>
      <c r="Z684" s="183"/>
      <c r="AA684" s="183"/>
      <c r="AB684" s="187"/>
      <c r="AC684" s="183"/>
      <c r="AD684" s="183"/>
      <c r="AJ684" s="183"/>
      <c r="AK684" s="183"/>
      <c r="AN684" s="187"/>
      <c r="AO684" s="183"/>
      <c r="AP684" s="183"/>
    </row>
    <row r="685" spans="2:42" s="164" customFormat="1">
      <c r="B685" s="183"/>
      <c r="C685" s="183"/>
      <c r="D685" s="183"/>
      <c r="E685" s="27"/>
      <c r="H685" s="27"/>
      <c r="I685" s="183"/>
      <c r="J685" s="184"/>
      <c r="K685" s="183"/>
      <c r="L685" s="183"/>
      <c r="M685" s="185"/>
      <c r="O685" s="186"/>
      <c r="P685" s="183"/>
      <c r="Q685" s="183"/>
      <c r="W685" s="183"/>
      <c r="X685" s="183"/>
      <c r="Z685" s="183"/>
      <c r="AA685" s="183"/>
      <c r="AB685" s="187"/>
      <c r="AC685" s="183"/>
      <c r="AD685" s="183"/>
      <c r="AJ685" s="183"/>
      <c r="AK685" s="183"/>
      <c r="AN685" s="187"/>
      <c r="AO685" s="183"/>
      <c r="AP685" s="183"/>
    </row>
    <row r="686" spans="2:42" s="164" customFormat="1">
      <c r="B686" s="183"/>
      <c r="C686" s="183"/>
      <c r="D686" s="183"/>
      <c r="E686" s="27"/>
      <c r="H686" s="27"/>
      <c r="I686" s="183"/>
      <c r="J686" s="184"/>
      <c r="K686" s="183"/>
      <c r="L686" s="183"/>
      <c r="M686" s="185"/>
      <c r="O686" s="186"/>
      <c r="P686" s="183"/>
      <c r="Q686" s="183"/>
      <c r="W686" s="183"/>
      <c r="X686" s="183"/>
      <c r="Z686" s="183"/>
      <c r="AA686" s="183"/>
      <c r="AB686" s="187"/>
      <c r="AC686" s="183"/>
      <c r="AD686" s="183"/>
      <c r="AJ686" s="183"/>
      <c r="AK686" s="183"/>
      <c r="AN686" s="187"/>
      <c r="AO686" s="183"/>
      <c r="AP686" s="183"/>
    </row>
    <row r="687" spans="2:42" s="164" customFormat="1">
      <c r="B687" s="183"/>
      <c r="C687" s="183"/>
      <c r="D687" s="183"/>
      <c r="E687" s="27"/>
      <c r="H687" s="27"/>
      <c r="I687" s="183"/>
      <c r="J687" s="184"/>
      <c r="K687" s="183"/>
      <c r="L687" s="183"/>
      <c r="M687" s="185"/>
      <c r="O687" s="186"/>
      <c r="P687" s="183"/>
      <c r="Q687" s="183"/>
      <c r="W687" s="183"/>
      <c r="X687" s="183"/>
      <c r="Z687" s="183"/>
      <c r="AA687" s="183"/>
      <c r="AB687" s="187"/>
      <c r="AC687" s="183"/>
      <c r="AD687" s="183"/>
      <c r="AJ687" s="183"/>
      <c r="AK687" s="183"/>
      <c r="AN687" s="187"/>
      <c r="AO687" s="183"/>
      <c r="AP687" s="183"/>
    </row>
    <row r="688" spans="2:42">
      <c r="B688" s="27"/>
      <c r="C688" s="27"/>
      <c r="D688" s="27"/>
      <c r="E688" s="27"/>
      <c r="H688" s="27"/>
      <c r="I688" s="27"/>
      <c r="J688" s="167"/>
      <c r="K688" s="27"/>
      <c r="L688" s="27"/>
      <c r="M688" s="168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7"/>
      <c r="K689" s="27"/>
      <c r="L689" s="27"/>
      <c r="M689" s="168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7"/>
      <c r="K690" s="27"/>
      <c r="L690" s="27"/>
      <c r="M690" s="168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7"/>
      <c r="K691" s="27"/>
      <c r="L691" s="27"/>
      <c r="M691" s="168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7"/>
      <c r="K692" s="27"/>
      <c r="L692" s="27"/>
      <c r="M692" s="168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7"/>
      <c r="K693" s="27"/>
      <c r="L693" s="27"/>
      <c r="M693" s="168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7"/>
      <c r="K694" s="27"/>
      <c r="L694" s="27"/>
      <c r="M694" s="168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7"/>
      <c r="K695" s="27"/>
      <c r="L695" s="27"/>
      <c r="M695" s="168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7"/>
      <c r="K696" s="27"/>
      <c r="L696" s="27"/>
      <c r="M696" s="168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7"/>
      <c r="K697" s="27"/>
      <c r="L697" s="27"/>
      <c r="M697" s="168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7"/>
      <c r="K698" s="27"/>
      <c r="L698" s="27"/>
      <c r="M698" s="168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7"/>
      <c r="K699" s="27"/>
      <c r="L699" s="27"/>
      <c r="M699" s="168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7"/>
      <c r="K700" s="27"/>
      <c r="L700" s="27"/>
      <c r="M700" s="168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7"/>
      <c r="K701" s="27"/>
      <c r="L701" s="27"/>
      <c r="M701" s="168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167"/>
      <c r="C702" s="27"/>
      <c r="D702" s="27"/>
      <c r="E702" s="27"/>
      <c r="H702" s="27"/>
      <c r="I702" s="167"/>
      <c r="J702" s="167"/>
      <c r="K702" s="27"/>
      <c r="L702" s="27"/>
      <c r="M702" s="168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7"/>
      <c r="K703" s="27"/>
      <c r="L703" s="27"/>
      <c r="O703" s="165"/>
      <c r="P703" s="27"/>
      <c r="Q703" s="27"/>
      <c r="V703" s="27"/>
      <c r="W703" s="161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7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7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7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7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7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7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7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7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7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67"/>
      <c r="K713" s="27"/>
      <c r="L713" s="27"/>
      <c r="P713" s="27"/>
      <c r="Q713" s="27"/>
      <c r="R713" s="161"/>
      <c r="S713" s="161"/>
      <c r="T713" s="161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7"/>
      <c r="K714" s="27"/>
      <c r="L714" s="27"/>
      <c r="P714" s="27"/>
      <c r="Q714" s="27"/>
      <c r="R714" s="161"/>
      <c r="S714" s="161"/>
      <c r="T714" s="161"/>
      <c r="W714" s="27"/>
      <c r="X714" s="27"/>
      <c r="Z714" s="27"/>
      <c r="AA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7"/>
      <c r="K715" s="27"/>
      <c r="L715" s="27"/>
      <c r="P715" s="27"/>
      <c r="Q715" s="27"/>
      <c r="R715" s="161"/>
      <c r="S715" s="161"/>
      <c r="T715" s="161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67"/>
      <c r="K716" s="27"/>
      <c r="L716" s="27"/>
      <c r="P716" s="27"/>
      <c r="Q716" s="27"/>
      <c r="R716" s="161"/>
      <c r="S716" s="161"/>
      <c r="T716" s="161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7"/>
      <c r="K717" s="27"/>
      <c r="L717" s="27"/>
      <c r="P717" s="27"/>
      <c r="Q717" s="27"/>
      <c r="R717" s="161"/>
      <c r="S717" s="161"/>
      <c r="T717" s="161"/>
      <c r="W717" s="27"/>
      <c r="X717" s="27"/>
      <c r="Z717" s="27"/>
      <c r="AA717" s="27"/>
      <c r="AC717" s="27"/>
      <c r="AD717" s="27"/>
      <c r="AJ717" s="27"/>
      <c r="AK717" s="27"/>
    </row>
    <row r="718" spans="2:42">
      <c r="B718" s="27"/>
      <c r="C718" s="27"/>
      <c r="D718" s="27"/>
      <c r="E718" s="27"/>
      <c r="H718" s="27"/>
      <c r="I718" s="27"/>
      <c r="J718" s="167"/>
      <c r="K718" s="27"/>
      <c r="L718" s="27"/>
      <c r="P718" s="27"/>
      <c r="Q718" s="27"/>
      <c r="R718" s="161"/>
      <c r="S718" s="161"/>
      <c r="T718" s="161"/>
      <c r="W718" s="27"/>
      <c r="X718" s="27"/>
      <c r="Z718" s="27"/>
      <c r="AA718" s="27"/>
      <c r="AC718" s="27"/>
      <c r="AD718" s="27"/>
      <c r="AJ718" s="27"/>
      <c r="AK718" s="27"/>
    </row>
    <row r="719" spans="2:42">
      <c r="B719" s="27"/>
      <c r="C719" s="27"/>
      <c r="D719" s="27"/>
      <c r="E719" s="27"/>
      <c r="H719" s="27"/>
      <c r="I719" s="27"/>
      <c r="J719" s="167"/>
      <c r="K719" s="27"/>
      <c r="L719" s="27"/>
      <c r="P719" s="27"/>
      <c r="Q719" s="27"/>
      <c r="R719" s="161"/>
      <c r="S719" s="161"/>
      <c r="T719" s="161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7"/>
      <c r="K720" s="27"/>
      <c r="L720" s="27"/>
      <c r="P720" s="27"/>
      <c r="Q720" s="27"/>
      <c r="R720" s="161"/>
      <c r="S720" s="161"/>
      <c r="T720" s="161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7"/>
      <c r="K721" s="27"/>
      <c r="L721" s="27"/>
      <c r="P721" s="27"/>
      <c r="Q721" s="27"/>
      <c r="R721" s="161"/>
      <c r="S721" s="161"/>
      <c r="T721" s="161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165"/>
      <c r="J722" s="167"/>
      <c r="K722" s="27"/>
      <c r="M722" s="176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65"/>
      <c r="J723" s="167"/>
      <c r="K723" s="27"/>
      <c r="M723" s="176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65"/>
      <c r="J724" s="167"/>
      <c r="K724" s="27"/>
      <c r="M724" s="176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I725" s="165"/>
      <c r="J725" s="167"/>
      <c r="K725" s="27"/>
      <c r="M725" s="176"/>
      <c r="W725" s="27"/>
      <c r="Z725" s="27"/>
      <c r="AA725" s="27"/>
      <c r="AC725" s="27"/>
      <c r="AD725" s="27"/>
      <c r="AI725" s="27"/>
      <c r="AO725" s="27"/>
    </row>
    <row r="726" spans="2:41">
      <c r="B726" s="27"/>
      <c r="C726" s="27"/>
      <c r="D726" s="27"/>
      <c r="E726" s="27"/>
      <c r="H726" s="27"/>
      <c r="I726" s="165"/>
      <c r="J726" s="167"/>
      <c r="K726" s="27"/>
      <c r="M726" s="176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5"/>
      <c r="J727" s="167"/>
      <c r="K727" s="27"/>
      <c r="M727" s="176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5"/>
      <c r="J728" s="167"/>
      <c r="K728" s="27"/>
      <c r="M728" s="176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5"/>
      <c r="J729" s="167"/>
      <c r="K729" s="27"/>
      <c r="M729" s="176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J730" s="167"/>
      <c r="K730" s="27"/>
    </row>
    <row r="731" spans="2:41">
      <c r="B731" s="27"/>
      <c r="C731" s="27"/>
      <c r="D731" s="27"/>
      <c r="E731" s="27"/>
      <c r="H731" s="27"/>
      <c r="J731" s="167"/>
      <c r="K731" s="161"/>
    </row>
    <row r="732" spans="2:41">
      <c r="E732" s="27"/>
      <c r="J732" s="167"/>
    </row>
    <row r="733" spans="2:41">
      <c r="E733" s="27"/>
      <c r="J733" s="167"/>
    </row>
    <row r="734" spans="2:41">
      <c r="E734" s="27"/>
      <c r="J734" s="167"/>
    </row>
    <row r="735" spans="2:41">
      <c r="E735" s="27"/>
      <c r="J735" s="167"/>
    </row>
    <row r="736" spans="2:41">
      <c r="E736" s="27"/>
      <c r="J736" s="167"/>
    </row>
    <row r="737" spans="5:10">
      <c r="E737" s="27"/>
      <c r="J737" s="167"/>
    </row>
    <row r="738" spans="5:10">
      <c r="E738" s="27"/>
      <c r="J738" s="167"/>
    </row>
    <row r="739" spans="5:10">
      <c r="E739" s="27"/>
      <c r="J739" s="167"/>
    </row>
    <row r="740" spans="5:10">
      <c r="E740" s="27"/>
      <c r="J740" s="167"/>
    </row>
    <row r="741" spans="5:10">
      <c r="E741" s="27"/>
      <c r="J741" s="167"/>
    </row>
    <row r="742" spans="5:10">
      <c r="E742" s="27"/>
      <c r="J742" s="167"/>
    </row>
    <row r="743" spans="5:10">
      <c r="E743" s="27"/>
      <c r="J743" s="167"/>
    </row>
    <row r="744" spans="5:10">
      <c r="E744" s="27"/>
      <c r="J744" s="167"/>
    </row>
    <row r="745" spans="5:10">
      <c r="E745" s="27"/>
      <c r="J745" s="167"/>
    </row>
    <row r="746" spans="5:10">
      <c r="E746" s="27"/>
      <c r="J746" s="167"/>
    </row>
    <row r="747" spans="5:10">
      <c r="E747" s="27"/>
      <c r="J747" s="167"/>
    </row>
    <row r="748" spans="5:10">
      <c r="E748" s="27"/>
      <c r="J748" s="167"/>
    </row>
    <row r="749" spans="5:10">
      <c r="E749" s="27"/>
      <c r="J749" s="167"/>
    </row>
    <row r="750" spans="5:10">
      <c r="E750" s="27"/>
      <c r="J750" s="167"/>
    </row>
    <row r="751" spans="5:10">
      <c r="E751" s="27"/>
      <c r="J751" s="167"/>
    </row>
    <row r="752" spans="5:10">
      <c r="E752" s="27"/>
      <c r="J752" s="167"/>
    </row>
    <row r="753" spans="5:10">
      <c r="E753" s="27"/>
      <c r="J753" s="167"/>
    </row>
    <row r="754" spans="5:10">
      <c r="E754" s="27"/>
      <c r="J754" s="167"/>
    </row>
    <row r="755" spans="5:10">
      <c r="E755" s="27"/>
      <c r="J755" s="167"/>
    </row>
    <row r="756" spans="5:10">
      <c r="E756" s="27"/>
      <c r="J756" s="167"/>
    </row>
    <row r="757" spans="5:10">
      <c r="E757" s="27"/>
      <c r="J757" s="167"/>
    </row>
    <row r="758" spans="5:10">
      <c r="E758" s="27"/>
      <c r="J758" s="167"/>
    </row>
    <row r="759" spans="5:10">
      <c r="E759" s="27"/>
      <c r="J759" s="167"/>
    </row>
    <row r="760" spans="5:10">
      <c r="E760" s="27"/>
      <c r="J760" s="167"/>
    </row>
    <row r="761" spans="5:10">
      <c r="E761" s="27"/>
      <c r="J761" s="167"/>
    </row>
    <row r="762" spans="5:10">
      <c r="E762" s="27"/>
      <c r="J762" s="167"/>
    </row>
    <row r="763" spans="5:10">
      <c r="E763" s="27"/>
      <c r="J763" s="167"/>
    </row>
    <row r="764" spans="5:10">
      <c r="E764" s="27"/>
      <c r="J764" s="167"/>
    </row>
    <row r="765" spans="5:10">
      <c r="E765" s="27"/>
      <c r="J765" s="167"/>
    </row>
    <row r="766" spans="5:10">
      <c r="E766" s="27"/>
      <c r="J766" s="167"/>
    </row>
    <row r="767" spans="5:10">
      <c r="E767" s="27"/>
      <c r="J767" s="167"/>
    </row>
    <row r="768" spans="5:10">
      <c r="E768" s="27"/>
      <c r="J768" s="167"/>
    </row>
    <row r="769" spans="5:10">
      <c r="E769" s="27"/>
      <c r="J769" s="167"/>
    </row>
    <row r="770" spans="5:10">
      <c r="E770" s="27"/>
    </row>
    <row r="771" spans="5:10">
      <c r="E771" s="27"/>
    </row>
  </sheetData>
  <autoFilter ref="A1:AP769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79"/>
  <sheetViews>
    <sheetView workbookViewId="0">
      <pane xSplit="5" ySplit="2" topLeftCell="F121" activePane="bottomRight" state="frozen"/>
      <selection pane="topRight"/>
      <selection pane="bottomLeft"/>
      <selection pane="bottomRight" activeCell="T153" sqref="T153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8" width="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4"/>
      <c r="BV4" s="194"/>
      <c r="BW4" s="194"/>
      <c r="BX4" s="194"/>
      <c r="BY4" s="194"/>
      <c r="BZ4" s="194"/>
      <c r="CA4" s="194"/>
      <c r="CB4" s="194"/>
      <c r="CC4" s="194"/>
      <c r="CD4" s="194"/>
      <c r="CE4" s="194"/>
      <c r="CF4" s="194"/>
      <c r="CG4" s="194"/>
      <c r="CH4" s="194"/>
      <c r="CI4" s="194"/>
      <c r="CJ4" s="194"/>
      <c r="CK4" s="194"/>
      <c r="CL4" s="194"/>
      <c r="CM4" s="194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4"/>
      <c r="BV5" s="194"/>
      <c r="BW5" s="194"/>
      <c r="BX5" s="194"/>
      <c r="BY5" s="194"/>
      <c r="BZ5" s="194"/>
      <c r="CA5" s="194"/>
      <c r="CB5" s="194"/>
      <c r="CC5" s="194"/>
      <c r="CD5" s="194"/>
      <c r="CE5" s="194"/>
      <c r="CF5" s="194"/>
      <c r="CG5" s="194"/>
      <c r="CH5" s="194"/>
      <c r="CI5" s="194"/>
      <c r="CJ5" s="194"/>
      <c r="CK5" s="194"/>
      <c r="CL5" s="194"/>
      <c r="CM5" s="194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4"/>
      <c r="BV6" s="194"/>
      <c r="BW6" s="194"/>
      <c r="BX6" s="194"/>
      <c r="BY6" s="194"/>
      <c r="BZ6" s="194"/>
      <c r="CA6" s="194"/>
      <c r="CB6" s="194"/>
      <c r="CC6" s="194"/>
      <c r="CD6" s="194"/>
      <c r="CE6" s="194"/>
      <c r="CF6" s="194"/>
      <c r="CG6" s="194"/>
      <c r="CH6" s="194"/>
      <c r="CI6" s="194"/>
      <c r="CJ6" s="194"/>
      <c r="CK6" s="194"/>
      <c r="CL6" s="194"/>
      <c r="CM6" s="194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4"/>
      <c r="BV7" s="194"/>
      <c r="BW7" s="194"/>
      <c r="BX7" s="194"/>
      <c r="BY7" s="194"/>
      <c r="BZ7" s="194"/>
      <c r="CA7" s="194"/>
      <c r="CB7" s="194"/>
      <c r="CC7" s="194"/>
      <c r="CD7" s="194"/>
      <c r="CE7" s="194"/>
      <c r="CF7" s="194"/>
      <c r="CG7" s="194"/>
      <c r="CH7" s="194"/>
      <c r="CI7" s="194"/>
      <c r="CJ7" s="194"/>
      <c r="CK7" s="194"/>
      <c r="CL7" s="194"/>
      <c r="CM7" s="194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4"/>
      <c r="BV8" s="194"/>
      <c r="BW8" s="194"/>
      <c r="BX8" s="194"/>
      <c r="BY8" s="194"/>
      <c r="BZ8" s="194"/>
      <c r="CA8" s="194"/>
      <c r="CB8" s="194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4"/>
      <c r="BV9" s="194"/>
      <c r="BW9" s="194"/>
      <c r="BX9" s="194"/>
      <c r="BY9" s="194"/>
      <c r="BZ9" s="194"/>
      <c r="CA9" s="194"/>
      <c r="CB9" s="194"/>
      <c r="CC9" s="194"/>
      <c r="CD9" s="194"/>
      <c r="CE9" s="194"/>
      <c r="CF9" s="194"/>
      <c r="CG9" s="194"/>
      <c r="CH9" s="194"/>
      <c r="CI9" s="194"/>
      <c r="CJ9" s="194"/>
      <c r="CK9" s="194"/>
      <c r="CL9" s="194"/>
      <c r="CM9" s="194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4"/>
      <c r="BV10" s="194"/>
      <c r="BW10" s="194"/>
      <c r="BX10" s="194"/>
      <c r="BY10" s="194"/>
      <c r="BZ10" s="194"/>
      <c r="CA10" s="194"/>
      <c r="CB10" s="194"/>
      <c r="CC10" s="194"/>
      <c r="CD10" s="194"/>
      <c r="CE10" s="194"/>
      <c r="CF10" s="194"/>
      <c r="CG10" s="194"/>
      <c r="CH10" s="194"/>
      <c r="CI10" s="194"/>
      <c r="CJ10" s="194"/>
      <c r="CK10" s="194"/>
      <c r="CL10" s="194"/>
      <c r="CM10" s="194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4"/>
      <c r="BV14" s="194"/>
      <c r="BW14" s="194"/>
      <c r="BX14" s="194"/>
      <c r="BY14" s="194"/>
      <c r="BZ14" s="194"/>
      <c r="CA14" s="194"/>
      <c r="CB14" s="194"/>
      <c r="CC14" s="194"/>
      <c r="CD14" s="194"/>
      <c r="CE14" s="194"/>
      <c r="CF14" s="194"/>
      <c r="CG14" s="194"/>
      <c r="CH14" s="194"/>
      <c r="CI14" s="194"/>
      <c r="CJ14" s="194"/>
      <c r="CK14" s="194"/>
      <c r="CL14" s="194"/>
      <c r="CM14" s="194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4"/>
      <c r="BV16" s="194"/>
      <c r="BW16" s="194"/>
      <c r="BX16" s="194"/>
      <c r="BY16" s="194"/>
      <c r="BZ16" s="194"/>
      <c r="CA16" s="194"/>
      <c r="CB16" s="194"/>
      <c r="CC16" s="194"/>
      <c r="CD16" s="194"/>
      <c r="CE16" s="194"/>
      <c r="CF16" s="194"/>
      <c r="CG16" s="194"/>
      <c r="CH16" s="194"/>
      <c r="CI16" s="194"/>
      <c r="CJ16" s="194"/>
      <c r="CK16" s="194"/>
      <c r="CL16" s="194"/>
      <c r="CM16" s="194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4"/>
      <c r="BV17" s="194"/>
      <c r="BW17" s="194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4"/>
      <c r="CJ17" s="194"/>
      <c r="CK17" s="194"/>
      <c r="CL17" s="194"/>
      <c r="CM17" s="194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4"/>
      <c r="BV18" s="194"/>
      <c r="BW18" s="194"/>
      <c r="BX18" s="194"/>
      <c r="BY18" s="194"/>
      <c r="BZ18" s="194"/>
      <c r="CA18" s="194"/>
      <c r="CB18" s="19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4"/>
      <c r="CM18" s="194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4"/>
      <c r="BV19" s="194"/>
      <c r="BW19" s="194"/>
      <c r="BX19" s="194"/>
      <c r="BY19" s="194"/>
      <c r="BZ19" s="194"/>
      <c r="CA19" s="194"/>
      <c r="CB19" s="194"/>
      <c r="CC19" s="194"/>
      <c r="CD19" s="194"/>
      <c r="CE19" s="194"/>
      <c r="CF19" s="194"/>
      <c r="CG19" s="194"/>
      <c r="CH19" s="194"/>
      <c r="CI19" s="194"/>
      <c r="CJ19" s="194"/>
      <c r="CK19" s="194"/>
      <c r="CL19" s="194"/>
      <c r="CM19" s="194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4"/>
      <c r="BV20" s="194"/>
      <c r="BW20" s="194"/>
      <c r="BX20" s="194"/>
      <c r="BY20" s="194"/>
      <c r="BZ20" s="194"/>
      <c r="CA20" s="194"/>
      <c r="CB20" s="194"/>
      <c r="CC20" s="194"/>
      <c r="CD20" s="194"/>
      <c r="CE20" s="194"/>
      <c r="CF20" s="194"/>
      <c r="CG20" s="194"/>
      <c r="CH20" s="194"/>
      <c r="CI20" s="194"/>
      <c r="CJ20" s="194"/>
      <c r="CK20" s="194"/>
      <c r="CL20" s="194"/>
      <c r="CM20" s="194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4"/>
      <c r="BV21" s="194"/>
      <c r="BW21" s="194"/>
      <c r="BX21" s="194"/>
      <c r="BY21" s="194"/>
      <c r="BZ21" s="194"/>
      <c r="CA21" s="194"/>
      <c r="CB21" s="194"/>
      <c r="CC21" s="194"/>
      <c r="CD21" s="194"/>
      <c r="CE21" s="194"/>
      <c r="CF21" s="194"/>
      <c r="CG21" s="194"/>
      <c r="CH21" s="194"/>
      <c r="CI21" s="194"/>
      <c r="CJ21" s="194"/>
      <c r="CK21" s="194"/>
      <c r="CL21" s="194"/>
      <c r="CM21" s="194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4"/>
      <c r="BV25" s="194"/>
      <c r="BW25" s="194"/>
      <c r="BX25" s="194"/>
      <c r="BY25" s="194"/>
      <c r="BZ25" s="194"/>
      <c r="CA25" s="194"/>
      <c r="CB25" s="194"/>
      <c r="CC25" s="194"/>
      <c r="CD25" s="194"/>
      <c r="CE25" s="194"/>
      <c r="CF25" s="194"/>
      <c r="CG25" s="194"/>
      <c r="CH25" s="194"/>
      <c r="CI25" s="194"/>
      <c r="CJ25" s="194"/>
      <c r="CK25" s="194"/>
      <c r="CL25" s="194"/>
      <c r="CM25" s="194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4"/>
      <c r="BV26" s="194"/>
      <c r="BW26" s="194"/>
      <c r="BX26" s="194"/>
      <c r="BY26" s="194"/>
      <c r="BZ26" s="194"/>
      <c r="CA26" s="194"/>
      <c r="CB26" s="194"/>
      <c r="CC26" s="194"/>
      <c r="CD26" s="194"/>
      <c r="CE26" s="194"/>
      <c r="CF26" s="194"/>
      <c r="CG26" s="194"/>
      <c r="CH26" s="194"/>
      <c r="CI26" s="194"/>
      <c r="CJ26" s="194"/>
      <c r="CK26" s="194"/>
      <c r="CL26" s="194"/>
      <c r="CM26" s="194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4"/>
      <c r="BV27" s="194"/>
      <c r="BW27" s="194"/>
      <c r="BX27" s="194"/>
      <c r="BY27" s="194"/>
      <c r="BZ27" s="194"/>
      <c r="CA27" s="194"/>
      <c r="CB27" s="194"/>
      <c r="CC27" s="194"/>
      <c r="CD27" s="194"/>
      <c r="CE27" s="194"/>
      <c r="CF27" s="194"/>
      <c r="CG27" s="194"/>
      <c r="CH27" s="194"/>
      <c r="CI27" s="194"/>
      <c r="CJ27" s="194"/>
      <c r="CK27" s="194"/>
      <c r="CL27" s="194"/>
      <c r="CM27" s="194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4"/>
      <c r="BV28" s="194"/>
      <c r="BW28" s="194"/>
      <c r="BX28" s="194"/>
      <c r="BY28" s="194"/>
      <c r="BZ28" s="194"/>
      <c r="CA28" s="194"/>
      <c r="CB28" s="19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4"/>
      <c r="CM28" s="194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4"/>
      <c r="BV31" s="194"/>
      <c r="BW31" s="194"/>
      <c r="BX31" s="194"/>
      <c r="BY31" s="194"/>
      <c r="BZ31" s="194"/>
      <c r="CA31" s="194"/>
      <c r="CB31" s="194"/>
      <c r="CC31" s="194"/>
      <c r="CD31" s="194"/>
      <c r="CE31" s="194"/>
      <c r="CF31" s="194"/>
      <c r="CG31" s="194"/>
      <c r="CH31" s="194"/>
      <c r="CI31" s="194"/>
      <c r="CJ31" s="194"/>
      <c r="CK31" s="194"/>
      <c r="CL31" s="194"/>
      <c r="CM31" s="194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3" t="s">
        <v>1371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4"/>
      <c r="BV32" s="194"/>
      <c r="BW32" s="194"/>
      <c r="BX32" s="194"/>
      <c r="BY32" s="194"/>
      <c r="BZ32" s="194"/>
      <c r="CA32" s="194"/>
      <c r="CB32" s="194"/>
      <c r="CC32" s="194"/>
      <c r="CD32" s="194"/>
      <c r="CE32" s="194"/>
      <c r="CF32" s="194"/>
      <c r="CG32" s="194"/>
      <c r="CH32" s="194"/>
      <c r="CI32" s="194"/>
      <c r="CJ32" s="194"/>
      <c r="CK32" s="194"/>
      <c r="CL32" s="194"/>
      <c r="CM32" s="194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1347</v>
      </c>
      <c r="C33" s="72" t="s">
        <v>1383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3" t="s">
        <v>1371</v>
      </c>
      <c r="U33" s="85" t="s">
        <v>1364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4"/>
      <c r="BV33" s="194"/>
      <c r="BW33" s="194"/>
      <c r="BX33" s="194"/>
      <c r="BY33" s="194"/>
      <c r="BZ33" s="194"/>
      <c r="CA33" s="194"/>
      <c r="CB33" s="194"/>
      <c r="CC33" s="194"/>
      <c r="CD33" s="194"/>
      <c r="CE33" s="194"/>
      <c r="CF33" s="194"/>
      <c r="CG33" s="194"/>
      <c r="CH33" s="194"/>
      <c r="CI33" s="194"/>
      <c r="CJ33" s="194"/>
      <c r="CK33" s="194"/>
      <c r="CL33" s="194"/>
      <c r="CM33" s="194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1348</v>
      </c>
      <c r="C34" s="72" t="s">
        <v>1384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3" t="s">
        <v>1371</v>
      </c>
      <c r="U34" s="85" t="s">
        <v>1364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4"/>
      <c r="BV34" s="194"/>
      <c r="BW34" s="194"/>
      <c r="BX34" s="194"/>
      <c r="BY34" s="194"/>
      <c r="BZ34" s="194"/>
      <c r="CA34" s="194"/>
      <c r="CB34" s="194"/>
      <c r="CC34" s="194"/>
      <c r="CD34" s="194"/>
      <c r="CE34" s="194"/>
      <c r="CF34" s="194"/>
      <c r="CG34" s="194"/>
      <c r="CH34" s="194"/>
      <c r="CI34" s="194"/>
      <c r="CJ34" s="194"/>
      <c r="CK34" s="194"/>
      <c r="CL34" s="194"/>
      <c r="CM34" s="194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1349</v>
      </c>
      <c r="C35" s="72" t="s">
        <v>1385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3" t="s">
        <v>1371</v>
      </c>
      <c r="U35" s="85" t="s">
        <v>1364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4"/>
      <c r="BV35" s="194"/>
      <c r="BW35" s="194"/>
      <c r="BX35" s="194"/>
      <c r="BY35" s="194"/>
      <c r="BZ35" s="194"/>
      <c r="CA35" s="194"/>
      <c r="CB35" s="194"/>
      <c r="CC35" s="194"/>
      <c r="CD35" s="194"/>
      <c r="CE35" s="194"/>
      <c r="CF35" s="194"/>
      <c r="CG35" s="194"/>
      <c r="CH35" s="194"/>
      <c r="CI35" s="194"/>
      <c r="CJ35" s="194"/>
      <c r="CK35" s="194"/>
      <c r="CL35" s="194"/>
      <c r="CM35" s="194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1350</v>
      </c>
      <c r="C36" s="72" t="s">
        <v>1386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193" t="s">
        <v>1372</v>
      </c>
      <c r="U36" s="85" t="s">
        <v>1364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4"/>
      <c r="BV36" s="194"/>
      <c r="BW36" s="194"/>
      <c r="BX36" s="194"/>
      <c r="BY36" s="194"/>
      <c r="BZ36" s="194"/>
      <c r="CA36" s="194"/>
      <c r="CB36" s="194"/>
      <c r="CC36" s="194"/>
      <c r="CD36" s="194"/>
      <c r="CE36" s="194"/>
      <c r="CF36" s="194"/>
      <c r="CG36" s="194"/>
      <c r="CH36" s="194"/>
      <c r="CI36" s="194"/>
      <c r="CJ36" s="194"/>
      <c r="CK36" s="194"/>
      <c r="CL36" s="194"/>
      <c r="CM36" s="194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1351</v>
      </c>
      <c r="C37" s="72" t="s">
        <v>1388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3" t="s">
        <v>1373</v>
      </c>
      <c r="U37" s="85" t="s">
        <v>1364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4"/>
      <c r="BV37" s="194"/>
      <c r="BW37" s="194"/>
      <c r="BX37" s="194"/>
      <c r="BY37" s="194"/>
      <c r="BZ37" s="194"/>
      <c r="CA37" s="194"/>
      <c r="CB37" s="194"/>
      <c r="CC37" s="194"/>
      <c r="CD37" s="194"/>
      <c r="CE37" s="194"/>
      <c r="CF37" s="194"/>
      <c r="CG37" s="194"/>
      <c r="CH37" s="194"/>
      <c r="CI37" s="194"/>
      <c r="CJ37" s="194"/>
      <c r="CK37" s="194"/>
      <c r="CL37" s="194"/>
      <c r="CM37" s="194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4"/>
      <c r="BV38" s="194"/>
      <c r="BW38" s="194"/>
      <c r="BX38" s="194"/>
      <c r="BY38" s="194"/>
      <c r="BZ38" s="194"/>
      <c r="CA38" s="194"/>
      <c r="CB38" s="194"/>
      <c r="CC38" s="194"/>
      <c r="CD38" s="194"/>
      <c r="CE38" s="194"/>
      <c r="CF38" s="194"/>
      <c r="CG38" s="194"/>
      <c r="CH38" s="194"/>
      <c r="CI38" s="194"/>
      <c r="CJ38" s="194"/>
      <c r="CK38" s="194"/>
      <c r="CL38" s="194"/>
      <c r="CM38" s="194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4"/>
      <c r="BV40" s="194"/>
      <c r="BW40" s="194"/>
      <c r="BX40" s="194"/>
      <c r="BY40" s="194"/>
      <c r="BZ40" s="194"/>
      <c r="CA40" s="194"/>
      <c r="CB40" s="194"/>
      <c r="CC40" s="194"/>
      <c r="CD40" s="194"/>
      <c r="CE40" s="194"/>
      <c r="CF40" s="194"/>
      <c r="CG40" s="194"/>
      <c r="CH40" s="194"/>
      <c r="CI40" s="194"/>
      <c r="CJ40" s="194"/>
      <c r="CK40" s="194"/>
      <c r="CL40" s="194"/>
      <c r="CM40" s="194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4"/>
      <c r="BV41" s="194"/>
      <c r="BW41" s="194"/>
      <c r="BX41" s="194"/>
      <c r="BY41" s="194"/>
      <c r="BZ41" s="194"/>
      <c r="CA41" s="194"/>
      <c r="CB41" s="194"/>
      <c r="CC41" s="194"/>
      <c r="CD41" s="194"/>
      <c r="CE41" s="194"/>
      <c r="CF41" s="194"/>
      <c r="CG41" s="194"/>
      <c r="CH41" s="194"/>
      <c r="CI41" s="194"/>
      <c r="CJ41" s="194"/>
      <c r="CK41" s="194"/>
      <c r="CL41" s="194"/>
      <c r="CM41" s="194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4"/>
      <c r="BV42" s="194"/>
      <c r="BW42" s="194"/>
      <c r="BX42" s="194"/>
      <c r="BY42" s="194"/>
      <c r="BZ42" s="194"/>
      <c r="CA42" s="194"/>
      <c r="CB42" s="194"/>
      <c r="CC42" s="194"/>
      <c r="CD42" s="194"/>
      <c r="CE42" s="194"/>
      <c r="CF42" s="194"/>
      <c r="CG42" s="194"/>
      <c r="CH42" s="194"/>
      <c r="CI42" s="194"/>
      <c r="CJ42" s="194"/>
      <c r="CK42" s="194"/>
      <c r="CL42" s="194"/>
      <c r="CM42" s="194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4"/>
      <c r="BV43" s="194"/>
      <c r="BW43" s="194"/>
      <c r="BX43" s="194"/>
      <c r="BY43" s="194"/>
      <c r="BZ43" s="194"/>
      <c r="CA43" s="194"/>
      <c r="CB43" s="194"/>
      <c r="CC43" s="194"/>
      <c r="CD43" s="194"/>
      <c r="CE43" s="194"/>
      <c r="CF43" s="194"/>
      <c r="CG43" s="194"/>
      <c r="CH43" s="194"/>
      <c r="CI43" s="194"/>
      <c r="CJ43" s="194"/>
      <c r="CK43" s="194"/>
      <c r="CL43" s="194"/>
      <c r="CM43" s="194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4"/>
      <c r="BV44" s="194"/>
      <c r="BW44" s="194"/>
      <c r="BX44" s="194"/>
      <c r="BY44" s="194"/>
      <c r="BZ44" s="194"/>
      <c r="CA44" s="194"/>
      <c r="CB44" s="194"/>
      <c r="CC44" s="194"/>
      <c r="CD44" s="194"/>
      <c r="CE44" s="194"/>
      <c r="CF44" s="194"/>
      <c r="CG44" s="194"/>
      <c r="CH44" s="194"/>
      <c r="CI44" s="194"/>
      <c r="CJ44" s="194"/>
      <c r="CK44" s="194"/>
      <c r="CL44" s="194"/>
      <c r="CM44" s="194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4"/>
      <c r="BV45" s="194"/>
      <c r="BW45" s="194"/>
      <c r="BX45" s="194"/>
      <c r="BY45" s="194"/>
      <c r="BZ45" s="194"/>
      <c r="CA45" s="194"/>
      <c r="CB45" s="194"/>
      <c r="CC45" s="194"/>
      <c r="CD45" s="194"/>
      <c r="CE45" s="194"/>
      <c r="CF45" s="194"/>
      <c r="CG45" s="194"/>
      <c r="CH45" s="194"/>
      <c r="CI45" s="194"/>
      <c r="CJ45" s="194"/>
      <c r="CK45" s="194"/>
      <c r="CL45" s="194"/>
      <c r="CM45" s="194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4"/>
      <c r="BV48" s="194"/>
      <c r="BW48" s="194"/>
      <c r="BX48" s="194"/>
      <c r="BY48" s="194"/>
      <c r="BZ48" s="194"/>
      <c r="CA48" s="194"/>
      <c r="CB48" s="194"/>
      <c r="CC48" s="194"/>
      <c r="CD48" s="194"/>
      <c r="CE48" s="194"/>
      <c r="CF48" s="194"/>
      <c r="CG48" s="194"/>
      <c r="CH48" s="194"/>
      <c r="CI48" s="194"/>
      <c r="CJ48" s="194"/>
      <c r="CK48" s="194"/>
      <c r="CL48" s="194"/>
      <c r="CM48" s="194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4"/>
      <c r="BV49" s="194"/>
      <c r="BW49" s="194"/>
      <c r="BX49" s="194"/>
      <c r="BY49" s="194"/>
      <c r="BZ49" s="194"/>
      <c r="CA49" s="194"/>
      <c r="CB49" s="194"/>
      <c r="CC49" s="194"/>
      <c r="CD49" s="194"/>
      <c r="CE49" s="194"/>
      <c r="CF49" s="194"/>
      <c r="CG49" s="194"/>
      <c r="CH49" s="194"/>
      <c r="CI49" s="194"/>
      <c r="CJ49" s="194"/>
      <c r="CK49" s="194"/>
      <c r="CL49" s="194"/>
      <c r="CM49" s="194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4"/>
      <c r="BV50" s="194"/>
      <c r="BW50" s="194"/>
      <c r="BX50" s="194"/>
      <c r="BY50" s="194"/>
      <c r="BZ50" s="194"/>
      <c r="CA50" s="194"/>
      <c r="CB50" s="194"/>
      <c r="CC50" s="194"/>
      <c r="CD50" s="194"/>
      <c r="CE50" s="194"/>
      <c r="CF50" s="194"/>
      <c r="CG50" s="194"/>
      <c r="CH50" s="194"/>
      <c r="CI50" s="194"/>
      <c r="CJ50" s="194"/>
      <c r="CK50" s="194"/>
      <c r="CL50" s="194"/>
      <c r="CM50" s="194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4"/>
      <c r="BV51" s="194"/>
      <c r="BW51" s="194"/>
      <c r="BX51" s="194"/>
      <c r="BY51" s="194"/>
      <c r="BZ51" s="194"/>
      <c r="CA51" s="194"/>
      <c r="CB51" s="194"/>
      <c r="CC51" s="194"/>
      <c r="CD51" s="194"/>
      <c r="CE51" s="194"/>
      <c r="CF51" s="194"/>
      <c r="CG51" s="194"/>
      <c r="CH51" s="194"/>
      <c r="CI51" s="194"/>
      <c r="CJ51" s="194"/>
      <c r="CK51" s="194"/>
      <c r="CL51" s="194"/>
      <c r="CM51" s="194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4"/>
      <c r="BV52" s="194"/>
      <c r="BW52" s="194"/>
      <c r="BX52" s="194"/>
      <c r="BY52" s="194"/>
      <c r="BZ52" s="194"/>
      <c r="CA52" s="194"/>
      <c r="CB52" s="194"/>
      <c r="CC52" s="194"/>
      <c r="CD52" s="194"/>
      <c r="CE52" s="194"/>
      <c r="CF52" s="194"/>
      <c r="CG52" s="194"/>
      <c r="CH52" s="194"/>
      <c r="CI52" s="194"/>
      <c r="CJ52" s="194"/>
      <c r="CK52" s="194"/>
      <c r="CL52" s="194"/>
      <c r="CM52" s="194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300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300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4"/>
      <c r="BV54" s="194"/>
      <c r="BW54" s="194"/>
      <c r="BX54" s="194"/>
      <c r="BY54" s="194"/>
      <c r="BZ54" s="194"/>
      <c r="CA54" s="194"/>
      <c r="CB54" s="194"/>
      <c r="CC54" s="194"/>
      <c r="CD54" s="194"/>
      <c r="CE54" s="194"/>
      <c r="CF54" s="194"/>
      <c r="CG54" s="194"/>
      <c r="CH54" s="194"/>
      <c r="CI54" s="194"/>
      <c r="CJ54" s="194"/>
      <c r="CK54" s="194"/>
      <c r="CL54" s="194"/>
      <c r="CM54" s="194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300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4"/>
      <c r="BV55" s="194"/>
      <c r="BW55" s="194"/>
      <c r="BX55" s="194"/>
      <c r="BY55" s="194"/>
      <c r="BZ55" s="194"/>
      <c r="CA55" s="194"/>
      <c r="CB55" s="194"/>
      <c r="CC55" s="194"/>
      <c r="CD55" s="194"/>
      <c r="CE55" s="194"/>
      <c r="CF55" s="194"/>
      <c r="CG55" s="194"/>
      <c r="CH55" s="194"/>
      <c r="CI55" s="194"/>
      <c r="CJ55" s="194"/>
      <c r="CK55" s="194"/>
      <c r="CL55" s="194"/>
      <c r="CM55" s="194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300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4"/>
      <c r="BV56" s="194"/>
      <c r="BW56" s="194"/>
      <c r="BX56" s="194"/>
      <c r="BY56" s="194"/>
      <c r="BZ56" s="194"/>
      <c r="CA56" s="194"/>
      <c r="CB56" s="194"/>
      <c r="CC56" s="194"/>
      <c r="CD56" s="194"/>
      <c r="CE56" s="194"/>
      <c r="CF56" s="194"/>
      <c r="CG56" s="194"/>
      <c r="CH56" s="194"/>
      <c r="CI56" s="194"/>
      <c r="CJ56" s="194"/>
      <c r="CK56" s="194"/>
      <c r="CL56" s="194"/>
      <c r="CM56" s="194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300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311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4"/>
      <c r="BV58" s="194"/>
      <c r="BW58" s="194"/>
      <c r="BX58" s="194"/>
      <c r="BY58" s="194"/>
      <c r="BZ58" s="194"/>
      <c r="CA58" s="194"/>
      <c r="CB58" s="194"/>
      <c r="CC58" s="194"/>
      <c r="CD58" s="194"/>
      <c r="CE58" s="194"/>
      <c r="CF58" s="194"/>
      <c r="CG58" s="194"/>
      <c r="CH58" s="194"/>
      <c r="CI58" s="194"/>
      <c r="CJ58" s="194"/>
      <c r="CK58" s="194"/>
      <c r="CL58" s="194"/>
      <c r="CM58" s="194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311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4"/>
      <c r="BV59" s="194"/>
      <c r="BW59" s="194"/>
      <c r="BX59" s="194"/>
      <c r="BY59" s="194"/>
      <c r="BZ59" s="194"/>
      <c r="CA59" s="194"/>
      <c r="CB59" s="194"/>
      <c r="CC59" s="194"/>
      <c r="CD59" s="194"/>
      <c r="CE59" s="194"/>
      <c r="CF59" s="194"/>
      <c r="CG59" s="194"/>
      <c r="CH59" s="194"/>
      <c r="CI59" s="194"/>
      <c r="CJ59" s="194"/>
      <c r="CK59" s="194"/>
      <c r="CL59" s="194"/>
      <c r="CM59" s="194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311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311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318</v>
      </c>
      <c r="C62" s="79" t="s">
        <v>319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311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4"/>
      <c r="BV62" s="194"/>
      <c r="BW62" s="194"/>
      <c r="BX62" s="194"/>
      <c r="BY62" s="194"/>
      <c r="BZ62" s="194"/>
      <c r="CA62" s="194"/>
      <c r="CB62" s="194"/>
      <c r="CC62" s="194"/>
      <c r="CD62" s="194"/>
      <c r="CE62" s="194"/>
      <c r="CF62" s="194"/>
      <c r="CG62" s="194"/>
      <c r="CH62" s="194"/>
      <c r="CI62" s="194"/>
      <c r="CJ62" s="194"/>
      <c r="CK62" s="194"/>
      <c r="CL62" s="194"/>
      <c r="CM62" s="194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320</v>
      </c>
      <c r="C63" s="79" t="s">
        <v>321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90" t="s">
        <v>1367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4"/>
      <c r="BV63" s="194"/>
      <c r="BW63" s="194"/>
      <c r="BX63" s="194"/>
      <c r="BY63" s="194"/>
      <c r="BZ63" s="194"/>
      <c r="CA63" s="194"/>
      <c r="CB63" s="194"/>
      <c r="CC63" s="194"/>
      <c r="CD63" s="194"/>
      <c r="CE63" s="194"/>
      <c r="CF63" s="194"/>
      <c r="CG63" s="194"/>
      <c r="CH63" s="194"/>
      <c r="CI63" s="194"/>
      <c r="CJ63" s="194"/>
      <c r="CK63" s="194"/>
      <c r="CL63" s="194"/>
      <c r="CM63" s="194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323</v>
      </c>
      <c r="C64" s="79" t="s">
        <v>324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90" t="s">
        <v>1367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4"/>
      <c r="BV64" s="194"/>
      <c r="BW64" s="194"/>
      <c r="BX64" s="194"/>
      <c r="BY64" s="194"/>
      <c r="BZ64" s="194"/>
      <c r="CA64" s="194"/>
      <c r="CB64" s="194"/>
      <c r="CC64" s="194"/>
      <c r="CD64" s="194"/>
      <c r="CE64" s="194"/>
      <c r="CF64" s="194"/>
      <c r="CG64" s="194"/>
      <c r="CH64" s="194"/>
      <c r="CI64" s="194"/>
      <c r="CJ64" s="194"/>
      <c r="CK64" s="194"/>
      <c r="CL64" s="194"/>
      <c r="CM64" s="194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325</v>
      </c>
      <c r="C65" s="79" t="s">
        <v>326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90" t="s">
        <v>1367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4"/>
      <c r="BV65" s="194"/>
      <c r="BW65" s="194"/>
      <c r="BX65" s="194"/>
      <c r="BY65" s="194"/>
      <c r="BZ65" s="194"/>
      <c r="CA65" s="194"/>
      <c r="CB65" s="194"/>
      <c r="CC65" s="194"/>
      <c r="CD65" s="194"/>
      <c r="CE65" s="194"/>
      <c r="CF65" s="194"/>
      <c r="CG65" s="194"/>
      <c r="CH65" s="194"/>
      <c r="CI65" s="194"/>
      <c r="CJ65" s="194"/>
      <c r="CK65" s="194"/>
      <c r="CL65" s="194"/>
      <c r="CM65" s="194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327</v>
      </c>
      <c r="C66" s="79" t="s">
        <v>328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90" t="s">
        <v>1367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4"/>
      <c r="BV66" s="194"/>
      <c r="BW66" s="194"/>
      <c r="BX66" s="194"/>
      <c r="BY66" s="194"/>
      <c r="BZ66" s="194"/>
      <c r="CA66" s="194"/>
      <c r="CB66" s="194"/>
      <c r="CC66" s="194"/>
      <c r="CD66" s="194"/>
      <c r="CE66" s="194"/>
      <c r="CF66" s="194"/>
      <c r="CG66" s="194"/>
      <c r="CH66" s="194"/>
      <c r="CI66" s="194"/>
      <c r="CJ66" s="194"/>
      <c r="CK66" s="194"/>
      <c r="CL66" s="194"/>
      <c r="CM66" s="194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329</v>
      </c>
      <c r="C67" s="79" t="s">
        <v>330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2" t="s">
        <v>1369</v>
      </c>
      <c r="U67" s="190" t="s">
        <v>1367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4"/>
      <c r="BV67" s="194"/>
      <c r="BW67" s="194"/>
      <c r="BX67" s="194"/>
      <c r="BY67" s="194"/>
      <c r="BZ67" s="194"/>
      <c r="CA67" s="194"/>
      <c r="CB67" s="194"/>
      <c r="CC67" s="194"/>
      <c r="CD67" s="194"/>
      <c r="CE67" s="194"/>
      <c r="CF67" s="194"/>
      <c r="CG67" s="194"/>
      <c r="CH67" s="194"/>
      <c r="CI67" s="194"/>
      <c r="CJ67" s="194"/>
      <c r="CK67" s="194"/>
      <c r="CL67" s="194"/>
      <c r="CM67" s="194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1352</v>
      </c>
      <c r="C68" s="72" t="s">
        <v>1378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2" t="s">
        <v>1369</v>
      </c>
      <c r="U68" s="85" t="s">
        <v>1365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4"/>
      <c r="BV68" s="194"/>
      <c r="BW68" s="194"/>
      <c r="BX68" s="194"/>
      <c r="BY68" s="194"/>
      <c r="BZ68" s="194"/>
      <c r="CA68" s="194"/>
      <c r="CB68" s="194"/>
      <c r="CC68" s="194"/>
      <c r="CD68" s="194"/>
      <c r="CE68" s="194"/>
      <c r="CF68" s="194"/>
      <c r="CG68" s="194"/>
      <c r="CH68" s="194"/>
      <c r="CI68" s="194"/>
      <c r="CJ68" s="194"/>
      <c r="CK68" s="194"/>
      <c r="CL68" s="194"/>
      <c r="CM68" s="194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1353</v>
      </c>
      <c r="C69" s="72" t="s">
        <v>1379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2" t="s">
        <v>1369</v>
      </c>
      <c r="U69" s="85" t="s">
        <v>1365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4"/>
      <c r="BV69" s="194"/>
      <c r="BW69" s="194"/>
      <c r="BX69" s="194"/>
      <c r="BY69" s="194"/>
      <c r="BZ69" s="194"/>
      <c r="CA69" s="194"/>
      <c r="CB69" s="194"/>
      <c r="CC69" s="194"/>
      <c r="CD69" s="194"/>
      <c r="CE69" s="194"/>
      <c r="CF69" s="194"/>
      <c r="CG69" s="194"/>
      <c r="CH69" s="194"/>
      <c r="CI69" s="194"/>
      <c r="CJ69" s="194"/>
      <c r="CK69" s="194"/>
      <c r="CL69" s="194"/>
      <c r="CM69" s="194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1354</v>
      </c>
      <c r="C70" s="72" t="s">
        <v>1380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2" t="s">
        <v>1369</v>
      </c>
      <c r="U70" s="85" t="s">
        <v>1365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1355</v>
      </c>
      <c r="C71" s="72" t="s">
        <v>1381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2" t="s">
        <v>1370</v>
      </c>
      <c r="U71" s="85" t="s">
        <v>1365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1356</v>
      </c>
      <c r="C72" s="72" t="s">
        <v>1390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1365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331</v>
      </c>
      <c r="C73" s="72" t="s">
        <v>332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333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4"/>
      <c r="BV73" s="194"/>
      <c r="BW73" s="194"/>
      <c r="BX73" s="194"/>
      <c r="BY73" s="194"/>
      <c r="BZ73" s="194"/>
      <c r="CA73" s="194"/>
      <c r="CB73" s="194"/>
      <c r="CC73" s="194"/>
      <c r="CD73" s="194"/>
      <c r="CE73" s="194"/>
      <c r="CF73" s="194"/>
      <c r="CG73" s="194"/>
      <c r="CH73" s="194"/>
      <c r="CI73" s="194"/>
      <c r="CJ73" s="194"/>
      <c r="CK73" s="194"/>
      <c r="CL73" s="194"/>
      <c r="CM73" s="194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334</v>
      </c>
      <c r="C74" s="72" t="s">
        <v>335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333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4"/>
      <c r="BV74" s="194"/>
      <c r="BW74" s="194"/>
      <c r="BX74" s="194"/>
      <c r="BY74" s="194"/>
      <c r="BZ74" s="194"/>
      <c r="CA74" s="194"/>
      <c r="CB74" s="194"/>
      <c r="CC74" s="194"/>
      <c r="CD74" s="194"/>
      <c r="CE74" s="194"/>
      <c r="CF74" s="194"/>
      <c r="CG74" s="194"/>
      <c r="CH74" s="194"/>
      <c r="CI74" s="194"/>
      <c r="CJ74" s="194"/>
      <c r="CK74" s="194"/>
      <c r="CL74" s="194"/>
      <c r="CM74" s="194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336</v>
      </c>
      <c r="C75" s="72" t="s">
        <v>337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333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4"/>
      <c r="BV75" s="194"/>
      <c r="BW75" s="194"/>
      <c r="BX75" s="194"/>
      <c r="BY75" s="194"/>
      <c r="BZ75" s="194"/>
      <c r="CA75" s="194"/>
      <c r="CB75" s="194"/>
      <c r="CC75" s="194"/>
      <c r="CD75" s="194"/>
      <c r="CE75" s="194"/>
      <c r="CF75" s="194"/>
      <c r="CG75" s="194"/>
      <c r="CH75" s="194"/>
      <c r="CI75" s="194"/>
      <c r="CJ75" s="194"/>
      <c r="CK75" s="194"/>
      <c r="CL75" s="194"/>
      <c r="CM75" s="194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338</v>
      </c>
      <c r="C76" s="72" t="s">
        <v>339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333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4"/>
      <c r="BV76" s="194"/>
      <c r="BW76" s="194"/>
      <c r="BX76" s="194"/>
      <c r="BY76" s="194"/>
      <c r="BZ76" s="194"/>
      <c r="CA76" s="194"/>
      <c r="CB76" s="194"/>
      <c r="CC76" s="194"/>
      <c r="CD76" s="194"/>
      <c r="CE76" s="194"/>
      <c r="CF76" s="194"/>
      <c r="CG76" s="194"/>
      <c r="CH76" s="194"/>
      <c r="CI76" s="194"/>
      <c r="CJ76" s="194"/>
      <c r="CK76" s="194"/>
      <c r="CL76" s="194"/>
      <c r="CM76" s="194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340</v>
      </c>
      <c r="C77" s="72" t="s">
        <v>341</v>
      </c>
      <c r="D77" s="74"/>
      <c r="E77" s="75"/>
      <c r="F77" s="76">
        <v>2500</v>
      </c>
      <c r="G77" s="77">
        <v>100</v>
      </c>
      <c r="H77" s="78" t="s">
        <v>342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333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4"/>
      <c r="BV77" s="194"/>
      <c r="BW77" s="194"/>
      <c r="BX77" s="194"/>
      <c r="BY77" s="194"/>
      <c r="BZ77" s="194"/>
      <c r="CA77" s="194"/>
      <c r="CB77" s="194"/>
      <c r="CC77" s="194"/>
      <c r="CD77" s="194"/>
      <c r="CE77" s="194"/>
      <c r="CF77" s="194"/>
      <c r="CG77" s="194"/>
      <c r="CH77" s="194"/>
      <c r="CI77" s="194"/>
      <c r="CJ77" s="194"/>
      <c r="CK77" s="194"/>
      <c r="CL77" s="194"/>
      <c r="CM77" s="194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343</v>
      </c>
      <c r="C78" s="72" t="s">
        <v>344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345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4"/>
      <c r="BV78" s="194"/>
      <c r="BW78" s="194"/>
      <c r="BX78" s="194"/>
      <c r="BY78" s="194"/>
      <c r="BZ78" s="194"/>
      <c r="CA78" s="194"/>
      <c r="CB78" s="194"/>
      <c r="CC78" s="194"/>
      <c r="CD78" s="194"/>
      <c r="CE78" s="194"/>
      <c r="CF78" s="194"/>
      <c r="CG78" s="194"/>
      <c r="CH78" s="194"/>
      <c r="CI78" s="194"/>
      <c r="CJ78" s="194"/>
      <c r="CK78" s="194"/>
      <c r="CL78" s="194"/>
      <c r="CM78" s="194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346</v>
      </c>
      <c r="C79" s="72" t="s">
        <v>347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345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4"/>
      <c r="BV79" s="194"/>
      <c r="BW79" s="194"/>
      <c r="BX79" s="194"/>
      <c r="BY79" s="194"/>
      <c r="BZ79" s="194"/>
      <c r="CA79" s="194"/>
      <c r="CB79" s="194"/>
      <c r="CC79" s="194"/>
      <c r="CD79" s="194"/>
      <c r="CE79" s="194"/>
      <c r="CF79" s="194"/>
      <c r="CG79" s="194"/>
      <c r="CH79" s="194"/>
      <c r="CI79" s="194"/>
      <c r="CJ79" s="194"/>
      <c r="CK79" s="194"/>
      <c r="CL79" s="194"/>
      <c r="CM79" s="194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348</v>
      </c>
      <c r="C80" s="72" t="s">
        <v>349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345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4"/>
      <c r="BV80" s="194"/>
      <c r="BW80" s="194"/>
      <c r="BX80" s="194"/>
      <c r="BY80" s="194"/>
      <c r="BZ80" s="194"/>
      <c r="CA80" s="194"/>
      <c r="CB80" s="194"/>
      <c r="CC80" s="194"/>
      <c r="CD80" s="194"/>
      <c r="CE80" s="194"/>
      <c r="CF80" s="194"/>
      <c r="CG80" s="194"/>
      <c r="CH80" s="194"/>
      <c r="CI80" s="194"/>
      <c r="CJ80" s="194"/>
      <c r="CK80" s="194"/>
      <c r="CL80" s="194"/>
      <c r="CM80" s="194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350</v>
      </c>
      <c r="C81" s="72" t="s">
        <v>351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345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4"/>
      <c r="BV81" s="194"/>
      <c r="BW81" s="194"/>
      <c r="BX81" s="194"/>
      <c r="BY81" s="194"/>
      <c r="BZ81" s="194"/>
      <c r="CA81" s="194"/>
      <c r="CB81" s="194"/>
      <c r="CC81" s="194"/>
      <c r="CD81" s="194"/>
      <c r="CE81" s="194"/>
      <c r="CF81" s="194"/>
      <c r="CG81" s="194"/>
      <c r="CH81" s="194"/>
      <c r="CI81" s="194"/>
      <c r="CJ81" s="194"/>
      <c r="CK81" s="194"/>
      <c r="CL81" s="194"/>
      <c r="CM81" s="194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352</v>
      </c>
      <c r="C82" s="72" t="s">
        <v>353</v>
      </c>
      <c r="D82" s="74"/>
      <c r="E82" s="75"/>
      <c r="F82" s="76">
        <v>8000</v>
      </c>
      <c r="G82" s="77">
        <v>100</v>
      </c>
      <c r="H82" s="78" t="s">
        <v>354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345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4"/>
      <c r="BV82" s="194"/>
      <c r="BW82" s="194"/>
      <c r="BX82" s="194"/>
      <c r="BY82" s="194"/>
      <c r="BZ82" s="194"/>
      <c r="CA82" s="194"/>
      <c r="CB82" s="194"/>
      <c r="CC82" s="194"/>
      <c r="CD82" s="194"/>
      <c r="CE82" s="194"/>
      <c r="CF82" s="194"/>
      <c r="CG82" s="194"/>
      <c r="CH82" s="194"/>
      <c r="CI82" s="194"/>
      <c r="CJ82" s="194"/>
      <c r="CK82" s="194"/>
      <c r="CL82" s="194"/>
      <c r="CM82" s="194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355</v>
      </c>
      <c r="C83" s="72" t="s">
        <v>356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357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4"/>
      <c r="BV83" s="194"/>
      <c r="BW83" s="194"/>
      <c r="BX83" s="194"/>
      <c r="BY83" s="194"/>
      <c r="BZ83" s="194"/>
      <c r="CA83" s="194"/>
      <c r="CB83" s="194"/>
      <c r="CC83" s="194"/>
      <c r="CD83" s="194"/>
      <c r="CE83" s="194"/>
      <c r="CF83" s="194"/>
      <c r="CG83" s="194"/>
      <c r="CH83" s="194"/>
      <c r="CI83" s="194"/>
      <c r="CJ83" s="194"/>
      <c r="CK83" s="194"/>
      <c r="CL83" s="194"/>
      <c r="CM83" s="194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1" si="1031">IF(V83="","","|n"&amp;DB$2&amp;"+"&amp;V83&amp;DB$1)</f>
        <v/>
      </c>
      <c r="DC83" s="71" t="str">
        <f t="shared" ref="DC83:DC131" si="1032">IF(W83="","","|n"&amp;DC$2&amp;"+"&amp;W83&amp;DC$1)</f>
        <v/>
      </c>
      <c r="DD83" s="71" t="str">
        <f t="shared" ref="DD83:DD131" si="1033">IF(X83="","","|n"&amp;DD$2&amp;"+"&amp;X83&amp;DD$1)</f>
        <v>|n护甲+100</v>
      </c>
      <c r="DE83" s="71" t="str">
        <f t="shared" ref="DE83:DE131" si="1034">IF(Y83="","","|n"&amp;DE$2&amp;"+"&amp;Y83&amp;DE$1)</f>
        <v/>
      </c>
      <c r="DF83" s="71" t="str">
        <f t="shared" ref="DF83:DF131" si="1035">IF(Z83="","","|n"&amp;DF$2&amp;"+"&amp;Z83&amp;DF$1)</f>
        <v>|n生命值+480000</v>
      </c>
      <c r="DG83" s="71" t="str">
        <f t="shared" ref="DG83:DG131" si="1036">IF(AA83="","","|n"&amp;DG$2&amp;"+"&amp;AA83&amp;DG$1)</f>
        <v/>
      </c>
      <c r="DH83" s="71" t="str">
        <f t="shared" ref="DH83:DH131" si="1037">IF(AB83="","","|n"&amp;DH$2&amp;"+"&amp;AB83&amp;DH$1)</f>
        <v>|n生命回复+12000</v>
      </c>
      <c r="DI83" s="71" t="str">
        <f t="shared" ref="DI83:DI131" si="1038">IF(AC83="","","|n"&amp;DI$2&amp;"+"&amp;AC83&amp;DI$1)</f>
        <v/>
      </c>
      <c r="DJ83" s="71" t="str">
        <f t="shared" ref="DJ83:DJ131" si="1039">IF(AD83="","","|n"&amp;DJ$2&amp;"+"&amp;AD83&amp;DJ$1)</f>
        <v/>
      </c>
      <c r="DK83" s="71" t="str">
        <f t="shared" ref="DK83:DK131" si="1040">IF(AE83="","","|n"&amp;DK$2&amp;"+"&amp;AE83&amp;DK$1)</f>
        <v/>
      </c>
      <c r="DL83" s="71" t="str">
        <f t="shared" ref="DL83:DL131" si="1041">IF(AF83="","","|n"&amp;DL$2&amp;"+"&amp;AF83&amp;DL$1)</f>
        <v/>
      </c>
      <c r="DM83" s="71" t="str">
        <f t="shared" ref="DM83:DM131" si="1042">IF(AG83="","","|n"&amp;DM$2&amp;"+"&amp;AG83&amp;DM$1)</f>
        <v/>
      </c>
      <c r="DN83" s="71" t="str">
        <f t="shared" ref="DN83:DN131" si="1043">IF(AH83="","","|n"&amp;DN$2&amp;"+"&amp;AH83&amp;DN$1)</f>
        <v/>
      </c>
      <c r="DO83" s="71" t="str">
        <f t="shared" ref="DO83:DO131" si="1044">IF(AI83="","","|n"&amp;DO$2&amp;"+"&amp;AI83&amp;DO$1)</f>
        <v/>
      </c>
      <c r="DP83" s="71" t="str">
        <f t="shared" ref="DP83:DP131" si="1045">IF(AJ83="","","|n"&amp;DP$2&amp;"+"&amp;AJ83&amp;DP$1)</f>
        <v/>
      </c>
      <c r="DQ83" s="71" t="str">
        <f t="shared" ref="DQ83:DQ131" si="1046">IF(AK83="","","|n"&amp;DQ$2&amp;"+"&amp;AK83&amp;DQ$1)</f>
        <v/>
      </c>
      <c r="DR83" s="71" t="str">
        <f t="shared" ref="DR83:DR131" si="1047">IF(AL83="","","|n"&amp;DR$2&amp;"+"&amp;AL83&amp;DR$1)</f>
        <v/>
      </c>
      <c r="DS83" s="71" t="str">
        <f t="shared" ref="DS83:DS131" si="1048">IF(AM83="","","|n"&amp;DS$2&amp;"+"&amp;AM83&amp;DS$1)</f>
        <v/>
      </c>
      <c r="DT83" s="71" t="str">
        <f t="shared" ref="DT83:DT131" si="1049">IF(AN83="","","|n"&amp;DT$2&amp;"+"&amp;AN83&amp;DT$1)</f>
        <v/>
      </c>
      <c r="DU83" s="71" t="str">
        <f t="shared" ref="DU83:DU131" si="1050">IF(AO83="","","|n"&amp;DU$2&amp;"+"&amp;AO83&amp;DU$1)</f>
        <v/>
      </c>
      <c r="DV83" s="71" t="str">
        <f t="shared" ref="DV83:DV131" si="1051">IF(AP83="","","|n"&amp;DV$2&amp;"+"&amp;AP83&amp;DV$1)</f>
        <v/>
      </c>
      <c r="DW83" s="71" t="str">
        <f t="shared" ref="DW83:DW131" si="1052">IF(AQ83="","","|n"&amp;DW$2&amp;"+"&amp;AQ83&amp;DW$1)</f>
        <v/>
      </c>
      <c r="DX83" s="71" t="str">
        <f t="shared" ref="DX83:DX131" si="1053">IF(AR83="","","|n"&amp;DX$2&amp;"+"&amp;AR83&amp;DX$1)</f>
        <v/>
      </c>
      <c r="DY83" s="71" t="str">
        <f t="shared" ref="DY83:DY131" si="1054">IF(AS83="","","|n"&amp;DY$2&amp;"+"&amp;AS83&amp;DY$1)</f>
        <v/>
      </c>
      <c r="DZ83" s="71" t="str">
        <f t="shared" ref="DZ83:DZ131" si="1055">IF(AT83="","","|n"&amp;DZ$2&amp;"+"&amp;AT83&amp;DZ$1)</f>
        <v/>
      </c>
      <c r="EA83" s="71" t="str">
        <f t="shared" ref="EA83:EA131" si="1056">IF(AU83="","","|n"&amp;EA$2&amp;"+"&amp;AU83&amp;EA$1)</f>
        <v/>
      </c>
      <c r="EB83" s="71" t="str">
        <f t="shared" ref="EB83:EB131" si="1057">IF(AV83="","","|n"&amp;EB$2&amp;"+"&amp;AV83&amp;EB$1)</f>
        <v/>
      </c>
      <c r="EC83" s="71" t="str">
        <f t="shared" ref="EC83:EC131" si="1058">IF(AW83="","","|n"&amp;EC$2&amp;"+"&amp;AW83&amp;EC$1)</f>
        <v/>
      </c>
      <c r="ED83" s="71" t="str">
        <f t="shared" ref="ED83:ED131" si="1059">IF(AX83="","","|n"&amp;ED$2&amp;"+"&amp;AX83&amp;ED$1)</f>
        <v/>
      </c>
      <c r="EE83" s="71" t="str">
        <f t="shared" ref="EE83:EE131" si="1060">IF(AY83="","","|n"&amp;EE$2&amp;"+"&amp;AY83&amp;EE$1)</f>
        <v/>
      </c>
      <c r="EF83" s="71" t="str">
        <f t="shared" ref="EF83:EF131" si="1061">IF(AZ83="","","|n"&amp;EF$2&amp;"+"&amp;AZ83&amp;EF$1)</f>
        <v/>
      </c>
      <c r="EG83" s="71" t="str">
        <f t="shared" ref="EG83:EG131" si="1062">IF(BA83="","","|n"&amp;EG$2&amp;"+"&amp;BA83&amp;EG$1)</f>
        <v/>
      </c>
      <c r="EH83" s="71" t="str">
        <f t="shared" ref="EH83:EH131" si="1063">IF(BB83="","","|n"&amp;EH$2&amp;"+"&amp;BB83&amp;EH$1)</f>
        <v/>
      </c>
      <c r="EI83" s="71" t="str">
        <f t="shared" ref="EI83:EI131" si="1064">IF(BC83="","","|n"&amp;EI$2&amp;"+"&amp;BC83&amp;EI$1)</f>
        <v/>
      </c>
      <c r="EJ83" s="71" t="str">
        <f t="shared" ref="EJ83:EJ131" si="1065">IF(BD83="","","|n"&amp;EJ$2&amp;"+"&amp;BD83&amp;EJ$1)</f>
        <v/>
      </c>
      <c r="EK83" s="71" t="str">
        <f t="shared" ref="EK83:EK131" si="1066">IF(BE83="","","|n"&amp;EK$2&amp;"+"&amp;BE83&amp;EK$1)</f>
        <v/>
      </c>
      <c r="EL83" s="71" t="str">
        <f t="shared" ref="EL83:EL131" si="1067">IF(BF83="","","|n"&amp;EL$2&amp;"+"&amp;BF83&amp;EL$1)</f>
        <v/>
      </c>
      <c r="EM83" s="71" t="str">
        <f t="shared" ref="EM83:EM131" si="1068">IF(BG83="","","|n"&amp;EM$2&amp;"+"&amp;BG83&amp;EM$1)</f>
        <v/>
      </c>
      <c r="EN83" s="71" t="str">
        <f t="shared" ref="EN83:EN131" si="1069">IF(BH83="","","|n"&amp;EN$2&amp;"+"&amp;BH83&amp;EN$1)</f>
        <v/>
      </c>
      <c r="EO83" s="71" t="str">
        <f t="shared" ref="EO83:EO131" si="1070">IF(BI83="","","|n"&amp;EO$2&amp;"+"&amp;BI83&amp;EO$1)</f>
        <v/>
      </c>
      <c r="EP83" s="71" t="str">
        <f t="shared" ref="EP83:EP131" si="1071">IF(BJ83="","","|n"&amp;EP$2&amp;"+"&amp;BJ83&amp;EP$1)</f>
        <v/>
      </c>
      <c r="EQ83" s="71" t="str">
        <f t="shared" ref="EQ83:EQ131" si="1072">IF(BK83="","","|n"&amp;EQ$2&amp;"+"&amp;BK83&amp;EQ$1)</f>
        <v/>
      </c>
      <c r="ER83" s="71" t="str">
        <f t="shared" ref="ER83:ER131" si="1073">IF(BL83="","","|n"&amp;ER$2&amp;"+"&amp;BL83&amp;ER$1)</f>
        <v/>
      </c>
      <c r="ES83" s="71" t="str">
        <f t="shared" ref="ES83:ES131" si="1074">IF(BM83="","","|n"&amp;ES$2&amp;"+"&amp;BM83&amp;ES$1)</f>
        <v/>
      </c>
      <c r="ET83" s="71" t="str">
        <f t="shared" ref="ET83:ET131" si="1075">IF(BN83="","","|n"&amp;ET$2&amp;"+"&amp;BN83&amp;ET$1)</f>
        <v/>
      </c>
      <c r="EU83" s="71" t="str">
        <f t="shared" ref="EU83:EU131" si="1076">IF(BO83="","","|n"&amp;EU$2&amp;"+"&amp;BO83&amp;EU$1)</f>
        <v/>
      </c>
      <c r="EV83" s="71" t="str">
        <f t="shared" ref="EV83:EV131" si="1077">IF(BP83="","","|n"&amp;EV$2&amp;"+"&amp;BP83&amp;EV$1)</f>
        <v/>
      </c>
      <c r="EW83" s="71" t="str">
        <f t="shared" ref="EW83:EW131" si="1078">IF(BQ83="","","|n"&amp;EW$2&amp;"+"&amp;BQ83&amp;EW$1)</f>
        <v/>
      </c>
      <c r="EX83" s="71" t="str">
        <f t="shared" ref="EX83:EX131" si="1079">IF(BR83="","","|n"&amp;EX$2&amp;"+"&amp;BR83&amp;EX$1)</f>
        <v/>
      </c>
      <c r="EY83" s="71" t="str">
        <f t="shared" ref="EY83:EY131" si="1080">IF(BS83="","","|n"&amp;EY$2&amp;"+"&amp;BS83&amp;EY$1)</f>
        <v/>
      </c>
      <c r="EZ83" s="71" t="str">
        <f t="shared" ref="EZ83:EZ131" si="1081">IF(BT83="","","|n"&amp;EZ$2&amp;"+"&amp;BT83&amp;EZ$1)</f>
        <v/>
      </c>
      <c r="FA83" s="71" t="str">
        <f t="shared" ref="FA83:FA131" si="1082">IF(BU83="","","|n"&amp;FA$2&amp;"+"&amp;BU83&amp;FA$1)</f>
        <v/>
      </c>
      <c r="FB83" s="71" t="str">
        <f t="shared" ref="FB83:FB131" si="1083">IF(BV83="","","|n"&amp;FB$2&amp;"+"&amp;BV83&amp;FB$1)</f>
        <v/>
      </c>
      <c r="FC83" s="71" t="str">
        <f t="shared" ref="FC83:FC131" si="1084">IF(BW83="","","|n"&amp;FC$2&amp;"+"&amp;BW83&amp;FC$1)</f>
        <v/>
      </c>
      <c r="FD83" s="71" t="str">
        <f t="shared" ref="FD83:FD131" si="1085">IF(BX83="","","|n"&amp;FD$2&amp;"+"&amp;BX83&amp;FD$1)</f>
        <v/>
      </c>
      <c r="FE83" s="71" t="str">
        <f t="shared" ref="FE83:FE131" si="1086">IF(BY83="","","|n"&amp;FE$2&amp;"+"&amp;BY83&amp;FE$1)</f>
        <v/>
      </c>
      <c r="FF83" s="71" t="str">
        <f t="shared" ref="FF83:FF131" si="1087">IF(BZ83="","","|n"&amp;FF$2&amp;"+"&amp;BZ83&amp;FF$1)</f>
        <v/>
      </c>
      <c r="FG83" s="71" t="str">
        <f t="shared" ref="FG83:FG131" si="1088">IF(CA83="","","|n"&amp;FG$2&amp;"+"&amp;CA83&amp;FG$1)</f>
        <v/>
      </c>
      <c r="FH83" s="71" t="str">
        <f t="shared" ref="FH83:FH131" si="1089">IF(CB83="","","|n"&amp;FH$2&amp;"+"&amp;CB83&amp;FH$1)</f>
        <v/>
      </c>
      <c r="FI83" s="71" t="str">
        <f t="shared" ref="FI83:FI131" si="1090">IF(CC83="","","|n"&amp;FI$2&amp;"+"&amp;CC83&amp;FI$1)</f>
        <v/>
      </c>
      <c r="FJ83" s="71" t="str">
        <f t="shared" ref="FJ83:FJ131" si="1091">IF(CD83="","","|n"&amp;FJ$2&amp;"+"&amp;CD83&amp;FJ$1)</f>
        <v/>
      </c>
      <c r="FK83" s="71" t="str">
        <f t="shared" ref="FK83:FK131" si="1092">IF(CE83="","","|n"&amp;FK$2&amp;"+"&amp;CE83&amp;FK$1)</f>
        <v/>
      </c>
      <c r="FL83" s="71" t="str">
        <f t="shared" ref="FL83:FL131" si="1093">IF(CF83="","","|n"&amp;FL$2&amp;"+"&amp;CF83&amp;FL$1)</f>
        <v/>
      </c>
      <c r="FM83" s="71" t="str">
        <f t="shared" ref="FM83:FM131" si="1094">IF(CG83="","","|n"&amp;FM$2&amp;"+"&amp;CG83&amp;FM$1)</f>
        <v/>
      </c>
      <c r="FN83" s="71" t="str">
        <f t="shared" ref="FN83:FN131" si="1095">IF(CH83="","","|n"&amp;FN$2&amp;"+"&amp;CH83&amp;FN$1)</f>
        <v/>
      </c>
      <c r="FO83" s="71" t="str">
        <f t="shared" ref="FO83:FO131" si="1096">IF(CI83="","","|n"&amp;FO$2&amp;"+"&amp;CI83&amp;FO$1)</f>
        <v/>
      </c>
      <c r="FP83" s="71" t="str">
        <f t="shared" ref="FP83:FP131" si="1097">IF(CJ83="","","|n"&amp;FP$2&amp;"+"&amp;CJ83&amp;FP$1)</f>
        <v/>
      </c>
      <c r="FQ83" s="71" t="str">
        <f t="shared" ref="FQ83:FQ131" si="1098">IF(CK83="","","|n"&amp;FQ$2&amp;"+"&amp;CK83&amp;FQ$1)</f>
        <v/>
      </c>
      <c r="FR83" s="71" t="str">
        <f t="shared" ref="FR83:FR131" si="1099">IF(CL83="","","|n"&amp;FR$2&amp;"+"&amp;CL83&amp;FR$1)</f>
        <v/>
      </c>
      <c r="FS83" s="71" t="str">
        <f t="shared" ref="FS83:FS131" si="1100">IF(CM83="","","|n"&amp;FS$2&amp;"+"&amp;CM83&amp;FS$1)</f>
        <v/>
      </c>
    </row>
    <row r="84" spans="1:175" s="60" customFormat="1" ht="16.5">
      <c r="A84" s="72"/>
      <c r="B84" s="73" t="s">
        <v>358</v>
      </c>
      <c r="C84" s="72" t="s">
        <v>359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357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360</v>
      </c>
      <c r="C85" s="72" t="s">
        <v>361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357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4"/>
      <c r="BV85" s="194"/>
      <c r="BW85" s="194"/>
      <c r="BX85" s="194"/>
      <c r="BY85" s="194"/>
      <c r="BZ85" s="194"/>
      <c r="CA85" s="194"/>
      <c r="CB85" s="194"/>
      <c r="CC85" s="194"/>
      <c r="CD85" s="194"/>
      <c r="CE85" s="194"/>
      <c r="CF85" s="194"/>
      <c r="CG85" s="194"/>
      <c r="CH85" s="194"/>
      <c r="CI85" s="194"/>
      <c r="CJ85" s="194"/>
      <c r="CK85" s="194"/>
      <c r="CL85" s="194"/>
      <c r="CM85" s="194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362</v>
      </c>
      <c r="C86" s="72" t="s">
        <v>363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357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4"/>
      <c r="BV86" s="194"/>
      <c r="BW86" s="194"/>
      <c r="BX86" s="194"/>
      <c r="BY86" s="194"/>
      <c r="BZ86" s="194"/>
      <c r="CA86" s="194"/>
      <c r="CB86" s="194"/>
      <c r="CC86" s="194"/>
      <c r="CD86" s="194"/>
      <c r="CE86" s="194"/>
      <c r="CF86" s="194"/>
      <c r="CG86" s="194"/>
      <c r="CH86" s="194"/>
      <c r="CI86" s="194"/>
      <c r="CJ86" s="194"/>
      <c r="CK86" s="194"/>
      <c r="CL86" s="194"/>
      <c r="CM86" s="194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364</v>
      </c>
      <c r="C87" s="72" t="s">
        <v>365</v>
      </c>
      <c r="D87" s="74"/>
      <c r="E87" s="75"/>
      <c r="F87" s="76">
        <v>20000</v>
      </c>
      <c r="G87" s="77">
        <v>100</v>
      </c>
      <c r="H87" s="78" t="s">
        <v>366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357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  <c r="CL87" s="194"/>
      <c r="CM87" s="194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367</v>
      </c>
      <c r="C88" s="72" t="s">
        <v>368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369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4"/>
      <c r="BV88" s="194"/>
      <c r="BW88" s="194"/>
      <c r="BX88" s="194"/>
      <c r="BY88" s="194"/>
      <c r="BZ88" s="194"/>
      <c r="CA88" s="194"/>
      <c r="CB88" s="194"/>
      <c r="CC88" s="194"/>
      <c r="CD88" s="194"/>
      <c r="CE88" s="194"/>
      <c r="CF88" s="194"/>
      <c r="CG88" s="194"/>
      <c r="CH88" s="194"/>
      <c r="CI88" s="194"/>
      <c r="CJ88" s="194"/>
      <c r="CK88" s="194"/>
      <c r="CL88" s="194"/>
      <c r="CM88" s="194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370</v>
      </c>
      <c r="C89" s="72" t="s">
        <v>371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369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4"/>
      <c r="BV89" s="194"/>
      <c r="BW89" s="194"/>
      <c r="BX89" s="194"/>
      <c r="BY89" s="194"/>
      <c r="BZ89" s="194"/>
      <c r="CA89" s="194"/>
      <c r="CB89" s="194"/>
      <c r="CC89" s="194"/>
      <c r="CD89" s="194"/>
      <c r="CE89" s="194"/>
      <c r="CF89" s="194"/>
      <c r="CG89" s="194"/>
      <c r="CH89" s="194"/>
      <c r="CI89" s="194"/>
      <c r="CJ89" s="194"/>
      <c r="CK89" s="194"/>
      <c r="CL89" s="194"/>
      <c r="CM89" s="194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372</v>
      </c>
      <c r="C90" s="72" t="s">
        <v>373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369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374</v>
      </c>
      <c r="C91" s="72" t="s">
        <v>375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369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376</v>
      </c>
      <c r="C92" s="72" t="s">
        <v>377</v>
      </c>
      <c r="D92" s="74"/>
      <c r="E92" s="75"/>
      <c r="F92" s="76">
        <v>30000</v>
      </c>
      <c r="G92" s="77">
        <v>100</v>
      </c>
      <c r="H92" s="78" t="s">
        <v>378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369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4"/>
      <c r="BV92" s="194"/>
      <c r="BW92" s="194"/>
      <c r="BX92" s="194"/>
      <c r="BY92" s="194"/>
      <c r="BZ92" s="194"/>
      <c r="CA92" s="194"/>
      <c r="CB92" s="194"/>
      <c r="CC92" s="194"/>
      <c r="CD92" s="194"/>
      <c r="CE92" s="194"/>
      <c r="CF92" s="194"/>
      <c r="CG92" s="194"/>
      <c r="CH92" s="194"/>
      <c r="CI92" s="194"/>
      <c r="CJ92" s="194"/>
      <c r="CK92" s="194"/>
      <c r="CL92" s="194"/>
      <c r="CM92" s="194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379</v>
      </c>
      <c r="C93" s="72" t="s">
        <v>380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381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4"/>
      <c r="BV93" s="194"/>
      <c r="BW93" s="194"/>
      <c r="BX93" s="194"/>
      <c r="BY93" s="194"/>
      <c r="BZ93" s="194"/>
      <c r="CA93" s="194"/>
      <c r="CB93" s="194"/>
      <c r="CC93" s="194"/>
      <c r="CD93" s="194"/>
      <c r="CE93" s="194"/>
      <c r="CF93" s="194"/>
      <c r="CG93" s="194"/>
      <c r="CH93" s="194"/>
      <c r="CI93" s="194"/>
      <c r="CJ93" s="194"/>
      <c r="CK93" s="194"/>
      <c r="CL93" s="194"/>
      <c r="CM93" s="194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382</v>
      </c>
      <c r="C94" s="72" t="s">
        <v>383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381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384</v>
      </c>
      <c r="C95" s="72" t="s">
        <v>385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381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4"/>
      <c r="BV95" s="194"/>
      <c r="BW95" s="194"/>
      <c r="BX95" s="194"/>
      <c r="BY95" s="194"/>
      <c r="BZ95" s="194"/>
      <c r="CA95" s="194"/>
      <c r="CB95" s="194"/>
      <c r="CC95" s="194"/>
      <c r="CD95" s="194"/>
      <c r="CE95" s="194"/>
      <c r="CF95" s="194"/>
      <c r="CG95" s="194"/>
      <c r="CH95" s="194"/>
      <c r="CI95" s="194"/>
      <c r="CJ95" s="194"/>
      <c r="CK95" s="194"/>
      <c r="CL95" s="194"/>
      <c r="CM95" s="194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386</v>
      </c>
      <c r="C96" s="72" t="s">
        <v>387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381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4"/>
      <c r="BV96" s="194"/>
      <c r="BW96" s="194"/>
      <c r="BX96" s="194"/>
      <c r="BY96" s="194"/>
      <c r="BZ96" s="194"/>
      <c r="CA96" s="194"/>
      <c r="CB96" s="194"/>
      <c r="CC96" s="194"/>
      <c r="CD96" s="194"/>
      <c r="CE96" s="194"/>
      <c r="CF96" s="194"/>
      <c r="CG96" s="194"/>
      <c r="CH96" s="194"/>
      <c r="CI96" s="194"/>
      <c r="CJ96" s="194"/>
      <c r="CK96" s="194"/>
      <c r="CL96" s="194"/>
      <c r="CM96" s="194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388</v>
      </c>
      <c r="C97" s="72" t="s">
        <v>389</v>
      </c>
      <c r="D97" s="74"/>
      <c r="E97" s="75"/>
      <c r="F97" s="76">
        <v>50000</v>
      </c>
      <c r="G97" s="77">
        <v>100</v>
      </c>
      <c r="H97" s="78" t="s">
        <v>390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381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4"/>
      <c r="BV97" s="194"/>
      <c r="BW97" s="194"/>
      <c r="BX97" s="194"/>
      <c r="BY97" s="194"/>
      <c r="BZ97" s="194"/>
      <c r="CA97" s="194"/>
      <c r="CB97" s="194"/>
      <c r="CC97" s="194"/>
      <c r="CD97" s="194"/>
      <c r="CE97" s="194"/>
      <c r="CF97" s="194"/>
      <c r="CG97" s="194"/>
      <c r="CH97" s="194"/>
      <c r="CI97" s="194"/>
      <c r="CJ97" s="194"/>
      <c r="CK97" s="194"/>
      <c r="CL97" s="194"/>
      <c r="CM97" s="194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391</v>
      </c>
      <c r="C98" s="72" t="s">
        <v>392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393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4"/>
      <c r="BV98" s="194"/>
      <c r="BW98" s="194"/>
      <c r="BX98" s="194"/>
      <c r="BY98" s="194"/>
      <c r="BZ98" s="194"/>
      <c r="CA98" s="194"/>
      <c r="CB98" s="194"/>
      <c r="CC98" s="194"/>
      <c r="CD98" s="194"/>
      <c r="CE98" s="194"/>
      <c r="CF98" s="194"/>
      <c r="CG98" s="194"/>
      <c r="CH98" s="194"/>
      <c r="CI98" s="194"/>
      <c r="CJ98" s="194"/>
      <c r="CK98" s="194"/>
      <c r="CL98" s="194"/>
      <c r="CM98" s="194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394</v>
      </c>
      <c r="C99" s="72" t="s">
        <v>395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393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396</v>
      </c>
      <c r="C100" s="72" t="s">
        <v>397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393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4"/>
      <c r="BV100" s="194"/>
      <c r="BW100" s="194"/>
      <c r="BX100" s="194"/>
      <c r="BY100" s="194"/>
      <c r="BZ100" s="194"/>
      <c r="CA100" s="194"/>
      <c r="CB100" s="194"/>
      <c r="CC100" s="194"/>
      <c r="CD100" s="194"/>
      <c r="CE100" s="194"/>
      <c r="CF100" s="194"/>
      <c r="CG100" s="194"/>
      <c r="CH100" s="194"/>
      <c r="CI100" s="194"/>
      <c r="CJ100" s="194"/>
      <c r="CK100" s="194"/>
      <c r="CL100" s="194"/>
      <c r="CM100" s="194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398</v>
      </c>
      <c r="C101" s="72" t="s">
        <v>399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393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4"/>
      <c r="BV101" s="194"/>
      <c r="BW101" s="194"/>
      <c r="BX101" s="194"/>
      <c r="BY101" s="194"/>
      <c r="BZ101" s="194"/>
      <c r="CA101" s="194"/>
      <c r="CB101" s="194"/>
      <c r="CC101" s="194"/>
      <c r="CD101" s="194"/>
      <c r="CE101" s="194"/>
      <c r="CF101" s="194"/>
      <c r="CG101" s="194"/>
      <c r="CH101" s="194"/>
      <c r="CI101" s="194"/>
      <c r="CJ101" s="194"/>
      <c r="CK101" s="194"/>
      <c r="CL101" s="194"/>
      <c r="CM101" s="194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400</v>
      </c>
      <c r="C102" s="72" t="s">
        <v>401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2" t="s">
        <v>1369</v>
      </c>
      <c r="U102" s="85" t="s">
        <v>393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4"/>
      <c r="BV102" s="194"/>
      <c r="BW102" s="194"/>
      <c r="BX102" s="194"/>
      <c r="BY102" s="194"/>
      <c r="BZ102" s="194"/>
      <c r="CA102" s="194"/>
      <c r="CB102" s="194"/>
      <c r="CC102" s="194"/>
      <c r="CD102" s="194"/>
      <c r="CE102" s="194"/>
      <c r="CF102" s="194"/>
      <c r="CG102" s="194"/>
      <c r="CH102" s="194"/>
      <c r="CI102" s="194"/>
      <c r="CJ102" s="194"/>
      <c r="CK102" s="194"/>
      <c r="CL102" s="194"/>
      <c r="CM102" s="194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1357</v>
      </c>
      <c r="C103" s="72" t="s">
        <v>1374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2" t="s">
        <v>1369</v>
      </c>
      <c r="U103" s="85" t="s">
        <v>1366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4"/>
      <c r="BV103" s="194"/>
      <c r="BW103" s="194"/>
      <c r="BX103" s="194"/>
      <c r="BY103" s="194"/>
      <c r="BZ103" s="194"/>
      <c r="CA103" s="194"/>
      <c r="CB103" s="194"/>
      <c r="CC103" s="194"/>
      <c r="CD103" s="194"/>
      <c r="CE103" s="194"/>
      <c r="CF103" s="194"/>
      <c r="CG103" s="194"/>
      <c r="CH103" s="194"/>
      <c r="CI103" s="194"/>
      <c r="CJ103" s="194"/>
      <c r="CK103" s="194"/>
      <c r="CL103" s="194"/>
      <c r="CM103" s="194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1358</v>
      </c>
      <c r="C104" s="72" t="s">
        <v>1375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2" t="s">
        <v>1369</v>
      </c>
      <c r="U104" s="85" t="s">
        <v>1366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4"/>
      <c r="BV104" s="194"/>
      <c r="BW104" s="194"/>
      <c r="BX104" s="194"/>
      <c r="BY104" s="194"/>
      <c r="BZ104" s="194"/>
      <c r="CA104" s="194"/>
      <c r="CB104" s="194"/>
      <c r="CC104" s="194"/>
      <c r="CD104" s="194"/>
      <c r="CE104" s="194"/>
      <c r="CF104" s="194"/>
      <c r="CG104" s="194"/>
      <c r="CH104" s="194"/>
      <c r="CI104" s="194"/>
      <c r="CJ104" s="194"/>
      <c r="CK104" s="194"/>
      <c r="CL104" s="194"/>
      <c r="CM104" s="194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1359</v>
      </c>
      <c r="C105" s="72" t="s">
        <v>1376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2" t="s">
        <v>1369</v>
      </c>
      <c r="U105" s="85" t="s">
        <v>1366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4"/>
      <c r="BV105" s="194"/>
      <c r="BW105" s="194"/>
      <c r="BX105" s="194"/>
      <c r="BY105" s="194"/>
      <c r="BZ105" s="194"/>
      <c r="CA105" s="194"/>
      <c r="CB105" s="194"/>
      <c r="CC105" s="194"/>
      <c r="CD105" s="194"/>
      <c r="CE105" s="194"/>
      <c r="CF105" s="194"/>
      <c r="CG105" s="194"/>
      <c r="CH105" s="194"/>
      <c r="CI105" s="194"/>
      <c r="CJ105" s="194"/>
      <c r="CK105" s="194"/>
      <c r="CL105" s="194"/>
      <c r="CM105" s="194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1360</v>
      </c>
      <c r="C106" s="72" t="s">
        <v>1377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2" t="s">
        <v>1370</v>
      </c>
      <c r="U106" s="85" t="s">
        <v>1366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4"/>
      <c r="BV106" s="194"/>
      <c r="BW106" s="194"/>
      <c r="BX106" s="194"/>
      <c r="BY106" s="194"/>
      <c r="BZ106" s="194"/>
      <c r="CA106" s="194"/>
      <c r="CB106" s="194"/>
      <c r="CC106" s="194"/>
      <c r="CD106" s="194"/>
      <c r="CE106" s="194"/>
      <c r="CF106" s="194"/>
      <c r="CG106" s="194"/>
      <c r="CH106" s="194"/>
      <c r="CI106" s="194"/>
      <c r="CJ106" s="194"/>
      <c r="CK106" s="194"/>
      <c r="CL106" s="194"/>
      <c r="CM106" s="194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1361</v>
      </c>
      <c r="C107" s="72" t="s">
        <v>1389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1366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4"/>
      <c r="BV107" s="194"/>
      <c r="BW107" s="194"/>
      <c r="BX107" s="194"/>
      <c r="BY107" s="194"/>
      <c r="BZ107" s="194"/>
      <c r="CA107" s="194"/>
      <c r="CB107" s="194"/>
      <c r="CC107" s="194"/>
      <c r="CD107" s="194"/>
      <c r="CE107" s="194"/>
      <c r="CF107" s="194"/>
      <c r="CG107" s="194"/>
      <c r="CH107" s="194"/>
      <c r="CI107" s="194"/>
      <c r="CJ107" s="194"/>
      <c r="CK107" s="194"/>
      <c r="CL107" s="194"/>
      <c r="CM107" s="194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402</v>
      </c>
      <c r="C108" s="62" t="s">
        <v>403</v>
      </c>
      <c r="E108" s="97"/>
      <c r="U108" s="106" t="s">
        <v>404</v>
      </c>
      <c r="V108" s="10">
        <v>5000</v>
      </c>
      <c r="W108" s="107">
        <v>4000</v>
      </c>
      <c r="X108" s="107"/>
      <c r="Y108" s="107"/>
      <c r="Z108" s="10">
        <v>100000</v>
      </c>
      <c r="AA108" s="107"/>
      <c r="AB108" s="107">
        <v>2000</v>
      </c>
      <c r="AC108" s="107"/>
      <c r="AD108" s="107"/>
      <c r="AE108" s="107"/>
      <c r="AF108" s="107"/>
      <c r="AG108" s="110"/>
      <c r="AH108" s="107"/>
      <c r="AI108" s="107"/>
      <c r="AJ108" s="19">
        <v>9</v>
      </c>
      <c r="AK108" s="19">
        <v>8</v>
      </c>
      <c r="AL108" s="111"/>
      <c r="BC108" s="112"/>
      <c r="BD108" s="112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405</v>
      </c>
      <c r="C109" s="62" t="s">
        <v>406</v>
      </c>
      <c r="E109" s="97"/>
      <c r="U109" s="106" t="s">
        <v>407</v>
      </c>
      <c r="V109" s="10">
        <v>7500</v>
      </c>
      <c r="W109" s="107">
        <v>6000</v>
      </c>
      <c r="X109" s="107"/>
      <c r="Y109" s="107"/>
      <c r="Z109" s="10">
        <v>150000</v>
      </c>
      <c r="AA109" s="107"/>
      <c r="AB109" s="107">
        <v>3000</v>
      </c>
      <c r="AC109" s="107"/>
      <c r="AD109" s="107"/>
      <c r="AE109" s="107"/>
      <c r="AF109" s="107"/>
      <c r="AG109" s="110"/>
      <c r="AH109" s="107"/>
      <c r="AI109" s="107"/>
      <c r="AJ109" s="19">
        <v>9</v>
      </c>
      <c r="AK109" s="19">
        <v>8</v>
      </c>
      <c r="AL109" s="111"/>
      <c r="BC109" s="112"/>
      <c r="BD109" s="112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408</v>
      </c>
      <c r="C110" s="98" t="s">
        <v>409</v>
      </c>
      <c r="E110" s="97"/>
      <c r="S110" s="108"/>
      <c r="U110" s="106" t="s">
        <v>410</v>
      </c>
      <c r="V110" s="10">
        <v>12500</v>
      </c>
      <c r="W110" s="107">
        <v>10000</v>
      </c>
      <c r="X110" s="107"/>
      <c r="Y110" s="107"/>
      <c r="Z110" s="10">
        <v>250000</v>
      </c>
      <c r="AA110" s="107"/>
      <c r="AB110" s="107">
        <v>5000</v>
      </c>
      <c r="AC110" s="107"/>
      <c r="AD110" s="107"/>
      <c r="AE110" s="107"/>
      <c r="AF110" s="107"/>
      <c r="AG110" s="110"/>
      <c r="AH110" s="107"/>
      <c r="AI110" s="107"/>
      <c r="AJ110" s="19">
        <v>9</v>
      </c>
      <c r="AK110" s="19">
        <v>8</v>
      </c>
      <c r="AL110" s="111"/>
      <c r="BC110" s="112"/>
      <c r="BD110" s="112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411</v>
      </c>
      <c r="C111" s="98" t="s">
        <v>412</v>
      </c>
      <c r="E111" s="97"/>
      <c r="S111" s="108"/>
      <c r="U111" s="106" t="s">
        <v>413</v>
      </c>
      <c r="V111" s="10">
        <v>21250</v>
      </c>
      <c r="W111" s="107">
        <v>17000</v>
      </c>
      <c r="X111" s="107"/>
      <c r="Y111" s="107"/>
      <c r="Z111" s="10">
        <v>425000</v>
      </c>
      <c r="AA111" s="107"/>
      <c r="AB111" s="107">
        <v>8500</v>
      </c>
      <c r="AC111" s="107"/>
      <c r="AD111" s="107"/>
      <c r="AE111" s="107"/>
      <c r="AF111" s="107"/>
      <c r="AG111" s="110"/>
      <c r="AH111" s="107"/>
      <c r="AI111" s="107"/>
      <c r="AJ111" s="107">
        <v>18</v>
      </c>
      <c r="AK111" s="107">
        <v>15</v>
      </c>
      <c r="AL111" s="111"/>
      <c r="BC111" s="112"/>
      <c r="BD111" s="112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414</v>
      </c>
      <c r="C112" s="98" t="s">
        <v>415</v>
      </c>
      <c r="E112" s="97"/>
      <c r="S112" s="108"/>
      <c r="U112" s="106" t="s">
        <v>416</v>
      </c>
      <c r="V112" s="10">
        <v>33750</v>
      </c>
      <c r="W112" s="107">
        <v>27000</v>
      </c>
      <c r="X112" s="107"/>
      <c r="Y112" s="107"/>
      <c r="Z112" s="10">
        <v>675000</v>
      </c>
      <c r="AA112" s="107"/>
      <c r="AB112" s="107">
        <v>13500</v>
      </c>
      <c r="AC112" s="107"/>
      <c r="AD112" s="107"/>
      <c r="AE112" s="107"/>
      <c r="AF112" s="107"/>
      <c r="AG112" s="110"/>
      <c r="AH112" s="107"/>
      <c r="AI112" s="107"/>
      <c r="AJ112" s="107">
        <v>18</v>
      </c>
      <c r="AK112" s="107">
        <v>15</v>
      </c>
      <c r="AL112" s="111"/>
      <c r="BC112" s="112"/>
      <c r="BD112" s="112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417</v>
      </c>
      <c r="C113" s="72" t="s">
        <v>418</v>
      </c>
      <c r="E113" s="97"/>
      <c r="F113" s="99"/>
      <c r="S113" s="108"/>
      <c r="U113" s="106" t="s">
        <v>419</v>
      </c>
      <c r="V113" s="10">
        <v>50000</v>
      </c>
      <c r="W113" s="107">
        <v>40000</v>
      </c>
      <c r="X113" s="107"/>
      <c r="Y113" s="107"/>
      <c r="Z113" s="10">
        <v>1000000</v>
      </c>
      <c r="AA113" s="107"/>
      <c r="AB113" s="107">
        <v>20000</v>
      </c>
      <c r="AC113" s="107"/>
      <c r="AD113" s="107"/>
      <c r="AE113" s="107"/>
      <c r="AF113" s="107"/>
      <c r="AG113" s="110"/>
      <c r="AH113" s="107"/>
      <c r="AI113" s="107"/>
      <c r="AJ113" s="107">
        <v>18</v>
      </c>
      <c r="AK113" s="107">
        <v>15</v>
      </c>
      <c r="AL113" s="111"/>
      <c r="BC113" s="112"/>
      <c r="BD113" s="112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420</v>
      </c>
      <c r="C114" s="72" t="s">
        <v>421</v>
      </c>
      <c r="E114" s="97"/>
      <c r="F114" s="99"/>
      <c r="S114" s="108"/>
      <c r="U114" s="106" t="s">
        <v>422</v>
      </c>
      <c r="V114" s="10">
        <v>72500</v>
      </c>
      <c r="W114" s="107">
        <v>58000</v>
      </c>
      <c r="X114" s="107"/>
      <c r="Y114" s="107"/>
      <c r="Z114" s="10">
        <v>1450000</v>
      </c>
      <c r="AA114" s="107"/>
      <c r="AB114" s="107">
        <v>29000</v>
      </c>
      <c r="AC114" s="107"/>
      <c r="AD114" s="107"/>
      <c r="AE114" s="107"/>
      <c r="AF114" s="107"/>
      <c r="AG114" s="110"/>
      <c r="AH114" s="107"/>
      <c r="AI114" s="107"/>
      <c r="AJ114" s="107">
        <v>24</v>
      </c>
      <c r="AK114" s="107">
        <v>20</v>
      </c>
      <c r="AL114" s="111"/>
      <c r="BC114" s="112"/>
      <c r="BD114" s="112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423</v>
      </c>
      <c r="C115" s="72" t="s">
        <v>424</v>
      </c>
      <c r="E115" s="100"/>
      <c r="F115" s="99"/>
      <c r="S115" s="108"/>
      <c r="U115" s="106" t="s">
        <v>425</v>
      </c>
      <c r="V115" s="10">
        <v>102500</v>
      </c>
      <c r="W115" s="107">
        <v>82000</v>
      </c>
      <c r="X115" s="107"/>
      <c r="Y115" s="107"/>
      <c r="Z115" s="10">
        <v>2050000</v>
      </c>
      <c r="AA115" s="107"/>
      <c r="AB115" s="107">
        <v>41000</v>
      </c>
      <c r="AC115" s="107"/>
      <c r="AD115" s="107"/>
      <c r="AE115" s="107"/>
      <c r="AF115" s="107"/>
      <c r="AG115" s="110"/>
      <c r="AH115" s="107"/>
      <c r="AI115" s="107"/>
      <c r="AJ115" s="107">
        <v>24</v>
      </c>
      <c r="AK115" s="107">
        <v>20</v>
      </c>
      <c r="AL115" s="111"/>
      <c r="BC115" s="112"/>
      <c r="BD115" s="112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426</v>
      </c>
      <c r="C116" s="72" t="s">
        <v>427</v>
      </c>
      <c r="E116" s="100"/>
      <c r="F116" s="99"/>
      <c r="S116" s="108"/>
      <c r="U116" s="106" t="s">
        <v>428</v>
      </c>
      <c r="V116" s="10">
        <v>141250</v>
      </c>
      <c r="W116" s="107">
        <v>113000</v>
      </c>
      <c r="X116" s="107"/>
      <c r="Y116" s="107"/>
      <c r="Z116" s="10">
        <v>2825000</v>
      </c>
      <c r="AA116" s="107"/>
      <c r="AB116" s="107">
        <v>56500</v>
      </c>
      <c r="AC116" s="107"/>
      <c r="AD116" s="107"/>
      <c r="AE116" s="107"/>
      <c r="AF116" s="107"/>
      <c r="AG116" s="110"/>
      <c r="AH116" s="107"/>
      <c r="AI116" s="107"/>
      <c r="AJ116" s="107">
        <v>24</v>
      </c>
      <c r="AK116" s="107">
        <v>20</v>
      </c>
      <c r="AL116" s="111"/>
      <c r="BC116" s="112"/>
      <c r="BD116" s="112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429</v>
      </c>
      <c r="C117" s="72" t="s">
        <v>430</v>
      </c>
      <c r="E117" s="100"/>
      <c r="F117" s="99"/>
      <c r="S117" s="108"/>
      <c r="U117" s="106" t="s">
        <v>431</v>
      </c>
      <c r="V117" s="10">
        <v>191250</v>
      </c>
      <c r="W117" s="107">
        <v>153000</v>
      </c>
      <c r="X117" s="107"/>
      <c r="Y117" s="107"/>
      <c r="Z117" s="10">
        <v>3825000</v>
      </c>
      <c r="AA117" s="107"/>
      <c r="AB117" s="107">
        <v>76500</v>
      </c>
      <c r="AC117" s="107"/>
      <c r="AD117" s="107"/>
      <c r="AE117" s="107"/>
      <c r="AF117" s="107"/>
      <c r="AG117" s="110"/>
      <c r="AH117" s="107"/>
      <c r="AI117" s="107"/>
      <c r="AJ117" s="107">
        <v>36</v>
      </c>
      <c r="AK117" s="107">
        <v>30</v>
      </c>
      <c r="AL117" s="111"/>
      <c r="BC117" s="112"/>
      <c r="BD117" s="112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5.75" customHeight="1">
      <c r="A118" s="101"/>
      <c r="B118" s="101" t="s">
        <v>432</v>
      </c>
      <c r="C118" s="62" t="s">
        <v>433</v>
      </c>
      <c r="T118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18" s="85" t="s">
        <v>434</v>
      </c>
      <c r="CN118" s="70" t="str">
        <f t="shared" ref="CN118:CN121" si="1393">"InitUnitState('"&amp;B118&amp;"',"&amp;V118&amp;","&amp;W118&amp;","&amp;X118&amp;","&amp;Y118&amp;","&amp;Z118&amp;","&amp;AA118&amp;","&amp;AB118&amp;","&amp;AC118&amp;","&amp;AD118&amp;","&amp;AE118&amp;")"</f>
        <v>InitUnitState('ID01',,,,,,,,,,)</v>
      </c>
      <c r="CO118" s="70" t="str">
        <f t="shared" ref="CO118:CO121" si="1394">"InitUnitNormal('"&amp;B118&amp;"',"&amp;AF118&amp;","&amp;AG118&amp;","&amp;AH118&amp;","&amp;AI118&amp;","&amp;AJ118&amp;","&amp;AK118&amp;","&amp;AL118&amp;","&amp;AM118&amp;","&amp;AN118&amp;","&amp;AO118&amp;")"</f>
        <v>InitUnitNormal('ID01',,,,,,,,,,)</v>
      </c>
      <c r="CP118" s="70" t="str">
        <f t="shared" ref="CP118:CP121" si="1395">"InitUnitMagic('"&amp;B118&amp;"',"&amp;AP118&amp;","&amp;AQ118&amp;","&amp;AR118&amp;","&amp;AS118&amp;","&amp;AT118&amp;","&amp;AU118&amp;","&amp;AV118&amp;","&amp;AW118&amp;","&amp;BI118&amp;","&amp;BJ118&amp;")"</f>
        <v>InitUnitMagic('ID01',,,,,,,,,,)</v>
      </c>
      <c r="CQ118" s="70" t="str">
        <f t="shared" ref="CQ118:CQ121" si="1396">"InitUnitAdd('"&amp;B118&amp;"',"&amp;BK118&amp;","&amp;BL118&amp;","&amp;BM118&amp;","&amp;BN118&amp;","&amp;BO118&amp;","&amp;BP118&amp;","&amp;BQ118&amp;","&amp;BR118&amp;","&amp;BS118&amp;","&amp;BT118&amp;")"</f>
        <v>InitUnitAdd('ID01',,,,,,,,,,)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InitEquipData('ID01',,"",,,,,'','','','','','',"ReplaceableTextures\\CommandButtons\\BTNDG12.blp")</v>
      </c>
      <c r="CU118" s="95" t="str">
        <f t="shared" ref="CU118:CU121" si="139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1" t="str">
        <f t="shared" ref="CV118:CV121" si="1398">T118</f>
        <v>|CffCCCCCC道果属性：|r|n攻击+5000|n业力+4000|n生命值+100000|n生命回复+2000|n攻击伤害+9%|n技能伤害+8%|n|n|Cff00FF7F点击吸收道果，强行突破境界。|r</v>
      </c>
      <c r="CW118" s="60"/>
      <c r="CX118" s="60"/>
      <c r="CY118" s="60"/>
      <c r="CZ118" s="60"/>
      <c r="DA118" s="60"/>
      <c r="DB118" s="71" t="str">
        <f t="shared" ref="DB118:DB121" si="1399">IF(V118="","","|n"&amp;DB$2&amp;"+"&amp;V118&amp;DB$1)</f>
        <v/>
      </c>
      <c r="DC118" s="71" t="str">
        <f t="shared" ref="DC118:DC121" si="1400">IF(W118="","","|n"&amp;DC$2&amp;"+"&amp;W118&amp;DC$1)</f>
        <v/>
      </c>
      <c r="DD118" s="71" t="str">
        <f t="shared" ref="DD118:DD121" si="1401">IF(X118="","","|n"&amp;DD$2&amp;"+"&amp;X118&amp;DD$1)</f>
        <v/>
      </c>
      <c r="DE118" s="71" t="str">
        <f t="shared" ref="DE118:DE121" si="1402">IF(Y118="","","|n"&amp;DE$2&amp;"+"&amp;Y118&amp;DE$1)</f>
        <v/>
      </c>
      <c r="DF118" s="71" t="str">
        <f t="shared" ref="DF118:DF121" si="1403">IF(Z118="","","|n"&amp;DF$2&amp;"+"&amp;Z118&amp;DF$1)</f>
        <v/>
      </c>
      <c r="DG118" s="71" t="str">
        <f t="shared" ref="DG118:DG121" si="1404">IF(AA118="","","|n"&amp;DG$2&amp;"+"&amp;AA118&amp;DG$1)</f>
        <v/>
      </c>
      <c r="DH118" s="71" t="str">
        <f t="shared" ref="DH118:DH121" si="1405">IF(AB118="","","|n"&amp;DH$2&amp;"+"&amp;AB118&amp;DH$1)</f>
        <v/>
      </c>
      <c r="DI118" s="71" t="str">
        <f t="shared" ref="DI118:DI121" si="1406">IF(AC118="","","|n"&amp;DI$2&amp;"+"&amp;AC118&amp;DI$1)</f>
        <v/>
      </c>
      <c r="DJ118" s="71" t="str">
        <f t="shared" ref="DJ118:DJ121" si="1407">IF(AD118="","","|n"&amp;DJ$2&amp;"+"&amp;AD118&amp;DJ$1)</f>
        <v/>
      </c>
      <c r="DK118" s="71" t="str">
        <f t="shared" ref="DK118:DK121" si="1408">IF(AE118="","","|n"&amp;DK$2&amp;"+"&amp;AE118&amp;DK$1)</f>
        <v/>
      </c>
      <c r="DL118" s="71" t="str">
        <f t="shared" ref="DL118:DL121" si="1409">IF(AF118="","","|n"&amp;DL$2&amp;"+"&amp;AF118&amp;DL$1)</f>
        <v/>
      </c>
      <c r="DM118" s="71" t="str">
        <f t="shared" ref="DM118:DM121" si="1410">IF(AG118="","","|n"&amp;DM$2&amp;"+"&amp;AG118&amp;DM$1)</f>
        <v/>
      </c>
      <c r="DN118" s="71" t="str">
        <f t="shared" ref="DN118:DN121" si="1411">IF(AH118="","","|n"&amp;DN$2&amp;"+"&amp;AH118&amp;DN$1)</f>
        <v/>
      </c>
      <c r="DO118" s="71" t="str">
        <f t="shared" ref="DO118:DO121" si="1412">IF(AI118="","","|n"&amp;DO$2&amp;"+"&amp;AI118&amp;DO$1)</f>
        <v/>
      </c>
      <c r="DP118" s="71" t="str">
        <f t="shared" ref="DP118:DP121" si="1413">IF(AJ118="","","|n"&amp;DP$2&amp;"+"&amp;AJ118&amp;DP$1)</f>
        <v/>
      </c>
      <c r="DQ118" s="71" t="str">
        <f t="shared" ref="DQ118:DQ121" si="1414">IF(AK118="","","|n"&amp;DQ$2&amp;"+"&amp;AK118&amp;DQ$1)</f>
        <v/>
      </c>
      <c r="DR118" s="71" t="str">
        <f t="shared" ref="DR118:DR121" si="1415">IF(AL118="","","|n"&amp;DR$2&amp;"+"&amp;AL118&amp;DR$1)</f>
        <v/>
      </c>
      <c r="DS118" s="71" t="str">
        <f t="shared" ref="DS118:DS121" si="1416">IF(AM118="","","|n"&amp;DS$2&amp;"+"&amp;AM118&amp;DS$1)</f>
        <v/>
      </c>
      <c r="DT118" s="71" t="str">
        <f t="shared" ref="DT118:DT121" si="1417">IF(AN118="","","|n"&amp;DT$2&amp;"+"&amp;AN118&amp;DT$1)</f>
        <v/>
      </c>
      <c r="DU118" s="71" t="str">
        <f t="shared" ref="DU118:DU121" si="1418">IF(AO118="","","|n"&amp;DU$2&amp;"+"&amp;AO118&amp;DU$1)</f>
        <v/>
      </c>
      <c r="DV118" s="71" t="str">
        <f t="shared" ref="DV118:DV121" si="1419">IF(AP118="","","|n"&amp;DV$2&amp;"+"&amp;AP118&amp;DV$1)</f>
        <v/>
      </c>
      <c r="DW118" s="71" t="str">
        <f t="shared" ref="DW118:DW121" si="1420">IF(AQ118="","","|n"&amp;DW$2&amp;"+"&amp;AQ118&amp;DW$1)</f>
        <v/>
      </c>
      <c r="DX118" s="71" t="str">
        <f t="shared" ref="DX118:DX121" si="1421">IF(AR118="","","|n"&amp;DX$2&amp;"+"&amp;AR118&amp;DX$1)</f>
        <v/>
      </c>
      <c r="DY118" s="71" t="str">
        <f t="shared" ref="DY118:DY121" si="1422">IF(AS118="","","|n"&amp;DY$2&amp;"+"&amp;AS118&amp;DY$1)</f>
        <v/>
      </c>
      <c r="DZ118" s="71" t="str">
        <f t="shared" ref="DZ118:DZ121" si="1423">IF(AT118="","","|n"&amp;DZ$2&amp;"+"&amp;AT118&amp;DZ$1)</f>
        <v/>
      </c>
      <c r="EA118" s="71" t="str">
        <f t="shared" ref="EA118:EA121" si="1424">IF(AU118="","","|n"&amp;EA$2&amp;"+"&amp;AU118&amp;EA$1)</f>
        <v/>
      </c>
      <c r="EB118" s="71" t="str">
        <f t="shared" ref="EB118:EB121" si="1425">IF(AV118="","","|n"&amp;EB$2&amp;"+"&amp;AV118&amp;EB$1)</f>
        <v/>
      </c>
      <c r="EC118" s="71" t="str">
        <f t="shared" ref="EC118:EC121" si="1426">IF(AW118="","","|n"&amp;EC$2&amp;"+"&amp;AW118&amp;EC$1)</f>
        <v/>
      </c>
      <c r="ED118" s="71" t="str">
        <f t="shared" ref="ED118:ED121" si="1427">IF(AX118="","","|n"&amp;ED$2&amp;"+"&amp;AX118&amp;ED$1)</f>
        <v/>
      </c>
      <c r="EE118" s="71" t="str">
        <f t="shared" ref="EE118:EE121" si="1428">IF(AY118="","","|n"&amp;EE$2&amp;"+"&amp;AY118&amp;EE$1)</f>
        <v/>
      </c>
      <c r="EF118" s="71" t="str">
        <f t="shared" ref="EF118:EF121" si="1429">IF(AZ118="","","|n"&amp;EF$2&amp;"+"&amp;AZ118&amp;EF$1)</f>
        <v/>
      </c>
      <c r="EG118" s="71" t="str">
        <f t="shared" ref="EG118:EG121" si="1430">IF(BA118="","","|n"&amp;EG$2&amp;"+"&amp;BA118&amp;EG$1)</f>
        <v/>
      </c>
      <c r="EH118" s="71" t="str">
        <f t="shared" ref="EH118:EH121" si="1431">IF(BB118="","","|n"&amp;EH$2&amp;"+"&amp;BB118&amp;EH$1)</f>
        <v/>
      </c>
      <c r="EI118" s="71" t="str">
        <f t="shared" ref="EI118:EI121" si="1432">IF(BC118="","","|n"&amp;EI$2&amp;"+"&amp;BC118&amp;EI$1)</f>
        <v/>
      </c>
      <c r="EJ118" s="71" t="str">
        <f t="shared" ref="EJ118:EJ121" si="1433">IF(BD118="","","|n"&amp;EJ$2&amp;"+"&amp;BD118&amp;EJ$1)</f>
        <v/>
      </c>
      <c r="EK118" s="71" t="str">
        <f t="shared" ref="EK118:EK121" si="1434">IF(BE118="","","|n"&amp;EK$2&amp;"+"&amp;BE118&amp;EK$1)</f>
        <v/>
      </c>
      <c r="EL118" s="71" t="str">
        <f t="shared" ref="EL118:EL121" si="1435">IF(BF118="","","|n"&amp;EL$2&amp;"+"&amp;BF118&amp;EL$1)</f>
        <v/>
      </c>
      <c r="EM118" s="71" t="str">
        <f t="shared" ref="EM118:EM121" si="1436">IF(BG118="","","|n"&amp;EM$2&amp;"+"&amp;BG118&amp;EM$1)</f>
        <v/>
      </c>
      <c r="EN118" s="71" t="str">
        <f t="shared" ref="EN118:EN121" si="1437">IF(BH118="","","|n"&amp;EN$2&amp;"+"&amp;BH118&amp;EN$1)</f>
        <v/>
      </c>
      <c r="EO118" s="71" t="str">
        <f t="shared" ref="EO118:EO121" si="1438">IF(BI118="","","|n"&amp;EO$2&amp;"+"&amp;BI118&amp;EO$1)</f>
        <v/>
      </c>
      <c r="EP118" s="71" t="str">
        <f t="shared" ref="EP118:EP121" si="1439">IF(BJ118="","","|n"&amp;EP$2&amp;"+"&amp;BJ118&amp;EP$1)</f>
        <v/>
      </c>
      <c r="EQ118" s="71" t="str">
        <f t="shared" ref="EQ118:EQ121" si="1440">IF(BK118="","","|n"&amp;EQ$2&amp;"+"&amp;BK118&amp;EQ$1)</f>
        <v/>
      </c>
      <c r="ER118" s="71" t="str">
        <f t="shared" ref="ER118:ER121" si="1441">IF(BL118="","","|n"&amp;ER$2&amp;"+"&amp;BL118&amp;ER$1)</f>
        <v/>
      </c>
      <c r="ES118" s="71" t="str">
        <f t="shared" ref="ES118:ES121" si="1442">IF(BM118="","","|n"&amp;ES$2&amp;"+"&amp;BM118&amp;ES$1)</f>
        <v/>
      </c>
      <c r="ET118" s="71" t="str">
        <f t="shared" ref="ET118:ET121" si="1443">IF(BN118="","","|n"&amp;ET$2&amp;"+"&amp;BN118&amp;ET$1)</f>
        <v/>
      </c>
      <c r="EU118" s="71" t="str">
        <f t="shared" ref="EU118:EU121" si="1444">IF(BO118="","","|n"&amp;EU$2&amp;"+"&amp;BO118&amp;EU$1)</f>
        <v/>
      </c>
      <c r="EV118" s="71" t="str">
        <f t="shared" ref="EV118:EV121" si="1445">IF(BP118="","","|n"&amp;EV$2&amp;"+"&amp;BP118&amp;EV$1)</f>
        <v/>
      </c>
      <c r="EW118" s="71" t="str">
        <f t="shared" ref="EW118:EW121" si="1446">IF(BQ118="","","|n"&amp;EW$2&amp;"+"&amp;BQ118&amp;EW$1)</f>
        <v/>
      </c>
      <c r="EX118" s="71" t="str">
        <f t="shared" ref="EX118:EX121" si="1447">IF(BR118="","","|n"&amp;EX$2&amp;"+"&amp;BR118&amp;EX$1)</f>
        <v/>
      </c>
      <c r="EY118" s="71" t="str">
        <f t="shared" ref="EY118:EY121" si="1448">IF(BS118="","","|n"&amp;EY$2&amp;"+"&amp;BS118&amp;EY$1)</f>
        <v/>
      </c>
      <c r="EZ118" s="71" t="str">
        <f t="shared" ref="EZ118:EZ121" si="1449">IF(BT118="","","|n"&amp;EZ$2&amp;"+"&amp;BT118&amp;EZ$1)</f>
        <v/>
      </c>
      <c r="FA118" s="71" t="str">
        <f t="shared" ref="FA118:FA121" si="1450">IF(BU118="","","|n"&amp;FA$2&amp;"+"&amp;BU118&amp;FA$1)</f>
        <v/>
      </c>
      <c r="FB118" s="71" t="str">
        <f t="shared" ref="FB118:FB121" si="1451">IF(BV118="","","|n"&amp;FB$2&amp;"+"&amp;BV118&amp;FB$1)</f>
        <v/>
      </c>
      <c r="FC118" s="71" t="str">
        <f t="shared" ref="FC118:FC121" si="1452">IF(BW118="","","|n"&amp;FC$2&amp;"+"&amp;BW118&amp;FC$1)</f>
        <v/>
      </c>
      <c r="FD118" s="71" t="str">
        <f t="shared" ref="FD118:FD121" si="1453">IF(BX118="","","|n"&amp;FD$2&amp;"+"&amp;BX118&amp;FD$1)</f>
        <v/>
      </c>
      <c r="FE118" s="71" t="str">
        <f t="shared" ref="FE118:FE121" si="1454">IF(BY118="","","|n"&amp;FE$2&amp;"+"&amp;BY118&amp;FE$1)</f>
        <v/>
      </c>
      <c r="FF118" s="71" t="str">
        <f t="shared" ref="FF118:FF121" si="1455">IF(BZ118="","","|n"&amp;FF$2&amp;"+"&amp;BZ118&amp;FF$1)</f>
        <v/>
      </c>
      <c r="FG118" s="71" t="str">
        <f t="shared" ref="FG118:FG121" si="1456">IF(CA118="","","|n"&amp;FG$2&amp;"+"&amp;CA118&amp;FG$1)</f>
        <v/>
      </c>
      <c r="FH118" s="71" t="str">
        <f t="shared" ref="FH118:FH121" si="1457">IF(CB118="","","|n"&amp;FH$2&amp;"+"&amp;CB118&amp;FH$1)</f>
        <v/>
      </c>
      <c r="FI118" s="71" t="str">
        <f t="shared" ref="FI118:FI121" si="1458">IF(CC118="","","|n"&amp;FI$2&amp;"+"&amp;CC118&amp;FI$1)</f>
        <v/>
      </c>
      <c r="FJ118" s="71" t="str">
        <f t="shared" ref="FJ118:FJ121" si="1459">IF(CD118="","","|n"&amp;FJ$2&amp;"+"&amp;CD118&amp;FJ$1)</f>
        <v/>
      </c>
      <c r="FK118" s="71" t="str">
        <f t="shared" ref="FK118:FK121" si="1460">IF(CE118="","","|n"&amp;FK$2&amp;"+"&amp;CE118&amp;FK$1)</f>
        <v/>
      </c>
      <c r="FL118" s="71" t="str">
        <f t="shared" ref="FL118:FL121" si="1461">IF(CF118="","","|n"&amp;FL$2&amp;"+"&amp;CF118&amp;FL$1)</f>
        <v/>
      </c>
      <c r="FM118" s="71" t="str">
        <f t="shared" ref="FM118:FM121" si="1462">IF(CG118="","","|n"&amp;FM$2&amp;"+"&amp;CG118&amp;FM$1)</f>
        <v/>
      </c>
      <c r="FN118" s="71" t="str">
        <f t="shared" ref="FN118:FN121" si="1463">IF(CH118="","","|n"&amp;FN$2&amp;"+"&amp;CH118&amp;FN$1)</f>
        <v/>
      </c>
      <c r="FO118" s="71" t="str">
        <f t="shared" ref="FO118:FO121" si="1464">IF(CI118="","","|n"&amp;FO$2&amp;"+"&amp;CI118&amp;FO$1)</f>
        <v/>
      </c>
      <c r="FP118" s="71" t="str">
        <f t="shared" ref="FP118:FP121" si="1465">IF(CJ118="","","|n"&amp;FP$2&amp;"+"&amp;CJ118&amp;FP$1)</f>
        <v/>
      </c>
      <c r="FQ118" s="71" t="str">
        <f t="shared" ref="FQ118:FQ121" si="1466">IF(CK118="","","|n"&amp;FQ$2&amp;"+"&amp;CK118&amp;FQ$1)</f>
        <v/>
      </c>
      <c r="FR118" s="71" t="str">
        <f t="shared" ref="FR118:FR121" si="1467">IF(CL118="","","|n"&amp;FR$2&amp;"+"&amp;CL118&amp;FR$1)</f>
        <v/>
      </c>
      <c r="FS118" s="71" t="str">
        <f t="shared" ref="FS118:FS121" si="1468">IF(CM118="","","|n"&amp;FS$2&amp;"+"&amp;CM118&amp;FS$1)</f>
        <v/>
      </c>
    </row>
    <row r="119" spans="1:175" ht="16.5">
      <c r="A119" s="101"/>
      <c r="B119" s="101" t="s">
        <v>435</v>
      </c>
      <c r="C119" s="62" t="s">
        <v>436</v>
      </c>
      <c r="T119" s="101" t="str">
        <f t="shared" ref="T119:T127" si="1469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19" s="85" t="s">
        <v>437</v>
      </c>
      <c r="CN119" s="70" t="str">
        <f t="shared" si="1393"/>
        <v>InitUnitState('ID02',,,,,,,,,,)</v>
      </c>
      <c r="CO119" s="70" t="str">
        <f t="shared" si="1394"/>
        <v>InitUnitNormal('ID02',,,,,,,,,,)</v>
      </c>
      <c r="CP119" s="70" t="str">
        <f t="shared" si="1395"/>
        <v>InitUnitMagic('ID02',,,,,,,,,,)</v>
      </c>
      <c r="CQ119" s="70" t="str">
        <f t="shared" si="1396"/>
        <v>InitUnitAdd('ID02',,,,,,,,,,)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InitEquipData('ID02',,"",,,,,'','','','','','',"ReplaceableTextures\\CommandButtons\\BTNDG13.blp")</v>
      </c>
      <c r="CU119" s="95" t="str">
        <f t="shared" si="1397"/>
        <v>|n</v>
      </c>
      <c r="CV119" s="61" t="str">
        <f t="shared" si="1398"/>
        <v>|CffCCCCCC道果属性：|r|n攻击+7500|n业力+6000|n生命值+150000|n生命回复+3000|n攻击伤害+9%|n技能伤害+8%|n|n|Cff00FF7F点击吸收道果，强行突破境界。|r</v>
      </c>
      <c r="CW119" s="60"/>
      <c r="CX119" s="60"/>
      <c r="CY119" s="60"/>
      <c r="CZ119" s="60"/>
      <c r="DA119" s="60"/>
      <c r="DB119" s="71" t="str">
        <f t="shared" si="1399"/>
        <v/>
      </c>
      <c r="DC119" s="71" t="str">
        <f t="shared" si="1400"/>
        <v/>
      </c>
      <c r="DD119" s="71" t="str">
        <f t="shared" si="1401"/>
        <v/>
      </c>
      <c r="DE119" s="71" t="str">
        <f t="shared" si="1402"/>
        <v/>
      </c>
      <c r="DF119" s="71" t="str">
        <f t="shared" si="1403"/>
        <v/>
      </c>
      <c r="DG119" s="71" t="str">
        <f t="shared" si="1404"/>
        <v/>
      </c>
      <c r="DH119" s="71" t="str">
        <f t="shared" si="1405"/>
        <v/>
      </c>
      <c r="DI119" s="71" t="str">
        <f t="shared" si="1406"/>
        <v/>
      </c>
      <c r="DJ119" s="71" t="str">
        <f t="shared" si="1407"/>
        <v/>
      </c>
      <c r="DK119" s="71" t="str">
        <f t="shared" si="1408"/>
        <v/>
      </c>
      <c r="DL119" s="71" t="str">
        <f t="shared" si="1409"/>
        <v/>
      </c>
      <c r="DM119" s="71" t="str">
        <f t="shared" si="1410"/>
        <v/>
      </c>
      <c r="DN119" s="71" t="str">
        <f t="shared" si="1411"/>
        <v/>
      </c>
      <c r="DO119" s="71" t="str">
        <f t="shared" si="1412"/>
        <v/>
      </c>
      <c r="DP119" s="71" t="str">
        <f t="shared" si="1413"/>
        <v/>
      </c>
      <c r="DQ119" s="71" t="str">
        <f t="shared" si="1414"/>
        <v/>
      </c>
      <c r="DR119" s="71" t="str">
        <f t="shared" si="1415"/>
        <v/>
      </c>
      <c r="DS119" s="71" t="str">
        <f t="shared" si="1416"/>
        <v/>
      </c>
      <c r="DT119" s="71" t="str">
        <f t="shared" si="1417"/>
        <v/>
      </c>
      <c r="DU119" s="71" t="str">
        <f t="shared" si="1418"/>
        <v/>
      </c>
      <c r="DV119" s="71" t="str">
        <f t="shared" si="1419"/>
        <v/>
      </c>
      <c r="DW119" s="71" t="str">
        <f t="shared" si="1420"/>
        <v/>
      </c>
      <c r="DX119" s="71" t="str">
        <f t="shared" si="1421"/>
        <v/>
      </c>
      <c r="DY119" s="71" t="str">
        <f t="shared" si="1422"/>
        <v/>
      </c>
      <c r="DZ119" s="71" t="str">
        <f t="shared" si="1423"/>
        <v/>
      </c>
      <c r="EA119" s="71" t="str">
        <f t="shared" si="1424"/>
        <v/>
      </c>
      <c r="EB119" s="71" t="str">
        <f t="shared" si="1425"/>
        <v/>
      </c>
      <c r="EC119" s="71" t="str">
        <f t="shared" si="1426"/>
        <v/>
      </c>
      <c r="ED119" s="71" t="str">
        <f t="shared" si="1427"/>
        <v/>
      </c>
      <c r="EE119" s="71" t="str">
        <f t="shared" si="1428"/>
        <v/>
      </c>
      <c r="EF119" s="71" t="str">
        <f t="shared" si="1429"/>
        <v/>
      </c>
      <c r="EG119" s="71" t="str">
        <f t="shared" si="1430"/>
        <v/>
      </c>
      <c r="EH119" s="71" t="str">
        <f t="shared" si="1431"/>
        <v/>
      </c>
      <c r="EI119" s="71" t="str">
        <f t="shared" si="1432"/>
        <v/>
      </c>
      <c r="EJ119" s="71" t="str">
        <f t="shared" si="1433"/>
        <v/>
      </c>
      <c r="EK119" s="71" t="str">
        <f t="shared" si="1434"/>
        <v/>
      </c>
      <c r="EL119" s="71" t="str">
        <f t="shared" si="1435"/>
        <v/>
      </c>
      <c r="EM119" s="71" t="str">
        <f t="shared" si="1436"/>
        <v/>
      </c>
      <c r="EN119" s="71" t="str">
        <f t="shared" si="1437"/>
        <v/>
      </c>
      <c r="EO119" s="71" t="str">
        <f t="shared" si="1438"/>
        <v/>
      </c>
      <c r="EP119" s="71" t="str">
        <f t="shared" si="1439"/>
        <v/>
      </c>
      <c r="EQ119" s="71" t="str">
        <f t="shared" si="1440"/>
        <v/>
      </c>
      <c r="ER119" s="71" t="str">
        <f t="shared" si="1441"/>
        <v/>
      </c>
      <c r="ES119" s="71" t="str">
        <f t="shared" si="1442"/>
        <v/>
      </c>
      <c r="ET119" s="71" t="str">
        <f t="shared" si="1443"/>
        <v/>
      </c>
      <c r="EU119" s="71" t="str">
        <f t="shared" si="1444"/>
        <v/>
      </c>
      <c r="EV119" s="71" t="str">
        <f t="shared" si="1445"/>
        <v/>
      </c>
      <c r="EW119" s="71" t="str">
        <f t="shared" si="1446"/>
        <v/>
      </c>
      <c r="EX119" s="71" t="str">
        <f t="shared" si="1447"/>
        <v/>
      </c>
      <c r="EY119" s="71" t="str">
        <f t="shared" si="1448"/>
        <v/>
      </c>
      <c r="EZ119" s="71" t="str">
        <f t="shared" si="1449"/>
        <v/>
      </c>
      <c r="FA119" s="71" t="str">
        <f t="shared" si="1450"/>
        <v/>
      </c>
      <c r="FB119" s="71" t="str">
        <f t="shared" si="1451"/>
        <v/>
      </c>
      <c r="FC119" s="71" t="str">
        <f t="shared" si="1452"/>
        <v/>
      </c>
      <c r="FD119" s="71" t="str">
        <f t="shared" si="1453"/>
        <v/>
      </c>
      <c r="FE119" s="71" t="str">
        <f t="shared" si="1454"/>
        <v/>
      </c>
      <c r="FF119" s="71" t="str">
        <f t="shared" si="1455"/>
        <v/>
      </c>
      <c r="FG119" s="71" t="str">
        <f t="shared" si="1456"/>
        <v/>
      </c>
      <c r="FH119" s="71" t="str">
        <f t="shared" si="1457"/>
        <v/>
      </c>
      <c r="FI119" s="71" t="str">
        <f t="shared" si="1458"/>
        <v/>
      </c>
      <c r="FJ119" s="71" t="str">
        <f t="shared" si="1459"/>
        <v/>
      </c>
      <c r="FK119" s="71" t="str">
        <f t="shared" si="1460"/>
        <v/>
      </c>
      <c r="FL119" s="71" t="str">
        <f t="shared" si="1461"/>
        <v/>
      </c>
      <c r="FM119" s="71" t="str">
        <f t="shared" si="1462"/>
        <v/>
      </c>
      <c r="FN119" s="71" t="str">
        <f t="shared" si="1463"/>
        <v/>
      </c>
      <c r="FO119" s="71" t="str">
        <f t="shared" si="1464"/>
        <v/>
      </c>
      <c r="FP119" s="71" t="str">
        <f t="shared" si="1465"/>
        <v/>
      </c>
      <c r="FQ119" s="71" t="str">
        <f t="shared" si="1466"/>
        <v/>
      </c>
      <c r="FR119" s="71" t="str">
        <f t="shared" si="1467"/>
        <v/>
      </c>
      <c r="FS119" s="71" t="str">
        <f t="shared" si="1468"/>
        <v/>
      </c>
    </row>
    <row r="120" spans="1:175" ht="16.5">
      <c r="A120" s="101"/>
      <c r="B120" s="101" t="s">
        <v>438</v>
      </c>
      <c r="C120" s="98" t="s">
        <v>439</v>
      </c>
      <c r="T120" s="101" t="str">
        <f t="shared" si="1469"/>
        <v>|CffCCCCCC道果属性：|r|n攻击+12500|n业力+10000|n生命值+250000|n生命回复+5000|n攻击伤害+9%|n技能伤害+8%|n|n|Cff00FF7F点击吸收道果，强行突破境界。|r</v>
      </c>
      <c r="U120" s="85" t="s">
        <v>440</v>
      </c>
      <c r="CN120" s="70" t="str">
        <f t="shared" si="1393"/>
        <v>InitUnitState('ID03',,,,,,,,,,)</v>
      </c>
      <c r="CO120" s="70" t="str">
        <f t="shared" si="1394"/>
        <v>InitUnitNormal('ID03',,,,,,,,,,)</v>
      </c>
      <c r="CP120" s="70" t="str">
        <f t="shared" si="1395"/>
        <v>InitUnitMagic('ID03',,,,,,,,,,)</v>
      </c>
      <c r="CQ120" s="70" t="str">
        <f t="shared" si="1396"/>
        <v>InitUnitAdd('ID03',,,,,,,,,,)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InitEquipData('ID03',,"",,,,,'','','','','','',"ReplaceableTextures\\CommandButtons\\BTNDG14.blp")</v>
      </c>
      <c r="CU120" s="95" t="str">
        <f t="shared" si="1397"/>
        <v>|n</v>
      </c>
      <c r="CV120" s="61" t="str">
        <f t="shared" si="1398"/>
        <v>|CffCCCCCC道果属性：|r|n攻击+12500|n业力+10000|n生命值+250000|n生命回复+5000|n攻击伤害+9%|n技能伤害+8%|n|n|Cff00FF7F点击吸收道果，强行突破境界。|r</v>
      </c>
      <c r="CW120" s="60"/>
      <c r="CX120" s="60"/>
      <c r="CY120" s="60"/>
      <c r="CZ120" s="60"/>
      <c r="DA120" s="60"/>
      <c r="DB120" s="71" t="str">
        <f t="shared" si="1399"/>
        <v/>
      </c>
      <c r="DC120" s="71" t="str">
        <f t="shared" si="1400"/>
        <v/>
      </c>
      <c r="DD120" s="71" t="str">
        <f t="shared" si="1401"/>
        <v/>
      </c>
      <c r="DE120" s="71" t="str">
        <f t="shared" si="1402"/>
        <v/>
      </c>
      <c r="DF120" s="71" t="str">
        <f t="shared" si="1403"/>
        <v/>
      </c>
      <c r="DG120" s="71" t="str">
        <f t="shared" si="1404"/>
        <v/>
      </c>
      <c r="DH120" s="71" t="str">
        <f t="shared" si="1405"/>
        <v/>
      </c>
      <c r="DI120" s="71" t="str">
        <f t="shared" si="1406"/>
        <v/>
      </c>
      <c r="DJ120" s="71" t="str">
        <f t="shared" si="1407"/>
        <v/>
      </c>
      <c r="DK120" s="71" t="str">
        <f t="shared" si="1408"/>
        <v/>
      </c>
      <c r="DL120" s="71" t="str">
        <f t="shared" si="1409"/>
        <v/>
      </c>
      <c r="DM120" s="71" t="str">
        <f t="shared" si="1410"/>
        <v/>
      </c>
      <c r="DN120" s="71" t="str">
        <f t="shared" si="1411"/>
        <v/>
      </c>
      <c r="DO120" s="71" t="str">
        <f t="shared" si="1412"/>
        <v/>
      </c>
      <c r="DP120" s="71" t="str">
        <f t="shared" si="1413"/>
        <v/>
      </c>
      <c r="DQ120" s="71" t="str">
        <f t="shared" si="1414"/>
        <v/>
      </c>
      <c r="DR120" s="71" t="str">
        <f t="shared" si="1415"/>
        <v/>
      </c>
      <c r="DS120" s="71" t="str">
        <f t="shared" si="1416"/>
        <v/>
      </c>
      <c r="DT120" s="71" t="str">
        <f t="shared" si="1417"/>
        <v/>
      </c>
      <c r="DU120" s="71" t="str">
        <f t="shared" si="1418"/>
        <v/>
      </c>
      <c r="DV120" s="71" t="str">
        <f t="shared" si="1419"/>
        <v/>
      </c>
      <c r="DW120" s="71" t="str">
        <f t="shared" si="1420"/>
        <v/>
      </c>
      <c r="DX120" s="71" t="str">
        <f t="shared" si="1421"/>
        <v/>
      </c>
      <c r="DY120" s="71" t="str">
        <f t="shared" si="1422"/>
        <v/>
      </c>
      <c r="DZ120" s="71" t="str">
        <f t="shared" si="1423"/>
        <v/>
      </c>
      <c r="EA120" s="71" t="str">
        <f t="shared" si="1424"/>
        <v/>
      </c>
      <c r="EB120" s="71" t="str">
        <f t="shared" si="1425"/>
        <v/>
      </c>
      <c r="EC120" s="71" t="str">
        <f t="shared" si="1426"/>
        <v/>
      </c>
      <c r="ED120" s="71" t="str">
        <f t="shared" si="1427"/>
        <v/>
      </c>
      <c r="EE120" s="71" t="str">
        <f t="shared" si="1428"/>
        <v/>
      </c>
      <c r="EF120" s="71" t="str">
        <f t="shared" si="1429"/>
        <v/>
      </c>
      <c r="EG120" s="71" t="str">
        <f t="shared" si="1430"/>
        <v/>
      </c>
      <c r="EH120" s="71" t="str">
        <f t="shared" si="1431"/>
        <v/>
      </c>
      <c r="EI120" s="71" t="str">
        <f t="shared" si="1432"/>
        <v/>
      </c>
      <c r="EJ120" s="71" t="str">
        <f t="shared" si="1433"/>
        <v/>
      </c>
      <c r="EK120" s="71" t="str">
        <f t="shared" si="1434"/>
        <v/>
      </c>
      <c r="EL120" s="71" t="str">
        <f t="shared" si="1435"/>
        <v/>
      </c>
      <c r="EM120" s="71" t="str">
        <f t="shared" si="1436"/>
        <v/>
      </c>
      <c r="EN120" s="71" t="str">
        <f t="shared" si="1437"/>
        <v/>
      </c>
      <c r="EO120" s="71" t="str">
        <f t="shared" si="1438"/>
        <v/>
      </c>
      <c r="EP120" s="71" t="str">
        <f t="shared" si="1439"/>
        <v/>
      </c>
      <c r="EQ120" s="71" t="str">
        <f t="shared" si="1440"/>
        <v/>
      </c>
      <c r="ER120" s="71" t="str">
        <f t="shared" si="1441"/>
        <v/>
      </c>
      <c r="ES120" s="71" t="str">
        <f t="shared" si="1442"/>
        <v/>
      </c>
      <c r="ET120" s="71" t="str">
        <f t="shared" si="1443"/>
        <v/>
      </c>
      <c r="EU120" s="71" t="str">
        <f t="shared" si="1444"/>
        <v/>
      </c>
      <c r="EV120" s="71" t="str">
        <f t="shared" si="1445"/>
        <v/>
      </c>
      <c r="EW120" s="71" t="str">
        <f t="shared" si="1446"/>
        <v/>
      </c>
      <c r="EX120" s="71" t="str">
        <f t="shared" si="1447"/>
        <v/>
      </c>
      <c r="EY120" s="71" t="str">
        <f t="shared" si="1448"/>
        <v/>
      </c>
      <c r="EZ120" s="71" t="str">
        <f t="shared" si="1449"/>
        <v/>
      </c>
      <c r="FA120" s="71" t="str">
        <f t="shared" si="1450"/>
        <v/>
      </c>
      <c r="FB120" s="71" t="str">
        <f t="shared" si="1451"/>
        <v/>
      </c>
      <c r="FC120" s="71" t="str">
        <f t="shared" si="1452"/>
        <v/>
      </c>
      <c r="FD120" s="71" t="str">
        <f t="shared" si="1453"/>
        <v/>
      </c>
      <c r="FE120" s="71" t="str">
        <f t="shared" si="1454"/>
        <v/>
      </c>
      <c r="FF120" s="71" t="str">
        <f t="shared" si="1455"/>
        <v/>
      </c>
      <c r="FG120" s="71" t="str">
        <f t="shared" si="1456"/>
        <v/>
      </c>
      <c r="FH120" s="71" t="str">
        <f t="shared" si="1457"/>
        <v/>
      </c>
      <c r="FI120" s="71" t="str">
        <f t="shared" si="1458"/>
        <v/>
      </c>
      <c r="FJ120" s="71" t="str">
        <f t="shared" si="1459"/>
        <v/>
      </c>
      <c r="FK120" s="71" t="str">
        <f t="shared" si="1460"/>
        <v/>
      </c>
      <c r="FL120" s="71" t="str">
        <f t="shared" si="1461"/>
        <v/>
      </c>
      <c r="FM120" s="71" t="str">
        <f t="shared" si="1462"/>
        <v/>
      </c>
      <c r="FN120" s="71" t="str">
        <f t="shared" si="1463"/>
        <v/>
      </c>
      <c r="FO120" s="71" t="str">
        <f t="shared" si="1464"/>
        <v/>
      </c>
      <c r="FP120" s="71" t="str">
        <f t="shared" si="1465"/>
        <v/>
      </c>
      <c r="FQ120" s="71" t="str">
        <f t="shared" si="1466"/>
        <v/>
      </c>
      <c r="FR120" s="71" t="str">
        <f t="shared" si="1467"/>
        <v/>
      </c>
      <c r="FS120" s="71" t="str">
        <f t="shared" si="1468"/>
        <v/>
      </c>
    </row>
    <row r="121" spans="1:175" ht="16.5">
      <c r="A121" s="101"/>
      <c r="B121" s="101" t="s">
        <v>441</v>
      </c>
      <c r="C121" s="98" t="s">
        <v>442</v>
      </c>
      <c r="T121" s="101" t="str">
        <f t="shared" si="1469"/>
        <v>|CffCCCCCC道果属性：|r|n攻击+21250|n业力+17000|n生命值+425000|n生命回复+8500|n攻击伤害+18%|n技能伤害+15%|n|n|Cff00FF7F点击吸收道果，强行突破境界。|r</v>
      </c>
      <c r="U121" s="85" t="s">
        <v>443</v>
      </c>
      <c r="CN121" s="70" t="str">
        <f t="shared" si="1393"/>
        <v>InitUnitState('ID04',,,,,,,,,,)</v>
      </c>
      <c r="CO121" s="70" t="str">
        <f t="shared" si="1394"/>
        <v>InitUnitNormal('ID04',,,,,,,,,,)</v>
      </c>
      <c r="CP121" s="70" t="str">
        <f t="shared" si="1395"/>
        <v>InitUnitMagic('ID04',,,,,,,,,,)</v>
      </c>
      <c r="CQ121" s="70" t="str">
        <f t="shared" si="1396"/>
        <v>InitUnitAdd('ID04',,,,,,,,,,)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InitEquipData('ID04',,"",,,,,'','','','','','',"ReplaceableTextures\\CommandButtons\\BTNDG15.blp")</v>
      </c>
      <c r="CU121" s="95" t="str">
        <f t="shared" si="1397"/>
        <v>|n</v>
      </c>
      <c r="CV121" s="61" t="str">
        <f t="shared" si="1398"/>
        <v>|CffCCCCCC道果属性：|r|n攻击+21250|n业力+17000|n生命值+425000|n生命回复+8500|n攻击伤害+18%|n技能伤害+15%|n|n|Cff00FF7F点击吸收道果，强行突破境界。|r</v>
      </c>
      <c r="CW121" s="60"/>
      <c r="CX121" s="60"/>
      <c r="CY121" s="60"/>
      <c r="CZ121" s="60"/>
      <c r="DA121" s="60"/>
      <c r="DB121" s="71" t="str">
        <f t="shared" si="1399"/>
        <v/>
      </c>
      <c r="DC121" s="71" t="str">
        <f t="shared" si="1400"/>
        <v/>
      </c>
      <c r="DD121" s="71" t="str">
        <f t="shared" si="1401"/>
        <v/>
      </c>
      <c r="DE121" s="71" t="str">
        <f t="shared" si="1402"/>
        <v/>
      </c>
      <c r="DF121" s="71" t="str">
        <f t="shared" si="1403"/>
        <v/>
      </c>
      <c r="DG121" s="71" t="str">
        <f t="shared" si="1404"/>
        <v/>
      </c>
      <c r="DH121" s="71" t="str">
        <f t="shared" si="1405"/>
        <v/>
      </c>
      <c r="DI121" s="71" t="str">
        <f t="shared" si="1406"/>
        <v/>
      </c>
      <c r="DJ121" s="71" t="str">
        <f t="shared" si="1407"/>
        <v/>
      </c>
      <c r="DK121" s="71" t="str">
        <f t="shared" si="1408"/>
        <v/>
      </c>
      <c r="DL121" s="71" t="str">
        <f t="shared" si="1409"/>
        <v/>
      </c>
      <c r="DM121" s="71" t="str">
        <f t="shared" si="1410"/>
        <v/>
      </c>
      <c r="DN121" s="71" t="str">
        <f t="shared" si="1411"/>
        <v/>
      </c>
      <c r="DO121" s="71" t="str">
        <f t="shared" si="1412"/>
        <v/>
      </c>
      <c r="DP121" s="71" t="str">
        <f t="shared" si="1413"/>
        <v/>
      </c>
      <c r="DQ121" s="71" t="str">
        <f t="shared" si="1414"/>
        <v/>
      </c>
      <c r="DR121" s="71" t="str">
        <f t="shared" si="1415"/>
        <v/>
      </c>
      <c r="DS121" s="71" t="str">
        <f t="shared" si="1416"/>
        <v/>
      </c>
      <c r="DT121" s="71" t="str">
        <f t="shared" si="1417"/>
        <v/>
      </c>
      <c r="DU121" s="71" t="str">
        <f t="shared" si="1418"/>
        <v/>
      </c>
      <c r="DV121" s="71" t="str">
        <f t="shared" si="1419"/>
        <v/>
      </c>
      <c r="DW121" s="71" t="str">
        <f t="shared" si="1420"/>
        <v/>
      </c>
      <c r="DX121" s="71" t="str">
        <f t="shared" si="1421"/>
        <v/>
      </c>
      <c r="DY121" s="71" t="str">
        <f t="shared" si="1422"/>
        <v/>
      </c>
      <c r="DZ121" s="71" t="str">
        <f t="shared" si="1423"/>
        <v/>
      </c>
      <c r="EA121" s="71" t="str">
        <f t="shared" si="1424"/>
        <v/>
      </c>
      <c r="EB121" s="71" t="str">
        <f t="shared" si="1425"/>
        <v/>
      </c>
      <c r="EC121" s="71" t="str">
        <f t="shared" si="1426"/>
        <v/>
      </c>
      <c r="ED121" s="71" t="str">
        <f t="shared" si="1427"/>
        <v/>
      </c>
      <c r="EE121" s="71" t="str">
        <f t="shared" si="1428"/>
        <v/>
      </c>
      <c r="EF121" s="71" t="str">
        <f t="shared" si="1429"/>
        <v/>
      </c>
      <c r="EG121" s="71" t="str">
        <f t="shared" si="1430"/>
        <v/>
      </c>
      <c r="EH121" s="71" t="str">
        <f t="shared" si="1431"/>
        <v/>
      </c>
      <c r="EI121" s="71" t="str">
        <f t="shared" si="1432"/>
        <v/>
      </c>
      <c r="EJ121" s="71" t="str">
        <f t="shared" si="1433"/>
        <v/>
      </c>
      <c r="EK121" s="71" t="str">
        <f t="shared" si="1434"/>
        <v/>
      </c>
      <c r="EL121" s="71" t="str">
        <f t="shared" si="1435"/>
        <v/>
      </c>
      <c r="EM121" s="71" t="str">
        <f t="shared" si="1436"/>
        <v/>
      </c>
      <c r="EN121" s="71" t="str">
        <f t="shared" si="1437"/>
        <v/>
      </c>
      <c r="EO121" s="71" t="str">
        <f t="shared" si="1438"/>
        <v/>
      </c>
      <c r="EP121" s="71" t="str">
        <f t="shared" si="1439"/>
        <v/>
      </c>
      <c r="EQ121" s="71" t="str">
        <f t="shared" si="1440"/>
        <v/>
      </c>
      <c r="ER121" s="71" t="str">
        <f t="shared" si="1441"/>
        <v/>
      </c>
      <c r="ES121" s="71" t="str">
        <f t="shared" si="1442"/>
        <v/>
      </c>
      <c r="ET121" s="71" t="str">
        <f t="shared" si="1443"/>
        <v/>
      </c>
      <c r="EU121" s="71" t="str">
        <f t="shared" si="1444"/>
        <v/>
      </c>
      <c r="EV121" s="71" t="str">
        <f t="shared" si="1445"/>
        <v/>
      </c>
      <c r="EW121" s="71" t="str">
        <f t="shared" si="1446"/>
        <v/>
      </c>
      <c r="EX121" s="71" t="str">
        <f t="shared" si="1447"/>
        <v/>
      </c>
      <c r="EY121" s="71" t="str">
        <f t="shared" si="1448"/>
        <v/>
      </c>
      <c r="EZ121" s="71" t="str">
        <f t="shared" si="1449"/>
        <v/>
      </c>
      <c r="FA121" s="71" t="str">
        <f t="shared" si="1450"/>
        <v/>
      </c>
      <c r="FB121" s="71" t="str">
        <f t="shared" si="1451"/>
        <v/>
      </c>
      <c r="FC121" s="71" t="str">
        <f t="shared" si="1452"/>
        <v/>
      </c>
      <c r="FD121" s="71" t="str">
        <f t="shared" si="1453"/>
        <v/>
      </c>
      <c r="FE121" s="71" t="str">
        <f t="shared" si="1454"/>
        <v/>
      </c>
      <c r="FF121" s="71" t="str">
        <f t="shared" si="1455"/>
        <v/>
      </c>
      <c r="FG121" s="71" t="str">
        <f t="shared" si="1456"/>
        <v/>
      </c>
      <c r="FH121" s="71" t="str">
        <f t="shared" si="1457"/>
        <v/>
      </c>
      <c r="FI121" s="71" t="str">
        <f t="shared" si="1458"/>
        <v/>
      </c>
      <c r="FJ121" s="71" t="str">
        <f t="shared" si="1459"/>
        <v/>
      </c>
      <c r="FK121" s="71" t="str">
        <f t="shared" si="1460"/>
        <v/>
      </c>
      <c r="FL121" s="71" t="str">
        <f t="shared" si="1461"/>
        <v/>
      </c>
      <c r="FM121" s="71" t="str">
        <f t="shared" si="1462"/>
        <v/>
      </c>
      <c r="FN121" s="71" t="str">
        <f t="shared" si="1463"/>
        <v/>
      </c>
      <c r="FO121" s="71" t="str">
        <f t="shared" si="1464"/>
        <v/>
      </c>
      <c r="FP121" s="71" t="str">
        <f t="shared" si="1465"/>
        <v/>
      </c>
      <c r="FQ121" s="71" t="str">
        <f t="shared" si="1466"/>
        <v/>
      </c>
      <c r="FR121" s="71" t="str">
        <f t="shared" si="1467"/>
        <v/>
      </c>
      <c r="FS121" s="71" t="str">
        <f t="shared" si="1468"/>
        <v/>
      </c>
    </row>
    <row r="122" spans="1:175" ht="16.5">
      <c r="A122" s="101"/>
      <c r="B122" s="101" t="s">
        <v>444</v>
      </c>
      <c r="C122" s="98" t="s">
        <v>445</v>
      </c>
      <c r="T122" s="101" t="str">
        <f t="shared" si="1469"/>
        <v>|CffCCCCCC道果属性：|r|n攻击+33750|n业力+27000|n生命值+675000|n生命回复+13500|n攻击伤害+18%|n技能伤害+15%|n|n|Cff00FF7F点击吸收道果，强行突破境界。|r</v>
      </c>
      <c r="U122" s="85" t="s">
        <v>446</v>
      </c>
      <c r="CN122" s="70" t="str">
        <f t="shared" ref="CN122:CN125" si="1470">"InitUnitState('"&amp;B122&amp;"',"&amp;V122&amp;","&amp;W122&amp;","&amp;X122&amp;","&amp;Y122&amp;","&amp;Z122&amp;","&amp;AA122&amp;","&amp;AB122&amp;","&amp;AC122&amp;","&amp;AD122&amp;","&amp;AE122&amp;")"</f>
        <v>InitUnitState('ID05',,,,,,,,,,)</v>
      </c>
      <c r="CO122" s="70" t="str">
        <f t="shared" ref="CO122:CO125" si="1471">"InitUnitNormal('"&amp;B122&amp;"',"&amp;AF122&amp;","&amp;AG122&amp;","&amp;AH122&amp;","&amp;AI122&amp;","&amp;AJ122&amp;","&amp;AK122&amp;","&amp;AL122&amp;","&amp;AM122&amp;","&amp;AN122&amp;","&amp;AO122&amp;")"</f>
        <v>InitUnitNormal('ID05',,,,,,,,,,)</v>
      </c>
      <c r="CP122" s="70" t="str">
        <f t="shared" ref="CP122:CP125" si="1472">"InitUnitMagic('"&amp;B122&amp;"',"&amp;AP122&amp;","&amp;AQ122&amp;","&amp;AR122&amp;","&amp;AS122&amp;","&amp;AT122&amp;","&amp;AU122&amp;","&amp;AV122&amp;","&amp;AW122&amp;","&amp;BI122&amp;","&amp;BJ122&amp;")"</f>
        <v>InitUnitMagic('ID05',,,,,,,,,,)</v>
      </c>
      <c r="CQ122" s="70" t="str">
        <f t="shared" ref="CQ122:CQ125" si="1473">"InitUnitAdd('"&amp;B122&amp;"',"&amp;BK122&amp;","&amp;BL122&amp;","&amp;BM122&amp;","&amp;BN122&amp;","&amp;BO122&amp;","&amp;BP122&amp;","&amp;BQ122&amp;","&amp;BR122&amp;","&amp;BS122&amp;","&amp;BT122&amp;")"</f>
        <v>InitUnitAdd('ID05',,,,,,,,,,)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125&amp;CR$1&amp;")"</f>
        <v>InitEquipData('ID05',,"",,,,,'','','','','','',"ReplaceableTextures\\CommandButtons\\BTNDG18.blp")</v>
      </c>
      <c r="CU122" s="95" t="str">
        <f t="shared" ref="CU122:CU125" si="147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75">T122</f>
        <v>|CffCCCCCC道果属性：|r|n攻击+33750|n业力+27000|n生命值+675000|n生命回复+13500|n攻击伤害+18%|n技能伤害+15%|n|n|Cff00FF7F点击吸收道果，强行突破境界。|r</v>
      </c>
      <c r="CW122" s="60"/>
      <c r="CX122" s="60"/>
      <c r="CY122" s="60"/>
      <c r="CZ122" s="60"/>
      <c r="DA122" s="60"/>
      <c r="DB122" s="71" t="str">
        <f t="shared" si="1031"/>
        <v/>
      </c>
      <c r="DC122" s="71" t="str">
        <f t="shared" si="1032"/>
        <v/>
      </c>
      <c r="DD122" s="71" t="str">
        <f t="shared" si="1033"/>
        <v/>
      </c>
      <c r="DE122" s="71" t="str">
        <f t="shared" si="1034"/>
        <v/>
      </c>
      <c r="DF122" s="71" t="str">
        <f t="shared" si="1035"/>
        <v/>
      </c>
      <c r="DG122" s="71" t="str">
        <f t="shared" si="1036"/>
        <v/>
      </c>
      <c r="DH122" s="71" t="str">
        <f t="shared" si="1037"/>
        <v/>
      </c>
      <c r="DI122" s="71" t="str">
        <f t="shared" si="1038"/>
        <v/>
      </c>
      <c r="DJ122" s="71" t="str">
        <f t="shared" si="1039"/>
        <v/>
      </c>
      <c r="DK122" s="71" t="str">
        <f t="shared" si="1040"/>
        <v/>
      </c>
      <c r="DL122" s="71" t="str">
        <f t="shared" si="1041"/>
        <v/>
      </c>
      <c r="DM122" s="71" t="str">
        <f t="shared" si="1042"/>
        <v/>
      </c>
      <c r="DN122" s="71" t="str">
        <f t="shared" si="1043"/>
        <v/>
      </c>
      <c r="DO122" s="71" t="str">
        <f t="shared" si="1044"/>
        <v/>
      </c>
      <c r="DP122" s="71" t="str">
        <f t="shared" si="1045"/>
        <v/>
      </c>
      <c r="DQ122" s="71" t="str">
        <f t="shared" si="1046"/>
        <v/>
      </c>
      <c r="DR122" s="71" t="str">
        <f t="shared" si="1047"/>
        <v/>
      </c>
      <c r="DS122" s="71" t="str">
        <f t="shared" si="1048"/>
        <v/>
      </c>
      <c r="DT122" s="71" t="str">
        <f t="shared" si="1049"/>
        <v/>
      </c>
      <c r="DU122" s="71" t="str">
        <f t="shared" si="1050"/>
        <v/>
      </c>
      <c r="DV122" s="71" t="str">
        <f t="shared" si="1051"/>
        <v/>
      </c>
      <c r="DW122" s="71" t="str">
        <f t="shared" si="1052"/>
        <v/>
      </c>
      <c r="DX122" s="71" t="str">
        <f t="shared" si="1053"/>
        <v/>
      </c>
      <c r="DY122" s="71" t="str">
        <f t="shared" si="1054"/>
        <v/>
      </c>
      <c r="DZ122" s="71" t="str">
        <f t="shared" si="1055"/>
        <v/>
      </c>
      <c r="EA122" s="71" t="str">
        <f t="shared" si="1056"/>
        <v/>
      </c>
      <c r="EB122" s="71" t="str">
        <f t="shared" si="1057"/>
        <v/>
      </c>
      <c r="EC122" s="71" t="str">
        <f t="shared" si="1058"/>
        <v/>
      </c>
      <c r="ED122" s="71" t="str">
        <f t="shared" si="1059"/>
        <v/>
      </c>
      <c r="EE122" s="71" t="str">
        <f t="shared" si="1060"/>
        <v/>
      </c>
      <c r="EF122" s="71" t="str">
        <f t="shared" si="1061"/>
        <v/>
      </c>
      <c r="EG122" s="71" t="str">
        <f t="shared" si="1062"/>
        <v/>
      </c>
      <c r="EH122" s="71" t="str">
        <f t="shared" si="1063"/>
        <v/>
      </c>
      <c r="EI122" s="71" t="str">
        <f t="shared" si="1064"/>
        <v/>
      </c>
      <c r="EJ122" s="71" t="str">
        <f t="shared" si="1065"/>
        <v/>
      </c>
      <c r="EK122" s="71" t="str">
        <f t="shared" si="1066"/>
        <v/>
      </c>
      <c r="EL122" s="71" t="str">
        <f t="shared" si="1067"/>
        <v/>
      </c>
      <c r="EM122" s="71" t="str">
        <f t="shared" si="1068"/>
        <v/>
      </c>
      <c r="EN122" s="71" t="str">
        <f t="shared" si="1069"/>
        <v/>
      </c>
      <c r="EO122" s="71" t="str">
        <f t="shared" si="1070"/>
        <v/>
      </c>
      <c r="EP122" s="71" t="str">
        <f t="shared" si="1071"/>
        <v/>
      </c>
      <c r="EQ122" s="71" t="str">
        <f t="shared" si="1072"/>
        <v/>
      </c>
      <c r="ER122" s="71" t="str">
        <f t="shared" si="1073"/>
        <v/>
      </c>
      <c r="ES122" s="71" t="str">
        <f t="shared" si="1074"/>
        <v/>
      </c>
      <c r="ET122" s="71" t="str">
        <f t="shared" si="1075"/>
        <v/>
      </c>
      <c r="EU122" s="71" t="str">
        <f t="shared" si="1076"/>
        <v/>
      </c>
      <c r="EV122" s="71" t="str">
        <f t="shared" si="1077"/>
        <v/>
      </c>
      <c r="EW122" s="71" t="str">
        <f t="shared" si="1078"/>
        <v/>
      </c>
      <c r="EX122" s="71" t="str">
        <f t="shared" si="1079"/>
        <v/>
      </c>
      <c r="EY122" s="71" t="str">
        <f t="shared" si="1080"/>
        <v/>
      </c>
      <c r="EZ122" s="71" t="str">
        <f t="shared" si="1081"/>
        <v/>
      </c>
      <c r="FA122" s="71" t="str">
        <f t="shared" si="1082"/>
        <v/>
      </c>
      <c r="FB122" s="71" t="str">
        <f t="shared" si="1083"/>
        <v/>
      </c>
      <c r="FC122" s="71" t="str">
        <f t="shared" si="1084"/>
        <v/>
      </c>
      <c r="FD122" s="71" t="str">
        <f t="shared" si="1085"/>
        <v/>
      </c>
      <c r="FE122" s="71" t="str">
        <f t="shared" si="1086"/>
        <v/>
      </c>
      <c r="FF122" s="71" t="str">
        <f t="shared" si="1087"/>
        <v/>
      </c>
      <c r="FG122" s="71" t="str">
        <f t="shared" si="1088"/>
        <v/>
      </c>
      <c r="FH122" s="71" t="str">
        <f t="shared" si="1089"/>
        <v/>
      </c>
      <c r="FI122" s="71" t="str">
        <f t="shared" si="1090"/>
        <v/>
      </c>
      <c r="FJ122" s="71" t="str">
        <f t="shared" si="1091"/>
        <v/>
      </c>
      <c r="FK122" s="71" t="str">
        <f t="shared" si="1092"/>
        <v/>
      </c>
      <c r="FL122" s="71" t="str">
        <f t="shared" si="1093"/>
        <v/>
      </c>
      <c r="FM122" s="71" t="str">
        <f t="shared" si="1094"/>
        <v/>
      </c>
      <c r="FN122" s="71" t="str">
        <f t="shared" si="1095"/>
        <v/>
      </c>
      <c r="FO122" s="71" t="str">
        <f t="shared" si="1096"/>
        <v/>
      </c>
      <c r="FP122" s="71" t="str">
        <f t="shared" si="1097"/>
        <v/>
      </c>
      <c r="FQ122" s="71" t="str">
        <f t="shared" si="1098"/>
        <v/>
      </c>
      <c r="FR122" s="71" t="str">
        <f t="shared" si="1099"/>
        <v/>
      </c>
      <c r="FS122" s="71" t="str">
        <f t="shared" si="1100"/>
        <v/>
      </c>
    </row>
    <row r="123" spans="1:175" ht="16.5">
      <c r="A123" s="101"/>
      <c r="B123" s="101" t="s">
        <v>447</v>
      </c>
      <c r="C123" s="72" t="s">
        <v>448</v>
      </c>
      <c r="T123" s="101" t="str">
        <f t="shared" si="1469"/>
        <v>|CffCCCCCC道果属性：|r|n攻击+50000|n业力+40000|n生命值+1000000|n生命回复+20000|n攻击伤害+18%|n技能伤害+15%|n|n|Cff00FF7F点击吸收道果，强行突破境界。|r</v>
      </c>
      <c r="U123" s="85" t="s">
        <v>449</v>
      </c>
      <c r="CN123" s="70" t="str">
        <f t="shared" si="1470"/>
        <v>InitUnitState('ID06',,,,,,,,,,)</v>
      </c>
      <c r="CO123" s="70" t="str">
        <f t="shared" si="1471"/>
        <v>InitUnitNormal('ID06',,,,,,,,,,)</v>
      </c>
      <c r="CP123" s="70" t="str">
        <f t="shared" si="1472"/>
        <v>InitUnitMagic('ID06',,,,,,,,,,)</v>
      </c>
      <c r="CQ123" s="70" t="str">
        <f t="shared" si="1473"/>
        <v>InitUnitAdd('ID06',,,,,,,,,,)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InitEquipData('ID06',,"",,,,,'','','','','','',"ReplaceableTextures\\CommandButtons\\BTNDG17.blp")</v>
      </c>
      <c r="CU123" s="95" t="str">
        <f t="shared" si="1474"/>
        <v>|n</v>
      </c>
      <c r="CV123" s="61" t="str">
        <f t="shared" si="1475"/>
        <v>|CffCCCCCC道果属性：|r|n攻击+50000|n业力+40000|n生命值+1000000|n生命回复+20000|n攻击伤害+18%|n技能伤害+15%|n|n|Cff00FF7F点击吸收道果，强行突破境界。|r</v>
      </c>
      <c r="CW123" s="60"/>
      <c r="CX123" s="60"/>
      <c r="CY123" s="60"/>
      <c r="CZ123" s="60"/>
      <c r="DA123" s="60"/>
      <c r="DB123" s="71" t="str">
        <f t="shared" si="1031"/>
        <v/>
      </c>
      <c r="DC123" s="71" t="str">
        <f t="shared" si="1032"/>
        <v/>
      </c>
      <c r="DD123" s="71" t="str">
        <f t="shared" si="1033"/>
        <v/>
      </c>
      <c r="DE123" s="71" t="str">
        <f t="shared" si="1034"/>
        <v/>
      </c>
      <c r="DF123" s="71" t="str">
        <f t="shared" si="1035"/>
        <v/>
      </c>
      <c r="DG123" s="71" t="str">
        <f t="shared" si="1036"/>
        <v/>
      </c>
      <c r="DH123" s="71" t="str">
        <f t="shared" si="1037"/>
        <v/>
      </c>
      <c r="DI123" s="71" t="str">
        <f t="shared" si="1038"/>
        <v/>
      </c>
      <c r="DJ123" s="71" t="str">
        <f t="shared" si="1039"/>
        <v/>
      </c>
      <c r="DK123" s="71" t="str">
        <f t="shared" si="1040"/>
        <v/>
      </c>
      <c r="DL123" s="71" t="str">
        <f t="shared" si="1041"/>
        <v/>
      </c>
      <c r="DM123" s="71" t="str">
        <f t="shared" si="1042"/>
        <v/>
      </c>
      <c r="DN123" s="71" t="str">
        <f t="shared" si="1043"/>
        <v/>
      </c>
      <c r="DO123" s="71" t="str">
        <f t="shared" si="1044"/>
        <v/>
      </c>
      <c r="DP123" s="71" t="str">
        <f t="shared" si="1045"/>
        <v/>
      </c>
      <c r="DQ123" s="71" t="str">
        <f t="shared" si="1046"/>
        <v/>
      </c>
      <c r="DR123" s="71" t="str">
        <f t="shared" si="1047"/>
        <v/>
      </c>
      <c r="DS123" s="71" t="str">
        <f t="shared" si="1048"/>
        <v/>
      </c>
      <c r="DT123" s="71" t="str">
        <f t="shared" si="1049"/>
        <v/>
      </c>
      <c r="DU123" s="71" t="str">
        <f t="shared" si="1050"/>
        <v/>
      </c>
      <c r="DV123" s="71" t="str">
        <f t="shared" si="1051"/>
        <v/>
      </c>
      <c r="DW123" s="71" t="str">
        <f t="shared" si="1052"/>
        <v/>
      </c>
      <c r="DX123" s="71" t="str">
        <f t="shared" si="1053"/>
        <v/>
      </c>
      <c r="DY123" s="71" t="str">
        <f t="shared" si="1054"/>
        <v/>
      </c>
      <c r="DZ123" s="71" t="str">
        <f t="shared" si="1055"/>
        <v/>
      </c>
      <c r="EA123" s="71" t="str">
        <f t="shared" si="1056"/>
        <v/>
      </c>
      <c r="EB123" s="71" t="str">
        <f t="shared" si="1057"/>
        <v/>
      </c>
      <c r="EC123" s="71" t="str">
        <f t="shared" si="1058"/>
        <v/>
      </c>
      <c r="ED123" s="71" t="str">
        <f t="shared" si="1059"/>
        <v/>
      </c>
      <c r="EE123" s="71" t="str">
        <f t="shared" si="1060"/>
        <v/>
      </c>
      <c r="EF123" s="71" t="str">
        <f t="shared" si="1061"/>
        <v/>
      </c>
      <c r="EG123" s="71" t="str">
        <f t="shared" si="1062"/>
        <v/>
      </c>
      <c r="EH123" s="71" t="str">
        <f t="shared" si="1063"/>
        <v/>
      </c>
      <c r="EI123" s="71" t="str">
        <f t="shared" si="1064"/>
        <v/>
      </c>
      <c r="EJ123" s="71" t="str">
        <f t="shared" si="1065"/>
        <v/>
      </c>
      <c r="EK123" s="71" t="str">
        <f t="shared" si="1066"/>
        <v/>
      </c>
      <c r="EL123" s="71" t="str">
        <f t="shared" si="1067"/>
        <v/>
      </c>
      <c r="EM123" s="71" t="str">
        <f t="shared" si="1068"/>
        <v/>
      </c>
      <c r="EN123" s="71" t="str">
        <f t="shared" si="1069"/>
        <v/>
      </c>
      <c r="EO123" s="71" t="str">
        <f t="shared" si="1070"/>
        <v/>
      </c>
      <c r="EP123" s="71" t="str">
        <f t="shared" si="1071"/>
        <v/>
      </c>
      <c r="EQ123" s="71" t="str">
        <f t="shared" si="1072"/>
        <v/>
      </c>
      <c r="ER123" s="71" t="str">
        <f t="shared" si="1073"/>
        <v/>
      </c>
      <c r="ES123" s="71" t="str">
        <f t="shared" si="1074"/>
        <v/>
      </c>
      <c r="ET123" s="71" t="str">
        <f t="shared" si="1075"/>
        <v/>
      </c>
      <c r="EU123" s="71" t="str">
        <f t="shared" si="1076"/>
        <v/>
      </c>
      <c r="EV123" s="71" t="str">
        <f t="shared" si="1077"/>
        <v/>
      </c>
      <c r="EW123" s="71" t="str">
        <f t="shared" si="1078"/>
        <v/>
      </c>
      <c r="EX123" s="71" t="str">
        <f t="shared" si="1079"/>
        <v/>
      </c>
      <c r="EY123" s="71" t="str">
        <f t="shared" si="1080"/>
        <v/>
      </c>
      <c r="EZ123" s="71" t="str">
        <f t="shared" si="1081"/>
        <v/>
      </c>
      <c r="FA123" s="71" t="str">
        <f t="shared" si="1082"/>
        <v/>
      </c>
      <c r="FB123" s="71" t="str">
        <f t="shared" si="1083"/>
        <v/>
      </c>
      <c r="FC123" s="71" t="str">
        <f t="shared" si="1084"/>
        <v/>
      </c>
      <c r="FD123" s="71" t="str">
        <f t="shared" si="1085"/>
        <v/>
      </c>
      <c r="FE123" s="71" t="str">
        <f t="shared" si="1086"/>
        <v/>
      </c>
      <c r="FF123" s="71" t="str">
        <f t="shared" si="1087"/>
        <v/>
      </c>
      <c r="FG123" s="71" t="str">
        <f t="shared" si="1088"/>
        <v/>
      </c>
      <c r="FH123" s="71" t="str">
        <f t="shared" si="1089"/>
        <v/>
      </c>
      <c r="FI123" s="71" t="str">
        <f t="shared" si="1090"/>
        <v/>
      </c>
      <c r="FJ123" s="71" t="str">
        <f t="shared" si="1091"/>
        <v/>
      </c>
      <c r="FK123" s="71" t="str">
        <f t="shared" si="1092"/>
        <v/>
      </c>
      <c r="FL123" s="71" t="str">
        <f t="shared" si="1093"/>
        <v/>
      </c>
      <c r="FM123" s="71" t="str">
        <f t="shared" si="1094"/>
        <v/>
      </c>
      <c r="FN123" s="71" t="str">
        <f t="shared" si="1095"/>
        <v/>
      </c>
      <c r="FO123" s="71" t="str">
        <f t="shared" si="1096"/>
        <v/>
      </c>
      <c r="FP123" s="71" t="str">
        <f t="shared" si="1097"/>
        <v/>
      </c>
      <c r="FQ123" s="71" t="str">
        <f t="shared" si="1098"/>
        <v/>
      </c>
      <c r="FR123" s="71" t="str">
        <f t="shared" si="1099"/>
        <v/>
      </c>
      <c r="FS123" s="71" t="str">
        <f t="shared" si="1100"/>
        <v/>
      </c>
    </row>
    <row r="124" spans="1:175" ht="16.5">
      <c r="A124" s="101"/>
      <c r="B124" s="101" t="s">
        <v>450</v>
      </c>
      <c r="C124" s="72" t="s">
        <v>451</v>
      </c>
      <c r="T124" s="101" t="str">
        <f t="shared" si="1469"/>
        <v>|CffCCCCCC道果属性：|r|n攻击+72500|n业力+58000|n生命值+1450000|n生命回复+29000|n攻击伤害+24%|n技能伤害+20%|n|n|Cff00FF7F点击吸收道果，强行突破境界。|r</v>
      </c>
      <c r="U124" s="85" t="s">
        <v>452</v>
      </c>
      <c r="CN124" s="70" t="str">
        <f t="shared" si="1470"/>
        <v>InitUnitState('ID07',,,,,,,,,,)</v>
      </c>
      <c r="CO124" s="70" t="str">
        <f t="shared" si="1471"/>
        <v>InitUnitNormal('ID07',,,,,,,,,,)</v>
      </c>
      <c r="CP124" s="70" t="str">
        <f t="shared" si="1472"/>
        <v>InitUnitMagic('ID07',,,,,,,,,,)</v>
      </c>
      <c r="CQ124" s="70" t="str">
        <f t="shared" si="1473"/>
        <v>InitUnitAdd('ID07',,,,,,,,,,)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InitEquipData('ID07',,"",,,,,'','','','','','',"ReplaceableTextures\\CommandButtons\\BTNDG18.blp")</v>
      </c>
      <c r="CU124" s="95" t="str">
        <f t="shared" si="1474"/>
        <v>|n</v>
      </c>
      <c r="CV124" s="61" t="str">
        <f t="shared" si="1475"/>
        <v>|CffCCCCCC道果属性：|r|n攻击+72500|n业力+58000|n生命值+1450000|n生命回复+29000|n攻击伤害+24%|n技能伤害+20%|n|n|Cff00FF7F点击吸收道果，强行突破境界。|r</v>
      </c>
      <c r="CW124" s="60"/>
      <c r="CX124" s="60"/>
      <c r="CY124" s="60"/>
      <c r="CZ124" s="60"/>
      <c r="DA124" s="60"/>
      <c r="DB124" s="71" t="str">
        <f t="shared" ref="DB124" si="1476">IF(V124="","","|n"&amp;DB$2&amp;"+"&amp;V124&amp;DB$1)</f>
        <v/>
      </c>
      <c r="DC124" s="71" t="str">
        <f t="shared" ref="DC124" si="1477">IF(W124="","","|n"&amp;DC$2&amp;"+"&amp;W124&amp;DC$1)</f>
        <v/>
      </c>
      <c r="DD124" s="71" t="str">
        <f t="shared" ref="DD124" si="1478">IF(X124="","","|n"&amp;DD$2&amp;"+"&amp;X124&amp;DD$1)</f>
        <v/>
      </c>
      <c r="DE124" s="71" t="str">
        <f t="shared" ref="DE124" si="1479">IF(Y124="","","|n"&amp;DE$2&amp;"+"&amp;Y124&amp;DE$1)</f>
        <v/>
      </c>
      <c r="DF124" s="71" t="str">
        <f t="shared" ref="DF124" si="1480">IF(Z124="","","|n"&amp;DF$2&amp;"+"&amp;Z124&amp;DF$1)</f>
        <v/>
      </c>
      <c r="DG124" s="71" t="str">
        <f t="shared" ref="DG124" si="1481">IF(AA124="","","|n"&amp;DG$2&amp;"+"&amp;AA124&amp;DG$1)</f>
        <v/>
      </c>
      <c r="DH124" s="71" t="str">
        <f t="shared" ref="DH124" si="1482">IF(AB124="","","|n"&amp;DH$2&amp;"+"&amp;AB124&amp;DH$1)</f>
        <v/>
      </c>
      <c r="DI124" s="71" t="str">
        <f t="shared" ref="DI124" si="1483">IF(AC124="","","|n"&amp;DI$2&amp;"+"&amp;AC124&amp;DI$1)</f>
        <v/>
      </c>
      <c r="DJ124" s="71" t="str">
        <f t="shared" ref="DJ124" si="1484">IF(AD124="","","|n"&amp;DJ$2&amp;"+"&amp;AD124&amp;DJ$1)</f>
        <v/>
      </c>
      <c r="DK124" s="71" t="str">
        <f t="shared" ref="DK124" si="1485">IF(AE124="","","|n"&amp;DK$2&amp;"+"&amp;AE124&amp;DK$1)</f>
        <v/>
      </c>
      <c r="DL124" s="71" t="str">
        <f t="shared" ref="DL124" si="1486">IF(AF124="","","|n"&amp;DL$2&amp;"+"&amp;AF124&amp;DL$1)</f>
        <v/>
      </c>
      <c r="DM124" s="71" t="str">
        <f t="shared" ref="DM124" si="1487">IF(AG124="","","|n"&amp;DM$2&amp;"+"&amp;AG124&amp;DM$1)</f>
        <v/>
      </c>
      <c r="DN124" s="71" t="str">
        <f t="shared" ref="DN124" si="1488">IF(AH124="","","|n"&amp;DN$2&amp;"+"&amp;AH124&amp;DN$1)</f>
        <v/>
      </c>
      <c r="DO124" s="71" t="str">
        <f t="shared" ref="DO124" si="1489">IF(AI124="","","|n"&amp;DO$2&amp;"+"&amp;AI124&amp;DO$1)</f>
        <v/>
      </c>
      <c r="DP124" s="71" t="str">
        <f t="shared" ref="DP124" si="1490">IF(AJ124="","","|n"&amp;DP$2&amp;"+"&amp;AJ124&amp;DP$1)</f>
        <v/>
      </c>
      <c r="DQ124" s="71" t="str">
        <f t="shared" ref="DQ124" si="1491">IF(AK124="","","|n"&amp;DQ$2&amp;"+"&amp;AK124&amp;DQ$1)</f>
        <v/>
      </c>
      <c r="DR124" s="71" t="str">
        <f t="shared" ref="DR124" si="1492">IF(AL124="","","|n"&amp;DR$2&amp;"+"&amp;AL124&amp;DR$1)</f>
        <v/>
      </c>
      <c r="DS124" s="71" t="str">
        <f t="shared" ref="DS124" si="1493">IF(AM124="","","|n"&amp;DS$2&amp;"+"&amp;AM124&amp;DS$1)</f>
        <v/>
      </c>
      <c r="DT124" s="71" t="str">
        <f t="shared" ref="DT124" si="1494">IF(AN124="","","|n"&amp;DT$2&amp;"+"&amp;AN124&amp;DT$1)</f>
        <v/>
      </c>
      <c r="DU124" s="71" t="str">
        <f t="shared" ref="DU124" si="1495">IF(AO124="","","|n"&amp;DU$2&amp;"+"&amp;AO124&amp;DU$1)</f>
        <v/>
      </c>
      <c r="DV124" s="71" t="str">
        <f t="shared" ref="DV124" si="1496">IF(AP124="","","|n"&amp;DV$2&amp;"+"&amp;AP124&amp;DV$1)</f>
        <v/>
      </c>
      <c r="DW124" s="71" t="str">
        <f t="shared" ref="DW124" si="1497">IF(AQ124="","","|n"&amp;DW$2&amp;"+"&amp;AQ124&amp;DW$1)</f>
        <v/>
      </c>
      <c r="DX124" s="71" t="str">
        <f t="shared" ref="DX124" si="1498">IF(AR124="","","|n"&amp;DX$2&amp;"+"&amp;AR124&amp;DX$1)</f>
        <v/>
      </c>
      <c r="DY124" s="71" t="str">
        <f t="shared" ref="DY124" si="1499">IF(AS124="","","|n"&amp;DY$2&amp;"+"&amp;AS124&amp;DY$1)</f>
        <v/>
      </c>
      <c r="DZ124" s="71" t="str">
        <f t="shared" ref="DZ124" si="1500">IF(AT124="","","|n"&amp;DZ$2&amp;"+"&amp;AT124&amp;DZ$1)</f>
        <v/>
      </c>
      <c r="EA124" s="71" t="str">
        <f t="shared" ref="EA124" si="1501">IF(AU124="","","|n"&amp;EA$2&amp;"+"&amp;AU124&amp;EA$1)</f>
        <v/>
      </c>
      <c r="EB124" s="71" t="str">
        <f t="shared" ref="EB124" si="1502">IF(AV124="","","|n"&amp;EB$2&amp;"+"&amp;AV124&amp;EB$1)</f>
        <v/>
      </c>
      <c r="EC124" s="71" t="str">
        <f t="shared" ref="EC124" si="1503">IF(AW124="","","|n"&amp;EC$2&amp;"+"&amp;AW124&amp;EC$1)</f>
        <v/>
      </c>
      <c r="ED124" s="71" t="str">
        <f t="shared" ref="ED124" si="1504">IF(AX124="","","|n"&amp;ED$2&amp;"+"&amp;AX124&amp;ED$1)</f>
        <v/>
      </c>
      <c r="EE124" s="71" t="str">
        <f t="shared" ref="EE124" si="1505">IF(AY124="","","|n"&amp;EE$2&amp;"+"&amp;AY124&amp;EE$1)</f>
        <v/>
      </c>
      <c r="EF124" s="71" t="str">
        <f t="shared" ref="EF124" si="1506">IF(AZ124="","","|n"&amp;EF$2&amp;"+"&amp;AZ124&amp;EF$1)</f>
        <v/>
      </c>
      <c r="EG124" s="71" t="str">
        <f t="shared" ref="EG124" si="1507">IF(BA124="","","|n"&amp;EG$2&amp;"+"&amp;BA124&amp;EG$1)</f>
        <v/>
      </c>
      <c r="EH124" s="71" t="str">
        <f t="shared" ref="EH124" si="1508">IF(BB124="","","|n"&amp;EH$2&amp;"+"&amp;BB124&amp;EH$1)</f>
        <v/>
      </c>
      <c r="EI124" s="71" t="str">
        <f t="shared" ref="EI124" si="1509">IF(BC124="","","|n"&amp;EI$2&amp;"+"&amp;BC124&amp;EI$1)</f>
        <v/>
      </c>
      <c r="EJ124" s="71" t="str">
        <f t="shared" ref="EJ124" si="1510">IF(BD124="","","|n"&amp;EJ$2&amp;"+"&amp;BD124&amp;EJ$1)</f>
        <v/>
      </c>
      <c r="EK124" s="71" t="str">
        <f t="shared" ref="EK124" si="1511">IF(BE124="","","|n"&amp;EK$2&amp;"+"&amp;BE124&amp;EK$1)</f>
        <v/>
      </c>
      <c r="EL124" s="71" t="str">
        <f t="shared" ref="EL124" si="1512">IF(BF124="","","|n"&amp;EL$2&amp;"+"&amp;BF124&amp;EL$1)</f>
        <v/>
      </c>
      <c r="EM124" s="71" t="str">
        <f t="shared" ref="EM124" si="1513">IF(BG124="","","|n"&amp;EM$2&amp;"+"&amp;BG124&amp;EM$1)</f>
        <v/>
      </c>
      <c r="EN124" s="71" t="str">
        <f t="shared" ref="EN124" si="1514">IF(BH124="","","|n"&amp;EN$2&amp;"+"&amp;BH124&amp;EN$1)</f>
        <v/>
      </c>
      <c r="EO124" s="71" t="str">
        <f t="shared" ref="EO124" si="1515">IF(BI124="","","|n"&amp;EO$2&amp;"+"&amp;BI124&amp;EO$1)</f>
        <v/>
      </c>
      <c r="EP124" s="71" t="str">
        <f t="shared" ref="EP124" si="1516">IF(BJ124="","","|n"&amp;EP$2&amp;"+"&amp;BJ124&amp;EP$1)</f>
        <v/>
      </c>
      <c r="EQ124" s="71" t="str">
        <f t="shared" ref="EQ124" si="1517">IF(BK124="","","|n"&amp;EQ$2&amp;"+"&amp;BK124&amp;EQ$1)</f>
        <v/>
      </c>
      <c r="ER124" s="71" t="str">
        <f t="shared" ref="ER124" si="1518">IF(BL124="","","|n"&amp;ER$2&amp;"+"&amp;BL124&amp;ER$1)</f>
        <v/>
      </c>
      <c r="ES124" s="71" t="str">
        <f t="shared" ref="ES124" si="1519">IF(BM124="","","|n"&amp;ES$2&amp;"+"&amp;BM124&amp;ES$1)</f>
        <v/>
      </c>
      <c r="ET124" s="71" t="str">
        <f t="shared" ref="ET124" si="1520">IF(BN124="","","|n"&amp;ET$2&amp;"+"&amp;BN124&amp;ET$1)</f>
        <v/>
      </c>
      <c r="EU124" s="71" t="str">
        <f t="shared" ref="EU124" si="1521">IF(BO124="","","|n"&amp;EU$2&amp;"+"&amp;BO124&amp;EU$1)</f>
        <v/>
      </c>
      <c r="EV124" s="71" t="str">
        <f t="shared" ref="EV124" si="1522">IF(BP124="","","|n"&amp;EV$2&amp;"+"&amp;BP124&amp;EV$1)</f>
        <v/>
      </c>
      <c r="EW124" s="71" t="str">
        <f t="shared" ref="EW124" si="1523">IF(BQ124="","","|n"&amp;EW$2&amp;"+"&amp;BQ124&amp;EW$1)</f>
        <v/>
      </c>
      <c r="EX124" s="71" t="str">
        <f t="shared" ref="EX124" si="1524">IF(BR124="","","|n"&amp;EX$2&amp;"+"&amp;BR124&amp;EX$1)</f>
        <v/>
      </c>
      <c r="EY124" s="71" t="str">
        <f t="shared" ref="EY124" si="1525">IF(BS124="","","|n"&amp;EY$2&amp;"+"&amp;BS124&amp;EY$1)</f>
        <v/>
      </c>
      <c r="EZ124" s="71" t="str">
        <f t="shared" ref="EZ124" si="1526">IF(BT124="","","|n"&amp;EZ$2&amp;"+"&amp;BT124&amp;EZ$1)</f>
        <v/>
      </c>
      <c r="FA124" s="71" t="str">
        <f t="shared" ref="FA124" si="1527">IF(BU124="","","|n"&amp;FA$2&amp;"+"&amp;BU124&amp;FA$1)</f>
        <v/>
      </c>
      <c r="FB124" s="71" t="str">
        <f t="shared" ref="FB124" si="1528">IF(BV124="","","|n"&amp;FB$2&amp;"+"&amp;BV124&amp;FB$1)</f>
        <v/>
      </c>
      <c r="FC124" s="71" t="str">
        <f t="shared" ref="FC124" si="1529">IF(BW124="","","|n"&amp;FC$2&amp;"+"&amp;BW124&amp;FC$1)</f>
        <v/>
      </c>
      <c r="FD124" s="71" t="str">
        <f t="shared" ref="FD124" si="1530">IF(BX124="","","|n"&amp;FD$2&amp;"+"&amp;BX124&amp;FD$1)</f>
        <v/>
      </c>
      <c r="FE124" s="71" t="str">
        <f t="shared" ref="FE124" si="1531">IF(BY124="","","|n"&amp;FE$2&amp;"+"&amp;BY124&amp;FE$1)</f>
        <v/>
      </c>
      <c r="FF124" s="71" t="str">
        <f t="shared" ref="FF124" si="1532">IF(BZ124="","","|n"&amp;FF$2&amp;"+"&amp;BZ124&amp;FF$1)</f>
        <v/>
      </c>
      <c r="FG124" s="71" t="str">
        <f t="shared" ref="FG124" si="1533">IF(CA124="","","|n"&amp;FG$2&amp;"+"&amp;CA124&amp;FG$1)</f>
        <v/>
      </c>
      <c r="FH124" s="71" t="str">
        <f t="shared" ref="FH124" si="1534">IF(CB124="","","|n"&amp;FH$2&amp;"+"&amp;CB124&amp;FH$1)</f>
        <v/>
      </c>
      <c r="FI124" s="71" t="str">
        <f t="shared" ref="FI124" si="1535">IF(CC124="","","|n"&amp;FI$2&amp;"+"&amp;CC124&amp;FI$1)</f>
        <v/>
      </c>
      <c r="FJ124" s="71" t="str">
        <f t="shared" ref="FJ124" si="1536">IF(CD124="","","|n"&amp;FJ$2&amp;"+"&amp;CD124&amp;FJ$1)</f>
        <v/>
      </c>
      <c r="FK124" s="71" t="str">
        <f t="shared" ref="FK124" si="1537">IF(CE124="","","|n"&amp;FK$2&amp;"+"&amp;CE124&amp;FK$1)</f>
        <v/>
      </c>
      <c r="FL124" s="71" t="str">
        <f t="shared" ref="FL124" si="1538">IF(CF124="","","|n"&amp;FL$2&amp;"+"&amp;CF124&amp;FL$1)</f>
        <v/>
      </c>
      <c r="FM124" s="71" t="str">
        <f t="shared" ref="FM124" si="1539">IF(CG124="","","|n"&amp;FM$2&amp;"+"&amp;CG124&amp;FM$1)</f>
        <v/>
      </c>
      <c r="FN124" s="71" t="str">
        <f t="shared" ref="FN124" si="1540">IF(CH124="","","|n"&amp;FN$2&amp;"+"&amp;CH124&amp;FN$1)</f>
        <v/>
      </c>
      <c r="FO124" s="71" t="str">
        <f t="shared" ref="FO124" si="1541">IF(CI124="","","|n"&amp;FO$2&amp;"+"&amp;CI124&amp;FO$1)</f>
        <v/>
      </c>
      <c r="FP124" s="71" t="str">
        <f t="shared" ref="FP124" si="1542">IF(CJ124="","","|n"&amp;FP$2&amp;"+"&amp;CJ124&amp;FP$1)</f>
        <v/>
      </c>
      <c r="FQ124" s="71" t="str">
        <f t="shared" ref="FQ124" si="1543">IF(CK124="","","|n"&amp;FQ$2&amp;"+"&amp;CK124&amp;FQ$1)</f>
        <v/>
      </c>
      <c r="FR124" s="71" t="str">
        <f t="shared" ref="FR124" si="1544">IF(CL124="","","|n"&amp;FR$2&amp;"+"&amp;CL124&amp;FR$1)</f>
        <v/>
      </c>
      <c r="FS124" s="71" t="str">
        <f t="shared" ref="FS124" si="1545">IF(CM124="","","|n"&amp;FS$2&amp;"+"&amp;CM124&amp;FS$1)</f>
        <v/>
      </c>
    </row>
    <row r="125" spans="1:175" ht="16.5">
      <c r="A125" s="101"/>
      <c r="B125" s="101" t="s">
        <v>453</v>
      </c>
      <c r="C125" s="72" t="s">
        <v>454</v>
      </c>
      <c r="T125" s="101" t="str">
        <f t="shared" si="1469"/>
        <v>|CffCCCCCC道果属性：|r|n攻击+102500|n业力+82000|n生命值+2050000|n生命回复+41000|n攻击伤害+24%|n技能伤害+20%|n|n|Cff00FF7F点击吸收道果，强行突破境界。|r</v>
      </c>
      <c r="U125" s="85" t="s">
        <v>455</v>
      </c>
      <c r="CN125" s="70" t="str">
        <f t="shared" si="1470"/>
        <v>InitUnitState('ID08',,,,,,,,,,)</v>
      </c>
      <c r="CO125" s="70" t="str">
        <f t="shared" si="1471"/>
        <v>InitUnitNormal('ID08',,,,,,,,,,)</v>
      </c>
      <c r="CP125" s="70" t="str">
        <f t="shared" si="1472"/>
        <v>InitUnitMagic('ID08',,,,,,,,,,)</v>
      </c>
      <c r="CQ125" s="70" t="str">
        <f t="shared" si="1473"/>
        <v>InitUnitAdd('ID08',,,,,,,,,,)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InitEquipData('ID08',,"",,,,,'','','','','','',"ReplaceableTextures\\CommandButtons\\BTNDG19.blp")</v>
      </c>
      <c r="CU125" s="95" t="str">
        <f t="shared" si="1474"/>
        <v>|n</v>
      </c>
      <c r="CV125" s="61" t="str">
        <f t="shared" si="1475"/>
        <v>|CffCCCCCC道果属性：|r|n攻击+102500|n业力+82000|n生命值+2050000|n生命回复+41000|n攻击伤害+24%|n技能伤害+20%|n|n|Cff00FF7F点击吸收道果，强行突破境界。|r</v>
      </c>
      <c r="CW125" s="60"/>
      <c r="CX125" s="60"/>
      <c r="CY125" s="60"/>
      <c r="CZ125" s="60"/>
      <c r="DA125" s="60"/>
      <c r="DB125" s="71" t="str">
        <f t="shared" ref="DB125" si="1546">IF(V125="","","|n"&amp;DB$2&amp;"+"&amp;V125&amp;DB$1)</f>
        <v/>
      </c>
      <c r="DC125" s="71" t="str">
        <f t="shared" ref="DC125" si="1547">IF(W125="","","|n"&amp;DC$2&amp;"+"&amp;W125&amp;DC$1)</f>
        <v/>
      </c>
      <c r="DD125" s="71" t="str">
        <f t="shared" ref="DD125" si="1548">IF(X125="","","|n"&amp;DD$2&amp;"+"&amp;X125&amp;DD$1)</f>
        <v/>
      </c>
      <c r="DE125" s="71" t="str">
        <f t="shared" ref="DE125" si="1549">IF(Y125="","","|n"&amp;DE$2&amp;"+"&amp;Y125&amp;DE$1)</f>
        <v/>
      </c>
      <c r="DF125" s="71" t="str">
        <f t="shared" ref="DF125" si="1550">IF(Z125="","","|n"&amp;DF$2&amp;"+"&amp;Z125&amp;DF$1)</f>
        <v/>
      </c>
      <c r="DG125" s="71" t="str">
        <f t="shared" ref="DG125" si="1551">IF(AA125="","","|n"&amp;DG$2&amp;"+"&amp;AA125&amp;DG$1)</f>
        <v/>
      </c>
      <c r="DH125" s="71" t="str">
        <f t="shared" ref="DH125" si="1552">IF(AB125="","","|n"&amp;DH$2&amp;"+"&amp;AB125&amp;DH$1)</f>
        <v/>
      </c>
      <c r="DI125" s="71" t="str">
        <f t="shared" ref="DI125" si="1553">IF(AC125="","","|n"&amp;DI$2&amp;"+"&amp;AC125&amp;DI$1)</f>
        <v/>
      </c>
      <c r="DJ125" s="71" t="str">
        <f t="shared" ref="DJ125" si="1554">IF(AD125="","","|n"&amp;DJ$2&amp;"+"&amp;AD125&amp;DJ$1)</f>
        <v/>
      </c>
      <c r="DK125" s="71" t="str">
        <f t="shared" ref="DK125" si="1555">IF(AE125="","","|n"&amp;DK$2&amp;"+"&amp;AE125&amp;DK$1)</f>
        <v/>
      </c>
      <c r="DL125" s="71" t="str">
        <f t="shared" ref="DL125" si="1556">IF(AF125="","","|n"&amp;DL$2&amp;"+"&amp;AF125&amp;DL$1)</f>
        <v/>
      </c>
      <c r="DM125" s="71" t="str">
        <f t="shared" ref="DM125" si="1557">IF(AG125="","","|n"&amp;DM$2&amp;"+"&amp;AG125&amp;DM$1)</f>
        <v/>
      </c>
      <c r="DN125" s="71" t="str">
        <f t="shared" ref="DN125" si="1558">IF(AH125="","","|n"&amp;DN$2&amp;"+"&amp;AH125&amp;DN$1)</f>
        <v/>
      </c>
      <c r="DO125" s="71" t="str">
        <f t="shared" ref="DO125" si="1559">IF(AI125="","","|n"&amp;DO$2&amp;"+"&amp;AI125&amp;DO$1)</f>
        <v/>
      </c>
      <c r="DP125" s="71" t="str">
        <f t="shared" ref="DP125" si="1560">IF(AJ125="","","|n"&amp;DP$2&amp;"+"&amp;AJ125&amp;DP$1)</f>
        <v/>
      </c>
      <c r="DQ125" s="71" t="str">
        <f t="shared" ref="DQ125" si="1561">IF(AK125="","","|n"&amp;DQ$2&amp;"+"&amp;AK125&amp;DQ$1)</f>
        <v/>
      </c>
      <c r="DR125" s="71" t="str">
        <f t="shared" ref="DR125" si="1562">IF(AL125="","","|n"&amp;DR$2&amp;"+"&amp;AL125&amp;DR$1)</f>
        <v/>
      </c>
      <c r="DS125" s="71" t="str">
        <f t="shared" ref="DS125" si="1563">IF(AM125="","","|n"&amp;DS$2&amp;"+"&amp;AM125&amp;DS$1)</f>
        <v/>
      </c>
      <c r="DT125" s="71" t="str">
        <f t="shared" ref="DT125" si="1564">IF(AN125="","","|n"&amp;DT$2&amp;"+"&amp;AN125&amp;DT$1)</f>
        <v/>
      </c>
      <c r="DU125" s="71" t="str">
        <f t="shared" ref="DU125" si="1565">IF(AO125="","","|n"&amp;DU$2&amp;"+"&amp;AO125&amp;DU$1)</f>
        <v/>
      </c>
      <c r="DV125" s="71" t="str">
        <f t="shared" ref="DV125" si="1566">IF(AP125="","","|n"&amp;DV$2&amp;"+"&amp;AP125&amp;DV$1)</f>
        <v/>
      </c>
      <c r="DW125" s="71" t="str">
        <f t="shared" ref="DW125" si="1567">IF(AQ125="","","|n"&amp;DW$2&amp;"+"&amp;AQ125&amp;DW$1)</f>
        <v/>
      </c>
      <c r="DX125" s="71" t="str">
        <f t="shared" ref="DX125" si="1568">IF(AR125="","","|n"&amp;DX$2&amp;"+"&amp;AR125&amp;DX$1)</f>
        <v/>
      </c>
      <c r="DY125" s="71" t="str">
        <f t="shared" ref="DY125" si="1569">IF(AS125="","","|n"&amp;DY$2&amp;"+"&amp;AS125&amp;DY$1)</f>
        <v/>
      </c>
      <c r="DZ125" s="71" t="str">
        <f t="shared" ref="DZ125" si="1570">IF(AT125="","","|n"&amp;DZ$2&amp;"+"&amp;AT125&amp;DZ$1)</f>
        <v/>
      </c>
      <c r="EA125" s="71" t="str">
        <f t="shared" ref="EA125" si="1571">IF(AU125="","","|n"&amp;EA$2&amp;"+"&amp;AU125&amp;EA$1)</f>
        <v/>
      </c>
      <c r="EB125" s="71" t="str">
        <f t="shared" ref="EB125" si="1572">IF(AV125="","","|n"&amp;EB$2&amp;"+"&amp;AV125&amp;EB$1)</f>
        <v/>
      </c>
      <c r="EC125" s="71" t="str">
        <f t="shared" ref="EC125" si="1573">IF(AW125="","","|n"&amp;EC$2&amp;"+"&amp;AW125&amp;EC$1)</f>
        <v/>
      </c>
      <c r="ED125" s="71" t="str">
        <f t="shared" ref="ED125" si="1574">IF(AX125="","","|n"&amp;ED$2&amp;"+"&amp;AX125&amp;ED$1)</f>
        <v/>
      </c>
      <c r="EE125" s="71" t="str">
        <f t="shared" ref="EE125" si="1575">IF(AY125="","","|n"&amp;EE$2&amp;"+"&amp;AY125&amp;EE$1)</f>
        <v/>
      </c>
      <c r="EF125" s="71" t="str">
        <f t="shared" ref="EF125" si="1576">IF(AZ125="","","|n"&amp;EF$2&amp;"+"&amp;AZ125&amp;EF$1)</f>
        <v/>
      </c>
      <c r="EG125" s="71" t="str">
        <f t="shared" ref="EG125" si="1577">IF(BA125="","","|n"&amp;EG$2&amp;"+"&amp;BA125&amp;EG$1)</f>
        <v/>
      </c>
      <c r="EH125" s="71" t="str">
        <f t="shared" ref="EH125" si="1578">IF(BB125="","","|n"&amp;EH$2&amp;"+"&amp;BB125&amp;EH$1)</f>
        <v/>
      </c>
      <c r="EI125" s="71" t="str">
        <f t="shared" ref="EI125" si="1579">IF(BC125="","","|n"&amp;EI$2&amp;"+"&amp;BC125&amp;EI$1)</f>
        <v/>
      </c>
      <c r="EJ125" s="71" t="str">
        <f t="shared" ref="EJ125" si="1580">IF(BD125="","","|n"&amp;EJ$2&amp;"+"&amp;BD125&amp;EJ$1)</f>
        <v/>
      </c>
      <c r="EK125" s="71" t="str">
        <f t="shared" ref="EK125" si="1581">IF(BE125="","","|n"&amp;EK$2&amp;"+"&amp;BE125&amp;EK$1)</f>
        <v/>
      </c>
      <c r="EL125" s="71" t="str">
        <f t="shared" ref="EL125" si="1582">IF(BF125="","","|n"&amp;EL$2&amp;"+"&amp;BF125&amp;EL$1)</f>
        <v/>
      </c>
      <c r="EM125" s="71" t="str">
        <f t="shared" ref="EM125" si="1583">IF(BG125="","","|n"&amp;EM$2&amp;"+"&amp;BG125&amp;EM$1)</f>
        <v/>
      </c>
      <c r="EN125" s="71" t="str">
        <f t="shared" ref="EN125" si="1584">IF(BH125="","","|n"&amp;EN$2&amp;"+"&amp;BH125&amp;EN$1)</f>
        <v/>
      </c>
      <c r="EO125" s="71" t="str">
        <f t="shared" ref="EO125" si="1585">IF(BI125="","","|n"&amp;EO$2&amp;"+"&amp;BI125&amp;EO$1)</f>
        <v/>
      </c>
      <c r="EP125" s="71" t="str">
        <f t="shared" ref="EP125" si="1586">IF(BJ125="","","|n"&amp;EP$2&amp;"+"&amp;BJ125&amp;EP$1)</f>
        <v/>
      </c>
      <c r="EQ125" s="71" t="str">
        <f t="shared" ref="EQ125" si="1587">IF(BK125="","","|n"&amp;EQ$2&amp;"+"&amp;BK125&amp;EQ$1)</f>
        <v/>
      </c>
      <c r="ER125" s="71" t="str">
        <f t="shared" ref="ER125" si="1588">IF(BL125="","","|n"&amp;ER$2&amp;"+"&amp;BL125&amp;ER$1)</f>
        <v/>
      </c>
      <c r="ES125" s="71" t="str">
        <f t="shared" ref="ES125" si="1589">IF(BM125="","","|n"&amp;ES$2&amp;"+"&amp;BM125&amp;ES$1)</f>
        <v/>
      </c>
      <c r="ET125" s="71" t="str">
        <f t="shared" ref="ET125" si="1590">IF(BN125="","","|n"&amp;ET$2&amp;"+"&amp;BN125&amp;ET$1)</f>
        <v/>
      </c>
      <c r="EU125" s="71" t="str">
        <f t="shared" ref="EU125" si="1591">IF(BO125="","","|n"&amp;EU$2&amp;"+"&amp;BO125&amp;EU$1)</f>
        <v/>
      </c>
      <c r="EV125" s="71" t="str">
        <f t="shared" ref="EV125" si="1592">IF(BP125="","","|n"&amp;EV$2&amp;"+"&amp;BP125&amp;EV$1)</f>
        <v/>
      </c>
      <c r="EW125" s="71" t="str">
        <f t="shared" ref="EW125" si="1593">IF(BQ125="","","|n"&amp;EW$2&amp;"+"&amp;BQ125&amp;EW$1)</f>
        <v/>
      </c>
      <c r="EX125" s="71" t="str">
        <f t="shared" ref="EX125" si="1594">IF(BR125="","","|n"&amp;EX$2&amp;"+"&amp;BR125&amp;EX$1)</f>
        <v/>
      </c>
      <c r="EY125" s="71" t="str">
        <f t="shared" ref="EY125" si="1595">IF(BS125="","","|n"&amp;EY$2&amp;"+"&amp;BS125&amp;EY$1)</f>
        <v/>
      </c>
      <c r="EZ125" s="71" t="str">
        <f t="shared" ref="EZ125" si="1596">IF(BT125="","","|n"&amp;EZ$2&amp;"+"&amp;BT125&amp;EZ$1)</f>
        <v/>
      </c>
      <c r="FA125" s="71" t="str">
        <f t="shared" ref="FA125" si="1597">IF(BU125="","","|n"&amp;FA$2&amp;"+"&amp;BU125&amp;FA$1)</f>
        <v/>
      </c>
      <c r="FB125" s="71" t="str">
        <f t="shared" ref="FB125" si="1598">IF(BV125="","","|n"&amp;FB$2&amp;"+"&amp;BV125&amp;FB$1)</f>
        <v/>
      </c>
      <c r="FC125" s="71" t="str">
        <f t="shared" ref="FC125" si="1599">IF(BW125="","","|n"&amp;FC$2&amp;"+"&amp;BW125&amp;FC$1)</f>
        <v/>
      </c>
      <c r="FD125" s="71" t="str">
        <f t="shared" ref="FD125" si="1600">IF(BX125="","","|n"&amp;FD$2&amp;"+"&amp;BX125&amp;FD$1)</f>
        <v/>
      </c>
      <c r="FE125" s="71" t="str">
        <f t="shared" ref="FE125" si="1601">IF(BY125="","","|n"&amp;FE$2&amp;"+"&amp;BY125&amp;FE$1)</f>
        <v/>
      </c>
      <c r="FF125" s="71" t="str">
        <f t="shared" ref="FF125" si="1602">IF(BZ125="","","|n"&amp;FF$2&amp;"+"&amp;BZ125&amp;FF$1)</f>
        <v/>
      </c>
      <c r="FG125" s="71" t="str">
        <f t="shared" ref="FG125" si="1603">IF(CA125="","","|n"&amp;FG$2&amp;"+"&amp;CA125&amp;FG$1)</f>
        <v/>
      </c>
      <c r="FH125" s="71" t="str">
        <f t="shared" ref="FH125" si="1604">IF(CB125="","","|n"&amp;FH$2&amp;"+"&amp;CB125&amp;FH$1)</f>
        <v/>
      </c>
      <c r="FI125" s="71" t="str">
        <f t="shared" ref="FI125" si="1605">IF(CC125="","","|n"&amp;FI$2&amp;"+"&amp;CC125&amp;FI$1)</f>
        <v/>
      </c>
      <c r="FJ125" s="71" t="str">
        <f t="shared" ref="FJ125" si="1606">IF(CD125="","","|n"&amp;FJ$2&amp;"+"&amp;CD125&amp;FJ$1)</f>
        <v/>
      </c>
      <c r="FK125" s="71" t="str">
        <f t="shared" ref="FK125" si="1607">IF(CE125="","","|n"&amp;FK$2&amp;"+"&amp;CE125&amp;FK$1)</f>
        <v/>
      </c>
      <c r="FL125" s="71" t="str">
        <f t="shared" ref="FL125" si="1608">IF(CF125="","","|n"&amp;FL$2&amp;"+"&amp;CF125&amp;FL$1)</f>
        <v/>
      </c>
      <c r="FM125" s="71" t="str">
        <f t="shared" ref="FM125" si="1609">IF(CG125="","","|n"&amp;FM$2&amp;"+"&amp;CG125&amp;FM$1)</f>
        <v/>
      </c>
      <c r="FN125" s="71" t="str">
        <f t="shared" ref="FN125" si="1610">IF(CH125="","","|n"&amp;FN$2&amp;"+"&amp;CH125&amp;FN$1)</f>
        <v/>
      </c>
      <c r="FO125" s="71" t="str">
        <f t="shared" ref="FO125" si="1611">IF(CI125="","","|n"&amp;FO$2&amp;"+"&amp;CI125&amp;FO$1)</f>
        <v/>
      </c>
      <c r="FP125" s="71" t="str">
        <f t="shared" ref="FP125" si="1612">IF(CJ125="","","|n"&amp;FP$2&amp;"+"&amp;CJ125&amp;FP$1)</f>
        <v/>
      </c>
      <c r="FQ125" s="71" t="str">
        <f t="shared" ref="FQ125" si="1613">IF(CK125="","","|n"&amp;FQ$2&amp;"+"&amp;CK125&amp;FQ$1)</f>
        <v/>
      </c>
      <c r="FR125" s="71" t="str">
        <f t="shared" ref="FR125" si="1614">IF(CL125="","","|n"&amp;FR$2&amp;"+"&amp;CL125&amp;FR$1)</f>
        <v/>
      </c>
      <c r="FS125" s="71" t="str">
        <f t="shared" ref="FS125" si="1615">IF(CM125="","","|n"&amp;FS$2&amp;"+"&amp;CM125&amp;FS$1)</f>
        <v/>
      </c>
    </row>
    <row r="126" spans="1:175" ht="16.5">
      <c r="A126" s="101"/>
      <c r="B126" s="101" t="s">
        <v>456</v>
      </c>
      <c r="C126" s="72" t="s">
        <v>457</v>
      </c>
      <c r="T126" s="101" t="str">
        <f t="shared" si="1469"/>
        <v>|CffCCCCCC道果属性：|r|n攻击+141250|n业力+113000|n生命值+2825000|n生命回复+56500|n攻击伤害+24%|n技能伤害+20%|n|n|Cff00FF7F点击吸收道果，强行突破境界。|r</v>
      </c>
      <c r="U126" s="85" t="s">
        <v>458</v>
      </c>
      <c r="CN126" s="70" t="str">
        <f t="shared" ref="CN126" si="1616">"InitUnitState('"&amp;B126&amp;"',"&amp;V126&amp;","&amp;W126&amp;","&amp;X126&amp;","&amp;Y126&amp;","&amp;Z126&amp;","&amp;AA126&amp;","&amp;AB126&amp;","&amp;AC126&amp;","&amp;AD126&amp;","&amp;AE126&amp;")"</f>
        <v>InitUnitState('ID09',,,,,,,,,,)</v>
      </c>
      <c r="CO126" s="70" t="str">
        <f t="shared" ref="CO126" si="1617">"InitUnitNormal('"&amp;B126&amp;"',"&amp;AF126&amp;","&amp;AG126&amp;","&amp;AH126&amp;","&amp;AI126&amp;","&amp;AJ126&amp;","&amp;AK126&amp;","&amp;AL126&amp;","&amp;AM126&amp;","&amp;AN126&amp;","&amp;AO126&amp;")"</f>
        <v>InitUnitNormal('ID09',,,,,,,,,,)</v>
      </c>
      <c r="CP126" s="70" t="str">
        <f t="shared" ref="CP126" si="1618">"InitUnitMagic('"&amp;B126&amp;"',"&amp;AP126&amp;","&amp;AQ126&amp;","&amp;AR126&amp;","&amp;AS126&amp;","&amp;AT126&amp;","&amp;AU126&amp;","&amp;AV126&amp;","&amp;AW126&amp;","&amp;BI126&amp;","&amp;BJ126&amp;")"</f>
        <v>InitUnitMagic('ID09',,,,,,,,,,)</v>
      </c>
      <c r="CQ126" s="70" t="str">
        <f t="shared" ref="CQ126" si="1619">"InitUnitAdd('"&amp;B126&amp;"',"&amp;BK126&amp;","&amp;BL126&amp;","&amp;BM126&amp;","&amp;BN126&amp;","&amp;BO126&amp;","&amp;BP126&amp;","&amp;BQ126&amp;","&amp;BR126&amp;","&amp;BS126&amp;","&amp;BT126&amp;")"</f>
        <v>InitUnitAdd('ID09',,,,,,,,,,)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InitEquipData('ID09',,"",,,,,'','','','','','',"ReplaceableTextures\\CommandButtons\\BTNDG20.blp")</v>
      </c>
      <c r="CU126" s="95" t="str">
        <f t="shared" ref="CU126" si="16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" si="1621">T126</f>
        <v>|CffCCCCCC道果属性：|r|n攻击+141250|n业力+113000|n生命值+2825000|n生命回复+56500|n攻击伤害+24%|n技能伤害+20%|n|n|Cff00FF7F点击吸收道果，强行突破境界。|r</v>
      </c>
      <c r="CW126" s="60"/>
      <c r="CX126" s="60"/>
      <c r="CY126" s="60"/>
      <c r="CZ126" s="60"/>
      <c r="DA126" s="60"/>
      <c r="DB126" s="71" t="str">
        <f t="shared" ref="DB126" si="1622">IF(V126="","","|n"&amp;DB$2&amp;"+"&amp;V126&amp;DB$1)</f>
        <v/>
      </c>
      <c r="DC126" s="71" t="str">
        <f t="shared" ref="DC126" si="1623">IF(W126="","","|n"&amp;DC$2&amp;"+"&amp;W126&amp;DC$1)</f>
        <v/>
      </c>
      <c r="DD126" s="71" t="str">
        <f t="shared" ref="DD126" si="1624">IF(X126="","","|n"&amp;DD$2&amp;"+"&amp;X126&amp;DD$1)</f>
        <v/>
      </c>
      <c r="DE126" s="71" t="str">
        <f t="shared" ref="DE126" si="1625">IF(Y126="","","|n"&amp;DE$2&amp;"+"&amp;Y126&amp;DE$1)</f>
        <v/>
      </c>
      <c r="DF126" s="71" t="str">
        <f t="shared" ref="DF126" si="1626">IF(Z126="","","|n"&amp;DF$2&amp;"+"&amp;Z126&amp;DF$1)</f>
        <v/>
      </c>
      <c r="DG126" s="71" t="str">
        <f t="shared" ref="DG126" si="1627">IF(AA126="","","|n"&amp;DG$2&amp;"+"&amp;AA126&amp;DG$1)</f>
        <v/>
      </c>
      <c r="DH126" s="71" t="str">
        <f t="shared" ref="DH126" si="1628">IF(AB126="","","|n"&amp;DH$2&amp;"+"&amp;AB126&amp;DH$1)</f>
        <v/>
      </c>
      <c r="DI126" s="71" t="str">
        <f t="shared" ref="DI126" si="1629">IF(AC126="","","|n"&amp;DI$2&amp;"+"&amp;AC126&amp;DI$1)</f>
        <v/>
      </c>
      <c r="DJ126" s="71" t="str">
        <f t="shared" ref="DJ126" si="1630">IF(AD126="","","|n"&amp;DJ$2&amp;"+"&amp;AD126&amp;DJ$1)</f>
        <v/>
      </c>
      <c r="DK126" s="71" t="str">
        <f t="shared" ref="DK126" si="1631">IF(AE126="","","|n"&amp;DK$2&amp;"+"&amp;AE126&amp;DK$1)</f>
        <v/>
      </c>
      <c r="DL126" s="71" t="str">
        <f t="shared" ref="DL126" si="1632">IF(AF126="","","|n"&amp;DL$2&amp;"+"&amp;AF126&amp;DL$1)</f>
        <v/>
      </c>
      <c r="DM126" s="71" t="str">
        <f t="shared" ref="DM126" si="1633">IF(AG126="","","|n"&amp;DM$2&amp;"+"&amp;AG126&amp;DM$1)</f>
        <v/>
      </c>
      <c r="DN126" s="71" t="str">
        <f t="shared" ref="DN126" si="1634">IF(AH126="","","|n"&amp;DN$2&amp;"+"&amp;AH126&amp;DN$1)</f>
        <v/>
      </c>
      <c r="DO126" s="71" t="str">
        <f t="shared" ref="DO126" si="1635">IF(AI126="","","|n"&amp;DO$2&amp;"+"&amp;AI126&amp;DO$1)</f>
        <v/>
      </c>
      <c r="DP126" s="71" t="str">
        <f t="shared" ref="DP126" si="1636">IF(AJ126="","","|n"&amp;DP$2&amp;"+"&amp;AJ126&amp;DP$1)</f>
        <v/>
      </c>
      <c r="DQ126" s="71" t="str">
        <f t="shared" ref="DQ126" si="1637">IF(AK126="","","|n"&amp;DQ$2&amp;"+"&amp;AK126&amp;DQ$1)</f>
        <v/>
      </c>
      <c r="DR126" s="71" t="str">
        <f t="shared" ref="DR126" si="1638">IF(AL126="","","|n"&amp;DR$2&amp;"+"&amp;AL126&amp;DR$1)</f>
        <v/>
      </c>
      <c r="DS126" s="71" t="str">
        <f t="shared" ref="DS126" si="1639">IF(AM126="","","|n"&amp;DS$2&amp;"+"&amp;AM126&amp;DS$1)</f>
        <v/>
      </c>
      <c r="DT126" s="71" t="str">
        <f t="shared" ref="DT126" si="1640">IF(AN126="","","|n"&amp;DT$2&amp;"+"&amp;AN126&amp;DT$1)</f>
        <v/>
      </c>
      <c r="DU126" s="71" t="str">
        <f t="shared" ref="DU126" si="1641">IF(AO126="","","|n"&amp;DU$2&amp;"+"&amp;AO126&amp;DU$1)</f>
        <v/>
      </c>
      <c r="DV126" s="71" t="str">
        <f t="shared" ref="DV126" si="1642">IF(AP126="","","|n"&amp;DV$2&amp;"+"&amp;AP126&amp;DV$1)</f>
        <v/>
      </c>
      <c r="DW126" s="71" t="str">
        <f t="shared" ref="DW126" si="1643">IF(AQ126="","","|n"&amp;DW$2&amp;"+"&amp;AQ126&amp;DW$1)</f>
        <v/>
      </c>
      <c r="DX126" s="71" t="str">
        <f t="shared" ref="DX126" si="1644">IF(AR126="","","|n"&amp;DX$2&amp;"+"&amp;AR126&amp;DX$1)</f>
        <v/>
      </c>
      <c r="DY126" s="71" t="str">
        <f t="shared" ref="DY126" si="1645">IF(AS126="","","|n"&amp;DY$2&amp;"+"&amp;AS126&amp;DY$1)</f>
        <v/>
      </c>
      <c r="DZ126" s="71" t="str">
        <f t="shared" ref="DZ126" si="1646">IF(AT126="","","|n"&amp;DZ$2&amp;"+"&amp;AT126&amp;DZ$1)</f>
        <v/>
      </c>
      <c r="EA126" s="71" t="str">
        <f t="shared" ref="EA126" si="1647">IF(AU126="","","|n"&amp;EA$2&amp;"+"&amp;AU126&amp;EA$1)</f>
        <v/>
      </c>
      <c r="EB126" s="71" t="str">
        <f t="shared" ref="EB126" si="1648">IF(AV126="","","|n"&amp;EB$2&amp;"+"&amp;AV126&amp;EB$1)</f>
        <v/>
      </c>
      <c r="EC126" s="71" t="str">
        <f t="shared" ref="EC126" si="1649">IF(AW126="","","|n"&amp;EC$2&amp;"+"&amp;AW126&amp;EC$1)</f>
        <v/>
      </c>
      <c r="ED126" s="71" t="str">
        <f t="shared" ref="ED126" si="1650">IF(AX126="","","|n"&amp;ED$2&amp;"+"&amp;AX126&amp;ED$1)</f>
        <v/>
      </c>
      <c r="EE126" s="71" t="str">
        <f t="shared" ref="EE126" si="1651">IF(AY126="","","|n"&amp;EE$2&amp;"+"&amp;AY126&amp;EE$1)</f>
        <v/>
      </c>
      <c r="EF126" s="71" t="str">
        <f t="shared" ref="EF126" si="1652">IF(AZ126="","","|n"&amp;EF$2&amp;"+"&amp;AZ126&amp;EF$1)</f>
        <v/>
      </c>
      <c r="EG126" s="71" t="str">
        <f t="shared" ref="EG126" si="1653">IF(BA126="","","|n"&amp;EG$2&amp;"+"&amp;BA126&amp;EG$1)</f>
        <v/>
      </c>
      <c r="EH126" s="71" t="str">
        <f t="shared" ref="EH126" si="1654">IF(BB126="","","|n"&amp;EH$2&amp;"+"&amp;BB126&amp;EH$1)</f>
        <v/>
      </c>
      <c r="EI126" s="71" t="str">
        <f t="shared" ref="EI126" si="1655">IF(BC126="","","|n"&amp;EI$2&amp;"+"&amp;BC126&amp;EI$1)</f>
        <v/>
      </c>
      <c r="EJ126" s="71" t="str">
        <f t="shared" ref="EJ126" si="1656">IF(BD126="","","|n"&amp;EJ$2&amp;"+"&amp;BD126&amp;EJ$1)</f>
        <v/>
      </c>
      <c r="EK126" s="71" t="str">
        <f t="shared" ref="EK126" si="1657">IF(BE126="","","|n"&amp;EK$2&amp;"+"&amp;BE126&amp;EK$1)</f>
        <v/>
      </c>
      <c r="EL126" s="71" t="str">
        <f t="shared" ref="EL126" si="1658">IF(BF126="","","|n"&amp;EL$2&amp;"+"&amp;BF126&amp;EL$1)</f>
        <v/>
      </c>
      <c r="EM126" s="71" t="str">
        <f t="shared" ref="EM126" si="1659">IF(BG126="","","|n"&amp;EM$2&amp;"+"&amp;BG126&amp;EM$1)</f>
        <v/>
      </c>
      <c r="EN126" s="71" t="str">
        <f t="shared" ref="EN126" si="1660">IF(BH126="","","|n"&amp;EN$2&amp;"+"&amp;BH126&amp;EN$1)</f>
        <v/>
      </c>
      <c r="EO126" s="71" t="str">
        <f t="shared" ref="EO126" si="1661">IF(BI126="","","|n"&amp;EO$2&amp;"+"&amp;BI126&amp;EO$1)</f>
        <v/>
      </c>
      <c r="EP126" s="71" t="str">
        <f t="shared" ref="EP126" si="1662">IF(BJ126="","","|n"&amp;EP$2&amp;"+"&amp;BJ126&amp;EP$1)</f>
        <v/>
      </c>
      <c r="EQ126" s="71" t="str">
        <f t="shared" ref="EQ126" si="1663">IF(BK126="","","|n"&amp;EQ$2&amp;"+"&amp;BK126&amp;EQ$1)</f>
        <v/>
      </c>
      <c r="ER126" s="71" t="str">
        <f t="shared" ref="ER126" si="1664">IF(BL126="","","|n"&amp;ER$2&amp;"+"&amp;BL126&amp;ER$1)</f>
        <v/>
      </c>
      <c r="ES126" s="71" t="str">
        <f t="shared" ref="ES126" si="1665">IF(BM126="","","|n"&amp;ES$2&amp;"+"&amp;BM126&amp;ES$1)</f>
        <v/>
      </c>
      <c r="ET126" s="71" t="str">
        <f t="shared" ref="ET126" si="1666">IF(BN126="","","|n"&amp;ET$2&amp;"+"&amp;BN126&amp;ET$1)</f>
        <v/>
      </c>
      <c r="EU126" s="71" t="str">
        <f t="shared" ref="EU126" si="1667">IF(BO126="","","|n"&amp;EU$2&amp;"+"&amp;BO126&amp;EU$1)</f>
        <v/>
      </c>
      <c r="EV126" s="71" t="str">
        <f t="shared" ref="EV126" si="1668">IF(BP126="","","|n"&amp;EV$2&amp;"+"&amp;BP126&amp;EV$1)</f>
        <v/>
      </c>
      <c r="EW126" s="71" t="str">
        <f t="shared" ref="EW126" si="1669">IF(BQ126="","","|n"&amp;EW$2&amp;"+"&amp;BQ126&amp;EW$1)</f>
        <v/>
      </c>
      <c r="EX126" s="71" t="str">
        <f t="shared" ref="EX126" si="1670">IF(BR126="","","|n"&amp;EX$2&amp;"+"&amp;BR126&amp;EX$1)</f>
        <v/>
      </c>
      <c r="EY126" s="71" t="str">
        <f t="shared" ref="EY126" si="1671">IF(BS126="","","|n"&amp;EY$2&amp;"+"&amp;BS126&amp;EY$1)</f>
        <v/>
      </c>
      <c r="EZ126" s="71" t="str">
        <f t="shared" ref="EZ126" si="1672">IF(BT126="","","|n"&amp;EZ$2&amp;"+"&amp;BT126&amp;EZ$1)</f>
        <v/>
      </c>
      <c r="FA126" s="71" t="str">
        <f t="shared" ref="FA126" si="1673">IF(BU126="","","|n"&amp;FA$2&amp;"+"&amp;BU126&amp;FA$1)</f>
        <v/>
      </c>
      <c r="FB126" s="71" t="str">
        <f t="shared" ref="FB126" si="1674">IF(BV126="","","|n"&amp;FB$2&amp;"+"&amp;BV126&amp;FB$1)</f>
        <v/>
      </c>
      <c r="FC126" s="71" t="str">
        <f t="shared" ref="FC126" si="1675">IF(BW126="","","|n"&amp;FC$2&amp;"+"&amp;BW126&amp;FC$1)</f>
        <v/>
      </c>
      <c r="FD126" s="71" t="str">
        <f t="shared" ref="FD126" si="1676">IF(BX126="","","|n"&amp;FD$2&amp;"+"&amp;BX126&amp;FD$1)</f>
        <v/>
      </c>
      <c r="FE126" s="71" t="str">
        <f t="shared" ref="FE126" si="1677">IF(BY126="","","|n"&amp;FE$2&amp;"+"&amp;BY126&amp;FE$1)</f>
        <v/>
      </c>
      <c r="FF126" s="71" t="str">
        <f t="shared" ref="FF126" si="1678">IF(BZ126="","","|n"&amp;FF$2&amp;"+"&amp;BZ126&amp;FF$1)</f>
        <v/>
      </c>
      <c r="FG126" s="71" t="str">
        <f t="shared" ref="FG126" si="1679">IF(CA126="","","|n"&amp;FG$2&amp;"+"&amp;CA126&amp;FG$1)</f>
        <v/>
      </c>
      <c r="FH126" s="71" t="str">
        <f t="shared" ref="FH126" si="1680">IF(CB126="","","|n"&amp;FH$2&amp;"+"&amp;CB126&amp;FH$1)</f>
        <v/>
      </c>
      <c r="FI126" s="71" t="str">
        <f t="shared" ref="FI126" si="1681">IF(CC126="","","|n"&amp;FI$2&amp;"+"&amp;CC126&amp;FI$1)</f>
        <v/>
      </c>
      <c r="FJ126" s="71" t="str">
        <f t="shared" ref="FJ126" si="1682">IF(CD126="","","|n"&amp;FJ$2&amp;"+"&amp;CD126&amp;FJ$1)</f>
        <v/>
      </c>
      <c r="FK126" s="71" t="str">
        <f t="shared" ref="FK126" si="1683">IF(CE126="","","|n"&amp;FK$2&amp;"+"&amp;CE126&amp;FK$1)</f>
        <v/>
      </c>
      <c r="FL126" s="71" t="str">
        <f t="shared" ref="FL126" si="1684">IF(CF126="","","|n"&amp;FL$2&amp;"+"&amp;CF126&amp;FL$1)</f>
        <v/>
      </c>
      <c r="FM126" s="71" t="str">
        <f t="shared" ref="FM126" si="1685">IF(CG126="","","|n"&amp;FM$2&amp;"+"&amp;CG126&amp;FM$1)</f>
        <v/>
      </c>
      <c r="FN126" s="71" t="str">
        <f t="shared" ref="FN126" si="1686">IF(CH126="","","|n"&amp;FN$2&amp;"+"&amp;CH126&amp;FN$1)</f>
        <v/>
      </c>
      <c r="FO126" s="71" t="str">
        <f t="shared" ref="FO126" si="1687">IF(CI126="","","|n"&amp;FO$2&amp;"+"&amp;CI126&amp;FO$1)</f>
        <v/>
      </c>
      <c r="FP126" s="71" t="str">
        <f t="shared" ref="FP126" si="1688">IF(CJ126="","","|n"&amp;FP$2&amp;"+"&amp;CJ126&amp;FP$1)</f>
        <v/>
      </c>
      <c r="FQ126" s="71" t="str">
        <f t="shared" ref="FQ126" si="1689">IF(CK126="","","|n"&amp;FQ$2&amp;"+"&amp;CK126&amp;FQ$1)</f>
        <v/>
      </c>
      <c r="FR126" s="71" t="str">
        <f t="shared" ref="FR126" si="1690">IF(CL126="","","|n"&amp;FR$2&amp;"+"&amp;CL126&amp;FR$1)</f>
        <v/>
      </c>
      <c r="FS126" s="71" t="str">
        <f t="shared" ref="FS126" si="1691">IF(CM126="","","|n"&amp;FS$2&amp;"+"&amp;CM126&amp;FS$1)</f>
        <v/>
      </c>
    </row>
    <row r="127" spans="1:175" ht="16.5">
      <c r="A127" s="101"/>
      <c r="B127" s="101" t="s">
        <v>459</v>
      </c>
      <c r="C127" s="72" t="s">
        <v>460</v>
      </c>
      <c r="T127" s="101" t="str">
        <f t="shared" si="1469"/>
        <v>|CffCCCCCC道果属性：|r|n攻击+191250|n业力+153000|n生命值+3825000|n生命回复+76500|n攻击伤害+36%|n技能伤害+30%|n|n|Cff00FF7F点击吸收道果，强行突破境界。|r</v>
      </c>
      <c r="U127" s="85" t="s">
        <v>461</v>
      </c>
      <c r="CN127" s="70" t="str">
        <f t="shared" ref="CN127:CN136" si="1692">"InitUnitState('"&amp;B127&amp;"',"&amp;V127&amp;","&amp;W127&amp;","&amp;X127&amp;","&amp;Y127&amp;","&amp;Z127&amp;","&amp;AA127&amp;","&amp;AB127&amp;","&amp;AC127&amp;","&amp;AD127&amp;","&amp;AE127&amp;")"</f>
        <v>InitUnitState('ID10',,,,,,,,,,)</v>
      </c>
      <c r="CO127" s="70" t="str">
        <f t="shared" ref="CO127:CO136" si="1693">"InitUnitNormal('"&amp;B127&amp;"',"&amp;AF127&amp;","&amp;AG127&amp;","&amp;AH127&amp;","&amp;AI127&amp;","&amp;AJ127&amp;","&amp;AK127&amp;","&amp;AL127&amp;","&amp;AM127&amp;","&amp;AN127&amp;","&amp;AO127&amp;")"</f>
        <v>InitUnitNormal('ID10',,,,,,,,,,)</v>
      </c>
      <c r="CP127" s="70" t="str">
        <f t="shared" ref="CP127:CP136" si="1694">"InitUnitMagic('"&amp;B127&amp;"',"&amp;AP127&amp;","&amp;AQ127&amp;","&amp;AR127&amp;","&amp;AS127&amp;","&amp;AT127&amp;","&amp;AU127&amp;","&amp;AV127&amp;","&amp;AW127&amp;","&amp;BI127&amp;","&amp;BJ127&amp;")"</f>
        <v>InitUnitMagic('ID10',,,,,,,,,,)</v>
      </c>
      <c r="CQ127" s="70" t="str">
        <f t="shared" ref="CQ127:CQ136" si="1695">"InitUnitAdd('"&amp;B127&amp;"',"&amp;BK127&amp;","&amp;BL127&amp;","&amp;BM127&amp;","&amp;BN127&amp;","&amp;BO127&amp;","&amp;BP127&amp;","&amp;BQ127&amp;","&amp;BR127&amp;","&amp;BS127&amp;","&amp;BT127&amp;")"</f>
        <v>InitUnitAdd('ID10',,,,,,,,,,)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148&amp;CR$1&amp;")"</f>
        <v>InitEquipData('ID10',,"",,,,,'','','','','','',"ReplaceableTextures\\CommandButtons\\BTNIN05.blp")</v>
      </c>
      <c r="CU127" s="95" t="str">
        <f t="shared" ref="CU127:CU136" si="169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61" t="str">
        <f t="shared" ref="CV127:CV136" si="1697">T127</f>
        <v>|CffCCCCCC道果属性：|r|n攻击+191250|n业力+153000|n生命值+3825000|n生命回复+76500|n攻击伤害+36%|n技能伤害+30%|n|n|Cff00FF7F点击吸收道果，强行突破境界。|r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462</v>
      </c>
      <c r="C128" s="62" t="s">
        <v>403</v>
      </c>
      <c r="T128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28" s="85" t="s">
        <v>463</v>
      </c>
      <c r="CN128" s="70" t="str">
        <f t="shared" si="1692"/>
        <v>InitUnitState('ID11',,,,,,,,,,)</v>
      </c>
      <c r="CO128" s="70" t="str">
        <f t="shared" si="1693"/>
        <v>InitUnitNormal('ID11',,,,,,,,,,)</v>
      </c>
      <c r="CP128" s="70" t="str">
        <f t="shared" si="1694"/>
        <v>InitUnitMagic('ID11',,,,,,,,,,)</v>
      </c>
      <c r="CQ128" s="70" t="str">
        <f t="shared" si="1695"/>
        <v>InitUnitAdd('ID11',,,,,,,,,,)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InitEquipData('ID11',,"",,,,,'','','','','','',"ReplaceableTextures\\CommandButtons\\BTNDG02.blp")</v>
      </c>
      <c r="CU128" s="95" t="str">
        <f t="shared" si="1696"/>
        <v>|n</v>
      </c>
      <c r="CV128" s="61" t="str">
        <f t="shared" si="1697"/>
        <v>|CffCCCCCC道果属性：|r|n攻击+5000|n业力+4000|n生命值+100000|n生命回复+2000|n攻击伤害+9%|n技能伤害+8%|n|n|Cff00FF7F点击吸收道果，境界突破一级。|n需境界经验达到圆满。|r</v>
      </c>
      <c r="CW128" s="60"/>
      <c r="CX128" s="60"/>
      <c r="CY128" s="60"/>
      <c r="CZ128" s="60"/>
      <c r="DA128" s="60"/>
      <c r="DB128" s="71" t="str">
        <f t="shared" si="1031"/>
        <v/>
      </c>
      <c r="DC128" s="71" t="str">
        <f t="shared" si="1032"/>
        <v/>
      </c>
      <c r="DD128" s="71" t="str">
        <f t="shared" si="1033"/>
        <v/>
      </c>
      <c r="DE128" s="71" t="str">
        <f t="shared" si="1034"/>
        <v/>
      </c>
      <c r="DF128" s="71" t="str">
        <f t="shared" si="1035"/>
        <v/>
      </c>
      <c r="DG128" s="71" t="str">
        <f t="shared" si="1036"/>
        <v/>
      </c>
      <c r="DH128" s="71" t="str">
        <f t="shared" si="1037"/>
        <v/>
      </c>
      <c r="DI128" s="71" t="str">
        <f t="shared" si="1038"/>
        <v/>
      </c>
      <c r="DJ128" s="71" t="str">
        <f t="shared" si="1039"/>
        <v/>
      </c>
      <c r="DK128" s="71" t="str">
        <f t="shared" si="1040"/>
        <v/>
      </c>
      <c r="DL128" s="71" t="str">
        <f t="shared" si="1041"/>
        <v/>
      </c>
      <c r="DM128" s="71" t="str">
        <f t="shared" si="1042"/>
        <v/>
      </c>
      <c r="DN128" s="71" t="str">
        <f t="shared" si="1043"/>
        <v/>
      </c>
      <c r="DO128" s="71" t="str">
        <f t="shared" si="1044"/>
        <v/>
      </c>
      <c r="DP128" s="71" t="str">
        <f t="shared" si="1045"/>
        <v/>
      </c>
      <c r="DQ128" s="71" t="str">
        <f t="shared" si="1046"/>
        <v/>
      </c>
      <c r="DR128" s="71" t="str">
        <f t="shared" si="1047"/>
        <v/>
      </c>
      <c r="DS128" s="71" t="str">
        <f t="shared" si="1048"/>
        <v/>
      </c>
      <c r="DT128" s="71" t="str">
        <f t="shared" si="1049"/>
        <v/>
      </c>
      <c r="DU128" s="71" t="str">
        <f t="shared" si="1050"/>
        <v/>
      </c>
      <c r="DV128" s="71" t="str">
        <f t="shared" si="1051"/>
        <v/>
      </c>
      <c r="DW128" s="71" t="str">
        <f t="shared" si="1052"/>
        <v/>
      </c>
      <c r="DX128" s="71" t="str">
        <f t="shared" si="1053"/>
        <v/>
      </c>
      <c r="DY128" s="71" t="str">
        <f t="shared" si="1054"/>
        <v/>
      </c>
      <c r="DZ128" s="71" t="str">
        <f t="shared" si="1055"/>
        <v/>
      </c>
      <c r="EA128" s="71" t="str">
        <f t="shared" si="1056"/>
        <v/>
      </c>
      <c r="EB128" s="71" t="str">
        <f t="shared" si="1057"/>
        <v/>
      </c>
      <c r="EC128" s="71" t="str">
        <f t="shared" si="1058"/>
        <v/>
      </c>
      <c r="ED128" s="71" t="str">
        <f t="shared" si="1059"/>
        <v/>
      </c>
      <c r="EE128" s="71" t="str">
        <f t="shared" si="1060"/>
        <v/>
      </c>
      <c r="EF128" s="71" t="str">
        <f t="shared" si="1061"/>
        <v/>
      </c>
      <c r="EG128" s="71" t="str">
        <f t="shared" si="1062"/>
        <v/>
      </c>
      <c r="EH128" s="71" t="str">
        <f t="shared" si="1063"/>
        <v/>
      </c>
      <c r="EI128" s="71" t="str">
        <f t="shared" si="1064"/>
        <v/>
      </c>
      <c r="EJ128" s="71" t="str">
        <f t="shared" si="1065"/>
        <v/>
      </c>
      <c r="EK128" s="71" t="str">
        <f t="shared" si="1066"/>
        <v/>
      </c>
      <c r="EL128" s="71" t="str">
        <f t="shared" si="1067"/>
        <v/>
      </c>
      <c r="EM128" s="71" t="str">
        <f t="shared" si="1068"/>
        <v/>
      </c>
      <c r="EN128" s="71" t="str">
        <f t="shared" si="1069"/>
        <v/>
      </c>
      <c r="EO128" s="71" t="str">
        <f t="shared" si="1070"/>
        <v/>
      </c>
      <c r="EP128" s="71" t="str">
        <f t="shared" si="1071"/>
        <v/>
      </c>
      <c r="EQ128" s="71" t="str">
        <f t="shared" si="1072"/>
        <v/>
      </c>
      <c r="ER128" s="71" t="str">
        <f t="shared" si="1073"/>
        <v/>
      </c>
      <c r="ES128" s="71" t="str">
        <f t="shared" si="1074"/>
        <v/>
      </c>
      <c r="ET128" s="71" t="str">
        <f t="shared" si="1075"/>
        <v/>
      </c>
      <c r="EU128" s="71" t="str">
        <f t="shared" si="1076"/>
        <v/>
      </c>
      <c r="EV128" s="71" t="str">
        <f t="shared" si="1077"/>
        <v/>
      </c>
      <c r="EW128" s="71" t="str">
        <f t="shared" si="1078"/>
        <v/>
      </c>
      <c r="EX128" s="71" t="str">
        <f t="shared" si="1079"/>
        <v/>
      </c>
      <c r="EY128" s="71" t="str">
        <f t="shared" si="1080"/>
        <v/>
      </c>
      <c r="EZ128" s="71" t="str">
        <f t="shared" si="1081"/>
        <v/>
      </c>
      <c r="FA128" s="71" t="str">
        <f t="shared" si="1082"/>
        <v/>
      </c>
      <c r="FB128" s="71" t="str">
        <f t="shared" si="1083"/>
        <v/>
      </c>
      <c r="FC128" s="71" t="str">
        <f t="shared" si="1084"/>
        <v/>
      </c>
      <c r="FD128" s="71" t="str">
        <f t="shared" si="1085"/>
        <v/>
      </c>
      <c r="FE128" s="71" t="str">
        <f t="shared" si="1086"/>
        <v/>
      </c>
      <c r="FF128" s="71" t="str">
        <f t="shared" si="1087"/>
        <v/>
      </c>
      <c r="FG128" s="71" t="str">
        <f t="shared" si="1088"/>
        <v/>
      </c>
      <c r="FH128" s="71" t="str">
        <f t="shared" si="1089"/>
        <v/>
      </c>
      <c r="FI128" s="71" t="str">
        <f t="shared" si="1090"/>
        <v/>
      </c>
      <c r="FJ128" s="71" t="str">
        <f t="shared" si="1091"/>
        <v/>
      </c>
      <c r="FK128" s="71" t="str">
        <f t="shared" si="1092"/>
        <v/>
      </c>
      <c r="FL128" s="71" t="str">
        <f t="shared" si="1093"/>
        <v/>
      </c>
      <c r="FM128" s="71" t="str">
        <f t="shared" si="1094"/>
        <v/>
      </c>
      <c r="FN128" s="71" t="str">
        <f t="shared" si="1095"/>
        <v/>
      </c>
      <c r="FO128" s="71" t="str">
        <f t="shared" si="1096"/>
        <v/>
      </c>
      <c r="FP128" s="71" t="str">
        <f t="shared" si="1097"/>
        <v/>
      </c>
      <c r="FQ128" s="71" t="str">
        <f t="shared" si="1098"/>
        <v/>
      </c>
      <c r="FR128" s="71" t="str">
        <f t="shared" si="1099"/>
        <v/>
      </c>
      <c r="FS128" s="71" t="str">
        <f t="shared" si="1100"/>
        <v/>
      </c>
    </row>
    <row r="129" spans="1:175" ht="16.5">
      <c r="A129" s="101"/>
      <c r="B129" s="101" t="s">
        <v>464</v>
      </c>
      <c r="C129" s="62" t="s">
        <v>406</v>
      </c>
      <c r="T129" s="101" t="str">
        <f t="shared" ref="T129:T137" si="1698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29" s="85" t="s">
        <v>465</v>
      </c>
      <c r="CN129" s="70" t="str">
        <f t="shared" si="1692"/>
        <v>InitUnitState('ID12',,,,,,,,,,)</v>
      </c>
      <c r="CO129" s="70" t="str">
        <f t="shared" si="1693"/>
        <v>InitUnitNormal('ID12',,,,,,,,,,)</v>
      </c>
      <c r="CP129" s="70" t="str">
        <f t="shared" si="1694"/>
        <v>InitUnitMagic('ID12',,,,,,,,,,)</v>
      </c>
      <c r="CQ129" s="70" t="str">
        <f t="shared" si="1695"/>
        <v>InitUnitAdd('ID12',,,,,,,,,,)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InitEquipData('ID12',,"",,,,,'','','','','','',"ReplaceableTextures\\CommandButtons\\BTNDG03.blp")</v>
      </c>
      <c r="CU129" s="95" t="str">
        <f t="shared" si="1696"/>
        <v>|n</v>
      </c>
      <c r="CV129" s="61" t="str">
        <f t="shared" si="1697"/>
        <v>|CffCCCCCC道果属性：|r|n攻击+7500|n业力+6000|n生命值+150000|n生命回复+3000|n攻击伤害+9%|n技能伤害+8%|n|n|Cff00FF7F点击吸收道果，境界突破一级。|n需境界经验达到圆满。|r</v>
      </c>
      <c r="CW129" s="60"/>
      <c r="CX129" s="60"/>
      <c r="CY129" s="60"/>
      <c r="CZ129" s="60"/>
      <c r="DA129" s="60"/>
      <c r="DB129" s="71" t="str">
        <f t="shared" si="1031"/>
        <v/>
      </c>
      <c r="DC129" s="71" t="str">
        <f t="shared" si="1032"/>
        <v/>
      </c>
      <c r="DD129" s="71" t="str">
        <f t="shared" si="1033"/>
        <v/>
      </c>
      <c r="DE129" s="71" t="str">
        <f t="shared" si="1034"/>
        <v/>
      </c>
      <c r="DF129" s="71" t="str">
        <f t="shared" si="1035"/>
        <v/>
      </c>
      <c r="DG129" s="71" t="str">
        <f t="shared" si="1036"/>
        <v/>
      </c>
      <c r="DH129" s="71" t="str">
        <f t="shared" si="1037"/>
        <v/>
      </c>
      <c r="DI129" s="71" t="str">
        <f t="shared" si="1038"/>
        <v/>
      </c>
      <c r="DJ129" s="71" t="str">
        <f t="shared" si="1039"/>
        <v/>
      </c>
      <c r="DK129" s="71" t="str">
        <f t="shared" si="1040"/>
        <v/>
      </c>
      <c r="DL129" s="71" t="str">
        <f t="shared" si="1041"/>
        <v/>
      </c>
      <c r="DM129" s="71" t="str">
        <f t="shared" si="1042"/>
        <v/>
      </c>
      <c r="DN129" s="71" t="str">
        <f t="shared" si="1043"/>
        <v/>
      </c>
      <c r="DO129" s="71" t="str">
        <f t="shared" si="1044"/>
        <v/>
      </c>
      <c r="DP129" s="71" t="str">
        <f t="shared" si="1045"/>
        <v/>
      </c>
      <c r="DQ129" s="71" t="str">
        <f t="shared" si="1046"/>
        <v/>
      </c>
      <c r="DR129" s="71" t="str">
        <f t="shared" si="1047"/>
        <v/>
      </c>
      <c r="DS129" s="71" t="str">
        <f t="shared" si="1048"/>
        <v/>
      </c>
      <c r="DT129" s="71" t="str">
        <f t="shared" si="1049"/>
        <v/>
      </c>
      <c r="DU129" s="71" t="str">
        <f t="shared" si="1050"/>
        <v/>
      </c>
      <c r="DV129" s="71" t="str">
        <f t="shared" si="1051"/>
        <v/>
      </c>
      <c r="DW129" s="71" t="str">
        <f t="shared" si="1052"/>
        <v/>
      </c>
      <c r="DX129" s="71" t="str">
        <f t="shared" si="1053"/>
        <v/>
      </c>
      <c r="DY129" s="71" t="str">
        <f t="shared" si="1054"/>
        <v/>
      </c>
      <c r="DZ129" s="71" t="str">
        <f t="shared" si="1055"/>
        <v/>
      </c>
      <c r="EA129" s="71" t="str">
        <f t="shared" si="1056"/>
        <v/>
      </c>
      <c r="EB129" s="71" t="str">
        <f t="shared" si="1057"/>
        <v/>
      </c>
      <c r="EC129" s="71" t="str">
        <f t="shared" si="1058"/>
        <v/>
      </c>
      <c r="ED129" s="71" t="str">
        <f t="shared" si="1059"/>
        <v/>
      </c>
      <c r="EE129" s="71" t="str">
        <f t="shared" si="1060"/>
        <v/>
      </c>
      <c r="EF129" s="71" t="str">
        <f t="shared" si="1061"/>
        <v/>
      </c>
      <c r="EG129" s="71" t="str">
        <f t="shared" si="1062"/>
        <v/>
      </c>
      <c r="EH129" s="71" t="str">
        <f t="shared" si="1063"/>
        <v/>
      </c>
      <c r="EI129" s="71" t="str">
        <f t="shared" si="1064"/>
        <v/>
      </c>
      <c r="EJ129" s="71" t="str">
        <f t="shared" si="1065"/>
        <v/>
      </c>
      <c r="EK129" s="71" t="str">
        <f t="shared" si="1066"/>
        <v/>
      </c>
      <c r="EL129" s="71" t="str">
        <f t="shared" si="1067"/>
        <v/>
      </c>
      <c r="EM129" s="71" t="str">
        <f t="shared" si="1068"/>
        <v/>
      </c>
      <c r="EN129" s="71" t="str">
        <f t="shared" si="1069"/>
        <v/>
      </c>
      <c r="EO129" s="71" t="str">
        <f t="shared" si="1070"/>
        <v/>
      </c>
      <c r="EP129" s="71" t="str">
        <f t="shared" si="1071"/>
        <v/>
      </c>
      <c r="EQ129" s="71" t="str">
        <f t="shared" si="1072"/>
        <v/>
      </c>
      <c r="ER129" s="71" t="str">
        <f t="shared" si="1073"/>
        <v/>
      </c>
      <c r="ES129" s="71" t="str">
        <f t="shared" si="1074"/>
        <v/>
      </c>
      <c r="ET129" s="71" t="str">
        <f t="shared" si="1075"/>
        <v/>
      </c>
      <c r="EU129" s="71" t="str">
        <f t="shared" si="1076"/>
        <v/>
      </c>
      <c r="EV129" s="71" t="str">
        <f t="shared" si="1077"/>
        <v/>
      </c>
      <c r="EW129" s="71" t="str">
        <f t="shared" si="1078"/>
        <v/>
      </c>
      <c r="EX129" s="71" t="str">
        <f t="shared" si="1079"/>
        <v/>
      </c>
      <c r="EY129" s="71" t="str">
        <f t="shared" si="1080"/>
        <v/>
      </c>
      <c r="EZ129" s="71" t="str">
        <f t="shared" si="1081"/>
        <v/>
      </c>
      <c r="FA129" s="71" t="str">
        <f t="shared" si="1082"/>
        <v/>
      </c>
      <c r="FB129" s="71" t="str">
        <f t="shared" si="1083"/>
        <v/>
      </c>
      <c r="FC129" s="71" t="str">
        <f t="shared" si="1084"/>
        <v/>
      </c>
      <c r="FD129" s="71" t="str">
        <f t="shared" si="1085"/>
        <v/>
      </c>
      <c r="FE129" s="71" t="str">
        <f t="shared" si="1086"/>
        <v/>
      </c>
      <c r="FF129" s="71" t="str">
        <f t="shared" si="1087"/>
        <v/>
      </c>
      <c r="FG129" s="71" t="str">
        <f t="shared" si="1088"/>
        <v/>
      </c>
      <c r="FH129" s="71" t="str">
        <f t="shared" si="1089"/>
        <v/>
      </c>
      <c r="FI129" s="71" t="str">
        <f t="shared" si="1090"/>
        <v/>
      </c>
      <c r="FJ129" s="71" t="str">
        <f t="shared" si="1091"/>
        <v/>
      </c>
      <c r="FK129" s="71" t="str">
        <f t="shared" si="1092"/>
        <v/>
      </c>
      <c r="FL129" s="71" t="str">
        <f t="shared" si="1093"/>
        <v/>
      </c>
      <c r="FM129" s="71" t="str">
        <f t="shared" si="1094"/>
        <v/>
      </c>
      <c r="FN129" s="71" t="str">
        <f t="shared" si="1095"/>
        <v/>
      </c>
      <c r="FO129" s="71" t="str">
        <f t="shared" si="1096"/>
        <v/>
      </c>
      <c r="FP129" s="71" t="str">
        <f t="shared" si="1097"/>
        <v/>
      </c>
      <c r="FQ129" s="71" t="str">
        <f t="shared" si="1098"/>
        <v/>
      </c>
      <c r="FR129" s="71" t="str">
        <f t="shared" si="1099"/>
        <v/>
      </c>
      <c r="FS129" s="71" t="str">
        <f t="shared" si="1100"/>
        <v/>
      </c>
    </row>
    <row r="130" spans="1:175" ht="16.5">
      <c r="A130" s="101"/>
      <c r="B130" s="101" t="s">
        <v>466</v>
      </c>
      <c r="C130" s="98" t="s">
        <v>409</v>
      </c>
      <c r="T130" s="101" t="str">
        <f t="shared" si="1698"/>
        <v>|CffCCCCCC道果属性：|r|n攻击+12500|n业力+10000|n生命值+250000|n生命回复+5000|n攻击伤害+9%|n技能伤害+8%|n|n|Cff00FF7F点击吸收道果，境界突破一级。|n需境界经验达到圆满。|r</v>
      </c>
      <c r="U130" s="85" t="s">
        <v>467</v>
      </c>
      <c r="CN130" s="70" t="str">
        <f t="shared" si="1692"/>
        <v>InitUnitState('ID13',,,,,,,,,,)</v>
      </c>
      <c r="CO130" s="70" t="str">
        <f t="shared" si="1693"/>
        <v>InitUnitNormal('ID13',,,,,,,,,,)</v>
      </c>
      <c r="CP130" s="70" t="str">
        <f t="shared" si="1694"/>
        <v>InitUnitMagic('ID13',,,,,,,,,,)</v>
      </c>
      <c r="CQ130" s="70" t="str">
        <f t="shared" si="1695"/>
        <v>InitUnitAdd('ID13',,,,,,,,,,)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InitEquipData('ID13',,"",,,,,'','','','','','',"ReplaceableTextures\\CommandButtons\\BTNDG04.blp")</v>
      </c>
      <c r="CU130" s="95" t="str">
        <f t="shared" si="1696"/>
        <v>|n</v>
      </c>
      <c r="CV130" s="61" t="str">
        <f t="shared" si="1697"/>
        <v>|CffCCCCCC道果属性：|r|n攻击+12500|n业力+10000|n生命值+250000|n生命回复+5000|n攻击伤害+9%|n技能伤害+8%|n|n|Cff00FF7F点击吸收道果，境界突破一级。|n需境界经验达到圆满。|r</v>
      </c>
      <c r="CW130" s="60"/>
      <c r="CX130" s="60"/>
      <c r="CY130" s="60"/>
      <c r="CZ130" s="60"/>
      <c r="DA130" s="60"/>
      <c r="DB130" s="71" t="str">
        <f t="shared" si="1031"/>
        <v/>
      </c>
      <c r="DC130" s="71" t="str">
        <f t="shared" si="1032"/>
        <v/>
      </c>
      <c r="DD130" s="71" t="str">
        <f t="shared" si="1033"/>
        <v/>
      </c>
      <c r="DE130" s="71" t="str">
        <f t="shared" si="1034"/>
        <v/>
      </c>
      <c r="DF130" s="71" t="str">
        <f t="shared" si="1035"/>
        <v/>
      </c>
      <c r="DG130" s="71" t="str">
        <f t="shared" si="1036"/>
        <v/>
      </c>
      <c r="DH130" s="71" t="str">
        <f t="shared" si="1037"/>
        <v/>
      </c>
      <c r="DI130" s="71" t="str">
        <f t="shared" si="1038"/>
        <v/>
      </c>
      <c r="DJ130" s="71" t="str">
        <f t="shared" si="1039"/>
        <v/>
      </c>
      <c r="DK130" s="71" t="str">
        <f t="shared" si="1040"/>
        <v/>
      </c>
      <c r="DL130" s="71" t="str">
        <f t="shared" si="1041"/>
        <v/>
      </c>
      <c r="DM130" s="71" t="str">
        <f t="shared" si="1042"/>
        <v/>
      </c>
      <c r="DN130" s="71" t="str">
        <f t="shared" si="1043"/>
        <v/>
      </c>
      <c r="DO130" s="71" t="str">
        <f t="shared" si="1044"/>
        <v/>
      </c>
      <c r="DP130" s="71" t="str">
        <f t="shared" si="1045"/>
        <v/>
      </c>
      <c r="DQ130" s="71" t="str">
        <f t="shared" si="1046"/>
        <v/>
      </c>
      <c r="DR130" s="71" t="str">
        <f t="shared" si="1047"/>
        <v/>
      </c>
      <c r="DS130" s="71" t="str">
        <f t="shared" si="1048"/>
        <v/>
      </c>
      <c r="DT130" s="71" t="str">
        <f t="shared" si="1049"/>
        <v/>
      </c>
      <c r="DU130" s="71" t="str">
        <f t="shared" si="1050"/>
        <v/>
      </c>
      <c r="DV130" s="71" t="str">
        <f t="shared" si="1051"/>
        <v/>
      </c>
      <c r="DW130" s="71" t="str">
        <f t="shared" si="1052"/>
        <v/>
      </c>
      <c r="DX130" s="71" t="str">
        <f t="shared" si="1053"/>
        <v/>
      </c>
      <c r="DY130" s="71" t="str">
        <f t="shared" si="1054"/>
        <v/>
      </c>
      <c r="DZ130" s="71" t="str">
        <f t="shared" si="1055"/>
        <v/>
      </c>
      <c r="EA130" s="71" t="str">
        <f t="shared" si="1056"/>
        <v/>
      </c>
      <c r="EB130" s="71" t="str">
        <f t="shared" si="1057"/>
        <v/>
      </c>
      <c r="EC130" s="71" t="str">
        <f t="shared" si="1058"/>
        <v/>
      </c>
      <c r="ED130" s="71" t="str">
        <f t="shared" si="1059"/>
        <v/>
      </c>
      <c r="EE130" s="71" t="str">
        <f t="shared" si="1060"/>
        <v/>
      </c>
      <c r="EF130" s="71" t="str">
        <f t="shared" si="1061"/>
        <v/>
      </c>
      <c r="EG130" s="71" t="str">
        <f t="shared" si="1062"/>
        <v/>
      </c>
      <c r="EH130" s="71" t="str">
        <f t="shared" si="1063"/>
        <v/>
      </c>
      <c r="EI130" s="71" t="str">
        <f t="shared" si="1064"/>
        <v/>
      </c>
      <c r="EJ130" s="71" t="str">
        <f t="shared" si="1065"/>
        <v/>
      </c>
      <c r="EK130" s="71" t="str">
        <f t="shared" si="1066"/>
        <v/>
      </c>
      <c r="EL130" s="71" t="str">
        <f t="shared" si="1067"/>
        <v/>
      </c>
      <c r="EM130" s="71" t="str">
        <f t="shared" si="1068"/>
        <v/>
      </c>
      <c r="EN130" s="71" t="str">
        <f t="shared" si="1069"/>
        <v/>
      </c>
      <c r="EO130" s="71" t="str">
        <f t="shared" si="1070"/>
        <v/>
      </c>
      <c r="EP130" s="71" t="str">
        <f t="shared" si="1071"/>
        <v/>
      </c>
      <c r="EQ130" s="71" t="str">
        <f t="shared" si="1072"/>
        <v/>
      </c>
      <c r="ER130" s="71" t="str">
        <f t="shared" si="1073"/>
        <v/>
      </c>
      <c r="ES130" s="71" t="str">
        <f t="shared" si="1074"/>
        <v/>
      </c>
      <c r="ET130" s="71" t="str">
        <f t="shared" si="1075"/>
        <v/>
      </c>
      <c r="EU130" s="71" t="str">
        <f t="shared" si="1076"/>
        <v/>
      </c>
      <c r="EV130" s="71" t="str">
        <f t="shared" si="1077"/>
        <v/>
      </c>
      <c r="EW130" s="71" t="str">
        <f t="shared" si="1078"/>
        <v/>
      </c>
      <c r="EX130" s="71" t="str">
        <f t="shared" si="1079"/>
        <v/>
      </c>
      <c r="EY130" s="71" t="str">
        <f t="shared" si="1080"/>
        <v/>
      </c>
      <c r="EZ130" s="71" t="str">
        <f t="shared" si="1081"/>
        <v/>
      </c>
      <c r="FA130" s="71" t="str">
        <f t="shared" si="1082"/>
        <v/>
      </c>
      <c r="FB130" s="71" t="str">
        <f t="shared" si="1083"/>
        <v/>
      </c>
      <c r="FC130" s="71" t="str">
        <f t="shared" si="1084"/>
        <v/>
      </c>
      <c r="FD130" s="71" t="str">
        <f t="shared" si="1085"/>
        <v/>
      </c>
      <c r="FE130" s="71" t="str">
        <f t="shared" si="1086"/>
        <v/>
      </c>
      <c r="FF130" s="71" t="str">
        <f t="shared" si="1087"/>
        <v/>
      </c>
      <c r="FG130" s="71" t="str">
        <f t="shared" si="1088"/>
        <v/>
      </c>
      <c r="FH130" s="71" t="str">
        <f t="shared" si="1089"/>
        <v/>
      </c>
      <c r="FI130" s="71" t="str">
        <f t="shared" si="1090"/>
        <v/>
      </c>
      <c r="FJ130" s="71" t="str">
        <f t="shared" si="1091"/>
        <v/>
      </c>
      <c r="FK130" s="71" t="str">
        <f t="shared" si="1092"/>
        <v/>
      </c>
      <c r="FL130" s="71" t="str">
        <f t="shared" si="1093"/>
        <v/>
      </c>
      <c r="FM130" s="71" t="str">
        <f t="shared" si="1094"/>
        <v/>
      </c>
      <c r="FN130" s="71" t="str">
        <f t="shared" si="1095"/>
        <v/>
      </c>
      <c r="FO130" s="71" t="str">
        <f t="shared" si="1096"/>
        <v/>
      </c>
      <c r="FP130" s="71" t="str">
        <f t="shared" si="1097"/>
        <v/>
      </c>
      <c r="FQ130" s="71" t="str">
        <f t="shared" si="1098"/>
        <v/>
      </c>
      <c r="FR130" s="71" t="str">
        <f t="shared" si="1099"/>
        <v/>
      </c>
      <c r="FS130" s="71" t="str">
        <f t="shared" si="1100"/>
        <v/>
      </c>
    </row>
    <row r="131" spans="1:175" ht="16.5">
      <c r="A131" s="101"/>
      <c r="B131" s="101" t="s">
        <v>468</v>
      </c>
      <c r="C131" s="98" t="s">
        <v>412</v>
      </c>
      <c r="T131" s="101" t="str">
        <f t="shared" si="1698"/>
        <v>|CffCCCCCC道果属性：|r|n攻击+21250|n业力+17000|n生命值+425000|n生命回复+8500|n攻击伤害+18%|n技能伤害+15%|n|n|Cff00FF7F点击吸收道果，境界突破一级。|n需境界经验达到圆满。|r</v>
      </c>
      <c r="U131" s="85" t="s">
        <v>469</v>
      </c>
      <c r="CN131" s="70" t="str">
        <f t="shared" si="1692"/>
        <v>InitUnitState('ID14',,,,,,,,,,)</v>
      </c>
      <c r="CO131" s="70" t="str">
        <f t="shared" si="1693"/>
        <v>InitUnitNormal('ID14',,,,,,,,,,)</v>
      </c>
      <c r="CP131" s="70" t="str">
        <f t="shared" si="1694"/>
        <v>InitUnitMagic('ID14',,,,,,,,,,)</v>
      </c>
      <c r="CQ131" s="70" t="str">
        <f t="shared" si="1695"/>
        <v>InitUnitAdd('ID14',,,,,,,,,,)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132&amp;CR$1&amp;")"</f>
        <v>InitEquipData('ID14',,"",,,,,'','','','','','',"ReplaceableTextures\\CommandButtons\\BTNDG05.blp")</v>
      </c>
      <c r="CU131" s="95" t="str">
        <f t="shared" si="1696"/>
        <v>|n</v>
      </c>
      <c r="CV131" s="61" t="str">
        <f t="shared" si="1697"/>
        <v>|CffCCCCCC道果属性：|r|n攻击+21250|n业力+17000|n生命值+425000|n生命回复+8500|n攻击伤害+18%|n技能伤害+15%|n|n|Cff00FF7F点击吸收道果，境界突破一级。|n需境界经验达到圆满。|r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470</v>
      </c>
      <c r="C132" s="98" t="s">
        <v>415</v>
      </c>
      <c r="T132" s="101" t="str">
        <f t="shared" si="1698"/>
        <v>|CffCCCCCC道果属性：|r|n攻击+33750|n业力+27000|n生命值+675000|n生命回复+13500|n攻击伤害+18%|n技能伤害+15%|n|n|Cff00FF7F点击吸收道果，境界突破一级。|n需境界经验达到圆满。|r</v>
      </c>
      <c r="U132" s="85" t="s">
        <v>471</v>
      </c>
      <c r="CN132" s="70" t="str">
        <f t="shared" si="1692"/>
        <v>InitUnitState('ID15',,,,,,,,,,)</v>
      </c>
      <c r="CO132" s="70" t="str">
        <f t="shared" si="1693"/>
        <v>InitUnitNormal('ID15',,,,,,,,,,)</v>
      </c>
      <c r="CP132" s="70" t="str">
        <f t="shared" si="1694"/>
        <v>InitUnitMagic('ID15',,,,,,,,,,)</v>
      </c>
      <c r="CQ132" s="70" t="str">
        <f t="shared" si="1695"/>
        <v>InitUnitAdd('ID15',,,,,,,,,,)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InitEquipData('ID15',,"",,,,,'','','','','','',"ReplaceableTextures\\CommandButtons\\BTNDG08.blp")</v>
      </c>
      <c r="CU132" s="95" t="str">
        <f t="shared" si="1696"/>
        <v>|n</v>
      </c>
      <c r="CV132" s="61" t="str">
        <f t="shared" si="1697"/>
        <v>|CffCCCCCC道果属性：|r|n攻击+33750|n业力+27000|n生命值+675000|n生命回复+13500|n攻击伤害+18%|n技能伤害+15%|n|n|Cff00FF7F点击吸收道果，境界突破一级。|n需境界经验达到圆满。|r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ref="DB132:DB147" si="1699">IF(V132="","","|n"&amp;DB$2&amp;"+"&amp;V132&amp;DB$1)</f>
        <v/>
      </c>
      <c r="DC132" s="71" t="str">
        <f t="shared" ref="DC132:DC147" si="1700">IF(W132="","","|n"&amp;DC$2&amp;"+"&amp;W132&amp;DC$1)</f>
        <v/>
      </c>
      <c r="DD132" s="71" t="str">
        <f t="shared" ref="DD132:DD147" si="1701">IF(X132="","","|n"&amp;DD$2&amp;"+"&amp;X132&amp;DD$1)</f>
        <v/>
      </c>
      <c r="DE132" s="71" t="str">
        <f t="shared" ref="DE132:DE147" si="1702">IF(Y132="","","|n"&amp;DE$2&amp;"+"&amp;Y132&amp;DE$1)</f>
        <v/>
      </c>
      <c r="DF132" s="71" t="str">
        <f t="shared" ref="DF132:DF147" si="1703">IF(Z132="","","|n"&amp;DF$2&amp;"+"&amp;Z132&amp;DF$1)</f>
        <v/>
      </c>
      <c r="DG132" s="71" t="str">
        <f t="shared" ref="DG132:DG147" si="1704">IF(AA132="","","|n"&amp;DG$2&amp;"+"&amp;AA132&amp;DG$1)</f>
        <v/>
      </c>
      <c r="DH132" s="71" t="str">
        <f t="shared" ref="DH132:DH147" si="1705">IF(AB132="","","|n"&amp;DH$2&amp;"+"&amp;AB132&amp;DH$1)</f>
        <v/>
      </c>
      <c r="DI132" s="71" t="str">
        <f t="shared" ref="DI132:DI147" si="1706">IF(AC132="","","|n"&amp;DI$2&amp;"+"&amp;AC132&amp;DI$1)</f>
        <v/>
      </c>
      <c r="DJ132" s="71" t="str">
        <f t="shared" ref="DJ132:DJ147" si="1707">IF(AD132="","","|n"&amp;DJ$2&amp;"+"&amp;AD132&amp;DJ$1)</f>
        <v/>
      </c>
      <c r="DK132" s="71" t="str">
        <f t="shared" ref="DK132:DK147" si="1708">IF(AE132="","","|n"&amp;DK$2&amp;"+"&amp;AE132&amp;DK$1)</f>
        <v/>
      </c>
      <c r="DL132" s="71" t="str">
        <f t="shared" ref="DL132:DL147" si="1709">IF(AF132="","","|n"&amp;DL$2&amp;"+"&amp;AF132&amp;DL$1)</f>
        <v/>
      </c>
      <c r="DM132" s="71" t="str">
        <f t="shared" ref="DM132:DM147" si="1710">IF(AG132="","","|n"&amp;DM$2&amp;"+"&amp;AG132&amp;DM$1)</f>
        <v/>
      </c>
      <c r="DN132" s="71" t="str">
        <f t="shared" ref="DN132:DN147" si="1711">IF(AH132="","","|n"&amp;DN$2&amp;"+"&amp;AH132&amp;DN$1)</f>
        <v/>
      </c>
      <c r="DO132" s="71" t="str">
        <f t="shared" ref="DO132:DO147" si="1712">IF(AI132="","","|n"&amp;DO$2&amp;"+"&amp;AI132&amp;DO$1)</f>
        <v/>
      </c>
      <c r="DP132" s="71" t="str">
        <f t="shared" ref="DP132:DP147" si="1713">IF(AJ132="","","|n"&amp;DP$2&amp;"+"&amp;AJ132&amp;DP$1)</f>
        <v/>
      </c>
      <c r="DQ132" s="71" t="str">
        <f t="shared" ref="DQ132:DQ147" si="1714">IF(AK132="","","|n"&amp;DQ$2&amp;"+"&amp;AK132&amp;DQ$1)</f>
        <v/>
      </c>
      <c r="DR132" s="71" t="str">
        <f t="shared" ref="DR132:DR147" si="1715">IF(AL132="","","|n"&amp;DR$2&amp;"+"&amp;AL132&amp;DR$1)</f>
        <v/>
      </c>
      <c r="DS132" s="71" t="str">
        <f t="shared" ref="DS132:DS147" si="1716">IF(AM132="","","|n"&amp;DS$2&amp;"+"&amp;AM132&amp;DS$1)</f>
        <v/>
      </c>
      <c r="DT132" s="71" t="str">
        <f t="shared" ref="DT132:DT147" si="1717">IF(AN132="","","|n"&amp;DT$2&amp;"+"&amp;AN132&amp;DT$1)</f>
        <v/>
      </c>
      <c r="DU132" s="71" t="str">
        <f t="shared" ref="DU132:DU147" si="1718">IF(AO132="","","|n"&amp;DU$2&amp;"+"&amp;AO132&amp;DU$1)</f>
        <v/>
      </c>
      <c r="DV132" s="71" t="str">
        <f t="shared" ref="DV132:DV147" si="1719">IF(AP132="","","|n"&amp;DV$2&amp;"+"&amp;AP132&amp;DV$1)</f>
        <v/>
      </c>
      <c r="DW132" s="71" t="str">
        <f t="shared" ref="DW132:DW147" si="1720">IF(AQ132="","","|n"&amp;DW$2&amp;"+"&amp;AQ132&amp;DW$1)</f>
        <v/>
      </c>
      <c r="DX132" s="71" t="str">
        <f t="shared" ref="DX132:DX147" si="1721">IF(AR132="","","|n"&amp;DX$2&amp;"+"&amp;AR132&amp;DX$1)</f>
        <v/>
      </c>
      <c r="DY132" s="71" t="str">
        <f t="shared" ref="DY132:DY147" si="1722">IF(AS132="","","|n"&amp;DY$2&amp;"+"&amp;AS132&amp;DY$1)</f>
        <v/>
      </c>
      <c r="DZ132" s="71" t="str">
        <f t="shared" ref="DZ132:DZ147" si="1723">IF(AT132="","","|n"&amp;DZ$2&amp;"+"&amp;AT132&amp;DZ$1)</f>
        <v/>
      </c>
      <c r="EA132" s="71" t="str">
        <f t="shared" ref="EA132:EA147" si="1724">IF(AU132="","","|n"&amp;EA$2&amp;"+"&amp;AU132&amp;EA$1)</f>
        <v/>
      </c>
      <c r="EB132" s="71" t="str">
        <f t="shared" ref="EB132:EB147" si="1725">IF(AV132="","","|n"&amp;EB$2&amp;"+"&amp;AV132&amp;EB$1)</f>
        <v/>
      </c>
      <c r="EC132" s="71" t="str">
        <f t="shared" ref="EC132:EC147" si="1726">IF(AW132="","","|n"&amp;EC$2&amp;"+"&amp;AW132&amp;EC$1)</f>
        <v/>
      </c>
      <c r="ED132" s="71" t="str">
        <f t="shared" ref="ED132:ED147" si="1727">IF(AX132="","","|n"&amp;ED$2&amp;"+"&amp;AX132&amp;ED$1)</f>
        <v/>
      </c>
      <c r="EE132" s="71" t="str">
        <f t="shared" ref="EE132:EE147" si="1728">IF(AY132="","","|n"&amp;EE$2&amp;"+"&amp;AY132&amp;EE$1)</f>
        <v/>
      </c>
      <c r="EF132" s="71" t="str">
        <f t="shared" ref="EF132:EF147" si="1729">IF(AZ132="","","|n"&amp;EF$2&amp;"+"&amp;AZ132&amp;EF$1)</f>
        <v/>
      </c>
      <c r="EG132" s="71" t="str">
        <f t="shared" ref="EG132:EG147" si="1730">IF(BA132="","","|n"&amp;EG$2&amp;"+"&amp;BA132&amp;EG$1)</f>
        <v/>
      </c>
      <c r="EH132" s="71" t="str">
        <f t="shared" ref="EH132:EH147" si="1731">IF(BB132="","","|n"&amp;EH$2&amp;"+"&amp;BB132&amp;EH$1)</f>
        <v/>
      </c>
      <c r="EI132" s="71" t="str">
        <f t="shared" ref="EI132:EI147" si="1732">IF(BC132="","","|n"&amp;EI$2&amp;"+"&amp;BC132&amp;EI$1)</f>
        <v/>
      </c>
      <c r="EJ132" s="71" t="str">
        <f t="shared" ref="EJ132:EJ147" si="1733">IF(BD132="","","|n"&amp;EJ$2&amp;"+"&amp;BD132&amp;EJ$1)</f>
        <v/>
      </c>
      <c r="EK132" s="71" t="str">
        <f t="shared" ref="EK132:EK147" si="1734">IF(BE132="","","|n"&amp;EK$2&amp;"+"&amp;BE132&amp;EK$1)</f>
        <v/>
      </c>
      <c r="EL132" s="71" t="str">
        <f t="shared" ref="EL132:EL147" si="1735">IF(BF132="","","|n"&amp;EL$2&amp;"+"&amp;BF132&amp;EL$1)</f>
        <v/>
      </c>
      <c r="EM132" s="71" t="str">
        <f t="shared" ref="EM132:EM147" si="1736">IF(BG132="","","|n"&amp;EM$2&amp;"+"&amp;BG132&amp;EM$1)</f>
        <v/>
      </c>
      <c r="EN132" s="71" t="str">
        <f t="shared" ref="EN132:EN147" si="1737">IF(BH132="","","|n"&amp;EN$2&amp;"+"&amp;BH132&amp;EN$1)</f>
        <v/>
      </c>
      <c r="EO132" s="71" t="str">
        <f t="shared" ref="EO132:EO147" si="1738">IF(BI132="","","|n"&amp;EO$2&amp;"+"&amp;BI132&amp;EO$1)</f>
        <v/>
      </c>
      <c r="EP132" s="71" t="str">
        <f t="shared" ref="EP132:EP147" si="1739">IF(BJ132="","","|n"&amp;EP$2&amp;"+"&amp;BJ132&amp;EP$1)</f>
        <v/>
      </c>
      <c r="EQ132" s="71" t="str">
        <f t="shared" ref="EQ132:EQ147" si="1740">IF(BK132="","","|n"&amp;EQ$2&amp;"+"&amp;BK132&amp;EQ$1)</f>
        <v/>
      </c>
      <c r="ER132" s="71" t="str">
        <f t="shared" ref="ER132:ER147" si="1741">IF(BL132="","","|n"&amp;ER$2&amp;"+"&amp;BL132&amp;ER$1)</f>
        <v/>
      </c>
      <c r="ES132" s="71" t="str">
        <f t="shared" ref="ES132:ES147" si="1742">IF(BM132="","","|n"&amp;ES$2&amp;"+"&amp;BM132&amp;ES$1)</f>
        <v/>
      </c>
      <c r="ET132" s="71" t="str">
        <f t="shared" ref="ET132:ET147" si="1743">IF(BN132="","","|n"&amp;ET$2&amp;"+"&amp;BN132&amp;ET$1)</f>
        <v/>
      </c>
      <c r="EU132" s="71" t="str">
        <f t="shared" ref="EU132:EU147" si="1744">IF(BO132="","","|n"&amp;EU$2&amp;"+"&amp;BO132&amp;EU$1)</f>
        <v/>
      </c>
      <c r="EV132" s="71" t="str">
        <f t="shared" ref="EV132:EV147" si="1745">IF(BP132="","","|n"&amp;EV$2&amp;"+"&amp;BP132&amp;EV$1)</f>
        <v/>
      </c>
      <c r="EW132" s="71" t="str">
        <f t="shared" ref="EW132:EW147" si="1746">IF(BQ132="","","|n"&amp;EW$2&amp;"+"&amp;BQ132&amp;EW$1)</f>
        <v/>
      </c>
      <c r="EX132" s="71" t="str">
        <f t="shared" ref="EX132:EX147" si="1747">IF(BR132="","","|n"&amp;EX$2&amp;"+"&amp;BR132&amp;EX$1)</f>
        <v/>
      </c>
      <c r="EY132" s="71" t="str">
        <f t="shared" ref="EY132:EY147" si="1748">IF(BS132="","","|n"&amp;EY$2&amp;"+"&amp;BS132&amp;EY$1)</f>
        <v/>
      </c>
      <c r="EZ132" s="71" t="str">
        <f t="shared" ref="EZ132:EZ147" si="1749">IF(BT132="","","|n"&amp;EZ$2&amp;"+"&amp;BT132&amp;EZ$1)</f>
        <v/>
      </c>
      <c r="FA132" s="71" t="str">
        <f t="shared" ref="FA132:FA147" si="1750">IF(BU132="","","|n"&amp;FA$2&amp;"+"&amp;BU132&amp;FA$1)</f>
        <v/>
      </c>
      <c r="FB132" s="71" t="str">
        <f t="shared" ref="FB132:FB147" si="1751">IF(BV132="","","|n"&amp;FB$2&amp;"+"&amp;BV132&amp;FB$1)</f>
        <v/>
      </c>
      <c r="FC132" s="71" t="str">
        <f t="shared" ref="FC132:FC147" si="1752">IF(BW132="","","|n"&amp;FC$2&amp;"+"&amp;BW132&amp;FC$1)</f>
        <v/>
      </c>
      <c r="FD132" s="71" t="str">
        <f t="shared" ref="FD132:FD147" si="1753">IF(BX132="","","|n"&amp;FD$2&amp;"+"&amp;BX132&amp;FD$1)</f>
        <v/>
      </c>
      <c r="FE132" s="71" t="str">
        <f t="shared" ref="FE132:FE147" si="1754">IF(BY132="","","|n"&amp;FE$2&amp;"+"&amp;BY132&amp;FE$1)</f>
        <v/>
      </c>
      <c r="FF132" s="71" t="str">
        <f t="shared" ref="FF132:FF147" si="1755">IF(BZ132="","","|n"&amp;FF$2&amp;"+"&amp;BZ132&amp;FF$1)</f>
        <v/>
      </c>
      <c r="FG132" s="71" t="str">
        <f t="shared" ref="FG132:FG147" si="1756">IF(CA132="","","|n"&amp;FG$2&amp;"+"&amp;CA132&amp;FG$1)</f>
        <v/>
      </c>
      <c r="FH132" s="71" t="str">
        <f t="shared" ref="FH132:FH147" si="1757">IF(CB132="","","|n"&amp;FH$2&amp;"+"&amp;CB132&amp;FH$1)</f>
        <v/>
      </c>
      <c r="FI132" s="71" t="str">
        <f t="shared" ref="FI132:FI147" si="1758">IF(CC132="","","|n"&amp;FI$2&amp;"+"&amp;CC132&amp;FI$1)</f>
        <v/>
      </c>
      <c r="FJ132" s="71" t="str">
        <f t="shared" ref="FJ132:FJ147" si="1759">IF(CD132="","","|n"&amp;FJ$2&amp;"+"&amp;CD132&amp;FJ$1)</f>
        <v/>
      </c>
      <c r="FK132" s="71" t="str">
        <f t="shared" ref="FK132:FK147" si="1760">IF(CE132="","","|n"&amp;FK$2&amp;"+"&amp;CE132&amp;FK$1)</f>
        <v/>
      </c>
      <c r="FL132" s="71" t="str">
        <f t="shared" ref="FL132:FL147" si="1761">IF(CF132="","","|n"&amp;FL$2&amp;"+"&amp;CF132&amp;FL$1)</f>
        <v/>
      </c>
      <c r="FM132" s="71" t="str">
        <f t="shared" ref="FM132:FM147" si="1762">IF(CG132="","","|n"&amp;FM$2&amp;"+"&amp;CG132&amp;FM$1)</f>
        <v/>
      </c>
      <c r="FN132" s="71" t="str">
        <f t="shared" ref="FN132:FN147" si="1763">IF(CH132="","","|n"&amp;FN$2&amp;"+"&amp;CH132&amp;FN$1)</f>
        <v/>
      </c>
      <c r="FO132" s="71" t="str">
        <f t="shared" ref="FO132:FO147" si="1764">IF(CI132="","","|n"&amp;FO$2&amp;"+"&amp;CI132&amp;FO$1)</f>
        <v/>
      </c>
      <c r="FP132" s="71" t="str">
        <f t="shared" ref="FP132:FP147" si="1765">IF(CJ132="","","|n"&amp;FP$2&amp;"+"&amp;CJ132&amp;FP$1)</f>
        <v/>
      </c>
      <c r="FQ132" s="71" t="str">
        <f t="shared" ref="FQ132:FQ147" si="1766">IF(CK132="","","|n"&amp;FQ$2&amp;"+"&amp;CK132&amp;FQ$1)</f>
        <v/>
      </c>
      <c r="FR132" s="71" t="str">
        <f t="shared" ref="FR132:FR147" si="1767">IF(CL132="","","|n"&amp;FR$2&amp;"+"&amp;CL132&amp;FR$1)</f>
        <v/>
      </c>
      <c r="FS132" s="71" t="str">
        <f t="shared" ref="FS132:FS147" si="1768">IF(CM132="","","|n"&amp;FS$2&amp;"+"&amp;CM132&amp;FS$1)</f>
        <v/>
      </c>
    </row>
    <row r="133" spans="1:175" ht="16.5">
      <c r="A133" s="101"/>
      <c r="B133" s="101" t="s">
        <v>472</v>
      </c>
      <c r="C133" s="72" t="s">
        <v>418</v>
      </c>
      <c r="T133" s="101" t="str">
        <f t="shared" si="1698"/>
        <v>|CffCCCCCC道果属性：|r|n攻击+50000|n业力+40000|n生命值+1000000|n生命回复+20000|n攻击伤害+18%|n技能伤害+15%|n|n|Cff00FF7F点击吸收道果，境界突破一级。|n需境界经验达到圆满。|r</v>
      </c>
      <c r="U133" s="85" t="s">
        <v>473</v>
      </c>
      <c r="CN133" s="70" t="str">
        <f t="shared" si="1692"/>
        <v>InitUnitState('ID16',,,,,,,,,,)</v>
      </c>
      <c r="CO133" s="70" t="str">
        <f t="shared" si="1693"/>
        <v>InitUnitNormal('ID16',,,,,,,,,,)</v>
      </c>
      <c r="CP133" s="70" t="str">
        <f t="shared" si="1694"/>
        <v>InitUnitMagic('ID16',,,,,,,,,,)</v>
      </c>
      <c r="CQ133" s="70" t="str">
        <f t="shared" si="1695"/>
        <v>InitUnitAdd('ID16',,,,,,,,,,)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InitEquipData('ID16',,"",,,,,'','','','','','',"ReplaceableTextures\\CommandButtons\\BTNDG07.blp")</v>
      </c>
      <c r="CU133" s="95" t="str">
        <f t="shared" si="1696"/>
        <v>|n</v>
      </c>
      <c r="CV133" s="61" t="str">
        <f t="shared" si="1697"/>
        <v>|CffCCCCCC道果属性：|r|n攻击+50000|n业力+40000|n生命值+1000000|n生命回复+20000|n攻击伤害+18%|n技能伤害+15%|n|n|Cff00FF7F点击吸收道果，境界突破一级。|n需境界经验达到圆满。|r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699"/>
        <v/>
      </c>
      <c r="DC133" s="71" t="str">
        <f t="shared" si="1700"/>
        <v/>
      </c>
      <c r="DD133" s="71" t="str">
        <f t="shared" si="1701"/>
        <v/>
      </c>
      <c r="DE133" s="71" t="str">
        <f t="shared" si="1702"/>
        <v/>
      </c>
      <c r="DF133" s="71" t="str">
        <f t="shared" si="1703"/>
        <v/>
      </c>
      <c r="DG133" s="71" t="str">
        <f t="shared" si="1704"/>
        <v/>
      </c>
      <c r="DH133" s="71" t="str">
        <f t="shared" si="1705"/>
        <v/>
      </c>
      <c r="DI133" s="71" t="str">
        <f t="shared" si="1706"/>
        <v/>
      </c>
      <c r="DJ133" s="71" t="str">
        <f t="shared" si="1707"/>
        <v/>
      </c>
      <c r="DK133" s="71" t="str">
        <f t="shared" si="1708"/>
        <v/>
      </c>
      <c r="DL133" s="71" t="str">
        <f t="shared" si="1709"/>
        <v/>
      </c>
      <c r="DM133" s="71" t="str">
        <f t="shared" si="1710"/>
        <v/>
      </c>
      <c r="DN133" s="71" t="str">
        <f t="shared" si="1711"/>
        <v/>
      </c>
      <c r="DO133" s="71" t="str">
        <f t="shared" si="1712"/>
        <v/>
      </c>
      <c r="DP133" s="71" t="str">
        <f t="shared" si="1713"/>
        <v/>
      </c>
      <c r="DQ133" s="71" t="str">
        <f t="shared" si="1714"/>
        <v/>
      </c>
      <c r="DR133" s="71" t="str">
        <f t="shared" si="1715"/>
        <v/>
      </c>
      <c r="DS133" s="71" t="str">
        <f t="shared" si="1716"/>
        <v/>
      </c>
      <c r="DT133" s="71" t="str">
        <f t="shared" si="1717"/>
        <v/>
      </c>
      <c r="DU133" s="71" t="str">
        <f t="shared" si="1718"/>
        <v/>
      </c>
      <c r="DV133" s="71" t="str">
        <f t="shared" si="1719"/>
        <v/>
      </c>
      <c r="DW133" s="71" t="str">
        <f t="shared" si="1720"/>
        <v/>
      </c>
      <c r="DX133" s="71" t="str">
        <f t="shared" si="1721"/>
        <v/>
      </c>
      <c r="DY133" s="71" t="str">
        <f t="shared" si="1722"/>
        <v/>
      </c>
      <c r="DZ133" s="71" t="str">
        <f t="shared" si="1723"/>
        <v/>
      </c>
      <c r="EA133" s="71" t="str">
        <f t="shared" si="1724"/>
        <v/>
      </c>
      <c r="EB133" s="71" t="str">
        <f t="shared" si="1725"/>
        <v/>
      </c>
      <c r="EC133" s="71" t="str">
        <f t="shared" si="1726"/>
        <v/>
      </c>
      <c r="ED133" s="71" t="str">
        <f t="shared" si="1727"/>
        <v/>
      </c>
      <c r="EE133" s="71" t="str">
        <f t="shared" si="1728"/>
        <v/>
      </c>
      <c r="EF133" s="71" t="str">
        <f t="shared" si="1729"/>
        <v/>
      </c>
      <c r="EG133" s="71" t="str">
        <f t="shared" si="1730"/>
        <v/>
      </c>
      <c r="EH133" s="71" t="str">
        <f t="shared" si="1731"/>
        <v/>
      </c>
      <c r="EI133" s="71" t="str">
        <f t="shared" si="1732"/>
        <v/>
      </c>
      <c r="EJ133" s="71" t="str">
        <f t="shared" si="1733"/>
        <v/>
      </c>
      <c r="EK133" s="71" t="str">
        <f t="shared" si="1734"/>
        <v/>
      </c>
      <c r="EL133" s="71" t="str">
        <f t="shared" si="1735"/>
        <v/>
      </c>
      <c r="EM133" s="71" t="str">
        <f t="shared" si="1736"/>
        <v/>
      </c>
      <c r="EN133" s="71" t="str">
        <f t="shared" si="1737"/>
        <v/>
      </c>
      <c r="EO133" s="71" t="str">
        <f t="shared" si="1738"/>
        <v/>
      </c>
      <c r="EP133" s="71" t="str">
        <f t="shared" si="1739"/>
        <v/>
      </c>
      <c r="EQ133" s="71" t="str">
        <f t="shared" si="1740"/>
        <v/>
      </c>
      <c r="ER133" s="71" t="str">
        <f t="shared" si="1741"/>
        <v/>
      </c>
      <c r="ES133" s="71" t="str">
        <f t="shared" si="1742"/>
        <v/>
      </c>
      <c r="ET133" s="71" t="str">
        <f t="shared" si="1743"/>
        <v/>
      </c>
      <c r="EU133" s="71" t="str">
        <f t="shared" si="1744"/>
        <v/>
      </c>
      <c r="EV133" s="71" t="str">
        <f t="shared" si="1745"/>
        <v/>
      </c>
      <c r="EW133" s="71" t="str">
        <f t="shared" si="1746"/>
        <v/>
      </c>
      <c r="EX133" s="71" t="str">
        <f t="shared" si="1747"/>
        <v/>
      </c>
      <c r="EY133" s="71" t="str">
        <f t="shared" si="1748"/>
        <v/>
      </c>
      <c r="EZ133" s="71" t="str">
        <f t="shared" si="1749"/>
        <v/>
      </c>
      <c r="FA133" s="71" t="str">
        <f t="shared" si="1750"/>
        <v/>
      </c>
      <c r="FB133" s="71" t="str">
        <f t="shared" si="1751"/>
        <v/>
      </c>
      <c r="FC133" s="71" t="str">
        <f t="shared" si="1752"/>
        <v/>
      </c>
      <c r="FD133" s="71" t="str">
        <f t="shared" si="1753"/>
        <v/>
      </c>
      <c r="FE133" s="71" t="str">
        <f t="shared" si="1754"/>
        <v/>
      </c>
      <c r="FF133" s="71" t="str">
        <f t="shared" si="1755"/>
        <v/>
      </c>
      <c r="FG133" s="71" t="str">
        <f t="shared" si="1756"/>
        <v/>
      </c>
      <c r="FH133" s="71" t="str">
        <f t="shared" si="1757"/>
        <v/>
      </c>
      <c r="FI133" s="71" t="str">
        <f t="shared" si="1758"/>
        <v/>
      </c>
      <c r="FJ133" s="71" t="str">
        <f t="shared" si="1759"/>
        <v/>
      </c>
      <c r="FK133" s="71" t="str">
        <f t="shared" si="1760"/>
        <v/>
      </c>
      <c r="FL133" s="71" t="str">
        <f t="shared" si="1761"/>
        <v/>
      </c>
      <c r="FM133" s="71" t="str">
        <f t="shared" si="1762"/>
        <v/>
      </c>
      <c r="FN133" s="71" t="str">
        <f t="shared" si="1763"/>
        <v/>
      </c>
      <c r="FO133" s="71" t="str">
        <f t="shared" si="1764"/>
        <v/>
      </c>
      <c r="FP133" s="71" t="str">
        <f t="shared" si="1765"/>
        <v/>
      </c>
      <c r="FQ133" s="71" t="str">
        <f t="shared" si="1766"/>
        <v/>
      </c>
      <c r="FR133" s="71" t="str">
        <f t="shared" si="1767"/>
        <v/>
      </c>
      <c r="FS133" s="71" t="str">
        <f t="shared" si="1768"/>
        <v/>
      </c>
    </row>
    <row r="134" spans="1:175" ht="16.5">
      <c r="A134" s="101"/>
      <c r="B134" s="101" t="s">
        <v>474</v>
      </c>
      <c r="C134" s="72" t="s">
        <v>421</v>
      </c>
      <c r="T134" s="101" t="str">
        <f t="shared" si="1698"/>
        <v>|CffCCCCCC道果属性：|r|n攻击+72500|n业力+58000|n生命值+1450000|n生命回复+29000|n攻击伤害+24%|n技能伤害+20%|n|n|Cff00FF7F点击吸收道果，境界突破一级。|n需境界经验达到圆满。|r</v>
      </c>
      <c r="U134" s="85" t="s">
        <v>475</v>
      </c>
      <c r="CN134" s="70" t="str">
        <f t="shared" si="1692"/>
        <v>InitUnitState('ID17',,,,,,,,,,)</v>
      </c>
      <c r="CO134" s="70" t="str">
        <f t="shared" si="1693"/>
        <v>InitUnitNormal('ID17',,,,,,,,,,)</v>
      </c>
      <c r="CP134" s="70" t="str">
        <f t="shared" si="1694"/>
        <v>InitUnitMagic('ID17',,,,,,,,,,)</v>
      </c>
      <c r="CQ134" s="70" t="str">
        <f t="shared" si="1695"/>
        <v>InitUnitAdd('ID17',,,,,,,,,,)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InitEquipData('ID17',,"",,,,,'','','','','','',"ReplaceableTextures\\CommandButtons\\BTNDG08.blp")</v>
      </c>
      <c r="CU134" s="95" t="str">
        <f t="shared" si="1696"/>
        <v>|n</v>
      </c>
      <c r="CV134" s="61" t="str">
        <f t="shared" si="1697"/>
        <v>|CffCCCCCC道果属性：|r|n攻击+72500|n业力+58000|n生命值+1450000|n生命回复+29000|n攻击伤害+24%|n技能伤害+20%|n|n|Cff00FF7F点击吸收道果，境界突破一级。|n需境界经验达到圆满。|r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699"/>
        <v/>
      </c>
      <c r="DC134" s="71" t="str">
        <f t="shared" si="1700"/>
        <v/>
      </c>
      <c r="DD134" s="71" t="str">
        <f t="shared" si="1701"/>
        <v/>
      </c>
      <c r="DE134" s="71" t="str">
        <f t="shared" si="1702"/>
        <v/>
      </c>
      <c r="DF134" s="71" t="str">
        <f t="shared" si="1703"/>
        <v/>
      </c>
      <c r="DG134" s="71" t="str">
        <f t="shared" si="1704"/>
        <v/>
      </c>
      <c r="DH134" s="71" t="str">
        <f t="shared" si="1705"/>
        <v/>
      </c>
      <c r="DI134" s="71" t="str">
        <f t="shared" si="1706"/>
        <v/>
      </c>
      <c r="DJ134" s="71" t="str">
        <f t="shared" si="1707"/>
        <v/>
      </c>
      <c r="DK134" s="71" t="str">
        <f t="shared" si="1708"/>
        <v/>
      </c>
      <c r="DL134" s="71" t="str">
        <f t="shared" si="1709"/>
        <v/>
      </c>
      <c r="DM134" s="71" t="str">
        <f t="shared" si="1710"/>
        <v/>
      </c>
      <c r="DN134" s="71" t="str">
        <f t="shared" si="1711"/>
        <v/>
      </c>
      <c r="DO134" s="71" t="str">
        <f t="shared" si="1712"/>
        <v/>
      </c>
      <c r="DP134" s="71" t="str">
        <f t="shared" si="1713"/>
        <v/>
      </c>
      <c r="DQ134" s="71" t="str">
        <f t="shared" si="1714"/>
        <v/>
      </c>
      <c r="DR134" s="71" t="str">
        <f t="shared" si="1715"/>
        <v/>
      </c>
      <c r="DS134" s="71" t="str">
        <f t="shared" si="1716"/>
        <v/>
      </c>
      <c r="DT134" s="71" t="str">
        <f t="shared" si="1717"/>
        <v/>
      </c>
      <c r="DU134" s="71" t="str">
        <f t="shared" si="1718"/>
        <v/>
      </c>
      <c r="DV134" s="71" t="str">
        <f t="shared" si="1719"/>
        <v/>
      </c>
      <c r="DW134" s="71" t="str">
        <f t="shared" si="1720"/>
        <v/>
      </c>
      <c r="DX134" s="71" t="str">
        <f t="shared" si="1721"/>
        <v/>
      </c>
      <c r="DY134" s="71" t="str">
        <f t="shared" si="1722"/>
        <v/>
      </c>
      <c r="DZ134" s="71" t="str">
        <f t="shared" si="1723"/>
        <v/>
      </c>
      <c r="EA134" s="71" t="str">
        <f t="shared" si="1724"/>
        <v/>
      </c>
      <c r="EB134" s="71" t="str">
        <f t="shared" si="1725"/>
        <v/>
      </c>
      <c r="EC134" s="71" t="str">
        <f t="shared" si="1726"/>
        <v/>
      </c>
      <c r="ED134" s="71" t="str">
        <f t="shared" si="1727"/>
        <v/>
      </c>
      <c r="EE134" s="71" t="str">
        <f t="shared" si="1728"/>
        <v/>
      </c>
      <c r="EF134" s="71" t="str">
        <f t="shared" si="1729"/>
        <v/>
      </c>
      <c r="EG134" s="71" t="str">
        <f t="shared" si="1730"/>
        <v/>
      </c>
      <c r="EH134" s="71" t="str">
        <f t="shared" si="1731"/>
        <v/>
      </c>
      <c r="EI134" s="71" t="str">
        <f t="shared" si="1732"/>
        <v/>
      </c>
      <c r="EJ134" s="71" t="str">
        <f t="shared" si="1733"/>
        <v/>
      </c>
      <c r="EK134" s="71" t="str">
        <f t="shared" si="1734"/>
        <v/>
      </c>
      <c r="EL134" s="71" t="str">
        <f t="shared" si="1735"/>
        <v/>
      </c>
      <c r="EM134" s="71" t="str">
        <f t="shared" si="1736"/>
        <v/>
      </c>
      <c r="EN134" s="71" t="str">
        <f t="shared" si="1737"/>
        <v/>
      </c>
      <c r="EO134" s="71" t="str">
        <f t="shared" si="1738"/>
        <v/>
      </c>
      <c r="EP134" s="71" t="str">
        <f t="shared" si="1739"/>
        <v/>
      </c>
      <c r="EQ134" s="71" t="str">
        <f t="shared" si="1740"/>
        <v/>
      </c>
      <c r="ER134" s="71" t="str">
        <f t="shared" si="1741"/>
        <v/>
      </c>
      <c r="ES134" s="71" t="str">
        <f t="shared" si="1742"/>
        <v/>
      </c>
      <c r="ET134" s="71" t="str">
        <f t="shared" si="1743"/>
        <v/>
      </c>
      <c r="EU134" s="71" t="str">
        <f t="shared" si="1744"/>
        <v/>
      </c>
      <c r="EV134" s="71" t="str">
        <f t="shared" si="1745"/>
        <v/>
      </c>
      <c r="EW134" s="71" t="str">
        <f t="shared" si="1746"/>
        <v/>
      </c>
      <c r="EX134" s="71" t="str">
        <f t="shared" si="1747"/>
        <v/>
      </c>
      <c r="EY134" s="71" t="str">
        <f t="shared" si="1748"/>
        <v/>
      </c>
      <c r="EZ134" s="71" t="str">
        <f t="shared" si="1749"/>
        <v/>
      </c>
      <c r="FA134" s="71" t="str">
        <f t="shared" si="1750"/>
        <v/>
      </c>
      <c r="FB134" s="71" t="str">
        <f t="shared" si="1751"/>
        <v/>
      </c>
      <c r="FC134" s="71" t="str">
        <f t="shared" si="1752"/>
        <v/>
      </c>
      <c r="FD134" s="71" t="str">
        <f t="shared" si="1753"/>
        <v/>
      </c>
      <c r="FE134" s="71" t="str">
        <f t="shared" si="1754"/>
        <v/>
      </c>
      <c r="FF134" s="71" t="str">
        <f t="shared" si="1755"/>
        <v/>
      </c>
      <c r="FG134" s="71" t="str">
        <f t="shared" si="1756"/>
        <v/>
      </c>
      <c r="FH134" s="71" t="str">
        <f t="shared" si="1757"/>
        <v/>
      </c>
      <c r="FI134" s="71" t="str">
        <f t="shared" si="1758"/>
        <v/>
      </c>
      <c r="FJ134" s="71" t="str">
        <f t="shared" si="1759"/>
        <v/>
      </c>
      <c r="FK134" s="71" t="str">
        <f t="shared" si="1760"/>
        <v/>
      </c>
      <c r="FL134" s="71" t="str">
        <f t="shared" si="1761"/>
        <v/>
      </c>
      <c r="FM134" s="71" t="str">
        <f t="shared" si="1762"/>
        <v/>
      </c>
      <c r="FN134" s="71" t="str">
        <f t="shared" si="1763"/>
        <v/>
      </c>
      <c r="FO134" s="71" t="str">
        <f t="shared" si="1764"/>
        <v/>
      </c>
      <c r="FP134" s="71" t="str">
        <f t="shared" si="1765"/>
        <v/>
      </c>
      <c r="FQ134" s="71" t="str">
        <f t="shared" si="1766"/>
        <v/>
      </c>
      <c r="FR134" s="71" t="str">
        <f t="shared" si="1767"/>
        <v/>
      </c>
      <c r="FS134" s="71" t="str">
        <f t="shared" si="1768"/>
        <v/>
      </c>
    </row>
    <row r="135" spans="1:175" ht="16.5">
      <c r="A135" s="101"/>
      <c r="B135" s="101" t="s">
        <v>476</v>
      </c>
      <c r="C135" s="72" t="s">
        <v>424</v>
      </c>
      <c r="T135" s="101" t="str">
        <f t="shared" si="1698"/>
        <v>|CffCCCCCC道果属性：|r|n攻击+102500|n业力+82000|n生命值+2050000|n生命回复+41000|n攻击伤害+24%|n技能伤害+20%|n|n|Cff00FF7F点击吸收道果，境界突破一级。|n需境界经验达到圆满。|r</v>
      </c>
      <c r="U135" s="85" t="s">
        <v>477</v>
      </c>
      <c r="CN135" s="70" t="str">
        <f t="shared" si="1692"/>
        <v>InitUnitState('ID18',,,,,,,,,,)</v>
      </c>
      <c r="CO135" s="70" t="str">
        <f t="shared" si="1693"/>
        <v>InitUnitNormal('ID18',,,,,,,,,,)</v>
      </c>
      <c r="CP135" s="70" t="str">
        <f t="shared" si="1694"/>
        <v>InitUnitMagic('ID18',,,,,,,,,,)</v>
      </c>
      <c r="CQ135" s="70" t="str">
        <f t="shared" si="1695"/>
        <v>InitUnitAdd('ID18',,,,,,,,,,)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InitEquipData('ID18',,"",,,,,'','','','','','',"ReplaceableTextures\\CommandButtons\\BTNDG09.blp")</v>
      </c>
      <c r="CU135" s="95" t="str">
        <f t="shared" si="1696"/>
        <v>|n</v>
      </c>
      <c r="CV135" s="61" t="str">
        <f t="shared" si="1697"/>
        <v>|CffCCCCCC道果属性：|r|n攻击+102500|n业力+82000|n生命值+2050000|n生命回复+41000|n攻击伤害+24%|n技能伤害+20%|n|n|Cff00FF7F点击吸收道果，境界突破一级。|n需境界经验达到圆满。|r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699"/>
        <v/>
      </c>
      <c r="DC135" s="71" t="str">
        <f t="shared" si="1700"/>
        <v/>
      </c>
      <c r="DD135" s="71" t="str">
        <f t="shared" si="1701"/>
        <v/>
      </c>
      <c r="DE135" s="71" t="str">
        <f t="shared" si="1702"/>
        <v/>
      </c>
      <c r="DF135" s="71" t="str">
        <f t="shared" si="1703"/>
        <v/>
      </c>
      <c r="DG135" s="71" t="str">
        <f t="shared" si="1704"/>
        <v/>
      </c>
      <c r="DH135" s="71" t="str">
        <f t="shared" si="1705"/>
        <v/>
      </c>
      <c r="DI135" s="71" t="str">
        <f t="shared" si="1706"/>
        <v/>
      </c>
      <c r="DJ135" s="71" t="str">
        <f t="shared" si="1707"/>
        <v/>
      </c>
      <c r="DK135" s="71" t="str">
        <f t="shared" si="1708"/>
        <v/>
      </c>
      <c r="DL135" s="71" t="str">
        <f t="shared" si="1709"/>
        <v/>
      </c>
      <c r="DM135" s="71" t="str">
        <f t="shared" si="1710"/>
        <v/>
      </c>
      <c r="DN135" s="71" t="str">
        <f t="shared" si="1711"/>
        <v/>
      </c>
      <c r="DO135" s="71" t="str">
        <f t="shared" si="1712"/>
        <v/>
      </c>
      <c r="DP135" s="71" t="str">
        <f t="shared" si="1713"/>
        <v/>
      </c>
      <c r="DQ135" s="71" t="str">
        <f t="shared" si="1714"/>
        <v/>
      </c>
      <c r="DR135" s="71" t="str">
        <f t="shared" si="1715"/>
        <v/>
      </c>
      <c r="DS135" s="71" t="str">
        <f t="shared" si="1716"/>
        <v/>
      </c>
      <c r="DT135" s="71" t="str">
        <f t="shared" si="1717"/>
        <v/>
      </c>
      <c r="DU135" s="71" t="str">
        <f t="shared" si="1718"/>
        <v/>
      </c>
      <c r="DV135" s="71" t="str">
        <f t="shared" si="1719"/>
        <v/>
      </c>
      <c r="DW135" s="71" t="str">
        <f t="shared" si="1720"/>
        <v/>
      </c>
      <c r="DX135" s="71" t="str">
        <f t="shared" si="1721"/>
        <v/>
      </c>
      <c r="DY135" s="71" t="str">
        <f t="shared" si="1722"/>
        <v/>
      </c>
      <c r="DZ135" s="71" t="str">
        <f t="shared" si="1723"/>
        <v/>
      </c>
      <c r="EA135" s="71" t="str">
        <f t="shared" si="1724"/>
        <v/>
      </c>
      <c r="EB135" s="71" t="str">
        <f t="shared" si="1725"/>
        <v/>
      </c>
      <c r="EC135" s="71" t="str">
        <f t="shared" si="1726"/>
        <v/>
      </c>
      <c r="ED135" s="71" t="str">
        <f t="shared" si="1727"/>
        <v/>
      </c>
      <c r="EE135" s="71" t="str">
        <f t="shared" si="1728"/>
        <v/>
      </c>
      <c r="EF135" s="71" t="str">
        <f t="shared" si="1729"/>
        <v/>
      </c>
      <c r="EG135" s="71" t="str">
        <f t="shared" si="1730"/>
        <v/>
      </c>
      <c r="EH135" s="71" t="str">
        <f t="shared" si="1731"/>
        <v/>
      </c>
      <c r="EI135" s="71" t="str">
        <f t="shared" si="1732"/>
        <v/>
      </c>
      <c r="EJ135" s="71" t="str">
        <f t="shared" si="1733"/>
        <v/>
      </c>
      <c r="EK135" s="71" t="str">
        <f t="shared" si="1734"/>
        <v/>
      </c>
      <c r="EL135" s="71" t="str">
        <f t="shared" si="1735"/>
        <v/>
      </c>
      <c r="EM135" s="71" t="str">
        <f t="shared" si="1736"/>
        <v/>
      </c>
      <c r="EN135" s="71" t="str">
        <f t="shared" si="1737"/>
        <v/>
      </c>
      <c r="EO135" s="71" t="str">
        <f t="shared" si="1738"/>
        <v/>
      </c>
      <c r="EP135" s="71" t="str">
        <f t="shared" si="1739"/>
        <v/>
      </c>
      <c r="EQ135" s="71" t="str">
        <f t="shared" si="1740"/>
        <v/>
      </c>
      <c r="ER135" s="71" t="str">
        <f t="shared" si="1741"/>
        <v/>
      </c>
      <c r="ES135" s="71" t="str">
        <f t="shared" si="1742"/>
        <v/>
      </c>
      <c r="ET135" s="71" t="str">
        <f t="shared" si="1743"/>
        <v/>
      </c>
      <c r="EU135" s="71" t="str">
        <f t="shared" si="1744"/>
        <v/>
      </c>
      <c r="EV135" s="71" t="str">
        <f t="shared" si="1745"/>
        <v/>
      </c>
      <c r="EW135" s="71" t="str">
        <f t="shared" si="1746"/>
        <v/>
      </c>
      <c r="EX135" s="71" t="str">
        <f t="shared" si="1747"/>
        <v/>
      </c>
      <c r="EY135" s="71" t="str">
        <f t="shared" si="1748"/>
        <v/>
      </c>
      <c r="EZ135" s="71" t="str">
        <f t="shared" si="1749"/>
        <v/>
      </c>
      <c r="FA135" s="71" t="str">
        <f t="shared" si="1750"/>
        <v/>
      </c>
      <c r="FB135" s="71" t="str">
        <f t="shared" si="1751"/>
        <v/>
      </c>
      <c r="FC135" s="71" t="str">
        <f t="shared" si="1752"/>
        <v/>
      </c>
      <c r="FD135" s="71" t="str">
        <f t="shared" si="1753"/>
        <v/>
      </c>
      <c r="FE135" s="71" t="str">
        <f t="shared" si="1754"/>
        <v/>
      </c>
      <c r="FF135" s="71" t="str">
        <f t="shared" si="1755"/>
        <v/>
      </c>
      <c r="FG135" s="71" t="str">
        <f t="shared" si="1756"/>
        <v/>
      </c>
      <c r="FH135" s="71" t="str">
        <f t="shared" si="1757"/>
        <v/>
      </c>
      <c r="FI135" s="71" t="str">
        <f t="shared" si="1758"/>
        <v/>
      </c>
      <c r="FJ135" s="71" t="str">
        <f t="shared" si="1759"/>
        <v/>
      </c>
      <c r="FK135" s="71" t="str">
        <f t="shared" si="1760"/>
        <v/>
      </c>
      <c r="FL135" s="71" t="str">
        <f t="shared" si="1761"/>
        <v/>
      </c>
      <c r="FM135" s="71" t="str">
        <f t="shared" si="1762"/>
        <v/>
      </c>
      <c r="FN135" s="71" t="str">
        <f t="shared" si="1763"/>
        <v/>
      </c>
      <c r="FO135" s="71" t="str">
        <f t="shared" si="1764"/>
        <v/>
      </c>
      <c r="FP135" s="71" t="str">
        <f t="shared" si="1765"/>
        <v/>
      </c>
      <c r="FQ135" s="71" t="str">
        <f t="shared" si="1766"/>
        <v/>
      </c>
      <c r="FR135" s="71" t="str">
        <f t="shared" si="1767"/>
        <v/>
      </c>
      <c r="FS135" s="71" t="str">
        <f t="shared" si="1768"/>
        <v/>
      </c>
    </row>
    <row r="136" spans="1:175" ht="16.5">
      <c r="A136" s="101"/>
      <c r="B136" s="101" t="s">
        <v>478</v>
      </c>
      <c r="C136" s="72" t="s">
        <v>427</v>
      </c>
      <c r="T136" s="101" t="str">
        <f t="shared" si="1698"/>
        <v>|CffCCCCCC道果属性：|r|n攻击+141250|n业力+113000|n生命值+2825000|n生命回复+56500|n攻击伤害+24%|n技能伤害+20%|n|n|Cff00FF7F点击吸收道果，境界突破一级。|n需境界经验达到圆满。|r</v>
      </c>
      <c r="U136" s="85" t="s">
        <v>479</v>
      </c>
      <c r="CN136" s="70" t="str">
        <f t="shared" si="1692"/>
        <v>InitUnitState('ID19',,,,,,,,,,)</v>
      </c>
      <c r="CO136" s="70" t="str">
        <f t="shared" si="1693"/>
        <v>InitUnitNormal('ID19',,,,,,,,,,)</v>
      </c>
      <c r="CP136" s="70" t="str">
        <f t="shared" si="1694"/>
        <v>InitUnitMagic('ID19',,,,,,,,,,)</v>
      </c>
      <c r="CQ136" s="70" t="str">
        <f t="shared" si="1695"/>
        <v>InitUnitAdd('ID19',,,,,,,,,,)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137&amp;CR$1&amp;")"</f>
        <v>InitEquipData('ID19',,"",,,,,'','','','','','',"ReplaceableTextures\\CommandButtons\\BTNDG10.blp")</v>
      </c>
      <c r="CU136" s="95" t="str">
        <f t="shared" si="1696"/>
        <v>|n</v>
      </c>
      <c r="CV136" s="61" t="str">
        <f t="shared" si="1697"/>
        <v>|CffCCCCCC道果属性：|r|n攻击+141250|n业力+113000|n生命值+2825000|n生命回复+56500|n攻击伤害+24%|n技能伤害+20%|n|n|Cff00FF7F点击吸收道果，境界突破一级。|n需境界经验达到圆满。|r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si="1699"/>
        <v/>
      </c>
      <c r="DC136" s="71" t="str">
        <f t="shared" si="1700"/>
        <v/>
      </c>
      <c r="DD136" s="71" t="str">
        <f t="shared" si="1701"/>
        <v/>
      </c>
      <c r="DE136" s="71" t="str">
        <f t="shared" si="1702"/>
        <v/>
      </c>
      <c r="DF136" s="71" t="str">
        <f t="shared" si="1703"/>
        <v/>
      </c>
      <c r="DG136" s="71" t="str">
        <f t="shared" si="1704"/>
        <v/>
      </c>
      <c r="DH136" s="71" t="str">
        <f t="shared" si="1705"/>
        <v/>
      </c>
      <c r="DI136" s="71" t="str">
        <f t="shared" si="1706"/>
        <v/>
      </c>
      <c r="DJ136" s="71" t="str">
        <f t="shared" si="1707"/>
        <v/>
      </c>
      <c r="DK136" s="71" t="str">
        <f t="shared" si="1708"/>
        <v/>
      </c>
      <c r="DL136" s="71" t="str">
        <f t="shared" si="1709"/>
        <v/>
      </c>
      <c r="DM136" s="71" t="str">
        <f t="shared" si="1710"/>
        <v/>
      </c>
      <c r="DN136" s="71" t="str">
        <f t="shared" si="1711"/>
        <v/>
      </c>
      <c r="DO136" s="71" t="str">
        <f t="shared" si="1712"/>
        <v/>
      </c>
      <c r="DP136" s="71" t="str">
        <f t="shared" si="1713"/>
        <v/>
      </c>
      <c r="DQ136" s="71" t="str">
        <f t="shared" si="1714"/>
        <v/>
      </c>
      <c r="DR136" s="71" t="str">
        <f t="shared" si="1715"/>
        <v/>
      </c>
      <c r="DS136" s="71" t="str">
        <f t="shared" si="1716"/>
        <v/>
      </c>
      <c r="DT136" s="71" t="str">
        <f t="shared" si="1717"/>
        <v/>
      </c>
      <c r="DU136" s="71" t="str">
        <f t="shared" si="1718"/>
        <v/>
      </c>
      <c r="DV136" s="71" t="str">
        <f t="shared" si="1719"/>
        <v/>
      </c>
      <c r="DW136" s="71" t="str">
        <f t="shared" si="1720"/>
        <v/>
      </c>
      <c r="DX136" s="71" t="str">
        <f t="shared" si="1721"/>
        <v/>
      </c>
      <c r="DY136" s="71" t="str">
        <f t="shared" si="1722"/>
        <v/>
      </c>
      <c r="DZ136" s="71" t="str">
        <f t="shared" si="1723"/>
        <v/>
      </c>
      <c r="EA136" s="71" t="str">
        <f t="shared" si="1724"/>
        <v/>
      </c>
      <c r="EB136" s="71" t="str">
        <f t="shared" si="1725"/>
        <v/>
      </c>
      <c r="EC136" s="71" t="str">
        <f t="shared" si="1726"/>
        <v/>
      </c>
      <c r="ED136" s="71" t="str">
        <f t="shared" si="1727"/>
        <v/>
      </c>
      <c r="EE136" s="71" t="str">
        <f t="shared" si="1728"/>
        <v/>
      </c>
      <c r="EF136" s="71" t="str">
        <f t="shared" si="1729"/>
        <v/>
      </c>
      <c r="EG136" s="71" t="str">
        <f t="shared" si="1730"/>
        <v/>
      </c>
      <c r="EH136" s="71" t="str">
        <f t="shared" si="1731"/>
        <v/>
      </c>
      <c r="EI136" s="71" t="str">
        <f t="shared" si="1732"/>
        <v/>
      </c>
      <c r="EJ136" s="71" t="str">
        <f t="shared" si="1733"/>
        <v/>
      </c>
      <c r="EK136" s="71" t="str">
        <f t="shared" si="1734"/>
        <v/>
      </c>
      <c r="EL136" s="71" t="str">
        <f t="shared" si="1735"/>
        <v/>
      </c>
      <c r="EM136" s="71" t="str">
        <f t="shared" si="1736"/>
        <v/>
      </c>
      <c r="EN136" s="71" t="str">
        <f t="shared" si="1737"/>
        <v/>
      </c>
      <c r="EO136" s="71" t="str">
        <f t="shared" si="1738"/>
        <v/>
      </c>
      <c r="EP136" s="71" t="str">
        <f t="shared" si="1739"/>
        <v/>
      </c>
      <c r="EQ136" s="71" t="str">
        <f t="shared" si="1740"/>
        <v/>
      </c>
      <c r="ER136" s="71" t="str">
        <f t="shared" si="1741"/>
        <v/>
      </c>
      <c r="ES136" s="71" t="str">
        <f t="shared" si="1742"/>
        <v/>
      </c>
      <c r="ET136" s="71" t="str">
        <f t="shared" si="1743"/>
        <v/>
      </c>
      <c r="EU136" s="71" t="str">
        <f t="shared" si="1744"/>
        <v/>
      </c>
      <c r="EV136" s="71" t="str">
        <f t="shared" si="1745"/>
        <v/>
      </c>
      <c r="EW136" s="71" t="str">
        <f t="shared" si="1746"/>
        <v/>
      </c>
      <c r="EX136" s="71" t="str">
        <f t="shared" si="1747"/>
        <v/>
      </c>
      <c r="EY136" s="71" t="str">
        <f t="shared" si="1748"/>
        <v/>
      </c>
      <c r="EZ136" s="71" t="str">
        <f t="shared" si="1749"/>
        <v/>
      </c>
      <c r="FA136" s="71" t="str">
        <f t="shared" si="1750"/>
        <v/>
      </c>
      <c r="FB136" s="71" t="str">
        <f t="shared" si="1751"/>
        <v/>
      </c>
      <c r="FC136" s="71" t="str">
        <f t="shared" si="1752"/>
        <v/>
      </c>
      <c r="FD136" s="71" t="str">
        <f t="shared" si="1753"/>
        <v/>
      </c>
      <c r="FE136" s="71" t="str">
        <f t="shared" si="1754"/>
        <v/>
      </c>
      <c r="FF136" s="71" t="str">
        <f t="shared" si="1755"/>
        <v/>
      </c>
      <c r="FG136" s="71" t="str">
        <f t="shared" si="1756"/>
        <v/>
      </c>
      <c r="FH136" s="71" t="str">
        <f t="shared" si="1757"/>
        <v/>
      </c>
      <c r="FI136" s="71" t="str">
        <f t="shared" si="1758"/>
        <v/>
      </c>
      <c r="FJ136" s="71" t="str">
        <f t="shared" si="1759"/>
        <v/>
      </c>
      <c r="FK136" s="71" t="str">
        <f t="shared" si="1760"/>
        <v/>
      </c>
      <c r="FL136" s="71" t="str">
        <f t="shared" si="1761"/>
        <v/>
      </c>
      <c r="FM136" s="71" t="str">
        <f t="shared" si="1762"/>
        <v/>
      </c>
      <c r="FN136" s="71" t="str">
        <f t="shared" si="1763"/>
        <v/>
      </c>
      <c r="FO136" s="71" t="str">
        <f t="shared" si="1764"/>
        <v/>
      </c>
      <c r="FP136" s="71" t="str">
        <f t="shared" si="1765"/>
        <v/>
      </c>
      <c r="FQ136" s="71" t="str">
        <f t="shared" si="1766"/>
        <v/>
      </c>
      <c r="FR136" s="71" t="str">
        <f t="shared" si="1767"/>
        <v/>
      </c>
      <c r="FS136" s="71" t="str">
        <f t="shared" si="1768"/>
        <v/>
      </c>
    </row>
    <row r="137" spans="1:175" ht="16.5">
      <c r="A137" s="101"/>
      <c r="B137" s="101" t="s">
        <v>480</v>
      </c>
      <c r="C137" s="72" t="s">
        <v>430</v>
      </c>
      <c r="T137" s="101" t="str">
        <f t="shared" si="1698"/>
        <v>|CffCCCCCC道果属性：|r|n攻击+191250|n业力+153000|n生命值+3825000|n生命回复+76500|n攻击伤害+36%|n技能伤害+30%|n|n|Cff00FF7F点击吸收道果，境界突破一级。|n需境界经验达到圆满。|r</v>
      </c>
      <c r="U137" s="85" t="s">
        <v>481</v>
      </c>
      <c r="CN137" s="70" t="str">
        <f t="shared" ref="CN137:CN147" si="1769">"InitUnitState('"&amp;B137&amp;"',"&amp;V137&amp;","&amp;W137&amp;","&amp;X137&amp;","&amp;Y137&amp;","&amp;Z137&amp;","&amp;AA137&amp;","&amp;AB137&amp;","&amp;AC137&amp;","&amp;AD137&amp;","&amp;AE137&amp;")"</f>
        <v>InitUnitState('ID20',,,,,,,,,,)</v>
      </c>
      <c r="CO137" s="70" t="str">
        <f t="shared" ref="CO137:CO147" si="1770">"InitUnitNormal('"&amp;B137&amp;"',"&amp;AF137&amp;","&amp;AG137&amp;","&amp;AH137&amp;","&amp;AI137&amp;","&amp;AJ137&amp;","&amp;AK137&amp;","&amp;AL137&amp;","&amp;AM137&amp;","&amp;AN137&amp;","&amp;AO137&amp;")"</f>
        <v>InitUnitNormal('ID20',,,,,,,,,,)</v>
      </c>
      <c r="CP137" s="70" t="str">
        <f t="shared" ref="CP137:CP147" si="1771">"InitUnitMagic('"&amp;B137&amp;"',"&amp;AP137&amp;","&amp;AQ137&amp;","&amp;AR137&amp;","&amp;AS137&amp;","&amp;AT137&amp;","&amp;AU137&amp;","&amp;AV137&amp;","&amp;AW137&amp;","&amp;BI137&amp;","&amp;BJ137&amp;")"</f>
        <v>InitUnitMagic('ID20',,,,,,,,,,)</v>
      </c>
      <c r="CQ137" s="70" t="str">
        <f t="shared" ref="CQ137:CQ147" si="1772">"InitUnitAdd('"&amp;B137&amp;"',"&amp;BK137&amp;","&amp;BL137&amp;","&amp;BM137&amp;","&amp;BN137&amp;","&amp;BO137&amp;","&amp;BP137&amp;","&amp;BQ137&amp;","&amp;BR137&amp;","&amp;BS137&amp;","&amp;BT137&amp;")"</f>
        <v>InitUnitAdd('ID20',,,,,,,,,,)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164&amp;CR$1&amp;")"</f>
        <v>InitEquipData('ID20',,"",,,,,'','','','','','',"ReplaceableTextures\\CommandButtons\\BTNZHP1.blp")</v>
      </c>
      <c r="CU137" s="95" t="str">
        <f t="shared" ref="CU137:CU147" si="177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47" si="1774">T137</f>
        <v>|CffCCCCCC道果属性：|r|n攻击+191250|n业力+153000|n生命值+3825000|n生命回复+76500|n攻击伤害+36%|n技能伤害+30%|n|n|Cff00FF7F点击吸收道果，境界突破一级。|n需境界经验达到圆满。|r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699"/>
        <v/>
      </c>
      <c r="DC137" s="71" t="str">
        <f t="shared" si="1700"/>
        <v/>
      </c>
      <c r="DD137" s="71" t="str">
        <f t="shared" si="1701"/>
        <v/>
      </c>
      <c r="DE137" s="71" t="str">
        <f t="shared" si="1702"/>
        <v/>
      </c>
      <c r="DF137" s="71" t="str">
        <f t="shared" si="1703"/>
        <v/>
      </c>
      <c r="DG137" s="71" t="str">
        <f t="shared" si="1704"/>
        <v/>
      </c>
      <c r="DH137" s="71" t="str">
        <f t="shared" si="1705"/>
        <v/>
      </c>
      <c r="DI137" s="71" t="str">
        <f t="shared" si="1706"/>
        <v/>
      </c>
      <c r="DJ137" s="71" t="str">
        <f t="shared" si="1707"/>
        <v/>
      </c>
      <c r="DK137" s="71" t="str">
        <f t="shared" si="1708"/>
        <v/>
      </c>
      <c r="DL137" s="71" t="str">
        <f t="shared" si="1709"/>
        <v/>
      </c>
      <c r="DM137" s="71" t="str">
        <f t="shared" si="1710"/>
        <v/>
      </c>
      <c r="DN137" s="71" t="str">
        <f t="shared" si="1711"/>
        <v/>
      </c>
      <c r="DO137" s="71" t="str">
        <f t="shared" si="1712"/>
        <v/>
      </c>
      <c r="DP137" s="71" t="str">
        <f t="shared" si="1713"/>
        <v/>
      </c>
      <c r="DQ137" s="71" t="str">
        <f t="shared" si="1714"/>
        <v/>
      </c>
      <c r="DR137" s="71" t="str">
        <f t="shared" si="1715"/>
        <v/>
      </c>
      <c r="DS137" s="71" t="str">
        <f t="shared" si="1716"/>
        <v/>
      </c>
      <c r="DT137" s="71" t="str">
        <f t="shared" si="1717"/>
        <v/>
      </c>
      <c r="DU137" s="71" t="str">
        <f t="shared" si="1718"/>
        <v/>
      </c>
      <c r="DV137" s="71" t="str">
        <f t="shared" si="1719"/>
        <v/>
      </c>
      <c r="DW137" s="71" t="str">
        <f t="shared" si="1720"/>
        <v/>
      </c>
      <c r="DX137" s="71" t="str">
        <f t="shared" si="1721"/>
        <v/>
      </c>
      <c r="DY137" s="71" t="str">
        <f t="shared" si="1722"/>
        <v/>
      </c>
      <c r="DZ137" s="71" t="str">
        <f t="shared" si="1723"/>
        <v/>
      </c>
      <c r="EA137" s="71" t="str">
        <f t="shared" si="1724"/>
        <v/>
      </c>
      <c r="EB137" s="71" t="str">
        <f t="shared" si="1725"/>
        <v/>
      </c>
      <c r="EC137" s="71" t="str">
        <f t="shared" si="1726"/>
        <v/>
      </c>
      <c r="ED137" s="71" t="str">
        <f t="shared" si="1727"/>
        <v/>
      </c>
      <c r="EE137" s="71" t="str">
        <f t="shared" si="1728"/>
        <v/>
      </c>
      <c r="EF137" s="71" t="str">
        <f t="shared" si="1729"/>
        <v/>
      </c>
      <c r="EG137" s="71" t="str">
        <f t="shared" si="1730"/>
        <v/>
      </c>
      <c r="EH137" s="71" t="str">
        <f t="shared" si="1731"/>
        <v/>
      </c>
      <c r="EI137" s="71" t="str">
        <f t="shared" si="1732"/>
        <v/>
      </c>
      <c r="EJ137" s="71" t="str">
        <f t="shared" si="1733"/>
        <v/>
      </c>
      <c r="EK137" s="71" t="str">
        <f t="shared" si="1734"/>
        <v/>
      </c>
      <c r="EL137" s="71" t="str">
        <f t="shared" si="1735"/>
        <v/>
      </c>
      <c r="EM137" s="71" t="str">
        <f t="shared" si="1736"/>
        <v/>
      </c>
      <c r="EN137" s="71" t="str">
        <f t="shared" si="1737"/>
        <v/>
      </c>
      <c r="EO137" s="71" t="str">
        <f t="shared" si="1738"/>
        <v/>
      </c>
      <c r="EP137" s="71" t="str">
        <f t="shared" si="1739"/>
        <v/>
      </c>
      <c r="EQ137" s="71" t="str">
        <f t="shared" si="1740"/>
        <v/>
      </c>
      <c r="ER137" s="71" t="str">
        <f t="shared" si="1741"/>
        <v/>
      </c>
      <c r="ES137" s="71" t="str">
        <f t="shared" si="1742"/>
        <v/>
      </c>
      <c r="ET137" s="71" t="str">
        <f t="shared" si="1743"/>
        <v/>
      </c>
      <c r="EU137" s="71" t="str">
        <f t="shared" si="1744"/>
        <v/>
      </c>
      <c r="EV137" s="71" t="str">
        <f t="shared" si="1745"/>
        <v/>
      </c>
      <c r="EW137" s="71" t="str">
        <f t="shared" si="1746"/>
        <v/>
      </c>
      <c r="EX137" s="71" t="str">
        <f t="shared" si="1747"/>
        <v/>
      </c>
      <c r="EY137" s="71" t="str">
        <f t="shared" si="1748"/>
        <v/>
      </c>
      <c r="EZ137" s="71" t="str">
        <f t="shared" si="1749"/>
        <v/>
      </c>
      <c r="FA137" s="71" t="str">
        <f t="shared" si="1750"/>
        <v/>
      </c>
      <c r="FB137" s="71" t="str">
        <f t="shared" si="1751"/>
        <v/>
      </c>
      <c r="FC137" s="71" t="str">
        <f t="shared" si="1752"/>
        <v/>
      </c>
      <c r="FD137" s="71" t="str">
        <f t="shared" si="1753"/>
        <v/>
      </c>
      <c r="FE137" s="71" t="str">
        <f t="shared" si="1754"/>
        <v/>
      </c>
      <c r="FF137" s="71" t="str">
        <f t="shared" si="1755"/>
        <v/>
      </c>
      <c r="FG137" s="71" t="str">
        <f t="shared" si="1756"/>
        <v/>
      </c>
      <c r="FH137" s="71" t="str">
        <f t="shared" si="1757"/>
        <v/>
      </c>
      <c r="FI137" s="71" t="str">
        <f t="shared" si="1758"/>
        <v/>
      </c>
      <c r="FJ137" s="71" t="str">
        <f t="shared" si="1759"/>
        <v/>
      </c>
      <c r="FK137" s="71" t="str">
        <f t="shared" si="1760"/>
        <v/>
      </c>
      <c r="FL137" s="71" t="str">
        <f t="shared" si="1761"/>
        <v/>
      </c>
      <c r="FM137" s="71" t="str">
        <f t="shared" si="1762"/>
        <v/>
      </c>
      <c r="FN137" s="71" t="str">
        <f t="shared" si="1763"/>
        <v/>
      </c>
      <c r="FO137" s="71" t="str">
        <f t="shared" si="1764"/>
        <v/>
      </c>
      <c r="FP137" s="71" t="str">
        <f t="shared" si="1765"/>
        <v/>
      </c>
      <c r="FQ137" s="71" t="str">
        <f t="shared" si="1766"/>
        <v/>
      </c>
      <c r="FR137" s="71" t="str">
        <f t="shared" si="1767"/>
        <v/>
      </c>
      <c r="FS137" s="71" t="str">
        <f t="shared" si="1768"/>
        <v/>
      </c>
    </row>
    <row r="138" spans="1:175" ht="16.5">
      <c r="A138" s="101"/>
      <c r="B138" s="101" t="s">
        <v>482</v>
      </c>
      <c r="C138" s="102" t="s">
        <v>483</v>
      </c>
      <c r="T138" s="109" t="s">
        <v>484</v>
      </c>
      <c r="U138" s="85" t="s">
        <v>485</v>
      </c>
      <c r="CN138" s="70" t="str">
        <f t="shared" si="1769"/>
        <v>InitUnitState('CS01',,,,,,,,,,)</v>
      </c>
      <c r="CO138" s="70" t="str">
        <f t="shared" si="1770"/>
        <v>InitUnitNormal('CS01',,,,,,,,,,)</v>
      </c>
      <c r="CP138" s="70" t="str">
        <f t="shared" si="1771"/>
        <v>InitUnitMagic('CS01',,,,,,,,,,)</v>
      </c>
      <c r="CQ138" s="70" t="str">
        <f t="shared" si="1772"/>
        <v>InitUnitAdd('CS01',,,,,,,,,,)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148&amp;CR$1&amp;")"</f>
        <v>InitEquipData('CS01',,"",,,,,'','','','','','',"ReplaceableTextures\\CommandButtons\\BTNIN05.blp")</v>
      </c>
      <c r="CU138" s="95" t="str">
        <f t="shared" si="1773"/>
        <v>|n</v>
      </c>
      <c r="CV138" s="61" t="str">
        <f t="shared" si="1774"/>
        <v>低概率获得C级技能，高概率获得|Cff00ff7fB级技能|r，低概率获得|Cff2693ffA级技能|r。</v>
      </c>
      <c r="CW138" s="60"/>
      <c r="CX138" s="60"/>
      <c r="CY138" s="60"/>
      <c r="CZ138" s="60"/>
      <c r="DA138" s="60"/>
      <c r="DB138" s="71" t="str">
        <f t="shared" si="1699"/>
        <v/>
      </c>
      <c r="DC138" s="71" t="str">
        <f t="shared" si="1700"/>
        <v/>
      </c>
      <c r="DD138" s="71" t="str">
        <f t="shared" si="1701"/>
        <v/>
      </c>
      <c r="DE138" s="71" t="str">
        <f t="shared" si="1702"/>
        <v/>
      </c>
      <c r="DF138" s="71" t="str">
        <f t="shared" si="1703"/>
        <v/>
      </c>
      <c r="DG138" s="71" t="str">
        <f t="shared" si="1704"/>
        <v/>
      </c>
      <c r="DH138" s="71" t="str">
        <f t="shared" si="1705"/>
        <v/>
      </c>
      <c r="DI138" s="71" t="str">
        <f t="shared" si="1706"/>
        <v/>
      </c>
      <c r="DJ138" s="71" t="str">
        <f t="shared" si="1707"/>
        <v/>
      </c>
      <c r="DK138" s="71" t="str">
        <f t="shared" si="1708"/>
        <v/>
      </c>
      <c r="DL138" s="71" t="str">
        <f t="shared" si="1709"/>
        <v/>
      </c>
      <c r="DM138" s="71" t="str">
        <f t="shared" si="1710"/>
        <v/>
      </c>
      <c r="DN138" s="71" t="str">
        <f t="shared" si="1711"/>
        <v/>
      </c>
      <c r="DO138" s="71" t="str">
        <f t="shared" si="1712"/>
        <v/>
      </c>
      <c r="DP138" s="71" t="str">
        <f t="shared" si="1713"/>
        <v/>
      </c>
      <c r="DQ138" s="71" t="str">
        <f t="shared" si="1714"/>
        <v/>
      </c>
      <c r="DR138" s="71" t="str">
        <f t="shared" si="1715"/>
        <v/>
      </c>
      <c r="DS138" s="71" t="str">
        <f t="shared" si="1716"/>
        <v/>
      </c>
      <c r="DT138" s="71" t="str">
        <f t="shared" si="1717"/>
        <v/>
      </c>
      <c r="DU138" s="71" t="str">
        <f t="shared" si="1718"/>
        <v/>
      </c>
      <c r="DV138" s="71" t="str">
        <f t="shared" si="1719"/>
        <v/>
      </c>
      <c r="DW138" s="71" t="str">
        <f t="shared" si="1720"/>
        <v/>
      </c>
      <c r="DX138" s="71" t="str">
        <f t="shared" si="1721"/>
        <v/>
      </c>
      <c r="DY138" s="71" t="str">
        <f t="shared" si="1722"/>
        <v/>
      </c>
      <c r="DZ138" s="71" t="str">
        <f t="shared" si="1723"/>
        <v/>
      </c>
      <c r="EA138" s="71" t="str">
        <f t="shared" si="1724"/>
        <v/>
      </c>
      <c r="EB138" s="71" t="str">
        <f t="shared" si="1725"/>
        <v/>
      </c>
      <c r="EC138" s="71" t="str">
        <f t="shared" si="1726"/>
        <v/>
      </c>
      <c r="ED138" s="71" t="str">
        <f t="shared" si="1727"/>
        <v/>
      </c>
      <c r="EE138" s="71" t="str">
        <f t="shared" si="1728"/>
        <v/>
      </c>
      <c r="EF138" s="71" t="str">
        <f t="shared" si="1729"/>
        <v/>
      </c>
      <c r="EG138" s="71" t="str">
        <f t="shared" si="1730"/>
        <v/>
      </c>
      <c r="EH138" s="71" t="str">
        <f t="shared" si="1731"/>
        <v/>
      </c>
      <c r="EI138" s="71" t="str">
        <f t="shared" si="1732"/>
        <v/>
      </c>
      <c r="EJ138" s="71" t="str">
        <f t="shared" si="1733"/>
        <v/>
      </c>
      <c r="EK138" s="71" t="str">
        <f t="shared" si="1734"/>
        <v/>
      </c>
      <c r="EL138" s="71" t="str">
        <f t="shared" si="1735"/>
        <v/>
      </c>
      <c r="EM138" s="71" t="str">
        <f t="shared" si="1736"/>
        <v/>
      </c>
      <c r="EN138" s="71" t="str">
        <f t="shared" si="1737"/>
        <v/>
      </c>
      <c r="EO138" s="71" t="str">
        <f t="shared" si="1738"/>
        <v/>
      </c>
      <c r="EP138" s="71" t="str">
        <f t="shared" si="1739"/>
        <v/>
      </c>
      <c r="EQ138" s="71" t="str">
        <f t="shared" si="1740"/>
        <v/>
      </c>
      <c r="ER138" s="71" t="str">
        <f t="shared" si="1741"/>
        <v/>
      </c>
      <c r="ES138" s="71" t="str">
        <f t="shared" si="1742"/>
        <v/>
      </c>
      <c r="ET138" s="71" t="str">
        <f t="shared" si="1743"/>
        <v/>
      </c>
      <c r="EU138" s="71" t="str">
        <f t="shared" si="1744"/>
        <v/>
      </c>
      <c r="EV138" s="71" t="str">
        <f t="shared" si="1745"/>
        <v/>
      </c>
      <c r="EW138" s="71" t="str">
        <f t="shared" si="1746"/>
        <v/>
      </c>
      <c r="EX138" s="71" t="str">
        <f t="shared" si="1747"/>
        <v/>
      </c>
      <c r="EY138" s="71" t="str">
        <f t="shared" si="1748"/>
        <v/>
      </c>
      <c r="EZ138" s="71" t="str">
        <f t="shared" si="1749"/>
        <v/>
      </c>
      <c r="FA138" s="71" t="str">
        <f t="shared" si="1750"/>
        <v/>
      </c>
      <c r="FB138" s="71" t="str">
        <f t="shared" si="1751"/>
        <v/>
      </c>
      <c r="FC138" s="71" t="str">
        <f t="shared" si="1752"/>
        <v/>
      </c>
      <c r="FD138" s="71" t="str">
        <f t="shared" si="1753"/>
        <v/>
      </c>
      <c r="FE138" s="71" t="str">
        <f t="shared" si="1754"/>
        <v/>
      </c>
      <c r="FF138" s="71" t="str">
        <f t="shared" si="1755"/>
        <v/>
      </c>
      <c r="FG138" s="71" t="str">
        <f t="shared" si="1756"/>
        <v/>
      </c>
      <c r="FH138" s="71" t="str">
        <f t="shared" si="1757"/>
        <v/>
      </c>
      <c r="FI138" s="71" t="str">
        <f t="shared" si="1758"/>
        <v/>
      </c>
      <c r="FJ138" s="71" t="str">
        <f t="shared" si="1759"/>
        <v/>
      </c>
      <c r="FK138" s="71" t="str">
        <f t="shared" si="1760"/>
        <v/>
      </c>
      <c r="FL138" s="71" t="str">
        <f t="shared" si="1761"/>
        <v/>
      </c>
      <c r="FM138" s="71" t="str">
        <f t="shared" si="1762"/>
        <v/>
      </c>
      <c r="FN138" s="71" t="str">
        <f t="shared" si="1763"/>
        <v/>
      </c>
      <c r="FO138" s="71" t="str">
        <f t="shared" si="1764"/>
        <v/>
      </c>
      <c r="FP138" s="71" t="str">
        <f t="shared" si="1765"/>
        <v/>
      </c>
      <c r="FQ138" s="71" t="str">
        <f t="shared" si="1766"/>
        <v/>
      </c>
      <c r="FR138" s="71" t="str">
        <f t="shared" si="1767"/>
        <v/>
      </c>
      <c r="FS138" s="71" t="str">
        <f t="shared" si="1768"/>
        <v/>
      </c>
    </row>
    <row r="139" spans="1:175" ht="16.5">
      <c r="A139" s="101"/>
      <c r="B139" s="101" t="s">
        <v>486</v>
      </c>
      <c r="C139" s="101" t="s">
        <v>487</v>
      </c>
      <c r="T139" s="101" t="s">
        <v>488</v>
      </c>
      <c r="U139" s="85" t="s">
        <v>489</v>
      </c>
      <c r="CN139" s="70" t="str">
        <f t="shared" ref="CN139:CN142" si="1775">"InitUnitState('"&amp;B139&amp;"',"&amp;V139&amp;","&amp;W139&amp;","&amp;X139&amp;","&amp;Y139&amp;","&amp;Z139&amp;","&amp;AA139&amp;","&amp;AB139&amp;","&amp;AC139&amp;","&amp;AD139&amp;","&amp;AE139&amp;")"</f>
        <v>InitUnitState('CS02',,,,,,,,,,)</v>
      </c>
      <c r="CO139" s="70" t="str">
        <f t="shared" ref="CO139:CO142" si="1776">"InitUnitNormal('"&amp;B139&amp;"',"&amp;AF139&amp;","&amp;AG139&amp;","&amp;AH139&amp;","&amp;AI139&amp;","&amp;AJ139&amp;","&amp;AK139&amp;","&amp;AL139&amp;","&amp;AM139&amp;","&amp;AN139&amp;","&amp;AO139&amp;")"</f>
        <v>InitUnitNormal('CS02',,,,,,,,,,)</v>
      </c>
      <c r="CP139" s="70" t="str">
        <f t="shared" ref="CP139:CP142" si="1777">"InitUnitMagic('"&amp;B139&amp;"',"&amp;AP139&amp;","&amp;AQ139&amp;","&amp;AR139&amp;","&amp;AS139&amp;","&amp;AT139&amp;","&amp;AU139&amp;","&amp;AV139&amp;","&amp;AW139&amp;","&amp;BI139&amp;","&amp;BJ139&amp;")"</f>
        <v>InitUnitMagic('CS02',,,,,,,,,,)</v>
      </c>
      <c r="CQ139" s="70" t="str">
        <f t="shared" ref="CQ139:CQ142" si="1778">"InitUnitAdd('"&amp;B139&amp;"',"&amp;BK139&amp;","&amp;BL139&amp;","&amp;BM139&amp;","&amp;BN139&amp;","&amp;BO139&amp;","&amp;BP139&amp;","&amp;BQ139&amp;","&amp;BR139&amp;","&amp;BS139&amp;","&amp;BT139&amp;")"</f>
        <v>InitUnitAdd('CS02',,,,,,,,,,)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149&amp;CR$1&amp;")"</f>
        <v>InitEquipData('CS02',,"",,,,,'','','','','','',"ReplaceableTextures\\CommandButtons\\BTNIN04.blp")</v>
      </c>
      <c r="CU139" s="95" t="str">
        <f t="shared" ref="CU139:CU142" si="1779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2" si="1780">T139</f>
        <v>随机抽取|Cffffd24d3|r个|Cffffd24d符印|r，可以从中任意选择|Cffffd24d1|r个。</v>
      </c>
      <c r="CW139" s="60"/>
      <c r="CX139" s="60"/>
      <c r="CY139" s="60"/>
      <c r="CZ139" s="60"/>
      <c r="DA139" s="60"/>
      <c r="DB139" s="71" t="str">
        <f t="shared" ref="DB139:DB142" si="1781">IF(V139="","","|n"&amp;DB$2&amp;"+"&amp;V139&amp;DB$1)</f>
        <v/>
      </c>
      <c r="DC139" s="71" t="str">
        <f t="shared" ref="DC139:DC142" si="1782">IF(W139="","","|n"&amp;DC$2&amp;"+"&amp;W139&amp;DC$1)</f>
        <v/>
      </c>
      <c r="DD139" s="71" t="str">
        <f t="shared" ref="DD139:DD142" si="1783">IF(X139="","","|n"&amp;DD$2&amp;"+"&amp;X139&amp;DD$1)</f>
        <v/>
      </c>
      <c r="DE139" s="71" t="str">
        <f t="shared" ref="DE139:DE142" si="1784">IF(Y139="","","|n"&amp;DE$2&amp;"+"&amp;Y139&amp;DE$1)</f>
        <v/>
      </c>
      <c r="DF139" s="71" t="str">
        <f t="shared" ref="DF139:DF142" si="1785">IF(Z139="","","|n"&amp;DF$2&amp;"+"&amp;Z139&amp;DF$1)</f>
        <v/>
      </c>
      <c r="DG139" s="71" t="str">
        <f t="shared" ref="DG139:DG142" si="1786">IF(AA139="","","|n"&amp;DG$2&amp;"+"&amp;AA139&amp;DG$1)</f>
        <v/>
      </c>
      <c r="DH139" s="71" t="str">
        <f t="shared" ref="DH139:DH142" si="1787">IF(AB139="","","|n"&amp;DH$2&amp;"+"&amp;AB139&amp;DH$1)</f>
        <v/>
      </c>
      <c r="DI139" s="71" t="str">
        <f t="shared" ref="DI139:DI142" si="1788">IF(AC139="","","|n"&amp;DI$2&amp;"+"&amp;AC139&amp;DI$1)</f>
        <v/>
      </c>
      <c r="DJ139" s="71" t="str">
        <f t="shared" ref="DJ139:DJ142" si="1789">IF(AD139="","","|n"&amp;DJ$2&amp;"+"&amp;AD139&amp;DJ$1)</f>
        <v/>
      </c>
      <c r="DK139" s="71" t="str">
        <f t="shared" ref="DK139:DK142" si="1790">IF(AE139="","","|n"&amp;DK$2&amp;"+"&amp;AE139&amp;DK$1)</f>
        <v/>
      </c>
      <c r="DL139" s="71" t="str">
        <f t="shared" ref="DL139:DL142" si="1791">IF(AF139="","","|n"&amp;DL$2&amp;"+"&amp;AF139&amp;DL$1)</f>
        <v/>
      </c>
      <c r="DM139" s="71" t="str">
        <f t="shared" ref="DM139:DM142" si="1792">IF(AG139="","","|n"&amp;DM$2&amp;"+"&amp;AG139&amp;DM$1)</f>
        <v/>
      </c>
      <c r="DN139" s="71" t="str">
        <f t="shared" ref="DN139:DN142" si="1793">IF(AH139="","","|n"&amp;DN$2&amp;"+"&amp;AH139&amp;DN$1)</f>
        <v/>
      </c>
      <c r="DO139" s="71" t="str">
        <f t="shared" ref="DO139:DO142" si="1794">IF(AI139="","","|n"&amp;DO$2&amp;"+"&amp;AI139&amp;DO$1)</f>
        <v/>
      </c>
      <c r="DP139" s="71" t="str">
        <f t="shared" ref="DP139:DP142" si="1795">IF(AJ139="","","|n"&amp;DP$2&amp;"+"&amp;AJ139&amp;DP$1)</f>
        <v/>
      </c>
      <c r="DQ139" s="71" t="str">
        <f t="shared" ref="DQ139:DQ142" si="1796">IF(AK139="","","|n"&amp;DQ$2&amp;"+"&amp;AK139&amp;DQ$1)</f>
        <v/>
      </c>
      <c r="DR139" s="71" t="str">
        <f t="shared" ref="DR139:DR142" si="1797">IF(AL139="","","|n"&amp;DR$2&amp;"+"&amp;AL139&amp;DR$1)</f>
        <v/>
      </c>
      <c r="DS139" s="71" t="str">
        <f t="shared" ref="DS139:DS142" si="1798">IF(AM139="","","|n"&amp;DS$2&amp;"+"&amp;AM139&amp;DS$1)</f>
        <v/>
      </c>
      <c r="DT139" s="71" t="str">
        <f t="shared" ref="DT139:DT142" si="1799">IF(AN139="","","|n"&amp;DT$2&amp;"+"&amp;AN139&amp;DT$1)</f>
        <v/>
      </c>
      <c r="DU139" s="71" t="str">
        <f t="shared" ref="DU139:DU142" si="1800">IF(AO139="","","|n"&amp;DU$2&amp;"+"&amp;AO139&amp;DU$1)</f>
        <v/>
      </c>
      <c r="DV139" s="71" t="str">
        <f t="shared" ref="DV139:DV142" si="1801">IF(AP139="","","|n"&amp;DV$2&amp;"+"&amp;AP139&amp;DV$1)</f>
        <v/>
      </c>
      <c r="DW139" s="71" t="str">
        <f t="shared" ref="DW139:DW142" si="1802">IF(AQ139="","","|n"&amp;DW$2&amp;"+"&amp;AQ139&amp;DW$1)</f>
        <v/>
      </c>
      <c r="DX139" s="71" t="str">
        <f t="shared" ref="DX139:DX142" si="1803">IF(AR139="","","|n"&amp;DX$2&amp;"+"&amp;AR139&amp;DX$1)</f>
        <v/>
      </c>
      <c r="DY139" s="71" t="str">
        <f t="shared" ref="DY139:DY142" si="1804">IF(AS139="","","|n"&amp;DY$2&amp;"+"&amp;AS139&amp;DY$1)</f>
        <v/>
      </c>
      <c r="DZ139" s="71" t="str">
        <f t="shared" ref="DZ139:DZ142" si="1805">IF(AT139="","","|n"&amp;DZ$2&amp;"+"&amp;AT139&amp;DZ$1)</f>
        <v/>
      </c>
      <c r="EA139" s="71" t="str">
        <f t="shared" ref="EA139:EA142" si="1806">IF(AU139="","","|n"&amp;EA$2&amp;"+"&amp;AU139&amp;EA$1)</f>
        <v/>
      </c>
      <c r="EB139" s="71" t="str">
        <f t="shared" ref="EB139:EB142" si="1807">IF(AV139="","","|n"&amp;EB$2&amp;"+"&amp;AV139&amp;EB$1)</f>
        <v/>
      </c>
      <c r="EC139" s="71" t="str">
        <f t="shared" ref="EC139:EC142" si="1808">IF(AW139="","","|n"&amp;EC$2&amp;"+"&amp;AW139&amp;EC$1)</f>
        <v/>
      </c>
      <c r="ED139" s="71" t="str">
        <f t="shared" ref="ED139:ED142" si="1809">IF(AX139="","","|n"&amp;ED$2&amp;"+"&amp;AX139&amp;ED$1)</f>
        <v/>
      </c>
      <c r="EE139" s="71" t="str">
        <f t="shared" ref="EE139:EE142" si="1810">IF(AY139="","","|n"&amp;EE$2&amp;"+"&amp;AY139&amp;EE$1)</f>
        <v/>
      </c>
      <c r="EF139" s="71" t="str">
        <f t="shared" ref="EF139:EF142" si="1811">IF(AZ139="","","|n"&amp;EF$2&amp;"+"&amp;AZ139&amp;EF$1)</f>
        <v/>
      </c>
      <c r="EG139" s="71" t="str">
        <f t="shared" ref="EG139:EG142" si="1812">IF(BA139="","","|n"&amp;EG$2&amp;"+"&amp;BA139&amp;EG$1)</f>
        <v/>
      </c>
      <c r="EH139" s="71" t="str">
        <f t="shared" ref="EH139:EH142" si="1813">IF(BB139="","","|n"&amp;EH$2&amp;"+"&amp;BB139&amp;EH$1)</f>
        <v/>
      </c>
      <c r="EI139" s="71" t="str">
        <f t="shared" ref="EI139:EI142" si="1814">IF(BC139="","","|n"&amp;EI$2&amp;"+"&amp;BC139&amp;EI$1)</f>
        <v/>
      </c>
      <c r="EJ139" s="71" t="str">
        <f t="shared" ref="EJ139:EJ142" si="1815">IF(BD139="","","|n"&amp;EJ$2&amp;"+"&amp;BD139&amp;EJ$1)</f>
        <v/>
      </c>
      <c r="EK139" s="71" t="str">
        <f t="shared" ref="EK139:EK142" si="1816">IF(BE139="","","|n"&amp;EK$2&amp;"+"&amp;BE139&amp;EK$1)</f>
        <v/>
      </c>
      <c r="EL139" s="71" t="str">
        <f t="shared" ref="EL139:EL142" si="1817">IF(BF139="","","|n"&amp;EL$2&amp;"+"&amp;BF139&amp;EL$1)</f>
        <v/>
      </c>
      <c r="EM139" s="71" t="str">
        <f t="shared" ref="EM139:EM142" si="1818">IF(BG139="","","|n"&amp;EM$2&amp;"+"&amp;BG139&amp;EM$1)</f>
        <v/>
      </c>
      <c r="EN139" s="71" t="str">
        <f t="shared" ref="EN139:EN142" si="1819">IF(BH139="","","|n"&amp;EN$2&amp;"+"&amp;BH139&amp;EN$1)</f>
        <v/>
      </c>
      <c r="EO139" s="71" t="str">
        <f t="shared" ref="EO139:EO142" si="1820">IF(BI139="","","|n"&amp;EO$2&amp;"+"&amp;BI139&amp;EO$1)</f>
        <v/>
      </c>
      <c r="EP139" s="71" t="str">
        <f t="shared" ref="EP139:EP142" si="1821">IF(BJ139="","","|n"&amp;EP$2&amp;"+"&amp;BJ139&amp;EP$1)</f>
        <v/>
      </c>
      <c r="EQ139" s="71" t="str">
        <f t="shared" ref="EQ139:EQ142" si="1822">IF(BK139="","","|n"&amp;EQ$2&amp;"+"&amp;BK139&amp;EQ$1)</f>
        <v/>
      </c>
      <c r="ER139" s="71" t="str">
        <f t="shared" ref="ER139:ER142" si="1823">IF(BL139="","","|n"&amp;ER$2&amp;"+"&amp;BL139&amp;ER$1)</f>
        <v/>
      </c>
      <c r="ES139" s="71" t="str">
        <f t="shared" ref="ES139:ES142" si="1824">IF(BM139="","","|n"&amp;ES$2&amp;"+"&amp;BM139&amp;ES$1)</f>
        <v/>
      </c>
      <c r="ET139" s="71" t="str">
        <f t="shared" ref="ET139:ET142" si="1825">IF(BN139="","","|n"&amp;ET$2&amp;"+"&amp;BN139&amp;ET$1)</f>
        <v/>
      </c>
      <c r="EU139" s="71" t="str">
        <f t="shared" ref="EU139:EU142" si="1826">IF(BO139="","","|n"&amp;EU$2&amp;"+"&amp;BO139&amp;EU$1)</f>
        <v/>
      </c>
      <c r="EV139" s="71" t="str">
        <f t="shared" ref="EV139:EV142" si="1827">IF(BP139="","","|n"&amp;EV$2&amp;"+"&amp;BP139&amp;EV$1)</f>
        <v/>
      </c>
      <c r="EW139" s="71" t="str">
        <f t="shared" ref="EW139:EW142" si="1828">IF(BQ139="","","|n"&amp;EW$2&amp;"+"&amp;BQ139&amp;EW$1)</f>
        <v/>
      </c>
      <c r="EX139" s="71" t="str">
        <f t="shared" ref="EX139:EX142" si="1829">IF(BR139="","","|n"&amp;EX$2&amp;"+"&amp;BR139&amp;EX$1)</f>
        <v/>
      </c>
      <c r="EY139" s="71" t="str">
        <f t="shared" ref="EY139:EY142" si="1830">IF(BS139="","","|n"&amp;EY$2&amp;"+"&amp;BS139&amp;EY$1)</f>
        <v/>
      </c>
      <c r="EZ139" s="71" t="str">
        <f t="shared" ref="EZ139:EZ142" si="1831">IF(BT139="","","|n"&amp;EZ$2&amp;"+"&amp;BT139&amp;EZ$1)</f>
        <v/>
      </c>
      <c r="FA139" s="71" t="str">
        <f t="shared" ref="FA139:FA142" si="1832">IF(BU139="","","|n"&amp;FA$2&amp;"+"&amp;BU139&amp;FA$1)</f>
        <v/>
      </c>
      <c r="FB139" s="71" t="str">
        <f t="shared" ref="FB139:FB142" si="1833">IF(BV139="","","|n"&amp;FB$2&amp;"+"&amp;BV139&amp;FB$1)</f>
        <v/>
      </c>
      <c r="FC139" s="71" t="str">
        <f t="shared" ref="FC139:FC142" si="1834">IF(BW139="","","|n"&amp;FC$2&amp;"+"&amp;BW139&amp;FC$1)</f>
        <v/>
      </c>
      <c r="FD139" s="71" t="str">
        <f t="shared" ref="FD139:FD142" si="1835">IF(BX139="","","|n"&amp;FD$2&amp;"+"&amp;BX139&amp;FD$1)</f>
        <v/>
      </c>
      <c r="FE139" s="71" t="str">
        <f t="shared" ref="FE139:FE142" si="1836">IF(BY139="","","|n"&amp;FE$2&amp;"+"&amp;BY139&amp;FE$1)</f>
        <v/>
      </c>
      <c r="FF139" s="71" t="str">
        <f t="shared" ref="FF139:FF142" si="1837">IF(BZ139="","","|n"&amp;FF$2&amp;"+"&amp;BZ139&amp;FF$1)</f>
        <v/>
      </c>
      <c r="FG139" s="71" t="str">
        <f t="shared" ref="FG139:FG142" si="1838">IF(CA139="","","|n"&amp;FG$2&amp;"+"&amp;CA139&amp;FG$1)</f>
        <v/>
      </c>
      <c r="FH139" s="71" t="str">
        <f t="shared" ref="FH139:FH142" si="1839">IF(CB139="","","|n"&amp;FH$2&amp;"+"&amp;CB139&amp;FH$1)</f>
        <v/>
      </c>
      <c r="FI139" s="71" t="str">
        <f t="shared" ref="FI139:FI142" si="1840">IF(CC139="","","|n"&amp;FI$2&amp;"+"&amp;CC139&amp;FI$1)</f>
        <v/>
      </c>
      <c r="FJ139" s="71" t="str">
        <f t="shared" ref="FJ139:FJ142" si="1841">IF(CD139="","","|n"&amp;FJ$2&amp;"+"&amp;CD139&amp;FJ$1)</f>
        <v/>
      </c>
      <c r="FK139" s="71" t="str">
        <f t="shared" ref="FK139:FK142" si="1842">IF(CE139="","","|n"&amp;FK$2&amp;"+"&amp;CE139&amp;FK$1)</f>
        <v/>
      </c>
      <c r="FL139" s="71" t="str">
        <f t="shared" ref="FL139:FL142" si="1843">IF(CF139="","","|n"&amp;FL$2&amp;"+"&amp;CF139&amp;FL$1)</f>
        <v/>
      </c>
      <c r="FM139" s="71" t="str">
        <f t="shared" ref="FM139:FM142" si="1844">IF(CG139="","","|n"&amp;FM$2&amp;"+"&amp;CG139&amp;FM$1)</f>
        <v/>
      </c>
      <c r="FN139" s="71" t="str">
        <f t="shared" ref="FN139:FN142" si="1845">IF(CH139="","","|n"&amp;FN$2&amp;"+"&amp;CH139&amp;FN$1)</f>
        <v/>
      </c>
      <c r="FO139" s="71" t="str">
        <f t="shared" ref="FO139:FO142" si="1846">IF(CI139="","","|n"&amp;FO$2&amp;"+"&amp;CI139&amp;FO$1)</f>
        <v/>
      </c>
      <c r="FP139" s="71" t="str">
        <f t="shared" ref="FP139:FP142" si="1847">IF(CJ139="","","|n"&amp;FP$2&amp;"+"&amp;CJ139&amp;FP$1)</f>
        <v/>
      </c>
      <c r="FQ139" s="71" t="str">
        <f t="shared" ref="FQ139:FQ142" si="1848">IF(CK139="","","|n"&amp;FQ$2&amp;"+"&amp;CK139&amp;FQ$1)</f>
        <v/>
      </c>
      <c r="FR139" s="71" t="str">
        <f t="shared" ref="FR139:FR142" si="1849">IF(CL139="","","|n"&amp;FR$2&amp;"+"&amp;CL139&amp;FR$1)</f>
        <v/>
      </c>
      <c r="FS139" s="71" t="str">
        <f t="shared" ref="FS139:FS142" si="1850">IF(CM139="","","|n"&amp;FS$2&amp;"+"&amp;CM139&amp;FS$1)</f>
        <v/>
      </c>
    </row>
    <row r="140" spans="1:175" ht="16.5">
      <c r="A140" s="101"/>
      <c r="B140" s="101" t="s">
        <v>490</v>
      </c>
      <c r="C140" s="101" t="s">
        <v>491</v>
      </c>
      <c r="T140" s="109" t="s">
        <v>492</v>
      </c>
      <c r="U140" s="85" t="s">
        <v>493</v>
      </c>
      <c r="CN140" s="70" t="str">
        <f t="shared" ref="CN140:CN141" si="1851">"InitUnitState('"&amp;B140&amp;"',"&amp;V140&amp;","&amp;W140&amp;","&amp;X140&amp;","&amp;Y140&amp;","&amp;Z140&amp;","&amp;AA140&amp;","&amp;AB140&amp;","&amp;AC140&amp;","&amp;AD140&amp;","&amp;AE140&amp;")"</f>
        <v>InitUnitState('CS03',,,,,,,,,,)</v>
      </c>
      <c r="CO140" s="70" t="str">
        <f t="shared" ref="CO140:CO141" si="1852">"InitUnitNormal('"&amp;B140&amp;"',"&amp;AF140&amp;","&amp;AG140&amp;","&amp;AH140&amp;","&amp;AI140&amp;","&amp;AJ140&amp;","&amp;AK140&amp;","&amp;AL140&amp;","&amp;AM140&amp;","&amp;AN140&amp;","&amp;AO140&amp;")"</f>
        <v>InitUnitNormal('CS03',,,,,,,,,,)</v>
      </c>
      <c r="CP140" s="70" t="str">
        <f t="shared" ref="CP140:CP141" si="1853">"InitUnitMagic('"&amp;B140&amp;"',"&amp;AP140&amp;","&amp;AQ140&amp;","&amp;AR140&amp;","&amp;AS140&amp;","&amp;AT140&amp;","&amp;AU140&amp;","&amp;AV140&amp;","&amp;AW140&amp;","&amp;BI140&amp;","&amp;BJ140&amp;")"</f>
        <v>InitUnitMagic('CS03',,,,,,,,,,)</v>
      </c>
      <c r="CQ140" s="70" t="str">
        <f t="shared" ref="CQ140:CQ141" si="1854">"InitUnitAdd('"&amp;B140&amp;"',"&amp;BK140&amp;","&amp;BL140&amp;","&amp;BM140&amp;","&amp;BN140&amp;","&amp;BO140&amp;","&amp;BP140&amp;","&amp;BQ140&amp;","&amp;BR140&amp;","&amp;BS140&amp;","&amp;BT140&amp;")"</f>
        <v>InitUnitAdd('CS03',,,,,,,,,,)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149&amp;CR$1&amp;")"</f>
        <v>InitEquipData('CS03',,"",,,,,'','','','','','',"ReplaceableTextures\\CommandButtons\\BTNIN04.blp")</v>
      </c>
      <c r="CU140" s="95" t="str">
        <f t="shared" ref="CU140:CU141" si="1855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61" t="str">
        <f t="shared" ref="CV140:CV141" si="1856">T140</f>
        <v>高概率获得D级技能，低概率获得|Cff00ff7fC级技能|r</v>
      </c>
      <c r="CW140" s="60"/>
      <c r="CX140" s="60"/>
      <c r="CY140" s="60"/>
      <c r="CZ140" s="60"/>
      <c r="DA140" s="60"/>
      <c r="DB140" s="71" t="str">
        <f t="shared" ref="DB140:DB141" si="1857">IF(V140="","","|n"&amp;DB$2&amp;"+"&amp;V140&amp;DB$1)</f>
        <v/>
      </c>
      <c r="DC140" s="71" t="str">
        <f t="shared" ref="DC140:DC141" si="1858">IF(W140="","","|n"&amp;DC$2&amp;"+"&amp;W140&amp;DC$1)</f>
        <v/>
      </c>
      <c r="DD140" s="71" t="str">
        <f t="shared" ref="DD140:DD141" si="1859">IF(X140="","","|n"&amp;DD$2&amp;"+"&amp;X140&amp;DD$1)</f>
        <v/>
      </c>
      <c r="DE140" s="71" t="str">
        <f t="shared" ref="DE140:DE141" si="1860">IF(Y140="","","|n"&amp;DE$2&amp;"+"&amp;Y140&amp;DE$1)</f>
        <v/>
      </c>
      <c r="DF140" s="71" t="str">
        <f t="shared" ref="DF140:DF141" si="1861">IF(Z140="","","|n"&amp;DF$2&amp;"+"&amp;Z140&amp;DF$1)</f>
        <v/>
      </c>
      <c r="DG140" s="71" t="str">
        <f t="shared" ref="DG140:DG141" si="1862">IF(AA140="","","|n"&amp;DG$2&amp;"+"&amp;AA140&amp;DG$1)</f>
        <v/>
      </c>
      <c r="DH140" s="71" t="str">
        <f t="shared" ref="DH140:DH141" si="1863">IF(AB140="","","|n"&amp;DH$2&amp;"+"&amp;AB140&amp;DH$1)</f>
        <v/>
      </c>
      <c r="DI140" s="71" t="str">
        <f t="shared" ref="DI140:DI141" si="1864">IF(AC140="","","|n"&amp;DI$2&amp;"+"&amp;AC140&amp;DI$1)</f>
        <v/>
      </c>
      <c r="DJ140" s="71" t="str">
        <f t="shared" ref="DJ140:DJ141" si="1865">IF(AD140="","","|n"&amp;DJ$2&amp;"+"&amp;AD140&amp;DJ$1)</f>
        <v/>
      </c>
      <c r="DK140" s="71" t="str">
        <f t="shared" ref="DK140:DK141" si="1866">IF(AE140="","","|n"&amp;DK$2&amp;"+"&amp;AE140&amp;DK$1)</f>
        <v/>
      </c>
      <c r="DL140" s="71" t="str">
        <f t="shared" ref="DL140:DL141" si="1867">IF(AF140="","","|n"&amp;DL$2&amp;"+"&amp;AF140&amp;DL$1)</f>
        <v/>
      </c>
      <c r="DM140" s="71" t="str">
        <f t="shared" ref="DM140:DM141" si="1868">IF(AG140="","","|n"&amp;DM$2&amp;"+"&amp;AG140&amp;DM$1)</f>
        <v/>
      </c>
      <c r="DN140" s="71" t="str">
        <f t="shared" ref="DN140:DN141" si="1869">IF(AH140="","","|n"&amp;DN$2&amp;"+"&amp;AH140&amp;DN$1)</f>
        <v/>
      </c>
      <c r="DO140" s="71" t="str">
        <f t="shared" ref="DO140:DO141" si="1870">IF(AI140="","","|n"&amp;DO$2&amp;"+"&amp;AI140&amp;DO$1)</f>
        <v/>
      </c>
      <c r="DP140" s="71" t="str">
        <f t="shared" ref="DP140:DP141" si="1871">IF(AJ140="","","|n"&amp;DP$2&amp;"+"&amp;AJ140&amp;DP$1)</f>
        <v/>
      </c>
      <c r="DQ140" s="71" t="str">
        <f t="shared" ref="DQ140:DQ141" si="1872">IF(AK140="","","|n"&amp;DQ$2&amp;"+"&amp;AK140&amp;DQ$1)</f>
        <v/>
      </c>
      <c r="DR140" s="71" t="str">
        <f t="shared" ref="DR140:DR141" si="1873">IF(AL140="","","|n"&amp;DR$2&amp;"+"&amp;AL140&amp;DR$1)</f>
        <v/>
      </c>
      <c r="DS140" s="71" t="str">
        <f t="shared" ref="DS140:DS141" si="1874">IF(AM140="","","|n"&amp;DS$2&amp;"+"&amp;AM140&amp;DS$1)</f>
        <v/>
      </c>
      <c r="DT140" s="71" t="str">
        <f t="shared" ref="DT140:DT141" si="1875">IF(AN140="","","|n"&amp;DT$2&amp;"+"&amp;AN140&amp;DT$1)</f>
        <v/>
      </c>
      <c r="DU140" s="71" t="str">
        <f t="shared" ref="DU140:DU141" si="1876">IF(AO140="","","|n"&amp;DU$2&amp;"+"&amp;AO140&amp;DU$1)</f>
        <v/>
      </c>
      <c r="DV140" s="71" t="str">
        <f t="shared" ref="DV140:DV141" si="1877">IF(AP140="","","|n"&amp;DV$2&amp;"+"&amp;AP140&amp;DV$1)</f>
        <v/>
      </c>
      <c r="DW140" s="71" t="str">
        <f t="shared" ref="DW140:DW141" si="1878">IF(AQ140="","","|n"&amp;DW$2&amp;"+"&amp;AQ140&amp;DW$1)</f>
        <v/>
      </c>
      <c r="DX140" s="71" t="str">
        <f t="shared" ref="DX140:DX141" si="1879">IF(AR140="","","|n"&amp;DX$2&amp;"+"&amp;AR140&amp;DX$1)</f>
        <v/>
      </c>
      <c r="DY140" s="71" t="str">
        <f t="shared" ref="DY140:DY141" si="1880">IF(AS140="","","|n"&amp;DY$2&amp;"+"&amp;AS140&amp;DY$1)</f>
        <v/>
      </c>
      <c r="DZ140" s="71" t="str">
        <f t="shared" ref="DZ140:DZ141" si="1881">IF(AT140="","","|n"&amp;DZ$2&amp;"+"&amp;AT140&amp;DZ$1)</f>
        <v/>
      </c>
      <c r="EA140" s="71" t="str">
        <f t="shared" ref="EA140:EA141" si="1882">IF(AU140="","","|n"&amp;EA$2&amp;"+"&amp;AU140&amp;EA$1)</f>
        <v/>
      </c>
      <c r="EB140" s="71" t="str">
        <f t="shared" ref="EB140:EB141" si="1883">IF(AV140="","","|n"&amp;EB$2&amp;"+"&amp;AV140&amp;EB$1)</f>
        <v/>
      </c>
      <c r="EC140" s="71" t="str">
        <f t="shared" ref="EC140:EC141" si="1884">IF(AW140="","","|n"&amp;EC$2&amp;"+"&amp;AW140&amp;EC$1)</f>
        <v/>
      </c>
      <c r="ED140" s="71" t="str">
        <f t="shared" ref="ED140:ED141" si="1885">IF(AX140="","","|n"&amp;ED$2&amp;"+"&amp;AX140&amp;ED$1)</f>
        <v/>
      </c>
      <c r="EE140" s="71" t="str">
        <f t="shared" ref="EE140:EE141" si="1886">IF(AY140="","","|n"&amp;EE$2&amp;"+"&amp;AY140&amp;EE$1)</f>
        <v/>
      </c>
      <c r="EF140" s="71" t="str">
        <f t="shared" ref="EF140:EF141" si="1887">IF(AZ140="","","|n"&amp;EF$2&amp;"+"&amp;AZ140&amp;EF$1)</f>
        <v/>
      </c>
      <c r="EG140" s="71" t="str">
        <f t="shared" ref="EG140:EG141" si="1888">IF(BA140="","","|n"&amp;EG$2&amp;"+"&amp;BA140&amp;EG$1)</f>
        <v/>
      </c>
      <c r="EH140" s="71" t="str">
        <f t="shared" ref="EH140:EH141" si="1889">IF(BB140="","","|n"&amp;EH$2&amp;"+"&amp;BB140&amp;EH$1)</f>
        <v/>
      </c>
      <c r="EI140" s="71" t="str">
        <f t="shared" ref="EI140:EI141" si="1890">IF(BC140="","","|n"&amp;EI$2&amp;"+"&amp;BC140&amp;EI$1)</f>
        <v/>
      </c>
      <c r="EJ140" s="71" t="str">
        <f t="shared" ref="EJ140:EJ141" si="1891">IF(BD140="","","|n"&amp;EJ$2&amp;"+"&amp;BD140&amp;EJ$1)</f>
        <v/>
      </c>
      <c r="EK140" s="71" t="str">
        <f t="shared" ref="EK140:EK141" si="1892">IF(BE140="","","|n"&amp;EK$2&amp;"+"&amp;BE140&amp;EK$1)</f>
        <v/>
      </c>
      <c r="EL140" s="71" t="str">
        <f t="shared" ref="EL140:EL141" si="1893">IF(BF140="","","|n"&amp;EL$2&amp;"+"&amp;BF140&amp;EL$1)</f>
        <v/>
      </c>
      <c r="EM140" s="71" t="str">
        <f t="shared" ref="EM140:EM141" si="1894">IF(BG140="","","|n"&amp;EM$2&amp;"+"&amp;BG140&amp;EM$1)</f>
        <v/>
      </c>
      <c r="EN140" s="71" t="str">
        <f t="shared" ref="EN140:EN141" si="1895">IF(BH140="","","|n"&amp;EN$2&amp;"+"&amp;BH140&amp;EN$1)</f>
        <v/>
      </c>
      <c r="EO140" s="71" t="str">
        <f t="shared" ref="EO140:EO141" si="1896">IF(BI140="","","|n"&amp;EO$2&amp;"+"&amp;BI140&amp;EO$1)</f>
        <v/>
      </c>
      <c r="EP140" s="71" t="str">
        <f t="shared" ref="EP140:EP141" si="1897">IF(BJ140="","","|n"&amp;EP$2&amp;"+"&amp;BJ140&amp;EP$1)</f>
        <v/>
      </c>
      <c r="EQ140" s="71" t="str">
        <f t="shared" ref="EQ140:EQ141" si="1898">IF(BK140="","","|n"&amp;EQ$2&amp;"+"&amp;BK140&amp;EQ$1)</f>
        <v/>
      </c>
      <c r="ER140" s="71" t="str">
        <f t="shared" ref="ER140:ER141" si="1899">IF(BL140="","","|n"&amp;ER$2&amp;"+"&amp;BL140&amp;ER$1)</f>
        <v/>
      </c>
      <c r="ES140" s="71" t="str">
        <f t="shared" ref="ES140:ES141" si="1900">IF(BM140="","","|n"&amp;ES$2&amp;"+"&amp;BM140&amp;ES$1)</f>
        <v/>
      </c>
      <c r="ET140" s="71" t="str">
        <f t="shared" ref="ET140:ET141" si="1901">IF(BN140="","","|n"&amp;ET$2&amp;"+"&amp;BN140&amp;ET$1)</f>
        <v/>
      </c>
      <c r="EU140" s="71" t="str">
        <f t="shared" ref="EU140:EU141" si="1902">IF(BO140="","","|n"&amp;EU$2&amp;"+"&amp;BO140&amp;EU$1)</f>
        <v/>
      </c>
      <c r="EV140" s="71" t="str">
        <f t="shared" ref="EV140:EV141" si="1903">IF(BP140="","","|n"&amp;EV$2&amp;"+"&amp;BP140&amp;EV$1)</f>
        <v/>
      </c>
      <c r="EW140" s="71" t="str">
        <f t="shared" ref="EW140:EW141" si="1904">IF(BQ140="","","|n"&amp;EW$2&amp;"+"&amp;BQ140&amp;EW$1)</f>
        <v/>
      </c>
      <c r="EX140" s="71" t="str">
        <f t="shared" ref="EX140:EX141" si="1905">IF(BR140="","","|n"&amp;EX$2&amp;"+"&amp;BR140&amp;EX$1)</f>
        <v/>
      </c>
      <c r="EY140" s="71" t="str">
        <f t="shared" ref="EY140:EY141" si="1906">IF(BS140="","","|n"&amp;EY$2&amp;"+"&amp;BS140&amp;EY$1)</f>
        <v/>
      </c>
      <c r="EZ140" s="71" t="str">
        <f t="shared" ref="EZ140:EZ141" si="1907">IF(BT140="","","|n"&amp;EZ$2&amp;"+"&amp;BT140&amp;EZ$1)</f>
        <v/>
      </c>
      <c r="FA140" s="71" t="str">
        <f t="shared" ref="FA140:FA141" si="1908">IF(BU140="","","|n"&amp;FA$2&amp;"+"&amp;BU140&amp;FA$1)</f>
        <v/>
      </c>
      <c r="FB140" s="71" t="str">
        <f t="shared" ref="FB140:FB141" si="1909">IF(BV140="","","|n"&amp;FB$2&amp;"+"&amp;BV140&amp;FB$1)</f>
        <v/>
      </c>
      <c r="FC140" s="71" t="str">
        <f t="shared" ref="FC140:FC141" si="1910">IF(BW140="","","|n"&amp;FC$2&amp;"+"&amp;BW140&amp;FC$1)</f>
        <v/>
      </c>
      <c r="FD140" s="71" t="str">
        <f t="shared" ref="FD140:FD141" si="1911">IF(BX140="","","|n"&amp;FD$2&amp;"+"&amp;BX140&amp;FD$1)</f>
        <v/>
      </c>
      <c r="FE140" s="71" t="str">
        <f t="shared" ref="FE140:FE141" si="1912">IF(BY140="","","|n"&amp;FE$2&amp;"+"&amp;BY140&amp;FE$1)</f>
        <v/>
      </c>
      <c r="FF140" s="71" t="str">
        <f t="shared" ref="FF140:FF141" si="1913">IF(BZ140="","","|n"&amp;FF$2&amp;"+"&amp;BZ140&amp;FF$1)</f>
        <v/>
      </c>
      <c r="FG140" s="71" t="str">
        <f t="shared" ref="FG140:FG141" si="1914">IF(CA140="","","|n"&amp;FG$2&amp;"+"&amp;CA140&amp;FG$1)</f>
        <v/>
      </c>
      <c r="FH140" s="71" t="str">
        <f t="shared" ref="FH140:FH141" si="1915">IF(CB140="","","|n"&amp;FH$2&amp;"+"&amp;CB140&amp;FH$1)</f>
        <v/>
      </c>
      <c r="FI140" s="71" t="str">
        <f t="shared" ref="FI140:FI141" si="1916">IF(CC140="","","|n"&amp;FI$2&amp;"+"&amp;CC140&amp;FI$1)</f>
        <v/>
      </c>
      <c r="FJ140" s="71" t="str">
        <f t="shared" ref="FJ140:FJ141" si="1917">IF(CD140="","","|n"&amp;FJ$2&amp;"+"&amp;CD140&amp;FJ$1)</f>
        <v/>
      </c>
      <c r="FK140" s="71" t="str">
        <f t="shared" ref="FK140:FK141" si="1918">IF(CE140="","","|n"&amp;FK$2&amp;"+"&amp;CE140&amp;FK$1)</f>
        <v/>
      </c>
      <c r="FL140" s="71" t="str">
        <f t="shared" ref="FL140:FL141" si="1919">IF(CF140="","","|n"&amp;FL$2&amp;"+"&amp;CF140&amp;FL$1)</f>
        <v/>
      </c>
      <c r="FM140" s="71" t="str">
        <f t="shared" ref="FM140:FM141" si="1920">IF(CG140="","","|n"&amp;FM$2&amp;"+"&amp;CG140&amp;FM$1)</f>
        <v/>
      </c>
      <c r="FN140" s="71" t="str">
        <f t="shared" ref="FN140:FN141" si="1921">IF(CH140="","","|n"&amp;FN$2&amp;"+"&amp;CH140&amp;FN$1)</f>
        <v/>
      </c>
      <c r="FO140" s="71" t="str">
        <f t="shared" ref="FO140:FO141" si="1922">IF(CI140="","","|n"&amp;FO$2&amp;"+"&amp;CI140&amp;FO$1)</f>
        <v/>
      </c>
      <c r="FP140" s="71" t="str">
        <f t="shared" ref="FP140:FP141" si="1923">IF(CJ140="","","|n"&amp;FP$2&amp;"+"&amp;CJ140&amp;FP$1)</f>
        <v/>
      </c>
      <c r="FQ140" s="71" t="str">
        <f t="shared" ref="FQ140:FQ141" si="1924">IF(CK140="","","|n"&amp;FQ$2&amp;"+"&amp;CK140&amp;FQ$1)</f>
        <v/>
      </c>
      <c r="FR140" s="71" t="str">
        <f t="shared" ref="FR140:FR141" si="1925">IF(CL140="","","|n"&amp;FR$2&amp;"+"&amp;CL140&amp;FR$1)</f>
        <v/>
      </c>
      <c r="FS140" s="71" t="str">
        <f t="shared" ref="FS140:FS141" si="1926">IF(CM140="","","|n"&amp;FS$2&amp;"+"&amp;CM140&amp;FS$1)</f>
        <v/>
      </c>
    </row>
    <row r="141" spans="1:175" ht="16.5">
      <c r="A141" s="101"/>
      <c r="B141" s="101" t="s">
        <v>494</v>
      </c>
      <c r="C141" s="101" t="s">
        <v>495</v>
      </c>
      <c r="T141" s="109" t="s">
        <v>496</v>
      </c>
      <c r="U141" s="85" t="s">
        <v>497</v>
      </c>
      <c r="CN141" s="70" t="str">
        <f t="shared" si="1851"/>
        <v>InitUnitState('CS04',,,,,,,,,,)</v>
      </c>
      <c r="CO141" s="70" t="str">
        <f t="shared" si="1852"/>
        <v>InitUnitNormal('CS04',,,,,,,,,,)</v>
      </c>
      <c r="CP141" s="70" t="str">
        <f t="shared" si="1853"/>
        <v>InitUnitMagic('CS04',,,,,,,,,,)</v>
      </c>
      <c r="CQ141" s="70" t="str">
        <f t="shared" si="1854"/>
        <v>InitUnitAdd('CS04',,,,,,,,,,)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149&amp;CR$1&amp;")"</f>
        <v>InitEquipData('CS04',,"",,,,,'','','','','','',"ReplaceableTextures\\CommandButtons\\BTNIN04.blp")</v>
      </c>
      <c r="CU141" s="95" t="str">
        <f t="shared" si="1855"/>
        <v>|n</v>
      </c>
      <c r="CV141" s="61" t="str">
        <f t="shared" si="1856"/>
        <v>较高概率获得D级技能，高概率获得|Cff00ff7fC级技能|r，极低概率获得|Cff2693ffB级技能|r。</v>
      </c>
      <c r="CW141" s="60"/>
      <c r="CX141" s="60"/>
      <c r="CY141" s="60"/>
      <c r="CZ141" s="60"/>
      <c r="DA141" s="60"/>
      <c r="DB141" s="71" t="str">
        <f t="shared" si="1857"/>
        <v/>
      </c>
      <c r="DC141" s="71" t="str">
        <f t="shared" si="1858"/>
        <v/>
      </c>
      <c r="DD141" s="71" t="str">
        <f t="shared" si="1859"/>
        <v/>
      </c>
      <c r="DE141" s="71" t="str">
        <f t="shared" si="1860"/>
        <v/>
      </c>
      <c r="DF141" s="71" t="str">
        <f t="shared" si="1861"/>
        <v/>
      </c>
      <c r="DG141" s="71" t="str">
        <f t="shared" si="1862"/>
        <v/>
      </c>
      <c r="DH141" s="71" t="str">
        <f t="shared" si="1863"/>
        <v/>
      </c>
      <c r="DI141" s="71" t="str">
        <f t="shared" si="1864"/>
        <v/>
      </c>
      <c r="DJ141" s="71" t="str">
        <f t="shared" si="1865"/>
        <v/>
      </c>
      <c r="DK141" s="71" t="str">
        <f t="shared" si="1866"/>
        <v/>
      </c>
      <c r="DL141" s="71" t="str">
        <f t="shared" si="1867"/>
        <v/>
      </c>
      <c r="DM141" s="71" t="str">
        <f t="shared" si="1868"/>
        <v/>
      </c>
      <c r="DN141" s="71" t="str">
        <f t="shared" si="1869"/>
        <v/>
      </c>
      <c r="DO141" s="71" t="str">
        <f t="shared" si="1870"/>
        <v/>
      </c>
      <c r="DP141" s="71" t="str">
        <f t="shared" si="1871"/>
        <v/>
      </c>
      <c r="DQ141" s="71" t="str">
        <f t="shared" si="1872"/>
        <v/>
      </c>
      <c r="DR141" s="71" t="str">
        <f t="shared" si="1873"/>
        <v/>
      </c>
      <c r="DS141" s="71" t="str">
        <f t="shared" si="1874"/>
        <v/>
      </c>
      <c r="DT141" s="71" t="str">
        <f t="shared" si="1875"/>
        <v/>
      </c>
      <c r="DU141" s="71" t="str">
        <f t="shared" si="1876"/>
        <v/>
      </c>
      <c r="DV141" s="71" t="str">
        <f t="shared" si="1877"/>
        <v/>
      </c>
      <c r="DW141" s="71" t="str">
        <f t="shared" si="1878"/>
        <v/>
      </c>
      <c r="DX141" s="71" t="str">
        <f t="shared" si="1879"/>
        <v/>
      </c>
      <c r="DY141" s="71" t="str">
        <f t="shared" si="1880"/>
        <v/>
      </c>
      <c r="DZ141" s="71" t="str">
        <f t="shared" si="1881"/>
        <v/>
      </c>
      <c r="EA141" s="71" t="str">
        <f t="shared" si="1882"/>
        <v/>
      </c>
      <c r="EB141" s="71" t="str">
        <f t="shared" si="1883"/>
        <v/>
      </c>
      <c r="EC141" s="71" t="str">
        <f t="shared" si="1884"/>
        <v/>
      </c>
      <c r="ED141" s="71" t="str">
        <f t="shared" si="1885"/>
        <v/>
      </c>
      <c r="EE141" s="71" t="str">
        <f t="shared" si="1886"/>
        <v/>
      </c>
      <c r="EF141" s="71" t="str">
        <f t="shared" si="1887"/>
        <v/>
      </c>
      <c r="EG141" s="71" t="str">
        <f t="shared" si="1888"/>
        <v/>
      </c>
      <c r="EH141" s="71" t="str">
        <f t="shared" si="1889"/>
        <v/>
      </c>
      <c r="EI141" s="71" t="str">
        <f t="shared" si="1890"/>
        <v/>
      </c>
      <c r="EJ141" s="71" t="str">
        <f t="shared" si="1891"/>
        <v/>
      </c>
      <c r="EK141" s="71" t="str">
        <f t="shared" si="1892"/>
        <v/>
      </c>
      <c r="EL141" s="71" t="str">
        <f t="shared" si="1893"/>
        <v/>
      </c>
      <c r="EM141" s="71" t="str">
        <f t="shared" si="1894"/>
        <v/>
      </c>
      <c r="EN141" s="71" t="str">
        <f t="shared" si="1895"/>
        <v/>
      </c>
      <c r="EO141" s="71" t="str">
        <f t="shared" si="1896"/>
        <v/>
      </c>
      <c r="EP141" s="71" t="str">
        <f t="shared" si="1897"/>
        <v/>
      </c>
      <c r="EQ141" s="71" t="str">
        <f t="shared" si="1898"/>
        <v/>
      </c>
      <c r="ER141" s="71" t="str">
        <f t="shared" si="1899"/>
        <v/>
      </c>
      <c r="ES141" s="71" t="str">
        <f t="shared" si="1900"/>
        <v/>
      </c>
      <c r="ET141" s="71" t="str">
        <f t="shared" si="1901"/>
        <v/>
      </c>
      <c r="EU141" s="71" t="str">
        <f t="shared" si="1902"/>
        <v/>
      </c>
      <c r="EV141" s="71" t="str">
        <f t="shared" si="1903"/>
        <v/>
      </c>
      <c r="EW141" s="71" t="str">
        <f t="shared" si="1904"/>
        <v/>
      </c>
      <c r="EX141" s="71" t="str">
        <f t="shared" si="1905"/>
        <v/>
      </c>
      <c r="EY141" s="71" t="str">
        <f t="shared" si="1906"/>
        <v/>
      </c>
      <c r="EZ141" s="71" t="str">
        <f t="shared" si="1907"/>
        <v/>
      </c>
      <c r="FA141" s="71" t="str">
        <f t="shared" si="1908"/>
        <v/>
      </c>
      <c r="FB141" s="71" t="str">
        <f t="shared" si="1909"/>
        <v/>
      </c>
      <c r="FC141" s="71" t="str">
        <f t="shared" si="1910"/>
        <v/>
      </c>
      <c r="FD141" s="71" t="str">
        <f t="shared" si="1911"/>
        <v/>
      </c>
      <c r="FE141" s="71" t="str">
        <f t="shared" si="1912"/>
        <v/>
      </c>
      <c r="FF141" s="71" t="str">
        <f t="shared" si="1913"/>
        <v/>
      </c>
      <c r="FG141" s="71" t="str">
        <f t="shared" si="1914"/>
        <v/>
      </c>
      <c r="FH141" s="71" t="str">
        <f t="shared" si="1915"/>
        <v/>
      </c>
      <c r="FI141" s="71" t="str">
        <f t="shared" si="1916"/>
        <v/>
      </c>
      <c r="FJ141" s="71" t="str">
        <f t="shared" si="1917"/>
        <v/>
      </c>
      <c r="FK141" s="71" t="str">
        <f t="shared" si="1918"/>
        <v/>
      </c>
      <c r="FL141" s="71" t="str">
        <f t="shared" si="1919"/>
        <v/>
      </c>
      <c r="FM141" s="71" t="str">
        <f t="shared" si="1920"/>
        <v/>
      </c>
      <c r="FN141" s="71" t="str">
        <f t="shared" si="1921"/>
        <v/>
      </c>
      <c r="FO141" s="71" t="str">
        <f t="shared" si="1922"/>
        <v/>
      </c>
      <c r="FP141" s="71" t="str">
        <f t="shared" si="1923"/>
        <v/>
      </c>
      <c r="FQ141" s="71" t="str">
        <f t="shared" si="1924"/>
        <v/>
      </c>
      <c r="FR141" s="71" t="str">
        <f t="shared" si="1925"/>
        <v/>
      </c>
      <c r="FS141" s="71" t="str">
        <f t="shared" si="1926"/>
        <v/>
      </c>
    </row>
    <row r="142" spans="1:175" ht="16.5">
      <c r="A142" s="101"/>
      <c r="B142" s="101" t="s">
        <v>498</v>
      </c>
      <c r="C142" s="101" t="s">
        <v>499</v>
      </c>
      <c r="T142" s="109" t="s">
        <v>496</v>
      </c>
      <c r="U142" s="85" t="s">
        <v>500</v>
      </c>
      <c r="CN142" s="70" t="str">
        <f t="shared" si="1775"/>
        <v>InitUnitState('CS05',,,,,,,,,,)</v>
      </c>
      <c r="CO142" s="70" t="str">
        <f t="shared" si="1776"/>
        <v>InitUnitNormal('CS05',,,,,,,,,,)</v>
      </c>
      <c r="CP142" s="70" t="str">
        <f t="shared" si="1777"/>
        <v>InitUnitMagic('CS05',,,,,,,,,,)</v>
      </c>
      <c r="CQ142" s="70" t="str">
        <f t="shared" si="1778"/>
        <v>InitUnitAdd('CS05',,,,,,,,,,)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150&amp;CR$1&amp;")"</f>
        <v>InitEquipData('CS05',,"",,,,,'','','','','','',"ReplaceableTextures\\CommandButtons\\BTNIN06.blp")</v>
      </c>
      <c r="CU142" s="95" t="str">
        <f t="shared" si="1779"/>
        <v>|n</v>
      </c>
      <c r="CV142" s="61" t="str">
        <f t="shared" si="1780"/>
        <v>较高概率获得D级技能，高概率获得|Cff00ff7fC级技能|r，极低概率获得|Cff2693ffB级技能|r。</v>
      </c>
      <c r="CW142" s="60"/>
      <c r="CX142" s="60"/>
      <c r="CY142" s="60"/>
      <c r="CZ142" s="60"/>
      <c r="DA142" s="60"/>
      <c r="DB142" s="71" t="str">
        <f t="shared" si="1781"/>
        <v/>
      </c>
      <c r="DC142" s="71" t="str">
        <f t="shared" si="1782"/>
        <v/>
      </c>
      <c r="DD142" s="71" t="str">
        <f t="shared" si="1783"/>
        <v/>
      </c>
      <c r="DE142" s="71" t="str">
        <f t="shared" si="1784"/>
        <v/>
      </c>
      <c r="DF142" s="71" t="str">
        <f t="shared" si="1785"/>
        <v/>
      </c>
      <c r="DG142" s="71" t="str">
        <f t="shared" si="1786"/>
        <v/>
      </c>
      <c r="DH142" s="71" t="str">
        <f t="shared" si="1787"/>
        <v/>
      </c>
      <c r="DI142" s="71" t="str">
        <f t="shared" si="1788"/>
        <v/>
      </c>
      <c r="DJ142" s="71" t="str">
        <f t="shared" si="1789"/>
        <v/>
      </c>
      <c r="DK142" s="71" t="str">
        <f t="shared" si="1790"/>
        <v/>
      </c>
      <c r="DL142" s="71" t="str">
        <f t="shared" si="1791"/>
        <v/>
      </c>
      <c r="DM142" s="71" t="str">
        <f t="shared" si="1792"/>
        <v/>
      </c>
      <c r="DN142" s="71" t="str">
        <f t="shared" si="1793"/>
        <v/>
      </c>
      <c r="DO142" s="71" t="str">
        <f t="shared" si="1794"/>
        <v/>
      </c>
      <c r="DP142" s="71" t="str">
        <f t="shared" si="1795"/>
        <v/>
      </c>
      <c r="DQ142" s="71" t="str">
        <f t="shared" si="1796"/>
        <v/>
      </c>
      <c r="DR142" s="71" t="str">
        <f t="shared" si="1797"/>
        <v/>
      </c>
      <c r="DS142" s="71" t="str">
        <f t="shared" si="1798"/>
        <v/>
      </c>
      <c r="DT142" s="71" t="str">
        <f t="shared" si="1799"/>
        <v/>
      </c>
      <c r="DU142" s="71" t="str">
        <f t="shared" si="1800"/>
        <v/>
      </c>
      <c r="DV142" s="71" t="str">
        <f t="shared" si="1801"/>
        <v/>
      </c>
      <c r="DW142" s="71" t="str">
        <f t="shared" si="1802"/>
        <v/>
      </c>
      <c r="DX142" s="71" t="str">
        <f t="shared" si="1803"/>
        <v/>
      </c>
      <c r="DY142" s="71" t="str">
        <f t="shared" si="1804"/>
        <v/>
      </c>
      <c r="DZ142" s="71" t="str">
        <f t="shared" si="1805"/>
        <v/>
      </c>
      <c r="EA142" s="71" t="str">
        <f t="shared" si="1806"/>
        <v/>
      </c>
      <c r="EB142" s="71" t="str">
        <f t="shared" si="1807"/>
        <v/>
      </c>
      <c r="EC142" s="71" t="str">
        <f t="shared" si="1808"/>
        <v/>
      </c>
      <c r="ED142" s="71" t="str">
        <f t="shared" si="1809"/>
        <v/>
      </c>
      <c r="EE142" s="71" t="str">
        <f t="shared" si="1810"/>
        <v/>
      </c>
      <c r="EF142" s="71" t="str">
        <f t="shared" si="1811"/>
        <v/>
      </c>
      <c r="EG142" s="71" t="str">
        <f t="shared" si="1812"/>
        <v/>
      </c>
      <c r="EH142" s="71" t="str">
        <f t="shared" si="1813"/>
        <v/>
      </c>
      <c r="EI142" s="71" t="str">
        <f t="shared" si="1814"/>
        <v/>
      </c>
      <c r="EJ142" s="71" t="str">
        <f t="shared" si="1815"/>
        <v/>
      </c>
      <c r="EK142" s="71" t="str">
        <f t="shared" si="1816"/>
        <v/>
      </c>
      <c r="EL142" s="71" t="str">
        <f t="shared" si="1817"/>
        <v/>
      </c>
      <c r="EM142" s="71" t="str">
        <f t="shared" si="1818"/>
        <v/>
      </c>
      <c r="EN142" s="71" t="str">
        <f t="shared" si="1819"/>
        <v/>
      </c>
      <c r="EO142" s="71" t="str">
        <f t="shared" si="1820"/>
        <v/>
      </c>
      <c r="EP142" s="71" t="str">
        <f t="shared" si="1821"/>
        <v/>
      </c>
      <c r="EQ142" s="71" t="str">
        <f t="shared" si="1822"/>
        <v/>
      </c>
      <c r="ER142" s="71" t="str">
        <f t="shared" si="1823"/>
        <v/>
      </c>
      <c r="ES142" s="71" t="str">
        <f t="shared" si="1824"/>
        <v/>
      </c>
      <c r="ET142" s="71" t="str">
        <f t="shared" si="1825"/>
        <v/>
      </c>
      <c r="EU142" s="71" t="str">
        <f t="shared" si="1826"/>
        <v/>
      </c>
      <c r="EV142" s="71" t="str">
        <f t="shared" si="1827"/>
        <v/>
      </c>
      <c r="EW142" s="71" t="str">
        <f t="shared" si="1828"/>
        <v/>
      </c>
      <c r="EX142" s="71" t="str">
        <f t="shared" si="1829"/>
        <v/>
      </c>
      <c r="EY142" s="71" t="str">
        <f t="shared" si="1830"/>
        <v/>
      </c>
      <c r="EZ142" s="71" t="str">
        <f t="shared" si="1831"/>
        <v/>
      </c>
      <c r="FA142" s="71" t="str">
        <f t="shared" si="1832"/>
        <v/>
      </c>
      <c r="FB142" s="71" t="str">
        <f t="shared" si="1833"/>
        <v/>
      </c>
      <c r="FC142" s="71" t="str">
        <f t="shared" si="1834"/>
        <v/>
      </c>
      <c r="FD142" s="71" t="str">
        <f t="shared" si="1835"/>
        <v/>
      </c>
      <c r="FE142" s="71" t="str">
        <f t="shared" si="1836"/>
        <v/>
      </c>
      <c r="FF142" s="71" t="str">
        <f t="shared" si="1837"/>
        <v/>
      </c>
      <c r="FG142" s="71" t="str">
        <f t="shared" si="1838"/>
        <v/>
      </c>
      <c r="FH142" s="71" t="str">
        <f t="shared" si="1839"/>
        <v/>
      </c>
      <c r="FI142" s="71" t="str">
        <f t="shared" si="1840"/>
        <v/>
      </c>
      <c r="FJ142" s="71" t="str">
        <f t="shared" si="1841"/>
        <v/>
      </c>
      <c r="FK142" s="71" t="str">
        <f t="shared" si="1842"/>
        <v/>
      </c>
      <c r="FL142" s="71" t="str">
        <f t="shared" si="1843"/>
        <v/>
      </c>
      <c r="FM142" s="71" t="str">
        <f t="shared" si="1844"/>
        <v/>
      </c>
      <c r="FN142" s="71" t="str">
        <f t="shared" si="1845"/>
        <v/>
      </c>
      <c r="FO142" s="71" t="str">
        <f t="shared" si="1846"/>
        <v/>
      </c>
      <c r="FP142" s="71" t="str">
        <f t="shared" si="1847"/>
        <v/>
      </c>
      <c r="FQ142" s="71" t="str">
        <f t="shared" si="1848"/>
        <v/>
      </c>
      <c r="FR142" s="71" t="str">
        <f t="shared" si="1849"/>
        <v/>
      </c>
      <c r="FS142" s="71" t="str">
        <f t="shared" si="1850"/>
        <v/>
      </c>
    </row>
    <row r="143" spans="1:175" ht="16.5">
      <c r="A143" s="101"/>
      <c r="B143" s="101" t="s">
        <v>501</v>
      </c>
      <c r="C143" s="102" t="s">
        <v>502</v>
      </c>
      <c r="T143" s="109" t="s">
        <v>484</v>
      </c>
      <c r="U143" s="85" t="s">
        <v>503</v>
      </c>
      <c r="CN143" s="70" t="str">
        <f t="shared" ref="CN143" si="1927">"InitUnitState('"&amp;B143&amp;"',"&amp;V143&amp;","&amp;W143&amp;","&amp;X143&amp;","&amp;Y143&amp;","&amp;Z143&amp;","&amp;AA143&amp;","&amp;AB143&amp;","&amp;AC143&amp;","&amp;AD143&amp;","&amp;AE143&amp;")"</f>
        <v>InitUnitState('CS06',,,,,,,,,,)</v>
      </c>
      <c r="CO143" s="70" t="str">
        <f t="shared" ref="CO143" si="1928">"InitUnitNormal('"&amp;B143&amp;"',"&amp;AF143&amp;","&amp;AG143&amp;","&amp;AH143&amp;","&amp;AI143&amp;","&amp;AJ143&amp;","&amp;AK143&amp;","&amp;AL143&amp;","&amp;AM143&amp;","&amp;AN143&amp;","&amp;AO143&amp;")"</f>
        <v>InitUnitNormal('CS06',,,,,,,,,,)</v>
      </c>
      <c r="CP143" s="70" t="str">
        <f t="shared" ref="CP143" si="1929">"InitUnitMagic('"&amp;B143&amp;"',"&amp;AP143&amp;","&amp;AQ143&amp;","&amp;AR143&amp;","&amp;AS143&amp;","&amp;AT143&amp;","&amp;AU143&amp;","&amp;AV143&amp;","&amp;AW143&amp;","&amp;BI143&amp;","&amp;BJ143&amp;")"</f>
        <v>InitUnitMagic('CS06',,,,,,,,,,)</v>
      </c>
      <c r="CQ143" s="70" t="str">
        <f t="shared" ref="CQ143" si="1930">"InitUnitAdd('"&amp;B143&amp;"',"&amp;BK143&amp;","&amp;BL143&amp;","&amp;BM143&amp;","&amp;BN143&amp;","&amp;BO143&amp;","&amp;BP143&amp;","&amp;BQ143&amp;","&amp;BR143&amp;","&amp;BS143&amp;","&amp;BT143&amp;")"</f>
        <v>InitUnitAdd('CS06',,,,,,,,,,)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151&amp;CR$1&amp;")"</f>
        <v>InitEquipData('CS06',,"",,,,,'','','','','','',"ReplaceableTextures\\CommandButtons\\BTNIN04.blp")</v>
      </c>
      <c r="CU143" s="95" t="str">
        <f t="shared" ref="CU143" si="1931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" si="1932">T143</f>
        <v>低概率获得C级技能，高概率获得|Cff00ff7fB级技能|r，低概率获得|Cff2693ffA级技能|r。</v>
      </c>
      <c r="CW143" s="60"/>
      <c r="CX143" s="60"/>
      <c r="CY143" s="60"/>
      <c r="CZ143" s="60"/>
      <c r="DA143" s="60"/>
      <c r="DB143" s="71" t="str">
        <f t="shared" ref="DB143" si="1933">IF(V143="","","|n"&amp;DB$2&amp;"+"&amp;V143&amp;DB$1)</f>
        <v/>
      </c>
      <c r="DC143" s="71" t="str">
        <f t="shared" ref="DC143" si="1934">IF(W143="","","|n"&amp;DC$2&amp;"+"&amp;W143&amp;DC$1)</f>
        <v/>
      </c>
      <c r="DD143" s="71" t="str">
        <f t="shared" ref="DD143" si="1935">IF(X143="","","|n"&amp;DD$2&amp;"+"&amp;X143&amp;DD$1)</f>
        <v/>
      </c>
      <c r="DE143" s="71" t="str">
        <f t="shared" ref="DE143" si="1936">IF(Y143="","","|n"&amp;DE$2&amp;"+"&amp;Y143&amp;DE$1)</f>
        <v/>
      </c>
      <c r="DF143" s="71" t="str">
        <f t="shared" ref="DF143" si="1937">IF(Z143="","","|n"&amp;DF$2&amp;"+"&amp;Z143&amp;DF$1)</f>
        <v/>
      </c>
      <c r="DG143" s="71" t="str">
        <f t="shared" ref="DG143" si="1938">IF(AA143="","","|n"&amp;DG$2&amp;"+"&amp;AA143&amp;DG$1)</f>
        <v/>
      </c>
      <c r="DH143" s="71" t="str">
        <f t="shared" ref="DH143" si="1939">IF(AB143="","","|n"&amp;DH$2&amp;"+"&amp;AB143&amp;DH$1)</f>
        <v/>
      </c>
      <c r="DI143" s="71" t="str">
        <f t="shared" ref="DI143" si="1940">IF(AC143="","","|n"&amp;DI$2&amp;"+"&amp;AC143&amp;DI$1)</f>
        <v/>
      </c>
      <c r="DJ143" s="71" t="str">
        <f t="shared" ref="DJ143" si="1941">IF(AD143="","","|n"&amp;DJ$2&amp;"+"&amp;AD143&amp;DJ$1)</f>
        <v/>
      </c>
      <c r="DK143" s="71" t="str">
        <f t="shared" ref="DK143" si="1942">IF(AE143="","","|n"&amp;DK$2&amp;"+"&amp;AE143&amp;DK$1)</f>
        <v/>
      </c>
      <c r="DL143" s="71" t="str">
        <f t="shared" ref="DL143" si="1943">IF(AF143="","","|n"&amp;DL$2&amp;"+"&amp;AF143&amp;DL$1)</f>
        <v/>
      </c>
      <c r="DM143" s="71" t="str">
        <f t="shared" ref="DM143" si="1944">IF(AG143="","","|n"&amp;DM$2&amp;"+"&amp;AG143&amp;DM$1)</f>
        <v/>
      </c>
      <c r="DN143" s="71" t="str">
        <f t="shared" ref="DN143" si="1945">IF(AH143="","","|n"&amp;DN$2&amp;"+"&amp;AH143&amp;DN$1)</f>
        <v/>
      </c>
      <c r="DO143" s="71" t="str">
        <f t="shared" ref="DO143" si="1946">IF(AI143="","","|n"&amp;DO$2&amp;"+"&amp;AI143&amp;DO$1)</f>
        <v/>
      </c>
      <c r="DP143" s="71" t="str">
        <f t="shared" ref="DP143" si="1947">IF(AJ143="","","|n"&amp;DP$2&amp;"+"&amp;AJ143&amp;DP$1)</f>
        <v/>
      </c>
      <c r="DQ143" s="71" t="str">
        <f t="shared" ref="DQ143" si="1948">IF(AK143="","","|n"&amp;DQ$2&amp;"+"&amp;AK143&amp;DQ$1)</f>
        <v/>
      </c>
      <c r="DR143" s="71" t="str">
        <f t="shared" ref="DR143" si="1949">IF(AL143="","","|n"&amp;DR$2&amp;"+"&amp;AL143&amp;DR$1)</f>
        <v/>
      </c>
      <c r="DS143" s="71" t="str">
        <f t="shared" ref="DS143" si="1950">IF(AM143="","","|n"&amp;DS$2&amp;"+"&amp;AM143&amp;DS$1)</f>
        <v/>
      </c>
      <c r="DT143" s="71" t="str">
        <f t="shared" ref="DT143" si="1951">IF(AN143="","","|n"&amp;DT$2&amp;"+"&amp;AN143&amp;DT$1)</f>
        <v/>
      </c>
      <c r="DU143" s="71" t="str">
        <f t="shared" ref="DU143" si="1952">IF(AO143="","","|n"&amp;DU$2&amp;"+"&amp;AO143&amp;DU$1)</f>
        <v/>
      </c>
      <c r="DV143" s="71" t="str">
        <f t="shared" ref="DV143" si="1953">IF(AP143="","","|n"&amp;DV$2&amp;"+"&amp;AP143&amp;DV$1)</f>
        <v/>
      </c>
      <c r="DW143" s="71" t="str">
        <f t="shared" ref="DW143" si="1954">IF(AQ143="","","|n"&amp;DW$2&amp;"+"&amp;AQ143&amp;DW$1)</f>
        <v/>
      </c>
      <c r="DX143" s="71" t="str">
        <f t="shared" ref="DX143" si="1955">IF(AR143="","","|n"&amp;DX$2&amp;"+"&amp;AR143&amp;DX$1)</f>
        <v/>
      </c>
      <c r="DY143" s="71" t="str">
        <f t="shared" ref="DY143" si="1956">IF(AS143="","","|n"&amp;DY$2&amp;"+"&amp;AS143&amp;DY$1)</f>
        <v/>
      </c>
      <c r="DZ143" s="71" t="str">
        <f t="shared" ref="DZ143" si="1957">IF(AT143="","","|n"&amp;DZ$2&amp;"+"&amp;AT143&amp;DZ$1)</f>
        <v/>
      </c>
      <c r="EA143" s="71" t="str">
        <f t="shared" ref="EA143" si="1958">IF(AU143="","","|n"&amp;EA$2&amp;"+"&amp;AU143&amp;EA$1)</f>
        <v/>
      </c>
      <c r="EB143" s="71" t="str">
        <f t="shared" ref="EB143" si="1959">IF(AV143="","","|n"&amp;EB$2&amp;"+"&amp;AV143&amp;EB$1)</f>
        <v/>
      </c>
      <c r="EC143" s="71" t="str">
        <f t="shared" ref="EC143" si="1960">IF(AW143="","","|n"&amp;EC$2&amp;"+"&amp;AW143&amp;EC$1)</f>
        <v/>
      </c>
      <c r="ED143" s="71" t="str">
        <f t="shared" ref="ED143" si="1961">IF(AX143="","","|n"&amp;ED$2&amp;"+"&amp;AX143&amp;ED$1)</f>
        <v/>
      </c>
      <c r="EE143" s="71" t="str">
        <f t="shared" ref="EE143" si="1962">IF(AY143="","","|n"&amp;EE$2&amp;"+"&amp;AY143&amp;EE$1)</f>
        <v/>
      </c>
      <c r="EF143" s="71" t="str">
        <f t="shared" ref="EF143" si="1963">IF(AZ143="","","|n"&amp;EF$2&amp;"+"&amp;AZ143&amp;EF$1)</f>
        <v/>
      </c>
      <c r="EG143" s="71" t="str">
        <f t="shared" ref="EG143" si="1964">IF(BA143="","","|n"&amp;EG$2&amp;"+"&amp;BA143&amp;EG$1)</f>
        <v/>
      </c>
      <c r="EH143" s="71" t="str">
        <f t="shared" ref="EH143" si="1965">IF(BB143="","","|n"&amp;EH$2&amp;"+"&amp;BB143&amp;EH$1)</f>
        <v/>
      </c>
      <c r="EI143" s="71" t="str">
        <f t="shared" ref="EI143" si="1966">IF(BC143="","","|n"&amp;EI$2&amp;"+"&amp;BC143&amp;EI$1)</f>
        <v/>
      </c>
      <c r="EJ143" s="71" t="str">
        <f t="shared" ref="EJ143" si="1967">IF(BD143="","","|n"&amp;EJ$2&amp;"+"&amp;BD143&amp;EJ$1)</f>
        <v/>
      </c>
      <c r="EK143" s="71" t="str">
        <f t="shared" ref="EK143" si="1968">IF(BE143="","","|n"&amp;EK$2&amp;"+"&amp;BE143&amp;EK$1)</f>
        <v/>
      </c>
      <c r="EL143" s="71" t="str">
        <f t="shared" ref="EL143" si="1969">IF(BF143="","","|n"&amp;EL$2&amp;"+"&amp;BF143&amp;EL$1)</f>
        <v/>
      </c>
      <c r="EM143" s="71" t="str">
        <f t="shared" ref="EM143" si="1970">IF(BG143="","","|n"&amp;EM$2&amp;"+"&amp;BG143&amp;EM$1)</f>
        <v/>
      </c>
      <c r="EN143" s="71" t="str">
        <f t="shared" ref="EN143" si="1971">IF(BH143="","","|n"&amp;EN$2&amp;"+"&amp;BH143&amp;EN$1)</f>
        <v/>
      </c>
      <c r="EO143" s="71" t="str">
        <f t="shared" ref="EO143" si="1972">IF(BI143="","","|n"&amp;EO$2&amp;"+"&amp;BI143&amp;EO$1)</f>
        <v/>
      </c>
      <c r="EP143" s="71" t="str">
        <f t="shared" ref="EP143" si="1973">IF(BJ143="","","|n"&amp;EP$2&amp;"+"&amp;BJ143&amp;EP$1)</f>
        <v/>
      </c>
      <c r="EQ143" s="71" t="str">
        <f t="shared" ref="EQ143" si="1974">IF(BK143="","","|n"&amp;EQ$2&amp;"+"&amp;BK143&amp;EQ$1)</f>
        <v/>
      </c>
      <c r="ER143" s="71" t="str">
        <f t="shared" ref="ER143" si="1975">IF(BL143="","","|n"&amp;ER$2&amp;"+"&amp;BL143&amp;ER$1)</f>
        <v/>
      </c>
      <c r="ES143" s="71" t="str">
        <f t="shared" ref="ES143" si="1976">IF(BM143="","","|n"&amp;ES$2&amp;"+"&amp;BM143&amp;ES$1)</f>
        <v/>
      </c>
      <c r="ET143" s="71" t="str">
        <f t="shared" ref="ET143" si="1977">IF(BN143="","","|n"&amp;ET$2&amp;"+"&amp;BN143&amp;ET$1)</f>
        <v/>
      </c>
      <c r="EU143" s="71" t="str">
        <f t="shared" ref="EU143" si="1978">IF(BO143="","","|n"&amp;EU$2&amp;"+"&amp;BO143&amp;EU$1)</f>
        <v/>
      </c>
      <c r="EV143" s="71" t="str">
        <f t="shared" ref="EV143" si="1979">IF(BP143="","","|n"&amp;EV$2&amp;"+"&amp;BP143&amp;EV$1)</f>
        <v/>
      </c>
      <c r="EW143" s="71" t="str">
        <f t="shared" ref="EW143" si="1980">IF(BQ143="","","|n"&amp;EW$2&amp;"+"&amp;BQ143&amp;EW$1)</f>
        <v/>
      </c>
      <c r="EX143" s="71" t="str">
        <f t="shared" ref="EX143" si="1981">IF(BR143="","","|n"&amp;EX$2&amp;"+"&amp;BR143&amp;EX$1)</f>
        <v/>
      </c>
      <c r="EY143" s="71" t="str">
        <f t="shared" ref="EY143" si="1982">IF(BS143="","","|n"&amp;EY$2&amp;"+"&amp;BS143&amp;EY$1)</f>
        <v/>
      </c>
      <c r="EZ143" s="71" t="str">
        <f t="shared" ref="EZ143" si="1983">IF(BT143="","","|n"&amp;EZ$2&amp;"+"&amp;BT143&amp;EZ$1)</f>
        <v/>
      </c>
      <c r="FA143" s="71" t="str">
        <f t="shared" ref="FA143" si="1984">IF(BU143="","","|n"&amp;FA$2&amp;"+"&amp;BU143&amp;FA$1)</f>
        <v/>
      </c>
      <c r="FB143" s="71" t="str">
        <f t="shared" ref="FB143" si="1985">IF(BV143="","","|n"&amp;FB$2&amp;"+"&amp;BV143&amp;FB$1)</f>
        <v/>
      </c>
      <c r="FC143" s="71" t="str">
        <f t="shared" ref="FC143" si="1986">IF(BW143="","","|n"&amp;FC$2&amp;"+"&amp;BW143&amp;FC$1)</f>
        <v/>
      </c>
      <c r="FD143" s="71" t="str">
        <f t="shared" ref="FD143" si="1987">IF(BX143="","","|n"&amp;FD$2&amp;"+"&amp;BX143&amp;FD$1)</f>
        <v/>
      </c>
      <c r="FE143" s="71" t="str">
        <f t="shared" ref="FE143" si="1988">IF(BY143="","","|n"&amp;FE$2&amp;"+"&amp;BY143&amp;FE$1)</f>
        <v/>
      </c>
      <c r="FF143" s="71" t="str">
        <f t="shared" ref="FF143" si="1989">IF(BZ143="","","|n"&amp;FF$2&amp;"+"&amp;BZ143&amp;FF$1)</f>
        <v/>
      </c>
      <c r="FG143" s="71" t="str">
        <f t="shared" ref="FG143" si="1990">IF(CA143="","","|n"&amp;FG$2&amp;"+"&amp;CA143&amp;FG$1)</f>
        <v/>
      </c>
      <c r="FH143" s="71" t="str">
        <f t="shared" ref="FH143" si="1991">IF(CB143="","","|n"&amp;FH$2&amp;"+"&amp;CB143&amp;FH$1)</f>
        <v/>
      </c>
      <c r="FI143" s="71" t="str">
        <f t="shared" ref="FI143" si="1992">IF(CC143="","","|n"&amp;FI$2&amp;"+"&amp;CC143&amp;FI$1)</f>
        <v/>
      </c>
      <c r="FJ143" s="71" t="str">
        <f t="shared" ref="FJ143" si="1993">IF(CD143="","","|n"&amp;FJ$2&amp;"+"&amp;CD143&amp;FJ$1)</f>
        <v/>
      </c>
      <c r="FK143" s="71" t="str">
        <f t="shared" ref="FK143" si="1994">IF(CE143="","","|n"&amp;FK$2&amp;"+"&amp;CE143&amp;FK$1)</f>
        <v/>
      </c>
      <c r="FL143" s="71" t="str">
        <f t="shared" ref="FL143" si="1995">IF(CF143="","","|n"&amp;FL$2&amp;"+"&amp;CF143&amp;FL$1)</f>
        <v/>
      </c>
      <c r="FM143" s="71" t="str">
        <f t="shared" ref="FM143" si="1996">IF(CG143="","","|n"&amp;FM$2&amp;"+"&amp;CG143&amp;FM$1)</f>
        <v/>
      </c>
      <c r="FN143" s="71" t="str">
        <f t="shared" ref="FN143" si="1997">IF(CH143="","","|n"&amp;FN$2&amp;"+"&amp;CH143&amp;FN$1)</f>
        <v/>
      </c>
      <c r="FO143" s="71" t="str">
        <f t="shared" ref="FO143" si="1998">IF(CI143="","","|n"&amp;FO$2&amp;"+"&amp;CI143&amp;FO$1)</f>
        <v/>
      </c>
      <c r="FP143" s="71" t="str">
        <f t="shared" ref="FP143" si="1999">IF(CJ143="","","|n"&amp;FP$2&amp;"+"&amp;CJ143&amp;FP$1)</f>
        <v/>
      </c>
      <c r="FQ143" s="71" t="str">
        <f t="shared" ref="FQ143" si="2000">IF(CK143="","","|n"&amp;FQ$2&amp;"+"&amp;CK143&amp;FQ$1)</f>
        <v/>
      </c>
      <c r="FR143" s="71" t="str">
        <f t="shared" ref="FR143" si="2001">IF(CL143="","","|n"&amp;FR$2&amp;"+"&amp;CL143&amp;FR$1)</f>
        <v/>
      </c>
      <c r="FS143" s="71" t="str">
        <f t="shared" ref="FS143" si="2002">IF(CM143="","","|n"&amp;FS$2&amp;"+"&amp;CM143&amp;FS$1)</f>
        <v/>
      </c>
    </row>
    <row r="144" spans="1:175" ht="16.5">
      <c r="A144" s="101"/>
      <c r="B144" s="101" t="s">
        <v>504</v>
      </c>
      <c r="C144" s="101" t="s">
        <v>505</v>
      </c>
      <c r="T144" s="101" t="s">
        <v>506</v>
      </c>
      <c r="U144" s="85" t="s">
        <v>507</v>
      </c>
      <c r="CN144" s="70" t="str">
        <f t="shared" si="1769"/>
        <v>InitUnitState('I021',,,,,,,,,,)</v>
      </c>
      <c r="CO144" s="70" t="str">
        <f t="shared" si="1770"/>
        <v>InitUnitNormal('I021',,,,,,,,,,)</v>
      </c>
      <c r="CP144" s="70" t="str">
        <f t="shared" si="1771"/>
        <v>InitUnitMagic('I021',,,,,,,,,,)</v>
      </c>
      <c r="CQ144" s="70" t="str">
        <f t="shared" si="1772"/>
        <v>InitUnitAdd('I021',,,,,,,,,,)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145&amp;CR$1&amp;")"</f>
        <v>InitEquipData('I021',,"",,,,,'','','','','','',"ReplaceableTextures\\CommandButtons\\BTNIN04.blp")</v>
      </c>
      <c r="CU144" s="95" t="str">
        <f t="shared" si="1773"/>
        <v>|n</v>
      </c>
      <c r="CV144" s="61" t="str">
        <f t="shared" si="1774"/>
        <v>|CffFFC926100%概率|r提升指定技能的|Cffffc926品质|r。|n|n|Cffffc926价格：|n|r玄铁x20|n|n|Cff00ff7f只能对A级|r|Cffffc926及以|r|Cff00ff7f下的技能使用。|r</v>
      </c>
      <c r="CW144" s="60"/>
      <c r="CX144" s="60"/>
      <c r="CY144" s="60"/>
      <c r="CZ144" s="60"/>
      <c r="DA144" s="60"/>
      <c r="DB144" s="71" t="str">
        <f t="shared" si="1699"/>
        <v/>
      </c>
      <c r="DC144" s="71" t="str">
        <f t="shared" si="1700"/>
        <v/>
      </c>
      <c r="DD144" s="71" t="str">
        <f t="shared" si="1701"/>
        <v/>
      </c>
      <c r="DE144" s="71" t="str">
        <f t="shared" si="1702"/>
        <v/>
      </c>
      <c r="DF144" s="71" t="str">
        <f t="shared" si="1703"/>
        <v/>
      </c>
      <c r="DG144" s="71" t="str">
        <f t="shared" si="1704"/>
        <v/>
      </c>
      <c r="DH144" s="71" t="str">
        <f t="shared" si="1705"/>
        <v/>
      </c>
      <c r="DI144" s="71" t="str">
        <f t="shared" si="1706"/>
        <v/>
      </c>
      <c r="DJ144" s="71" t="str">
        <f t="shared" si="1707"/>
        <v/>
      </c>
      <c r="DK144" s="71" t="str">
        <f t="shared" si="1708"/>
        <v/>
      </c>
      <c r="DL144" s="71" t="str">
        <f t="shared" si="1709"/>
        <v/>
      </c>
      <c r="DM144" s="71" t="str">
        <f t="shared" si="1710"/>
        <v/>
      </c>
      <c r="DN144" s="71" t="str">
        <f t="shared" si="1711"/>
        <v/>
      </c>
      <c r="DO144" s="71" t="str">
        <f t="shared" si="1712"/>
        <v/>
      </c>
      <c r="DP144" s="71" t="str">
        <f t="shared" si="1713"/>
        <v/>
      </c>
      <c r="DQ144" s="71" t="str">
        <f t="shared" si="1714"/>
        <v/>
      </c>
      <c r="DR144" s="71" t="str">
        <f t="shared" si="1715"/>
        <v/>
      </c>
      <c r="DS144" s="71" t="str">
        <f t="shared" si="1716"/>
        <v/>
      </c>
      <c r="DT144" s="71" t="str">
        <f t="shared" si="1717"/>
        <v/>
      </c>
      <c r="DU144" s="71" t="str">
        <f t="shared" si="1718"/>
        <v/>
      </c>
      <c r="DV144" s="71" t="str">
        <f t="shared" si="1719"/>
        <v/>
      </c>
      <c r="DW144" s="71" t="str">
        <f t="shared" si="1720"/>
        <v/>
      </c>
      <c r="DX144" s="71" t="str">
        <f t="shared" si="1721"/>
        <v/>
      </c>
      <c r="DY144" s="71" t="str">
        <f t="shared" si="1722"/>
        <v/>
      </c>
      <c r="DZ144" s="71" t="str">
        <f t="shared" si="1723"/>
        <v/>
      </c>
      <c r="EA144" s="71" t="str">
        <f t="shared" si="1724"/>
        <v/>
      </c>
      <c r="EB144" s="71" t="str">
        <f t="shared" si="1725"/>
        <v/>
      </c>
      <c r="EC144" s="71" t="str">
        <f t="shared" si="1726"/>
        <v/>
      </c>
      <c r="ED144" s="71" t="str">
        <f t="shared" si="1727"/>
        <v/>
      </c>
      <c r="EE144" s="71" t="str">
        <f t="shared" si="1728"/>
        <v/>
      </c>
      <c r="EF144" s="71" t="str">
        <f t="shared" si="1729"/>
        <v/>
      </c>
      <c r="EG144" s="71" t="str">
        <f t="shared" si="1730"/>
        <v/>
      </c>
      <c r="EH144" s="71" t="str">
        <f t="shared" si="1731"/>
        <v/>
      </c>
      <c r="EI144" s="71" t="str">
        <f t="shared" si="1732"/>
        <v/>
      </c>
      <c r="EJ144" s="71" t="str">
        <f t="shared" si="1733"/>
        <v/>
      </c>
      <c r="EK144" s="71" t="str">
        <f t="shared" si="1734"/>
        <v/>
      </c>
      <c r="EL144" s="71" t="str">
        <f t="shared" si="1735"/>
        <v/>
      </c>
      <c r="EM144" s="71" t="str">
        <f t="shared" si="1736"/>
        <v/>
      </c>
      <c r="EN144" s="71" t="str">
        <f t="shared" si="1737"/>
        <v/>
      </c>
      <c r="EO144" s="71" t="str">
        <f t="shared" si="1738"/>
        <v/>
      </c>
      <c r="EP144" s="71" t="str">
        <f t="shared" si="1739"/>
        <v/>
      </c>
      <c r="EQ144" s="71" t="str">
        <f t="shared" si="1740"/>
        <v/>
      </c>
      <c r="ER144" s="71" t="str">
        <f t="shared" si="1741"/>
        <v/>
      </c>
      <c r="ES144" s="71" t="str">
        <f t="shared" si="1742"/>
        <v/>
      </c>
      <c r="ET144" s="71" t="str">
        <f t="shared" si="1743"/>
        <v/>
      </c>
      <c r="EU144" s="71" t="str">
        <f t="shared" si="1744"/>
        <v/>
      </c>
      <c r="EV144" s="71" t="str">
        <f t="shared" si="1745"/>
        <v/>
      </c>
      <c r="EW144" s="71" t="str">
        <f t="shared" si="1746"/>
        <v/>
      </c>
      <c r="EX144" s="71" t="str">
        <f t="shared" si="1747"/>
        <v/>
      </c>
      <c r="EY144" s="71" t="str">
        <f t="shared" si="1748"/>
        <v/>
      </c>
      <c r="EZ144" s="71" t="str">
        <f t="shared" si="1749"/>
        <v/>
      </c>
      <c r="FA144" s="71" t="str">
        <f t="shared" si="1750"/>
        <v/>
      </c>
      <c r="FB144" s="71" t="str">
        <f t="shared" si="1751"/>
        <v/>
      </c>
      <c r="FC144" s="71" t="str">
        <f t="shared" si="1752"/>
        <v/>
      </c>
      <c r="FD144" s="71" t="str">
        <f t="shared" si="1753"/>
        <v/>
      </c>
      <c r="FE144" s="71" t="str">
        <f t="shared" si="1754"/>
        <v/>
      </c>
      <c r="FF144" s="71" t="str">
        <f t="shared" si="1755"/>
        <v/>
      </c>
      <c r="FG144" s="71" t="str">
        <f t="shared" si="1756"/>
        <v/>
      </c>
      <c r="FH144" s="71" t="str">
        <f t="shared" si="1757"/>
        <v/>
      </c>
      <c r="FI144" s="71" t="str">
        <f t="shared" si="1758"/>
        <v/>
      </c>
      <c r="FJ144" s="71" t="str">
        <f t="shared" si="1759"/>
        <v/>
      </c>
      <c r="FK144" s="71" t="str">
        <f t="shared" si="1760"/>
        <v/>
      </c>
      <c r="FL144" s="71" t="str">
        <f t="shared" si="1761"/>
        <v/>
      </c>
      <c r="FM144" s="71" t="str">
        <f t="shared" si="1762"/>
        <v/>
      </c>
      <c r="FN144" s="71" t="str">
        <f t="shared" si="1763"/>
        <v/>
      </c>
      <c r="FO144" s="71" t="str">
        <f t="shared" si="1764"/>
        <v/>
      </c>
      <c r="FP144" s="71" t="str">
        <f t="shared" si="1765"/>
        <v/>
      </c>
      <c r="FQ144" s="71" t="str">
        <f t="shared" si="1766"/>
        <v/>
      </c>
      <c r="FR144" s="71" t="str">
        <f t="shared" si="1767"/>
        <v/>
      </c>
      <c r="FS144" s="71" t="str">
        <f t="shared" si="1768"/>
        <v/>
      </c>
    </row>
    <row r="145" spans="1:175" ht="16.5">
      <c r="A145" s="101"/>
      <c r="B145" s="101" t="s">
        <v>508</v>
      </c>
      <c r="C145" s="101" t="s">
        <v>509</v>
      </c>
      <c r="T145" s="101" t="s">
        <v>510</v>
      </c>
      <c r="U145" s="85" t="s">
        <v>511</v>
      </c>
      <c r="CN145" s="70" t="str">
        <f t="shared" si="1769"/>
        <v>InitUnitState('I022',,,,,,,,,,)</v>
      </c>
      <c r="CO145" s="70" t="str">
        <f t="shared" si="1770"/>
        <v>InitUnitNormal('I022',,,,,,,,,,)</v>
      </c>
      <c r="CP145" s="70" t="str">
        <f t="shared" si="1771"/>
        <v>InitUnitMagic('I022',,,,,,,,,,)</v>
      </c>
      <c r="CQ145" s="70" t="str">
        <f t="shared" si="1772"/>
        <v>InitUnitAdd('I022',,,,,,,,,,)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148&amp;CR$1&amp;")"</f>
        <v>InitEquipData('I022',,"",,,,,'','','','','','',"ReplaceableTextures\\CommandButtons\\BTNIN05.blp")</v>
      </c>
      <c r="CU145" s="95" t="str">
        <f t="shared" si="1773"/>
        <v>|n</v>
      </c>
      <c r="CV145" s="61" t="str">
        <f t="shared" si="1774"/>
        <v>购买需求：灵力x20|n|n使用后为指定技能增加1点品质潜力</v>
      </c>
      <c r="CW145" s="60"/>
      <c r="CX145" s="60"/>
      <c r="CY145" s="60"/>
      <c r="CZ145" s="60"/>
      <c r="DA145" s="60"/>
      <c r="DB145" s="71" t="str">
        <f t="shared" si="1699"/>
        <v/>
      </c>
      <c r="DC145" s="71" t="str">
        <f t="shared" si="1700"/>
        <v/>
      </c>
      <c r="DD145" s="71" t="str">
        <f t="shared" si="1701"/>
        <v/>
      </c>
      <c r="DE145" s="71" t="str">
        <f t="shared" si="1702"/>
        <v/>
      </c>
      <c r="DF145" s="71" t="str">
        <f t="shared" si="1703"/>
        <v/>
      </c>
      <c r="DG145" s="71" t="str">
        <f t="shared" si="1704"/>
        <v/>
      </c>
      <c r="DH145" s="71" t="str">
        <f t="shared" si="1705"/>
        <v/>
      </c>
      <c r="DI145" s="71" t="str">
        <f t="shared" si="1706"/>
        <v/>
      </c>
      <c r="DJ145" s="71" t="str">
        <f t="shared" si="1707"/>
        <v/>
      </c>
      <c r="DK145" s="71" t="str">
        <f t="shared" si="1708"/>
        <v/>
      </c>
      <c r="DL145" s="71" t="str">
        <f t="shared" si="1709"/>
        <v/>
      </c>
      <c r="DM145" s="71" t="str">
        <f t="shared" si="1710"/>
        <v/>
      </c>
      <c r="DN145" s="71" t="str">
        <f t="shared" si="1711"/>
        <v/>
      </c>
      <c r="DO145" s="71" t="str">
        <f t="shared" si="1712"/>
        <v/>
      </c>
      <c r="DP145" s="71" t="str">
        <f t="shared" si="1713"/>
        <v/>
      </c>
      <c r="DQ145" s="71" t="str">
        <f t="shared" si="1714"/>
        <v/>
      </c>
      <c r="DR145" s="71" t="str">
        <f t="shared" si="1715"/>
        <v/>
      </c>
      <c r="DS145" s="71" t="str">
        <f t="shared" si="1716"/>
        <v/>
      </c>
      <c r="DT145" s="71" t="str">
        <f t="shared" si="1717"/>
        <v/>
      </c>
      <c r="DU145" s="71" t="str">
        <f t="shared" si="1718"/>
        <v/>
      </c>
      <c r="DV145" s="71" t="str">
        <f t="shared" si="1719"/>
        <v/>
      </c>
      <c r="DW145" s="71" t="str">
        <f t="shared" si="1720"/>
        <v/>
      </c>
      <c r="DX145" s="71" t="str">
        <f t="shared" si="1721"/>
        <v/>
      </c>
      <c r="DY145" s="71" t="str">
        <f t="shared" si="1722"/>
        <v/>
      </c>
      <c r="DZ145" s="71" t="str">
        <f t="shared" si="1723"/>
        <v/>
      </c>
      <c r="EA145" s="71" t="str">
        <f t="shared" si="1724"/>
        <v/>
      </c>
      <c r="EB145" s="71" t="str">
        <f t="shared" si="1725"/>
        <v/>
      </c>
      <c r="EC145" s="71" t="str">
        <f t="shared" si="1726"/>
        <v/>
      </c>
      <c r="ED145" s="71" t="str">
        <f t="shared" si="1727"/>
        <v/>
      </c>
      <c r="EE145" s="71" t="str">
        <f t="shared" si="1728"/>
        <v/>
      </c>
      <c r="EF145" s="71" t="str">
        <f t="shared" si="1729"/>
        <v/>
      </c>
      <c r="EG145" s="71" t="str">
        <f t="shared" si="1730"/>
        <v/>
      </c>
      <c r="EH145" s="71" t="str">
        <f t="shared" si="1731"/>
        <v/>
      </c>
      <c r="EI145" s="71" t="str">
        <f t="shared" si="1732"/>
        <v/>
      </c>
      <c r="EJ145" s="71" t="str">
        <f t="shared" si="1733"/>
        <v/>
      </c>
      <c r="EK145" s="71" t="str">
        <f t="shared" si="1734"/>
        <v/>
      </c>
      <c r="EL145" s="71" t="str">
        <f t="shared" si="1735"/>
        <v/>
      </c>
      <c r="EM145" s="71" t="str">
        <f t="shared" si="1736"/>
        <v/>
      </c>
      <c r="EN145" s="71" t="str">
        <f t="shared" si="1737"/>
        <v/>
      </c>
      <c r="EO145" s="71" t="str">
        <f t="shared" si="1738"/>
        <v/>
      </c>
      <c r="EP145" s="71" t="str">
        <f t="shared" si="1739"/>
        <v/>
      </c>
      <c r="EQ145" s="71" t="str">
        <f t="shared" si="1740"/>
        <v/>
      </c>
      <c r="ER145" s="71" t="str">
        <f t="shared" si="1741"/>
        <v/>
      </c>
      <c r="ES145" s="71" t="str">
        <f t="shared" si="1742"/>
        <v/>
      </c>
      <c r="ET145" s="71" t="str">
        <f t="shared" si="1743"/>
        <v/>
      </c>
      <c r="EU145" s="71" t="str">
        <f t="shared" si="1744"/>
        <v/>
      </c>
      <c r="EV145" s="71" t="str">
        <f t="shared" si="1745"/>
        <v/>
      </c>
      <c r="EW145" s="71" t="str">
        <f t="shared" si="1746"/>
        <v/>
      </c>
      <c r="EX145" s="71" t="str">
        <f t="shared" si="1747"/>
        <v/>
      </c>
      <c r="EY145" s="71" t="str">
        <f t="shared" si="1748"/>
        <v/>
      </c>
      <c r="EZ145" s="71" t="str">
        <f t="shared" si="1749"/>
        <v/>
      </c>
      <c r="FA145" s="71" t="str">
        <f t="shared" si="1750"/>
        <v/>
      </c>
      <c r="FB145" s="71" t="str">
        <f t="shared" si="1751"/>
        <v/>
      </c>
      <c r="FC145" s="71" t="str">
        <f t="shared" si="1752"/>
        <v/>
      </c>
      <c r="FD145" s="71" t="str">
        <f t="shared" si="1753"/>
        <v/>
      </c>
      <c r="FE145" s="71" t="str">
        <f t="shared" si="1754"/>
        <v/>
      </c>
      <c r="FF145" s="71" t="str">
        <f t="shared" si="1755"/>
        <v/>
      </c>
      <c r="FG145" s="71" t="str">
        <f t="shared" si="1756"/>
        <v/>
      </c>
      <c r="FH145" s="71" t="str">
        <f t="shared" si="1757"/>
        <v/>
      </c>
      <c r="FI145" s="71" t="str">
        <f t="shared" si="1758"/>
        <v/>
      </c>
      <c r="FJ145" s="71" t="str">
        <f t="shared" si="1759"/>
        <v/>
      </c>
      <c r="FK145" s="71" t="str">
        <f t="shared" si="1760"/>
        <v/>
      </c>
      <c r="FL145" s="71" t="str">
        <f t="shared" si="1761"/>
        <v/>
      </c>
      <c r="FM145" s="71" t="str">
        <f t="shared" si="1762"/>
        <v/>
      </c>
      <c r="FN145" s="71" t="str">
        <f t="shared" si="1763"/>
        <v/>
      </c>
      <c r="FO145" s="71" t="str">
        <f t="shared" si="1764"/>
        <v/>
      </c>
      <c r="FP145" s="71" t="str">
        <f t="shared" si="1765"/>
        <v/>
      </c>
      <c r="FQ145" s="71" t="str">
        <f t="shared" si="1766"/>
        <v/>
      </c>
      <c r="FR145" s="71" t="str">
        <f t="shared" si="1767"/>
        <v/>
      </c>
      <c r="FS145" s="71" t="str">
        <f t="shared" si="1768"/>
        <v/>
      </c>
    </row>
    <row r="146" spans="1:175" ht="16.5">
      <c r="A146" s="101"/>
      <c r="B146" s="101" t="s">
        <v>512</v>
      </c>
      <c r="C146" s="101" t="s">
        <v>513</v>
      </c>
      <c r="T146" s="101" t="s">
        <v>514</v>
      </c>
      <c r="U146" s="118" t="s">
        <v>515</v>
      </c>
      <c r="CN146" s="70" t="str">
        <f t="shared" si="1769"/>
        <v>InitUnitState('I023',,,,,,,,,,)</v>
      </c>
      <c r="CO146" s="70" t="str">
        <f t="shared" si="1770"/>
        <v>InitUnitNormal('I023',,,,,,,,,,)</v>
      </c>
      <c r="CP146" s="70" t="str">
        <f t="shared" si="1771"/>
        <v>InitUnitMagic('I023',,,,,,,,,,)</v>
      </c>
      <c r="CQ146" s="70" t="str">
        <f t="shared" si="1772"/>
        <v>InitUnitAdd('I023',,,,,,,,,,)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149&amp;CR$1&amp;")"</f>
        <v>InitEquipData('I023',,"",,,,,'','','','','','',"ReplaceableTextures\\CommandButtons\\BTNIN04.blp")</v>
      </c>
      <c r="CU146" s="95" t="str">
        <f t="shared" si="1773"/>
        <v>|n</v>
      </c>
      <c r="CV146" s="61" t="str">
        <f t="shared" si="1774"/>
        <v>|CffFFC92650%概率|r提升指定技能的|Cffffc926品质|r。|n|n|Cffffc926价格：|n|r玄铁x10|n|n|Cff00ff7f只能对A级|r|Cffffc926及以|r|Cff00ff7f下的技能使用。|r</v>
      </c>
      <c r="CW146" s="60"/>
      <c r="CX146" s="60"/>
      <c r="CY146" s="60"/>
      <c r="CZ146" s="60"/>
      <c r="DA146" s="60"/>
      <c r="DB146" s="71" t="str">
        <f t="shared" si="1699"/>
        <v/>
      </c>
      <c r="DC146" s="71" t="str">
        <f t="shared" si="1700"/>
        <v/>
      </c>
      <c r="DD146" s="71" t="str">
        <f t="shared" si="1701"/>
        <v/>
      </c>
      <c r="DE146" s="71" t="str">
        <f t="shared" si="1702"/>
        <v/>
      </c>
      <c r="DF146" s="71" t="str">
        <f t="shared" si="1703"/>
        <v/>
      </c>
      <c r="DG146" s="71" t="str">
        <f t="shared" si="1704"/>
        <v/>
      </c>
      <c r="DH146" s="71" t="str">
        <f t="shared" si="1705"/>
        <v/>
      </c>
      <c r="DI146" s="71" t="str">
        <f t="shared" si="1706"/>
        <v/>
      </c>
      <c r="DJ146" s="71" t="str">
        <f t="shared" si="1707"/>
        <v/>
      </c>
      <c r="DK146" s="71" t="str">
        <f t="shared" si="1708"/>
        <v/>
      </c>
      <c r="DL146" s="71" t="str">
        <f t="shared" si="1709"/>
        <v/>
      </c>
      <c r="DM146" s="71" t="str">
        <f t="shared" si="1710"/>
        <v/>
      </c>
      <c r="DN146" s="71" t="str">
        <f t="shared" si="1711"/>
        <v/>
      </c>
      <c r="DO146" s="71" t="str">
        <f t="shared" si="1712"/>
        <v/>
      </c>
      <c r="DP146" s="71" t="str">
        <f t="shared" si="1713"/>
        <v/>
      </c>
      <c r="DQ146" s="71" t="str">
        <f t="shared" si="1714"/>
        <v/>
      </c>
      <c r="DR146" s="71" t="str">
        <f t="shared" si="1715"/>
        <v/>
      </c>
      <c r="DS146" s="71" t="str">
        <f t="shared" si="1716"/>
        <v/>
      </c>
      <c r="DT146" s="71" t="str">
        <f t="shared" si="1717"/>
        <v/>
      </c>
      <c r="DU146" s="71" t="str">
        <f t="shared" si="1718"/>
        <v/>
      </c>
      <c r="DV146" s="71" t="str">
        <f t="shared" si="1719"/>
        <v/>
      </c>
      <c r="DW146" s="71" t="str">
        <f t="shared" si="1720"/>
        <v/>
      </c>
      <c r="DX146" s="71" t="str">
        <f t="shared" si="1721"/>
        <v/>
      </c>
      <c r="DY146" s="71" t="str">
        <f t="shared" si="1722"/>
        <v/>
      </c>
      <c r="DZ146" s="71" t="str">
        <f t="shared" si="1723"/>
        <v/>
      </c>
      <c r="EA146" s="71" t="str">
        <f t="shared" si="1724"/>
        <v/>
      </c>
      <c r="EB146" s="71" t="str">
        <f t="shared" si="1725"/>
        <v/>
      </c>
      <c r="EC146" s="71" t="str">
        <f t="shared" si="1726"/>
        <v/>
      </c>
      <c r="ED146" s="71" t="str">
        <f t="shared" si="1727"/>
        <v/>
      </c>
      <c r="EE146" s="71" t="str">
        <f t="shared" si="1728"/>
        <v/>
      </c>
      <c r="EF146" s="71" t="str">
        <f t="shared" si="1729"/>
        <v/>
      </c>
      <c r="EG146" s="71" t="str">
        <f t="shared" si="1730"/>
        <v/>
      </c>
      <c r="EH146" s="71" t="str">
        <f t="shared" si="1731"/>
        <v/>
      </c>
      <c r="EI146" s="71" t="str">
        <f t="shared" si="1732"/>
        <v/>
      </c>
      <c r="EJ146" s="71" t="str">
        <f t="shared" si="1733"/>
        <v/>
      </c>
      <c r="EK146" s="71" t="str">
        <f t="shared" si="1734"/>
        <v/>
      </c>
      <c r="EL146" s="71" t="str">
        <f t="shared" si="1735"/>
        <v/>
      </c>
      <c r="EM146" s="71" t="str">
        <f t="shared" si="1736"/>
        <v/>
      </c>
      <c r="EN146" s="71" t="str">
        <f t="shared" si="1737"/>
        <v/>
      </c>
      <c r="EO146" s="71" t="str">
        <f t="shared" si="1738"/>
        <v/>
      </c>
      <c r="EP146" s="71" t="str">
        <f t="shared" si="1739"/>
        <v/>
      </c>
      <c r="EQ146" s="71" t="str">
        <f t="shared" si="1740"/>
        <v/>
      </c>
      <c r="ER146" s="71" t="str">
        <f t="shared" si="1741"/>
        <v/>
      </c>
      <c r="ES146" s="71" t="str">
        <f t="shared" si="1742"/>
        <v/>
      </c>
      <c r="ET146" s="71" t="str">
        <f t="shared" si="1743"/>
        <v/>
      </c>
      <c r="EU146" s="71" t="str">
        <f t="shared" si="1744"/>
        <v/>
      </c>
      <c r="EV146" s="71" t="str">
        <f t="shared" si="1745"/>
        <v/>
      </c>
      <c r="EW146" s="71" t="str">
        <f t="shared" si="1746"/>
        <v/>
      </c>
      <c r="EX146" s="71" t="str">
        <f t="shared" si="1747"/>
        <v/>
      </c>
      <c r="EY146" s="71" t="str">
        <f t="shared" si="1748"/>
        <v/>
      </c>
      <c r="EZ146" s="71" t="str">
        <f t="shared" si="1749"/>
        <v/>
      </c>
      <c r="FA146" s="71" t="str">
        <f t="shared" si="1750"/>
        <v/>
      </c>
      <c r="FB146" s="71" t="str">
        <f t="shared" si="1751"/>
        <v/>
      </c>
      <c r="FC146" s="71" t="str">
        <f t="shared" si="1752"/>
        <v/>
      </c>
      <c r="FD146" s="71" t="str">
        <f t="shared" si="1753"/>
        <v/>
      </c>
      <c r="FE146" s="71" t="str">
        <f t="shared" si="1754"/>
        <v/>
      </c>
      <c r="FF146" s="71" t="str">
        <f t="shared" si="1755"/>
        <v/>
      </c>
      <c r="FG146" s="71" t="str">
        <f t="shared" si="1756"/>
        <v/>
      </c>
      <c r="FH146" s="71" t="str">
        <f t="shared" si="1757"/>
        <v/>
      </c>
      <c r="FI146" s="71" t="str">
        <f t="shared" si="1758"/>
        <v/>
      </c>
      <c r="FJ146" s="71" t="str">
        <f t="shared" si="1759"/>
        <v/>
      </c>
      <c r="FK146" s="71" t="str">
        <f t="shared" si="1760"/>
        <v/>
      </c>
      <c r="FL146" s="71" t="str">
        <f t="shared" si="1761"/>
        <v/>
      </c>
      <c r="FM146" s="71" t="str">
        <f t="shared" si="1762"/>
        <v/>
      </c>
      <c r="FN146" s="71" t="str">
        <f t="shared" si="1763"/>
        <v/>
      </c>
      <c r="FO146" s="71" t="str">
        <f t="shared" si="1764"/>
        <v/>
      </c>
      <c r="FP146" s="71" t="str">
        <f t="shared" si="1765"/>
        <v/>
      </c>
      <c r="FQ146" s="71" t="str">
        <f t="shared" si="1766"/>
        <v/>
      </c>
      <c r="FR146" s="71" t="str">
        <f t="shared" si="1767"/>
        <v/>
      </c>
      <c r="FS146" s="71" t="str">
        <f t="shared" si="1768"/>
        <v/>
      </c>
    </row>
    <row r="147" spans="1:175" ht="16.5">
      <c r="A147" s="101"/>
      <c r="B147" s="101" t="s">
        <v>516</v>
      </c>
      <c r="C147" s="101" t="s">
        <v>517</v>
      </c>
      <c r="T147" s="101"/>
      <c r="U147" s="85" t="s">
        <v>511</v>
      </c>
      <c r="CN147" s="70" t="str">
        <f t="shared" si="1769"/>
        <v>InitUnitState('I024',,,,,,,,,,)</v>
      </c>
      <c r="CO147" s="70" t="str">
        <f t="shared" si="1770"/>
        <v>InitUnitNormal('I024',,,,,,,,,,)</v>
      </c>
      <c r="CP147" s="70" t="str">
        <f t="shared" si="1771"/>
        <v>InitUnitMagic('I024',,,,,,,,,,)</v>
      </c>
      <c r="CQ147" s="70" t="str">
        <f t="shared" si="1772"/>
        <v>InitUnitAdd('I024',,,,,,,,,,)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150&amp;CR$1&amp;")"</f>
        <v>InitEquipData('I024',,"",,,,,'','','','','','',"ReplaceableTextures\\CommandButtons\\BTNIN06.blp")</v>
      </c>
      <c r="CU147" s="95" t="str">
        <f t="shared" si="1773"/>
        <v>|n</v>
      </c>
      <c r="CV147" s="61">
        <f t="shared" si="1774"/>
        <v>0</v>
      </c>
      <c r="CW147" s="60"/>
      <c r="CX147" s="60"/>
      <c r="CY147" s="60"/>
      <c r="CZ147" s="60"/>
      <c r="DA147" s="60"/>
      <c r="DB147" s="71" t="str">
        <f t="shared" si="1699"/>
        <v/>
      </c>
      <c r="DC147" s="71" t="str">
        <f t="shared" si="1700"/>
        <v/>
      </c>
      <c r="DD147" s="71" t="str">
        <f t="shared" si="1701"/>
        <v/>
      </c>
      <c r="DE147" s="71" t="str">
        <f t="shared" si="1702"/>
        <v/>
      </c>
      <c r="DF147" s="71" t="str">
        <f t="shared" si="1703"/>
        <v/>
      </c>
      <c r="DG147" s="71" t="str">
        <f t="shared" si="1704"/>
        <v/>
      </c>
      <c r="DH147" s="71" t="str">
        <f t="shared" si="1705"/>
        <v/>
      </c>
      <c r="DI147" s="71" t="str">
        <f t="shared" si="1706"/>
        <v/>
      </c>
      <c r="DJ147" s="71" t="str">
        <f t="shared" si="1707"/>
        <v/>
      </c>
      <c r="DK147" s="71" t="str">
        <f t="shared" si="1708"/>
        <v/>
      </c>
      <c r="DL147" s="71" t="str">
        <f t="shared" si="1709"/>
        <v/>
      </c>
      <c r="DM147" s="71" t="str">
        <f t="shared" si="1710"/>
        <v/>
      </c>
      <c r="DN147" s="71" t="str">
        <f t="shared" si="1711"/>
        <v/>
      </c>
      <c r="DO147" s="71" t="str">
        <f t="shared" si="1712"/>
        <v/>
      </c>
      <c r="DP147" s="71" t="str">
        <f t="shared" si="1713"/>
        <v/>
      </c>
      <c r="DQ147" s="71" t="str">
        <f t="shared" si="1714"/>
        <v/>
      </c>
      <c r="DR147" s="71" t="str">
        <f t="shared" si="1715"/>
        <v/>
      </c>
      <c r="DS147" s="71" t="str">
        <f t="shared" si="1716"/>
        <v/>
      </c>
      <c r="DT147" s="71" t="str">
        <f t="shared" si="1717"/>
        <v/>
      </c>
      <c r="DU147" s="71" t="str">
        <f t="shared" si="1718"/>
        <v/>
      </c>
      <c r="DV147" s="71" t="str">
        <f t="shared" si="1719"/>
        <v/>
      </c>
      <c r="DW147" s="71" t="str">
        <f t="shared" si="1720"/>
        <v/>
      </c>
      <c r="DX147" s="71" t="str">
        <f t="shared" si="1721"/>
        <v/>
      </c>
      <c r="DY147" s="71" t="str">
        <f t="shared" si="1722"/>
        <v/>
      </c>
      <c r="DZ147" s="71" t="str">
        <f t="shared" si="1723"/>
        <v/>
      </c>
      <c r="EA147" s="71" t="str">
        <f t="shared" si="1724"/>
        <v/>
      </c>
      <c r="EB147" s="71" t="str">
        <f t="shared" si="1725"/>
        <v/>
      </c>
      <c r="EC147" s="71" t="str">
        <f t="shared" si="1726"/>
        <v/>
      </c>
      <c r="ED147" s="71" t="str">
        <f t="shared" si="1727"/>
        <v/>
      </c>
      <c r="EE147" s="71" t="str">
        <f t="shared" si="1728"/>
        <v/>
      </c>
      <c r="EF147" s="71" t="str">
        <f t="shared" si="1729"/>
        <v/>
      </c>
      <c r="EG147" s="71" t="str">
        <f t="shared" si="1730"/>
        <v/>
      </c>
      <c r="EH147" s="71" t="str">
        <f t="shared" si="1731"/>
        <v/>
      </c>
      <c r="EI147" s="71" t="str">
        <f t="shared" si="1732"/>
        <v/>
      </c>
      <c r="EJ147" s="71" t="str">
        <f t="shared" si="1733"/>
        <v/>
      </c>
      <c r="EK147" s="71" t="str">
        <f t="shared" si="1734"/>
        <v/>
      </c>
      <c r="EL147" s="71" t="str">
        <f t="shared" si="1735"/>
        <v/>
      </c>
      <c r="EM147" s="71" t="str">
        <f t="shared" si="1736"/>
        <v/>
      </c>
      <c r="EN147" s="71" t="str">
        <f t="shared" si="1737"/>
        <v/>
      </c>
      <c r="EO147" s="71" t="str">
        <f t="shared" si="1738"/>
        <v/>
      </c>
      <c r="EP147" s="71" t="str">
        <f t="shared" si="1739"/>
        <v/>
      </c>
      <c r="EQ147" s="71" t="str">
        <f t="shared" si="1740"/>
        <v/>
      </c>
      <c r="ER147" s="71" t="str">
        <f t="shared" si="1741"/>
        <v/>
      </c>
      <c r="ES147" s="71" t="str">
        <f t="shared" si="1742"/>
        <v/>
      </c>
      <c r="ET147" s="71" t="str">
        <f t="shared" si="1743"/>
        <v/>
      </c>
      <c r="EU147" s="71" t="str">
        <f t="shared" si="1744"/>
        <v/>
      </c>
      <c r="EV147" s="71" t="str">
        <f t="shared" si="1745"/>
        <v/>
      </c>
      <c r="EW147" s="71" t="str">
        <f t="shared" si="1746"/>
        <v/>
      </c>
      <c r="EX147" s="71" t="str">
        <f t="shared" si="1747"/>
        <v/>
      </c>
      <c r="EY147" s="71" t="str">
        <f t="shared" si="1748"/>
        <v/>
      </c>
      <c r="EZ147" s="71" t="str">
        <f t="shared" si="1749"/>
        <v/>
      </c>
      <c r="FA147" s="71" t="str">
        <f t="shared" si="1750"/>
        <v/>
      </c>
      <c r="FB147" s="71" t="str">
        <f t="shared" si="1751"/>
        <v/>
      </c>
      <c r="FC147" s="71" t="str">
        <f t="shared" si="1752"/>
        <v/>
      </c>
      <c r="FD147" s="71" t="str">
        <f t="shared" si="1753"/>
        <v/>
      </c>
      <c r="FE147" s="71" t="str">
        <f t="shared" si="1754"/>
        <v/>
      </c>
      <c r="FF147" s="71" t="str">
        <f t="shared" si="1755"/>
        <v/>
      </c>
      <c r="FG147" s="71" t="str">
        <f t="shared" si="1756"/>
        <v/>
      </c>
      <c r="FH147" s="71" t="str">
        <f t="shared" si="1757"/>
        <v/>
      </c>
      <c r="FI147" s="71" t="str">
        <f t="shared" si="1758"/>
        <v/>
      </c>
      <c r="FJ147" s="71" t="str">
        <f t="shared" si="1759"/>
        <v/>
      </c>
      <c r="FK147" s="71" t="str">
        <f t="shared" si="1760"/>
        <v/>
      </c>
      <c r="FL147" s="71" t="str">
        <f t="shared" si="1761"/>
        <v/>
      </c>
      <c r="FM147" s="71" t="str">
        <f t="shared" si="1762"/>
        <v/>
      </c>
      <c r="FN147" s="71" t="str">
        <f t="shared" si="1763"/>
        <v/>
      </c>
      <c r="FO147" s="71" t="str">
        <f t="shared" si="1764"/>
        <v/>
      </c>
      <c r="FP147" s="71" t="str">
        <f t="shared" si="1765"/>
        <v/>
      </c>
      <c r="FQ147" s="71" t="str">
        <f t="shared" si="1766"/>
        <v/>
      </c>
      <c r="FR147" s="71" t="str">
        <f t="shared" si="1767"/>
        <v/>
      </c>
      <c r="FS147" s="71" t="str">
        <f t="shared" si="1768"/>
        <v/>
      </c>
    </row>
    <row r="148" spans="1:175" ht="16.5">
      <c r="A148" s="101"/>
      <c r="B148" s="101" t="s">
        <v>518</v>
      </c>
      <c r="C148" s="101" t="s">
        <v>505</v>
      </c>
      <c r="T148" s="101" t="s">
        <v>519</v>
      </c>
      <c r="U148" s="85" t="s">
        <v>507</v>
      </c>
      <c r="CN148" s="70" t="str">
        <f t="shared" ref="CN148:CN149" si="2003">"InitUnitState('"&amp;B148&amp;"',"&amp;V148&amp;","&amp;W148&amp;","&amp;X148&amp;","&amp;Y148&amp;","&amp;Z148&amp;","&amp;AA148&amp;","&amp;AB148&amp;","&amp;AC148&amp;","&amp;AD148&amp;","&amp;AE148&amp;")"</f>
        <v>InitUnitState('CS21',,,,,,,,,,)</v>
      </c>
      <c r="CO148" s="70" t="str">
        <f t="shared" ref="CO148:CO149" si="2004">"InitUnitNormal('"&amp;B148&amp;"',"&amp;AF148&amp;","&amp;AG148&amp;","&amp;AH148&amp;","&amp;AI148&amp;","&amp;AJ148&amp;","&amp;AK148&amp;","&amp;AL148&amp;","&amp;AM148&amp;","&amp;AN148&amp;","&amp;AO148&amp;")"</f>
        <v>InitUnitNormal('CS21',,,,,,,,,,)</v>
      </c>
      <c r="CP148" s="70" t="str">
        <f t="shared" ref="CP148:CP149" si="2005">"InitUnitMagic('"&amp;B148&amp;"',"&amp;AP148&amp;","&amp;AQ148&amp;","&amp;AR148&amp;","&amp;AS148&amp;","&amp;AT148&amp;","&amp;AU148&amp;","&amp;AV148&amp;","&amp;AW148&amp;","&amp;BI148&amp;","&amp;BJ148&amp;")"</f>
        <v>InitUnitMagic('CS21',,,,,,,,,,)</v>
      </c>
      <c r="CQ148" s="70" t="str">
        <f t="shared" ref="CQ148:CQ149" si="2006">"InitUnitAdd('"&amp;B148&amp;"',"&amp;BK148&amp;","&amp;BL148&amp;","&amp;BM148&amp;","&amp;BN148&amp;","&amp;BO148&amp;","&amp;BP148&amp;","&amp;BQ148&amp;","&amp;BR148&amp;","&amp;BS148&amp;","&amp;BT148&amp;")"</f>
        <v>InitUnitAdd('CS21',,,,,,,,,,)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InitEquipData('CS21',,"",,,,,'','','','','','',"ReplaceableTextures\\CommandButtons\\BTNIN04.blp")</v>
      </c>
      <c r="CU148" s="95" t="str">
        <f t="shared" ref="CU148:CU149" si="200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61" t="str">
        <f t="shared" ref="CV148:CV149" si="2008">T148</f>
        <v>|CffFFC926100%概率|r提升指定技能的|Cffffc926品质|r。|n|n|Cff00ff7f只能对|r|Cffffc926A级|r|Cff00ff7f以下的技能使用。|r</v>
      </c>
      <c r="CW148" s="60"/>
      <c r="CX148" s="60"/>
      <c r="CY148" s="60"/>
      <c r="CZ148" s="60"/>
      <c r="DA148" s="60"/>
      <c r="DB148" s="71" t="str">
        <f t="shared" ref="DB148:DB149" si="2009">IF(V148="","","|n"&amp;DB$2&amp;"+"&amp;V148&amp;DB$1)</f>
        <v/>
      </c>
      <c r="DC148" s="71" t="str">
        <f t="shared" ref="DC148:DC149" si="2010">IF(W148="","","|n"&amp;DC$2&amp;"+"&amp;W148&amp;DC$1)</f>
        <v/>
      </c>
      <c r="DD148" s="71" t="str">
        <f t="shared" ref="DD148:DD149" si="2011">IF(X148="","","|n"&amp;DD$2&amp;"+"&amp;X148&amp;DD$1)</f>
        <v/>
      </c>
      <c r="DE148" s="71" t="str">
        <f t="shared" ref="DE148:DE149" si="2012">IF(Y148="","","|n"&amp;DE$2&amp;"+"&amp;Y148&amp;DE$1)</f>
        <v/>
      </c>
      <c r="DF148" s="71" t="str">
        <f t="shared" ref="DF148:DF149" si="2013">IF(Z148="","","|n"&amp;DF$2&amp;"+"&amp;Z148&amp;DF$1)</f>
        <v/>
      </c>
      <c r="DG148" s="71" t="str">
        <f t="shared" ref="DG148:DG149" si="2014">IF(AA148="","","|n"&amp;DG$2&amp;"+"&amp;AA148&amp;DG$1)</f>
        <v/>
      </c>
      <c r="DH148" s="71" t="str">
        <f t="shared" ref="DH148:DH149" si="2015">IF(AB148="","","|n"&amp;DH$2&amp;"+"&amp;AB148&amp;DH$1)</f>
        <v/>
      </c>
      <c r="DI148" s="71" t="str">
        <f t="shared" ref="DI148:DI149" si="2016">IF(AC148="","","|n"&amp;DI$2&amp;"+"&amp;AC148&amp;DI$1)</f>
        <v/>
      </c>
      <c r="DJ148" s="71" t="str">
        <f t="shared" ref="DJ148:DJ149" si="2017">IF(AD148="","","|n"&amp;DJ$2&amp;"+"&amp;AD148&amp;DJ$1)</f>
        <v/>
      </c>
      <c r="DK148" s="71" t="str">
        <f t="shared" ref="DK148:DK149" si="2018">IF(AE148="","","|n"&amp;DK$2&amp;"+"&amp;AE148&amp;DK$1)</f>
        <v/>
      </c>
      <c r="DL148" s="71" t="str">
        <f t="shared" ref="DL148:DL149" si="2019">IF(AF148="","","|n"&amp;DL$2&amp;"+"&amp;AF148&amp;DL$1)</f>
        <v/>
      </c>
      <c r="DM148" s="71" t="str">
        <f t="shared" ref="DM148:DM149" si="2020">IF(AG148="","","|n"&amp;DM$2&amp;"+"&amp;AG148&amp;DM$1)</f>
        <v/>
      </c>
      <c r="DN148" s="71" t="str">
        <f t="shared" ref="DN148:DN149" si="2021">IF(AH148="","","|n"&amp;DN$2&amp;"+"&amp;AH148&amp;DN$1)</f>
        <v/>
      </c>
      <c r="DO148" s="71" t="str">
        <f t="shared" ref="DO148:DO149" si="2022">IF(AI148="","","|n"&amp;DO$2&amp;"+"&amp;AI148&amp;DO$1)</f>
        <v/>
      </c>
      <c r="DP148" s="71" t="str">
        <f t="shared" ref="DP148:DP149" si="2023">IF(AJ148="","","|n"&amp;DP$2&amp;"+"&amp;AJ148&amp;DP$1)</f>
        <v/>
      </c>
      <c r="DQ148" s="71" t="str">
        <f t="shared" ref="DQ148:DQ149" si="2024">IF(AK148="","","|n"&amp;DQ$2&amp;"+"&amp;AK148&amp;DQ$1)</f>
        <v/>
      </c>
      <c r="DR148" s="71" t="str">
        <f t="shared" ref="DR148:DR149" si="2025">IF(AL148="","","|n"&amp;DR$2&amp;"+"&amp;AL148&amp;DR$1)</f>
        <v/>
      </c>
      <c r="DS148" s="71" t="str">
        <f t="shared" ref="DS148:DS149" si="2026">IF(AM148="","","|n"&amp;DS$2&amp;"+"&amp;AM148&amp;DS$1)</f>
        <v/>
      </c>
      <c r="DT148" s="71" t="str">
        <f t="shared" ref="DT148:DT149" si="2027">IF(AN148="","","|n"&amp;DT$2&amp;"+"&amp;AN148&amp;DT$1)</f>
        <v/>
      </c>
      <c r="DU148" s="71" t="str">
        <f t="shared" ref="DU148:DU149" si="2028">IF(AO148="","","|n"&amp;DU$2&amp;"+"&amp;AO148&amp;DU$1)</f>
        <v/>
      </c>
      <c r="DV148" s="71" t="str">
        <f t="shared" ref="DV148:DV149" si="2029">IF(AP148="","","|n"&amp;DV$2&amp;"+"&amp;AP148&amp;DV$1)</f>
        <v/>
      </c>
      <c r="DW148" s="71" t="str">
        <f t="shared" ref="DW148:DW149" si="2030">IF(AQ148="","","|n"&amp;DW$2&amp;"+"&amp;AQ148&amp;DW$1)</f>
        <v/>
      </c>
      <c r="DX148" s="71" t="str">
        <f t="shared" ref="DX148:DX149" si="2031">IF(AR148="","","|n"&amp;DX$2&amp;"+"&amp;AR148&amp;DX$1)</f>
        <v/>
      </c>
      <c r="DY148" s="71" t="str">
        <f t="shared" ref="DY148:DY149" si="2032">IF(AS148="","","|n"&amp;DY$2&amp;"+"&amp;AS148&amp;DY$1)</f>
        <v/>
      </c>
      <c r="DZ148" s="71" t="str">
        <f t="shared" ref="DZ148:DZ149" si="2033">IF(AT148="","","|n"&amp;DZ$2&amp;"+"&amp;AT148&amp;DZ$1)</f>
        <v/>
      </c>
      <c r="EA148" s="71" t="str">
        <f t="shared" ref="EA148:EA149" si="2034">IF(AU148="","","|n"&amp;EA$2&amp;"+"&amp;AU148&amp;EA$1)</f>
        <v/>
      </c>
      <c r="EB148" s="71" t="str">
        <f t="shared" ref="EB148:EB149" si="2035">IF(AV148="","","|n"&amp;EB$2&amp;"+"&amp;AV148&amp;EB$1)</f>
        <v/>
      </c>
      <c r="EC148" s="71" t="str">
        <f t="shared" ref="EC148:EC149" si="2036">IF(AW148="","","|n"&amp;EC$2&amp;"+"&amp;AW148&amp;EC$1)</f>
        <v/>
      </c>
      <c r="ED148" s="71" t="str">
        <f t="shared" ref="ED148:ED149" si="2037">IF(AX148="","","|n"&amp;ED$2&amp;"+"&amp;AX148&amp;ED$1)</f>
        <v/>
      </c>
      <c r="EE148" s="71" t="str">
        <f t="shared" ref="EE148:EE149" si="2038">IF(AY148="","","|n"&amp;EE$2&amp;"+"&amp;AY148&amp;EE$1)</f>
        <v/>
      </c>
      <c r="EF148" s="71" t="str">
        <f t="shared" ref="EF148:EF149" si="2039">IF(AZ148="","","|n"&amp;EF$2&amp;"+"&amp;AZ148&amp;EF$1)</f>
        <v/>
      </c>
      <c r="EG148" s="71" t="str">
        <f t="shared" ref="EG148:EG149" si="2040">IF(BA148="","","|n"&amp;EG$2&amp;"+"&amp;BA148&amp;EG$1)</f>
        <v/>
      </c>
      <c r="EH148" s="71" t="str">
        <f t="shared" ref="EH148:EH149" si="2041">IF(BB148="","","|n"&amp;EH$2&amp;"+"&amp;BB148&amp;EH$1)</f>
        <v/>
      </c>
      <c r="EI148" s="71" t="str">
        <f t="shared" ref="EI148:EI149" si="2042">IF(BC148="","","|n"&amp;EI$2&amp;"+"&amp;BC148&amp;EI$1)</f>
        <v/>
      </c>
      <c r="EJ148" s="71" t="str">
        <f t="shared" ref="EJ148:EJ149" si="2043">IF(BD148="","","|n"&amp;EJ$2&amp;"+"&amp;BD148&amp;EJ$1)</f>
        <v/>
      </c>
      <c r="EK148" s="71" t="str">
        <f t="shared" ref="EK148:EK149" si="2044">IF(BE148="","","|n"&amp;EK$2&amp;"+"&amp;BE148&amp;EK$1)</f>
        <v/>
      </c>
      <c r="EL148" s="71" t="str">
        <f t="shared" ref="EL148:EL149" si="2045">IF(BF148="","","|n"&amp;EL$2&amp;"+"&amp;BF148&amp;EL$1)</f>
        <v/>
      </c>
      <c r="EM148" s="71" t="str">
        <f t="shared" ref="EM148:EM149" si="2046">IF(BG148="","","|n"&amp;EM$2&amp;"+"&amp;BG148&amp;EM$1)</f>
        <v/>
      </c>
      <c r="EN148" s="71" t="str">
        <f t="shared" ref="EN148:EN149" si="2047">IF(BH148="","","|n"&amp;EN$2&amp;"+"&amp;BH148&amp;EN$1)</f>
        <v/>
      </c>
      <c r="EO148" s="71" t="str">
        <f t="shared" ref="EO148:EO149" si="2048">IF(BI148="","","|n"&amp;EO$2&amp;"+"&amp;BI148&amp;EO$1)</f>
        <v/>
      </c>
      <c r="EP148" s="71" t="str">
        <f t="shared" ref="EP148:EP149" si="2049">IF(BJ148="","","|n"&amp;EP$2&amp;"+"&amp;BJ148&amp;EP$1)</f>
        <v/>
      </c>
      <c r="EQ148" s="71" t="str">
        <f t="shared" ref="EQ148:EQ149" si="2050">IF(BK148="","","|n"&amp;EQ$2&amp;"+"&amp;BK148&amp;EQ$1)</f>
        <v/>
      </c>
      <c r="ER148" s="71" t="str">
        <f t="shared" ref="ER148:ER149" si="2051">IF(BL148="","","|n"&amp;ER$2&amp;"+"&amp;BL148&amp;ER$1)</f>
        <v/>
      </c>
      <c r="ES148" s="71" t="str">
        <f t="shared" ref="ES148:ES149" si="2052">IF(BM148="","","|n"&amp;ES$2&amp;"+"&amp;BM148&amp;ES$1)</f>
        <v/>
      </c>
      <c r="ET148" s="71" t="str">
        <f t="shared" ref="ET148:ET149" si="2053">IF(BN148="","","|n"&amp;ET$2&amp;"+"&amp;BN148&amp;ET$1)</f>
        <v/>
      </c>
      <c r="EU148" s="71" t="str">
        <f t="shared" ref="EU148:EU149" si="2054">IF(BO148="","","|n"&amp;EU$2&amp;"+"&amp;BO148&amp;EU$1)</f>
        <v/>
      </c>
      <c r="EV148" s="71" t="str">
        <f t="shared" ref="EV148:EV149" si="2055">IF(BP148="","","|n"&amp;EV$2&amp;"+"&amp;BP148&amp;EV$1)</f>
        <v/>
      </c>
      <c r="EW148" s="71" t="str">
        <f t="shared" ref="EW148:EW149" si="2056">IF(BQ148="","","|n"&amp;EW$2&amp;"+"&amp;BQ148&amp;EW$1)</f>
        <v/>
      </c>
      <c r="EX148" s="71" t="str">
        <f t="shared" ref="EX148:EX149" si="2057">IF(BR148="","","|n"&amp;EX$2&amp;"+"&amp;BR148&amp;EX$1)</f>
        <v/>
      </c>
      <c r="EY148" s="71" t="str">
        <f t="shared" ref="EY148:EY149" si="2058">IF(BS148="","","|n"&amp;EY$2&amp;"+"&amp;BS148&amp;EY$1)</f>
        <v/>
      </c>
      <c r="EZ148" s="71" t="str">
        <f t="shared" ref="EZ148:EZ149" si="2059">IF(BT148="","","|n"&amp;EZ$2&amp;"+"&amp;BT148&amp;EZ$1)</f>
        <v/>
      </c>
      <c r="FA148" s="71" t="str">
        <f t="shared" ref="FA148:FA149" si="2060">IF(BU148="","","|n"&amp;FA$2&amp;"+"&amp;BU148&amp;FA$1)</f>
        <v/>
      </c>
      <c r="FB148" s="71" t="str">
        <f t="shared" ref="FB148:FB149" si="2061">IF(BV148="","","|n"&amp;FB$2&amp;"+"&amp;BV148&amp;FB$1)</f>
        <v/>
      </c>
      <c r="FC148" s="71" t="str">
        <f t="shared" ref="FC148:FC149" si="2062">IF(BW148="","","|n"&amp;FC$2&amp;"+"&amp;BW148&amp;FC$1)</f>
        <v/>
      </c>
      <c r="FD148" s="71" t="str">
        <f t="shared" ref="FD148:FD149" si="2063">IF(BX148="","","|n"&amp;FD$2&amp;"+"&amp;BX148&amp;FD$1)</f>
        <v/>
      </c>
      <c r="FE148" s="71" t="str">
        <f t="shared" ref="FE148:FE149" si="2064">IF(BY148="","","|n"&amp;FE$2&amp;"+"&amp;BY148&amp;FE$1)</f>
        <v/>
      </c>
      <c r="FF148" s="71" t="str">
        <f t="shared" ref="FF148:FF149" si="2065">IF(BZ148="","","|n"&amp;FF$2&amp;"+"&amp;BZ148&amp;FF$1)</f>
        <v/>
      </c>
      <c r="FG148" s="71" t="str">
        <f t="shared" ref="FG148:FG149" si="2066">IF(CA148="","","|n"&amp;FG$2&amp;"+"&amp;CA148&amp;FG$1)</f>
        <v/>
      </c>
      <c r="FH148" s="71" t="str">
        <f t="shared" ref="FH148:FH149" si="2067">IF(CB148="","","|n"&amp;FH$2&amp;"+"&amp;CB148&amp;FH$1)</f>
        <v/>
      </c>
      <c r="FI148" s="71" t="str">
        <f t="shared" ref="FI148:FI149" si="2068">IF(CC148="","","|n"&amp;FI$2&amp;"+"&amp;CC148&amp;FI$1)</f>
        <v/>
      </c>
      <c r="FJ148" s="71" t="str">
        <f t="shared" ref="FJ148:FJ149" si="2069">IF(CD148="","","|n"&amp;FJ$2&amp;"+"&amp;CD148&amp;FJ$1)</f>
        <v/>
      </c>
      <c r="FK148" s="71" t="str">
        <f t="shared" ref="FK148:FK149" si="2070">IF(CE148="","","|n"&amp;FK$2&amp;"+"&amp;CE148&amp;FK$1)</f>
        <v/>
      </c>
      <c r="FL148" s="71" t="str">
        <f t="shared" ref="FL148:FL149" si="2071">IF(CF148="","","|n"&amp;FL$2&amp;"+"&amp;CF148&amp;FL$1)</f>
        <v/>
      </c>
      <c r="FM148" s="71" t="str">
        <f t="shared" ref="FM148:FM149" si="2072">IF(CG148="","","|n"&amp;FM$2&amp;"+"&amp;CG148&amp;FM$1)</f>
        <v/>
      </c>
      <c r="FN148" s="71" t="str">
        <f t="shared" ref="FN148:FN149" si="2073">IF(CH148="","","|n"&amp;FN$2&amp;"+"&amp;CH148&amp;FN$1)</f>
        <v/>
      </c>
      <c r="FO148" s="71" t="str">
        <f t="shared" ref="FO148:FO149" si="2074">IF(CI148="","","|n"&amp;FO$2&amp;"+"&amp;CI148&amp;FO$1)</f>
        <v/>
      </c>
      <c r="FP148" s="71" t="str">
        <f t="shared" ref="FP148:FP149" si="2075">IF(CJ148="","","|n"&amp;FP$2&amp;"+"&amp;CJ148&amp;FP$1)</f>
        <v/>
      </c>
      <c r="FQ148" s="71" t="str">
        <f t="shared" ref="FQ148:FQ149" si="2076">IF(CK148="","","|n"&amp;FQ$2&amp;"+"&amp;CK148&amp;FQ$1)</f>
        <v/>
      </c>
      <c r="FR148" s="71" t="str">
        <f t="shared" ref="FR148:FR149" si="2077">IF(CL148="","","|n"&amp;FR$2&amp;"+"&amp;CL148&amp;FR$1)</f>
        <v/>
      </c>
      <c r="FS148" s="71" t="str">
        <f t="shared" ref="FS148:FS149" si="2078">IF(CM148="","","|n"&amp;FS$2&amp;"+"&amp;CM148&amp;FS$1)</f>
        <v/>
      </c>
    </row>
    <row r="149" spans="1:175" ht="16.5">
      <c r="A149" s="101"/>
      <c r="B149" s="101" t="s">
        <v>520</v>
      </c>
      <c r="C149" s="9" t="s">
        <v>521</v>
      </c>
      <c r="T149" s="9" t="s">
        <v>522</v>
      </c>
      <c r="U149" s="85" t="s">
        <v>511</v>
      </c>
      <c r="CN149" s="70" t="str">
        <f t="shared" si="2003"/>
        <v>InitUnitState('CS22',,,,,,,,,,)</v>
      </c>
      <c r="CO149" s="70" t="str">
        <f t="shared" si="2004"/>
        <v>InitUnitNormal('CS22',,,,,,,,,,)</v>
      </c>
      <c r="CP149" s="70" t="str">
        <f t="shared" si="2005"/>
        <v>InitUnitMagic('CS22',,,,,,,,,,)</v>
      </c>
      <c r="CQ149" s="70" t="str">
        <f t="shared" si="2006"/>
        <v>InitUnitAdd('CS22',,,,,,,,,,)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157&amp;CR$1&amp;")"</f>
        <v>InitEquipData('CS22',,"",,,,,'','','','','','',"ReplaceableTextures\\CommandButtons\\BTNCF01.blp")</v>
      </c>
      <c r="CU149" s="95" t="str">
        <f t="shared" si="2007"/>
        <v>|n</v>
      </c>
      <c r="CV149" s="61" t="str">
        <f t="shared" si="2008"/>
        <v>使指定的|Cffffc926A级|r技能进化为|Cffff0000S级|r。</v>
      </c>
      <c r="CW149" s="60"/>
      <c r="CX149" s="60"/>
      <c r="CY149" s="60"/>
      <c r="CZ149" s="60"/>
      <c r="DA149" s="60"/>
      <c r="DB149" s="71" t="str">
        <f t="shared" si="2009"/>
        <v/>
      </c>
      <c r="DC149" s="71" t="str">
        <f t="shared" si="2010"/>
        <v/>
      </c>
      <c r="DD149" s="71" t="str">
        <f t="shared" si="2011"/>
        <v/>
      </c>
      <c r="DE149" s="71" t="str">
        <f t="shared" si="2012"/>
        <v/>
      </c>
      <c r="DF149" s="71" t="str">
        <f t="shared" si="2013"/>
        <v/>
      </c>
      <c r="DG149" s="71" t="str">
        <f t="shared" si="2014"/>
        <v/>
      </c>
      <c r="DH149" s="71" t="str">
        <f t="shared" si="2015"/>
        <v/>
      </c>
      <c r="DI149" s="71" t="str">
        <f t="shared" si="2016"/>
        <v/>
      </c>
      <c r="DJ149" s="71" t="str">
        <f t="shared" si="2017"/>
        <v/>
      </c>
      <c r="DK149" s="71" t="str">
        <f t="shared" si="2018"/>
        <v/>
      </c>
      <c r="DL149" s="71" t="str">
        <f t="shared" si="2019"/>
        <v/>
      </c>
      <c r="DM149" s="71" t="str">
        <f t="shared" si="2020"/>
        <v/>
      </c>
      <c r="DN149" s="71" t="str">
        <f t="shared" si="2021"/>
        <v/>
      </c>
      <c r="DO149" s="71" t="str">
        <f t="shared" si="2022"/>
        <v/>
      </c>
      <c r="DP149" s="71" t="str">
        <f t="shared" si="2023"/>
        <v/>
      </c>
      <c r="DQ149" s="71" t="str">
        <f t="shared" si="2024"/>
        <v/>
      </c>
      <c r="DR149" s="71" t="str">
        <f t="shared" si="2025"/>
        <v/>
      </c>
      <c r="DS149" s="71" t="str">
        <f t="shared" si="2026"/>
        <v/>
      </c>
      <c r="DT149" s="71" t="str">
        <f t="shared" si="2027"/>
        <v/>
      </c>
      <c r="DU149" s="71" t="str">
        <f t="shared" si="2028"/>
        <v/>
      </c>
      <c r="DV149" s="71" t="str">
        <f t="shared" si="2029"/>
        <v/>
      </c>
      <c r="DW149" s="71" t="str">
        <f t="shared" si="2030"/>
        <v/>
      </c>
      <c r="DX149" s="71" t="str">
        <f t="shared" si="2031"/>
        <v/>
      </c>
      <c r="DY149" s="71" t="str">
        <f t="shared" si="2032"/>
        <v/>
      </c>
      <c r="DZ149" s="71" t="str">
        <f t="shared" si="2033"/>
        <v/>
      </c>
      <c r="EA149" s="71" t="str">
        <f t="shared" si="2034"/>
        <v/>
      </c>
      <c r="EB149" s="71" t="str">
        <f t="shared" si="2035"/>
        <v/>
      </c>
      <c r="EC149" s="71" t="str">
        <f t="shared" si="2036"/>
        <v/>
      </c>
      <c r="ED149" s="71" t="str">
        <f t="shared" si="2037"/>
        <v/>
      </c>
      <c r="EE149" s="71" t="str">
        <f t="shared" si="2038"/>
        <v/>
      </c>
      <c r="EF149" s="71" t="str">
        <f t="shared" si="2039"/>
        <v/>
      </c>
      <c r="EG149" s="71" t="str">
        <f t="shared" si="2040"/>
        <v/>
      </c>
      <c r="EH149" s="71" t="str">
        <f t="shared" si="2041"/>
        <v/>
      </c>
      <c r="EI149" s="71" t="str">
        <f t="shared" si="2042"/>
        <v/>
      </c>
      <c r="EJ149" s="71" t="str">
        <f t="shared" si="2043"/>
        <v/>
      </c>
      <c r="EK149" s="71" t="str">
        <f t="shared" si="2044"/>
        <v/>
      </c>
      <c r="EL149" s="71" t="str">
        <f t="shared" si="2045"/>
        <v/>
      </c>
      <c r="EM149" s="71" t="str">
        <f t="shared" si="2046"/>
        <v/>
      </c>
      <c r="EN149" s="71" t="str">
        <f t="shared" si="2047"/>
        <v/>
      </c>
      <c r="EO149" s="71" t="str">
        <f t="shared" si="2048"/>
        <v/>
      </c>
      <c r="EP149" s="71" t="str">
        <f t="shared" si="2049"/>
        <v/>
      </c>
      <c r="EQ149" s="71" t="str">
        <f t="shared" si="2050"/>
        <v/>
      </c>
      <c r="ER149" s="71" t="str">
        <f t="shared" si="2051"/>
        <v/>
      </c>
      <c r="ES149" s="71" t="str">
        <f t="shared" si="2052"/>
        <v/>
      </c>
      <c r="ET149" s="71" t="str">
        <f t="shared" si="2053"/>
        <v/>
      </c>
      <c r="EU149" s="71" t="str">
        <f t="shared" si="2054"/>
        <v/>
      </c>
      <c r="EV149" s="71" t="str">
        <f t="shared" si="2055"/>
        <v/>
      </c>
      <c r="EW149" s="71" t="str">
        <f t="shared" si="2056"/>
        <v/>
      </c>
      <c r="EX149" s="71" t="str">
        <f t="shared" si="2057"/>
        <v/>
      </c>
      <c r="EY149" s="71" t="str">
        <f t="shared" si="2058"/>
        <v/>
      </c>
      <c r="EZ149" s="71" t="str">
        <f t="shared" si="2059"/>
        <v/>
      </c>
      <c r="FA149" s="71" t="str">
        <f t="shared" si="2060"/>
        <v/>
      </c>
      <c r="FB149" s="71" t="str">
        <f t="shared" si="2061"/>
        <v/>
      </c>
      <c r="FC149" s="71" t="str">
        <f t="shared" si="2062"/>
        <v/>
      </c>
      <c r="FD149" s="71" t="str">
        <f t="shared" si="2063"/>
        <v/>
      </c>
      <c r="FE149" s="71" t="str">
        <f t="shared" si="2064"/>
        <v/>
      </c>
      <c r="FF149" s="71" t="str">
        <f t="shared" si="2065"/>
        <v/>
      </c>
      <c r="FG149" s="71" t="str">
        <f t="shared" si="2066"/>
        <v/>
      </c>
      <c r="FH149" s="71" t="str">
        <f t="shared" si="2067"/>
        <v/>
      </c>
      <c r="FI149" s="71" t="str">
        <f t="shared" si="2068"/>
        <v/>
      </c>
      <c r="FJ149" s="71" t="str">
        <f t="shared" si="2069"/>
        <v/>
      </c>
      <c r="FK149" s="71" t="str">
        <f t="shared" si="2070"/>
        <v/>
      </c>
      <c r="FL149" s="71" t="str">
        <f t="shared" si="2071"/>
        <v/>
      </c>
      <c r="FM149" s="71" t="str">
        <f t="shared" si="2072"/>
        <v/>
      </c>
      <c r="FN149" s="71" t="str">
        <f t="shared" si="2073"/>
        <v/>
      </c>
      <c r="FO149" s="71" t="str">
        <f t="shared" si="2074"/>
        <v/>
      </c>
      <c r="FP149" s="71" t="str">
        <f t="shared" si="2075"/>
        <v/>
      </c>
      <c r="FQ149" s="71" t="str">
        <f t="shared" si="2076"/>
        <v/>
      </c>
      <c r="FR149" s="71" t="str">
        <f t="shared" si="2077"/>
        <v/>
      </c>
      <c r="FS149" s="71" t="str">
        <f t="shared" si="2078"/>
        <v/>
      </c>
    </row>
    <row r="150" spans="1:175" ht="16.5">
      <c r="A150" s="101"/>
      <c r="B150" s="101" t="s">
        <v>523</v>
      </c>
      <c r="C150" s="101" t="s">
        <v>513</v>
      </c>
      <c r="T150" s="101" t="s">
        <v>524</v>
      </c>
      <c r="U150" s="118" t="s">
        <v>515</v>
      </c>
      <c r="CN150" s="70" t="str">
        <f t="shared" ref="CN150" si="2079">"InitUnitState('"&amp;B150&amp;"',"&amp;V150&amp;","&amp;W150&amp;","&amp;X150&amp;","&amp;Y150&amp;","&amp;Z150&amp;","&amp;AA150&amp;","&amp;AB150&amp;","&amp;AC150&amp;","&amp;AD150&amp;","&amp;AE150&amp;")"</f>
        <v>InitUnitState('CS23',,,,,,,,,,)</v>
      </c>
      <c r="CO150" s="70" t="str">
        <f t="shared" ref="CO150" si="2080">"InitUnitNormal('"&amp;B150&amp;"',"&amp;AF150&amp;","&amp;AG150&amp;","&amp;AH150&amp;","&amp;AI150&amp;","&amp;AJ150&amp;","&amp;AK150&amp;","&amp;AL150&amp;","&amp;AM150&amp;","&amp;AN150&amp;","&amp;AO150&amp;")"</f>
        <v>InitUnitNormal('CS23',,,,,,,,,,)</v>
      </c>
      <c r="CP150" s="70" t="str">
        <f t="shared" ref="CP150" si="2081">"InitUnitMagic('"&amp;B150&amp;"',"&amp;AP150&amp;","&amp;AQ150&amp;","&amp;AR150&amp;","&amp;AS150&amp;","&amp;AT150&amp;","&amp;AU150&amp;","&amp;AV150&amp;","&amp;AW150&amp;","&amp;BI150&amp;","&amp;BJ150&amp;")"</f>
        <v>InitUnitMagic('CS23',,,,,,,,,,)</v>
      </c>
      <c r="CQ150" s="70" t="str">
        <f t="shared" ref="CQ150" si="2082">"InitUnitAdd('"&amp;B150&amp;"',"&amp;BK150&amp;","&amp;BL150&amp;","&amp;BM150&amp;","&amp;BN150&amp;","&amp;BO150&amp;","&amp;BP150&amp;","&amp;BQ150&amp;","&amp;BR150&amp;","&amp;BS150&amp;","&amp;BT150&amp;")"</f>
        <v>InitUnitAdd('CS23',,,,,,,,,,)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158&amp;CR$1&amp;")"</f>
        <v>InitEquipData('CS23',,"",,,,,'','','','','','',"ReplaceableTextures\\CommandButtons\\BTNI001.blp")</v>
      </c>
      <c r="CU150" s="95" t="str">
        <f t="shared" ref="CU150" si="208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" si="2084">T150</f>
        <v>|CffFFC92650%概率|r提升指定技能的|Cffffc926品质|r。|n|n|Cff00ff7f只能对|r|Cffffc926A级|r|Cff00ff7f以下的技能使用。|r</v>
      </c>
      <c r="CW150" s="60"/>
      <c r="CX150" s="60"/>
      <c r="CY150" s="60"/>
      <c r="CZ150" s="60"/>
      <c r="DA150" s="60"/>
      <c r="DB150" s="71" t="str">
        <f t="shared" ref="DB150" si="2085">IF(V150="","","|n"&amp;DB$2&amp;"+"&amp;V150&amp;DB$1)</f>
        <v/>
      </c>
      <c r="DC150" s="71" t="str">
        <f t="shared" ref="DC150" si="2086">IF(W150="","","|n"&amp;DC$2&amp;"+"&amp;W150&amp;DC$1)</f>
        <v/>
      </c>
      <c r="DD150" s="71" t="str">
        <f t="shared" ref="DD150" si="2087">IF(X150="","","|n"&amp;DD$2&amp;"+"&amp;X150&amp;DD$1)</f>
        <v/>
      </c>
      <c r="DE150" s="71" t="str">
        <f t="shared" ref="DE150" si="2088">IF(Y150="","","|n"&amp;DE$2&amp;"+"&amp;Y150&amp;DE$1)</f>
        <v/>
      </c>
      <c r="DF150" s="71" t="str">
        <f t="shared" ref="DF150" si="2089">IF(Z150="","","|n"&amp;DF$2&amp;"+"&amp;Z150&amp;DF$1)</f>
        <v/>
      </c>
      <c r="DG150" s="71" t="str">
        <f t="shared" ref="DG150" si="2090">IF(AA150="","","|n"&amp;DG$2&amp;"+"&amp;AA150&amp;DG$1)</f>
        <v/>
      </c>
      <c r="DH150" s="71" t="str">
        <f t="shared" ref="DH150" si="2091">IF(AB150="","","|n"&amp;DH$2&amp;"+"&amp;AB150&amp;DH$1)</f>
        <v/>
      </c>
      <c r="DI150" s="71" t="str">
        <f t="shared" ref="DI150" si="2092">IF(AC150="","","|n"&amp;DI$2&amp;"+"&amp;AC150&amp;DI$1)</f>
        <v/>
      </c>
      <c r="DJ150" s="71" t="str">
        <f t="shared" ref="DJ150" si="2093">IF(AD150="","","|n"&amp;DJ$2&amp;"+"&amp;AD150&amp;DJ$1)</f>
        <v/>
      </c>
      <c r="DK150" s="71" t="str">
        <f t="shared" ref="DK150" si="2094">IF(AE150="","","|n"&amp;DK$2&amp;"+"&amp;AE150&amp;DK$1)</f>
        <v/>
      </c>
      <c r="DL150" s="71" t="str">
        <f t="shared" ref="DL150" si="2095">IF(AF150="","","|n"&amp;DL$2&amp;"+"&amp;AF150&amp;DL$1)</f>
        <v/>
      </c>
      <c r="DM150" s="71" t="str">
        <f t="shared" ref="DM150" si="2096">IF(AG150="","","|n"&amp;DM$2&amp;"+"&amp;AG150&amp;DM$1)</f>
        <v/>
      </c>
      <c r="DN150" s="71" t="str">
        <f t="shared" ref="DN150" si="2097">IF(AH150="","","|n"&amp;DN$2&amp;"+"&amp;AH150&amp;DN$1)</f>
        <v/>
      </c>
      <c r="DO150" s="71" t="str">
        <f t="shared" ref="DO150" si="2098">IF(AI150="","","|n"&amp;DO$2&amp;"+"&amp;AI150&amp;DO$1)</f>
        <v/>
      </c>
      <c r="DP150" s="71" t="str">
        <f t="shared" ref="DP150" si="2099">IF(AJ150="","","|n"&amp;DP$2&amp;"+"&amp;AJ150&amp;DP$1)</f>
        <v/>
      </c>
      <c r="DQ150" s="71" t="str">
        <f t="shared" ref="DQ150" si="2100">IF(AK150="","","|n"&amp;DQ$2&amp;"+"&amp;AK150&amp;DQ$1)</f>
        <v/>
      </c>
      <c r="DR150" s="71" t="str">
        <f t="shared" ref="DR150" si="2101">IF(AL150="","","|n"&amp;DR$2&amp;"+"&amp;AL150&amp;DR$1)</f>
        <v/>
      </c>
      <c r="DS150" s="71" t="str">
        <f t="shared" ref="DS150" si="2102">IF(AM150="","","|n"&amp;DS$2&amp;"+"&amp;AM150&amp;DS$1)</f>
        <v/>
      </c>
      <c r="DT150" s="71" t="str">
        <f t="shared" ref="DT150" si="2103">IF(AN150="","","|n"&amp;DT$2&amp;"+"&amp;AN150&amp;DT$1)</f>
        <v/>
      </c>
      <c r="DU150" s="71" t="str">
        <f t="shared" ref="DU150" si="2104">IF(AO150="","","|n"&amp;DU$2&amp;"+"&amp;AO150&amp;DU$1)</f>
        <v/>
      </c>
      <c r="DV150" s="71" t="str">
        <f t="shared" ref="DV150" si="2105">IF(AP150="","","|n"&amp;DV$2&amp;"+"&amp;AP150&amp;DV$1)</f>
        <v/>
      </c>
      <c r="DW150" s="71" t="str">
        <f t="shared" ref="DW150" si="2106">IF(AQ150="","","|n"&amp;DW$2&amp;"+"&amp;AQ150&amp;DW$1)</f>
        <v/>
      </c>
      <c r="DX150" s="71" t="str">
        <f t="shared" ref="DX150" si="2107">IF(AR150="","","|n"&amp;DX$2&amp;"+"&amp;AR150&amp;DX$1)</f>
        <v/>
      </c>
      <c r="DY150" s="71" t="str">
        <f t="shared" ref="DY150" si="2108">IF(AS150="","","|n"&amp;DY$2&amp;"+"&amp;AS150&amp;DY$1)</f>
        <v/>
      </c>
      <c r="DZ150" s="71" t="str">
        <f t="shared" ref="DZ150" si="2109">IF(AT150="","","|n"&amp;DZ$2&amp;"+"&amp;AT150&amp;DZ$1)</f>
        <v/>
      </c>
      <c r="EA150" s="71" t="str">
        <f t="shared" ref="EA150" si="2110">IF(AU150="","","|n"&amp;EA$2&amp;"+"&amp;AU150&amp;EA$1)</f>
        <v/>
      </c>
      <c r="EB150" s="71" t="str">
        <f t="shared" ref="EB150" si="2111">IF(AV150="","","|n"&amp;EB$2&amp;"+"&amp;AV150&amp;EB$1)</f>
        <v/>
      </c>
      <c r="EC150" s="71" t="str">
        <f t="shared" ref="EC150" si="2112">IF(AW150="","","|n"&amp;EC$2&amp;"+"&amp;AW150&amp;EC$1)</f>
        <v/>
      </c>
      <c r="ED150" s="71" t="str">
        <f t="shared" ref="ED150" si="2113">IF(AX150="","","|n"&amp;ED$2&amp;"+"&amp;AX150&amp;ED$1)</f>
        <v/>
      </c>
      <c r="EE150" s="71" t="str">
        <f t="shared" ref="EE150" si="2114">IF(AY150="","","|n"&amp;EE$2&amp;"+"&amp;AY150&amp;EE$1)</f>
        <v/>
      </c>
      <c r="EF150" s="71" t="str">
        <f t="shared" ref="EF150" si="2115">IF(AZ150="","","|n"&amp;EF$2&amp;"+"&amp;AZ150&amp;EF$1)</f>
        <v/>
      </c>
      <c r="EG150" s="71" t="str">
        <f t="shared" ref="EG150" si="2116">IF(BA150="","","|n"&amp;EG$2&amp;"+"&amp;BA150&amp;EG$1)</f>
        <v/>
      </c>
      <c r="EH150" s="71" t="str">
        <f t="shared" ref="EH150" si="2117">IF(BB150="","","|n"&amp;EH$2&amp;"+"&amp;BB150&amp;EH$1)</f>
        <v/>
      </c>
      <c r="EI150" s="71" t="str">
        <f t="shared" ref="EI150" si="2118">IF(BC150="","","|n"&amp;EI$2&amp;"+"&amp;BC150&amp;EI$1)</f>
        <v/>
      </c>
      <c r="EJ150" s="71" t="str">
        <f t="shared" ref="EJ150" si="2119">IF(BD150="","","|n"&amp;EJ$2&amp;"+"&amp;BD150&amp;EJ$1)</f>
        <v/>
      </c>
      <c r="EK150" s="71" t="str">
        <f t="shared" ref="EK150" si="2120">IF(BE150="","","|n"&amp;EK$2&amp;"+"&amp;BE150&amp;EK$1)</f>
        <v/>
      </c>
      <c r="EL150" s="71" t="str">
        <f t="shared" ref="EL150" si="2121">IF(BF150="","","|n"&amp;EL$2&amp;"+"&amp;BF150&amp;EL$1)</f>
        <v/>
      </c>
      <c r="EM150" s="71" t="str">
        <f t="shared" ref="EM150" si="2122">IF(BG150="","","|n"&amp;EM$2&amp;"+"&amp;BG150&amp;EM$1)</f>
        <v/>
      </c>
      <c r="EN150" s="71" t="str">
        <f t="shared" ref="EN150" si="2123">IF(BH150="","","|n"&amp;EN$2&amp;"+"&amp;BH150&amp;EN$1)</f>
        <v/>
      </c>
      <c r="EO150" s="71" t="str">
        <f t="shared" ref="EO150" si="2124">IF(BI150="","","|n"&amp;EO$2&amp;"+"&amp;BI150&amp;EO$1)</f>
        <v/>
      </c>
      <c r="EP150" s="71" t="str">
        <f t="shared" ref="EP150" si="2125">IF(BJ150="","","|n"&amp;EP$2&amp;"+"&amp;BJ150&amp;EP$1)</f>
        <v/>
      </c>
      <c r="EQ150" s="71" t="str">
        <f t="shared" ref="EQ150" si="2126">IF(BK150="","","|n"&amp;EQ$2&amp;"+"&amp;BK150&amp;EQ$1)</f>
        <v/>
      </c>
      <c r="ER150" s="71" t="str">
        <f t="shared" ref="ER150" si="2127">IF(BL150="","","|n"&amp;ER$2&amp;"+"&amp;BL150&amp;ER$1)</f>
        <v/>
      </c>
      <c r="ES150" s="71" t="str">
        <f t="shared" ref="ES150" si="2128">IF(BM150="","","|n"&amp;ES$2&amp;"+"&amp;BM150&amp;ES$1)</f>
        <v/>
      </c>
      <c r="ET150" s="71" t="str">
        <f t="shared" ref="ET150" si="2129">IF(BN150="","","|n"&amp;ET$2&amp;"+"&amp;BN150&amp;ET$1)</f>
        <v/>
      </c>
      <c r="EU150" s="71" t="str">
        <f t="shared" ref="EU150" si="2130">IF(BO150="","","|n"&amp;EU$2&amp;"+"&amp;BO150&amp;EU$1)</f>
        <v/>
      </c>
      <c r="EV150" s="71" t="str">
        <f t="shared" ref="EV150" si="2131">IF(BP150="","","|n"&amp;EV$2&amp;"+"&amp;BP150&amp;EV$1)</f>
        <v/>
      </c>
      <c r="EW150" s="71" t="str">
        <f t="shared" ref="EW150" si="2132">IF(BQ150="","","|n"&amp;EW$2&amp;"+"&amp;BQ150&amp;EW$1)</f>
        <v/>
      </c>
      <c r="EX150" s="71" t="str">
        <f t="shared" ref="EX150" si="2133">IF(BR150="","","|n"&amp;EX$2&amp;"+"&amp;BR150&amp;EX$1)</f>
        <v/>
      </c>
      <c r="EY150" s="71" t="str">
        <f t="shared" ref="EY150" si="2134">IF(BS150="","","|n"&amp;EY$2&amp;"+"&amp;BS150&amp;EY$1)</f>
        <v/>
      </c>
      <c r="EZ150" s="71" t="str">
        <f t="shared" ref="EZ150" si="2135">IF(BT150="","","|n"&amp;EZ$2&amp;"+"&amp;BT150&amp;EZ$1)</f>
        <v/>
      </c>
      <c r="FA150" s="71" t="str">
        <f t="shared" ref="FA150" si="2136">IF(BU150="","","|n"&amp;FA$2&amp;"+"&amp;BU150&amp;FA$1)</f>
        <v/>
      </c>
      <c r="FB150" s="71" t="str">
        <f t="shared" ref="FB150" si="2137">IF(BV150="","","|n"&amp;FB$2&amp;"+"&amp;BV150&amp;FB$1)</f>
        <v/>
      </c>
      <c r="FC150" s="71" t="str">
        <f t="shared" ref="FC150" si="2138">IF(BW150="","","|n"&amp;FC$2&amp;"+"&amp;BW150&amp;FC$1)</f>
        <v/>
      </c>
      <c r="FD150" s="71" t="str">
        <f t="shared" ref="FD150" si="2139">IF(BX150="","","|n"&amp;FD$2&amp;"+"&amp;BX150&amp;FD$1)</f>
        <v/>
      </c>
      <c r="FE150" s="71" t="str">
        <f t="shared" ref="FE150" si="2140">IF(BY150="","","|n"&amp;FE$2&amp;"+"&amp;BY150&amp;FE$1)</f>
        <v/>
      </c>
      <c r="FF150" s="71" t="str">
        <f t="shared" ref="FF150" si="2141">IF(BZ150="","","|n"&amp;FF$2&amp;"+"&amp;BZ150&amp;FF$1)</f>
        <v/>
      </c>
      <c r="FG150" s="71" t="str">
        <f t="shared" ref="FG150" si="2142">IF(CA150="","","|n"&amp;FG$2&amp;"+"&amp;CA150&amp;FG$1)</f>
        <v/>
      </c>
      <c r="FH150" s="71" t="str">
        <f t="shared" ref="FH150" si="2143">IF(CB150="","","|n"&amp;FH$2&amp;"+"&amp;CB150&amp;FH$1)</f>
        <v/>
      </c>
      <c r="FI150" s="71" t="str">
        <f t="shared" ref="FI150" si="2144">IF(CC150="","","|n"&amp;FI$2&amp;"+"&amp;CC150&amp;FI$1)</f>
        <v/>
      </c>
      <c r="FJ150" s="71" t="str">
        <f t="shared" ref="FJ150" si="2145">IF(CD150="","","|n"&amp;FJ$2&amp;"+"&amp;CD150&amp;FJ$1)</f>
        <v/>
      </c>
      <c r="FK150" s="71" t="str">
        <f t="shared" ref="FK150" si="2146">IF(CE150="","","|n"&amp;FK$2&amp;"+"&amp;CE150&amp;FK$1)</f>
        <v/>
      </c>
      <c r="FL150" s="71" t="str">
        <f t="shared" ref="FL150" si="2147">IF(CF150="","","|n"&amp;FL$2&amp;"+"&amp;CF150&amp;FL$1)</f>
        <v/>
      </c>
      <c r="FM150" s="71" t="str">
        <f t="shared" ref="FM150" si="2148">IF(CG150="","","|n"&amp;FM$2&amp;"+"&amp;CG150&amp;FM$1)</f>
        <v/>
      </c>
      <c r="FN150" s="71" t="str">
        <f t="shared" ref="FN150" si="2149">IF(CH150="","","|n"&amp;FN$2&amp;"+"&amp;CH150&amp;FN$1)</f>
        <v/>
      </c>
      <c r="FO150" s="71" t="str">
        <f t="shared" ref="FO150" si="2150">IF(CI150="","","|n"&amp;FO$2&amp;"+"&amp;CI150&amp;FO$1)</f>
        <v/>
      </c>
      <c r="FP150" s="71" t="str">
        <f t="shared" ref="FP150" si="2151">IF(CJ150="","","|n"&amp;FP$2&amp;"+"&amp;CJ150&amp;FP$1)</f>
        <v/>
      </c>
      <c r="FQ150" s="71" t="str">
        <f t="shared" ref="FQ150" si="2152">IF(CK150="","","|n"&amp;FQ$2&amp;"+"&amp;CK150&amp;FQ$1)</f>
        <v/>
      </c>
      <c r="FR150" s="71" t="str">
        <f t="shared" ref="FR150" si="2153">IF(CL150="","","|n"&amp;FR$2&amp;"+"&amp;CL150&amp;FR$1)</f>
        <v/>
      </c>
      <c r="FS150" s="71" t="str">
        <f t="shared" ref="FS150" si="2154">IF(CM150="","","|n"&amp;FS$2&amp;"+"&amp;CM150&amp;FS$1)</f>
        <v/>
      </c>
    </row>
    <row r="151" spans="1:175" ht="16.5">
      <c r="A151" s="101"/>
      <c r="B151" s="101" t="s">
        <v>525</v>
      </c>
      <c r="C151" s="101" t="s">
        <v>517</v>
      </c>
      <c r="T151" s="101"/>
      <c r="U151" s="85" t="s">
        <v>511</v>
      </c>
      <c r="CN151" s="70" t="str">
        <f t="shared" ref="CN151:CN156" si="2155">"InitUnitState('"&amp;B151&amp;"',"&amp;V151&amp;","&amp;W151&amp;","&amp;X151&amp;","&amp;Y151&amp;","&amp;Z151&amp;","&amp;AA151&amp;","&amp;AB151&amp;","&amp;AC151&amp;","&amp;AD151&amp;","&amp;AE151&amp;")"</f>
        <v>InitUnitState('CS24',,,,,,,,,,)</v>
      </c>
      <c r="CO151" s="70" t="str">
        <f t="shared" ref="CO151:CO156" si="2156">"InitUnitNormal('"&amp;B151&amp;"',"&amp;AF151&amp;","&amp;AG151&amp;","&amp;AH151&amp;","&amp;AI151&amp;","&amp;AJ151&amp;","&amp;AK151&amp;","&amp;AL151&amp;","&amp;AM151&amp;","&amp;AN151&amp;","&amp;AO151&amp;")"</f>
        <v>InitUnitNormal('CS24',,,,,,,,,,)</v>
      </c>
      <c r="CP151" s="70" t="str">
        <f t="shared" ref="CP151:CP156" si="2157">"InitUnitMagic('"&amp;B151&amp;"',"&amp;AP151&amp;","&amp;AQ151&amp;","&amp;AR151&amp;","&amp;AS151&amp;","&amp;AT151&amp;","&amp;AU151&amp;","&amp;AV151&amp;","&amp;AW151&amp;","&amp;BI151&amp;","&amp;BJ151&amp;")"</f>
        <v>InitUnitMagic('CS24',,,,,,,,,,)</v>
      </c>
      <c r="CQ151" s="70" t="str">
        <f t="shared" ref="CQ151:CQ156" si="2158">"InitUnitAdd('"&amp;B151&amp;"',"&amp;BK151&amp;","&amp;BL151&amp;","&amp;BM151&amp;","&amp;BN151&amp;","&amp;BO151&amp;","&amp;BP151&amp;","&amp;BQ151&amp;","&amp;BR151&amp;","&amp;BS151&amp;","&amp;BT151&amp;")"</f>
        <v>InitUnitAdd('CS24',,,,,,,,,,)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159&amp;CR$1&amp;")"</f>
        <v>InitEquipData('CS24',,"",,,,,'','','','','','',"ReplaceableTextures\\CommandButtons\\BTNI002.blp")</v>
      </c>
      <c r="CU151" s="95" t="str">
        <f t="shared" ref="CU151:CU156" si="215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1">
        <f t="shared" ref="CV151:CV156" si="2160">T151</f>
        <v>0</v>
      </c>
      <c r="CW151" s="60"/>
      <c r="CX151" s="60"/>
      <c r="CY151" s="60"/>
      <c r="CZ151" s="60"/>
      <c r="DA151" s="60"/>
      <c r="DB151" s="71" t="str">
        <f t="shared" ref="DB151:DB156" si="2161">IF(V151="","","|n"&amp;DB$2&amp;"+"&amp;V151&amp;DB$1)</f>
        <v/>
      </c>
      <c r="DC151" s="71" t="str">
        <f t="shared" ref="DC151:DC156" si="2162">IF(W151="","","|n"&amp;DC$2&amp;"+"&amp;W151&amp;DC$1)</f>
        <v/>
      </c>
      <c r="DD151" s="71" t="str">
        <f t="shared" ref="DD151:DD156" si="2163">IF(X151="","","|n"&amp;DD$2&amp;"+"&amp;X151&amp;DD$1)</f>
        <v/>
      </c>
      <c r="DE151" s="71" t="str">
        <f t="shared" ref="DE151:DE156" si="2164">IF(Y151="","","|n"&amp;DE$2&amp;"+"&amp;Y151&amp;DE$1)</f>
        <v/>
      </c>
      <c r="DF151" s="71" t="str">
        <f t="shared" ref="DF151:DF156" si="2165">IF(Z151="","","|n"&amp;DF$2&amp;"+"&amp;Z151&amp;DF$1)</f>
        <v/>
      </c>
      <c r="DG151" s="71" t="str">
        <f t="shared" ref="DG151:DG156" si="2166">IF(AA151="","","|n"&amp;DG$2&amp;"+"&amp;AA151&amp;DG$1)</f>
        <v/>
      </c>
      <c r="DH151" s="71" t="str">
        <f t="shared" ref="DH151:DH156" si="2167">IF(AB151="","","|n"&amp;DH$2&amp;"+"&amp;AB151&amp;DH$1)</f>
        <v/>
      </c>
      <c r="DI151" s="71" t="str">
        <f t="shared" ref="DI151:DI156" si="2168">IF(AC151="","","|n"&amp;DI$2&amp;"+"&amp;AC151&amp;DI$1)</f>
        <v/>
      </c>
      <c r="DJ151" s="71" t="str">
        <f t="shared" ref="DJ151:DJ156" si="2169">IF(AD151="","","|n"&amp;DJ$2&amp;"+"&amp;AD151&amp;DJ$1)</f>
        <v/>
      </c>
      <c r="DK151" s="71" t="str">
        <f t="shared" ref="DK151:DK156" si="2170">IF(AE151="","","|n"&amp;DK$2&amp;"+"&amp;AE151&amp;DK$1)</f>
        <v/>
      </c>
      <c r="DL151" s="71" t="str">
        <f t="shared" ref="DL151:DL156" si="2171">IF(AF151="","","|n"&amp;DL$2&amp;"+"&amp;AF151&amp;DL$1)</f>
        <v/>
      </c>
      <c r="DM151" s="71" t="str">
        <f t="shared" ref="DM151:DM156" si="2172">IF(AG151="","","|n"&amp;DM$2&amp;"+"&amp;AG151&amp;DM$1)</f>
        <v/>
      </c>
      <c r="DN151" s="71" t="str">
        <f t="shared" ref="DN151:DN156" si="2173">IF(AH151="","","|n"&amp;DN$2&amp;"+"&amp;AH151&amp;DN$1)</f>
        <v/>
      </c>
      <c r="DO151" s="71" t="str">
        <f t="shared" ref="DO151:DO156" si="2174">IF(AI151="","","|n"&amp;DO$2&amp;"+"&amp;AI151&amp;DO$1)</f>
        <v/>
      </c>
      <c r="DP151" s="71" t="str">
        <f t="shared" ref="DP151:DP156" si="2175">IF(AJ151="","","|n"&amp;DP$2&amp;"+"&amp;AJ151&amp;DP$1)</f>
        <v/>
      </c>
      <c r="DQ151" s="71" t="str">
        <f t="shared" ref="DQ151:DQ156" si="2176">IF(AK151="","","|n"&amp;DQ$2&amp;"+"&amp;AK151&amp;DQ$1)</f>
        <v/>
      </c>
      <c r="DR151" s="71" t="str">
        <f t="shared" ref="DR151:DR156" si="2177">IF(AL151="","","|n"&amp;DR$2&amp;"+"&amp;AL151&amp;DR$1)</f>
        <v/>
      </c>
      <c r="DS151" s="71" t="str">
        <f t="shared" ref="DS151:DS156" si="2178">IF(AM151="","","|n"&amp;DS$2&amp;"+"&amp;AM151&amp;DS$1)</f>
        <v/>
      </c>
      <c r="DT151" s="71" t="str">
        <f t="shared" ref="DT151:DT156" si="2179">IF(AN151="","","|n"&amp;DT$2&amp;"+"&amp;AN151&amp;DT$1)</f>
        <v/>
      </c>
      <c r="DU151" s="71" t="str">
        <f t="shared" ref="DU151:DU156" si="2180">IF(AO151="","","|n"&amp;DU$2&amp;"+"&amp;AO151&amp;DU$1)</f>
        <v/>
      </c>
      <c r="DV151" s="71" t="str">
        <f t="shared" ref="DV151:DV156" si="2181">IF(AP151="","","|n"&amp;DV$2&amp;"+"&amp;AP151&amp;DV$1)</f>
        <v/>
      </c>
      <c r="DW151" s="71" t="str">
        <f t="shared" ref="DW151:DW156" si="2182">IF(AQ151="","","|n"&amp;DW$2&amp;"+"&amp;AQ151&amp;DW$1)</f>
        <v/>
      </c>
      <c r="DX151" s="71" t="str">
        <f t="shared" ref="DX151:DX156" si="2183">IF(AR151="","","|n"&amp;DX$2&amp;"+"&amp;AR151&amp;DX$1)</f>
        <v/>
      </c>
      <c r="DY151" s="71" t="str">
        <f t="shared" ref="DY151:DY156" si="2184">IF(AS151="","","|n"&amp;DY$2&amp;"+"&amp;AS151&amp;DY$1)</f>
        <v/>
      </c>
      <c r="DZ151" s="71" t="str">
        <f t="shared" ref="DZ151:DZ156" si="2185">IF(AT151="","","|n"&amp;DZ$2&amp;"+"&amp;AT151&amp;DZ$1)</f>
        <v/>
      </c>
      <c r="EA151" s="71" t="str">
        <f t="shared" ref="EA151:EA156" si="2186">IF(AU151="","","|n"&amp;EA$2&amp;"+"&amp;AU151&amp;EA$1)</f>
        <v/>
      </c>
      <c r="EB151" s="71" t="str">
        <f t="shared" ref="EB151:EB156" si="2187">IF(AV151="","","|n"&amp;EB$2&amp;"+"&amp;AV151&amp;EB$1)</f>
        <v/>
      </c>
      <c r="EC151" s="71" t="str">
        <f t="shared" ref="EC151:EC156" si="2188">IF(AW151="","","|n"&amp;EC$2&amp;"+"&amp;AW151&amp;EC$1)</f>
        <v/>
      </c>
      <c r="ED151" s="71" t="str">
        <f t="shared" ref="ED151:ED156" si="2189">IF(AX151="","","|n"&amp;ED$2&amp;"+"&amp;AX151&amp;ED$1)</f>
        <v/>
      </c>
      <c r="EE151" s="71" t="str">
        <f t="shared" ref="EE151:EE156" si="2190">IF(AY151="","","|n"&amp;EE$2&amp;"+"&amp;AY151&amp;EE$1)</f>
        <v/>
      </c>
      <c r="EF151" s="71" t="str">
        <f t="shared" ref="EF151:EF156" si="2191">IF(AZ151="","","|n"&amp;EF$2&amp;"+"&amp;AZ151&amp;EF$1)</f>
        <v/>
      </c>
      <c r="EG151" s="71" t="str">
        <f t="shared" ref="EG151:EG156" si="2192">IF(BA151="","","|n"&amp;EG$2&amp;"+"&amp;BA151&amp;EG$1)</f>
        <v/>
      </c>
      <c r="EH151" s="71" t="str">
        <f t="shared" ref="EH151:EH156" si="2193">IF(BB151="","","|n"&amp;EH$2&amp;"+"&amp;BB151&amp;EH$1)</f>
        <v/>
      </c>
      <c r="EI151" s="71" t="str">
        <f t="shared" ref="EI151:EI156" si="2194">IF(BC151="","","|n"&amp;EI$2&amp;"+"&amp;BC151&amp;EI$1)</f>
        <v/>
      </c>
      <c r="EJ151" s="71" t="str">
        <f t="shared" ref="EJ151:EJ156" si="2195">IF(BD151="","","|n"&amp;EJ$2&amp;"+"&amp;BD151&amp;EJ$1)</f>
        <v/>
      </c>
      <c r="EK151" s="71" t="str">
        <f t="shared" ref="EK151:EK156" si="2196">IF(BE151="","","|n"&amp;EK$2&amp;"+"&amp;BE151&amp;EK$1)</f>
        <v/>
      </c>
      <c r="EL151" s="71" t="str">
        <f t="shared" ref="EL151:EL156" si="2197">IF(BF151="","","|n"&amp;EL$2&amp;"+"&amp;BF151&amp;EL$1)</f>
        <v/>
      </c>
      <c r="EM151" s="71" t="str">
        <f t="shared" ref="EM151:EM156" si="2198">IF(BG151="","","|n"&amp;EM$2&amp;"+"&amp;BG151&amp;EM$1)</f>
        <v/>
      </c>
      <c r="EN151" s="71" t="str">
        <f t="shared" ref="EN151:EN156" si="2199">IF(BH151="","","|n"&amp;EN$2&amp;"+"&amp;BH151&amp;EN$1)</f>
        <v/>
      </c>
      <c r="EO151" s="71" t="str">
        <f t="shared" ref="EO151:EO156" si="2200">IF(BI151="","","|n"&amp;EO$2&amp;"+"&amp;BI151&amp;EO$1)</f>
        <v/>
      </c>
      <c r="EP151" s="71" t="str">
        <f t="shared" ref="EP151:EP156" si="2201">IF(BJ151="","","|n"&amp;EP$2&amp;"+"&amp;BJ151&amp;EP$1)</f>
        <v/>
      </c>
      <c r="EQ151" s="71" t="str">
        <f t="shared" ref="EQ151:EQ156" si="2202">IF(BK151="","","|n"&amp;EQ$2&amp;"+"&amp;BK151&amp;EQ$1)</f>
        <v/>
      </c>
      <c r="ER151" s="71" t="str">
        <f t="shared" ref="ER151:ER156" si="2203">IF(BL151="","","|n"&amp;ER$2&amp;"+"&amp;BL151&amp;ER$1)</f>
        <v/>
      </c>
      <c r="ES151" s="71" t="str">
        <f t="shared" ref="ES151:ES156" si="2204">IF(BM151="","","|n"&amp;ES$2&amp;"+"&amp;BM151&amp;ES$1)</f>
        <v/>
      </c>
      <c r="ET151" s="71" t="str">
        <f t="shared" ref="ET151:ET156" si="2205">IF(BN151="","","|n"&amp;ET$2&amp;"+"&amp;BN151&amp;ET$1)</f>
        <v/>
      </c>
      <c r="EU151" s="71" t="str">
        <f t="shared" ref="EU151:EU156" si="2206">IF(BO151="","","|n"&amp;EU$2&amp;"+"&amp;BO151&amp;EU$1)</f>
        <v/>
      </c>
      <c r="EV151" s="71" t="str">
        <f t="shared" ref="EV151:EV156" si="2207">IF(BP151="","","|n"&amp;EV$2&amp;"+"&amp;BP151&amp;EV$1)</f>
        <v/>
      </c>
      <c r="EW151" s="71" t="str">
        <f t="shared" ref="EW151:EW156" si="2208">IF(BQ151="","","|n"&amp;EW$2&amp;"+"&amp;BQ151&amp;EW$1)</f>
        <v/>
      </c>
      <c r="EX151" s="71" t="str">
        <f t="shared" ref="EX151:EX156" si="2209">IF(BR151="","","|n"&amp;EX$2&amp;"+"&amp;BR151&amp;EX$1)</f>
        <v/>
      </c>
      <c r="EY151" s="71" t="str">
        <f t="shared" ref="EY151:EY156" si="2210">IF(BS151="","","|n"&amp;EY$2&amp;"+"&amp;BS151&amp;EY$1)</f>
        <v/>
      </c>
      <c r="EZ151" s="71" t="str">
        <f t="shared" ref="EZ151:EZ156" si="2211">IF(BT151="","","|n"&amp;EZ$2&amp;"+"&amp;BT151&amp;EZ$1)</f>
        <v/>
      </c>
      <c r="FA151" s="71" t="str">
        <f t="shared" ref="FA151:FA156" si="2212">IF(BU151="","","|n"&amp;FA$2&amp;"+"&amp;BU151&amp;FA$1)</f>
        <v/>
      </c>
      <c r="FB151" s="71" t="str">
        <f t="shared" ref="FB151:FB156" si="2213">IF(BV151="","","|n"&amp;FB$2&amp;"+"&amp;BV151&amp;FB$1)</f>
        <v/>
      </c>
      <c r="FC151" s="71" t="str">
        <f t="shared" ref="FC151:FC156" si="2214">IF(BW151="","","|n"&amp;FC$2&amp;"+"&amp;BW151&amp;FC$1)</f>
        <v/>
      </c>
      <c r="FD151" s="71" t="str">
        <f t="shared" ref="FD151:FD156" si="2215">IF(BX151="","","|n"&amp;FD$2&amp;"+"&amp;BX151&amp;FD$1)</f>
        <v/>
      </c>
      <c r="FE151" s="71" t="str">
        <f t="shared" ref="FE151:FE156" si="2216">IF(BY151="","","|n"&amp;FE$2&amp;"+"&amp;BY151&amp;FE$1)</f>
        <v/>
      </c>
      <c r="FF151" s="71" t="str">
        <f t="shared" ref="FF151:FF156" si="2217">IF(BZ151="","","|n"&amp;FF$2&amp;"+"&amp;BZ151&amp;FF$1)</f>
        <v/>
      </c>
      <c r="FG151" s="71" t="str">
        <f t="shared" ref="FG151:FG156" si="2218">IF(CA151="","","|n"&amp;FG$2&amp;"+"&amp;CA151&amp;FG$1)</f>
        <v/>
      </c>
      <c r="FH151" s="71" t="str">
        <f t="shared" ref="FH151:FH156" si="2219">IF(CB151="","","|n"&amp;FH$2&amp;"+"&amp;CB151&amp;FH$1)</f>
        <v/>
      </c>
      <c r="FI151" s="71" t="str">
        <f t="shared" ref="FI151:FI156" si="2220">IF(CC151="","","|n"&amp;FI$2&amp;"+"&amp;CC151&amp;FI$1)</f>
        <v/>
      </c>
      <c r="FJ151" s="71" t="str">
        <f t="shared" ref="FJ151:FJ156" si="2221">IF(CD151="","","|n"&amp;FJ$2&amp;"+"&amp;CD151&amp;FJ$1)</f>
        <v/>
      </c>
      <c r="FK151" s="71" t="str">
        <f t="shared" ref="FK151:FK156" si="2222">IF(CE151="","","|n"&amp;FK$2&amp;"+"&amp;CE151&amp;FK$1)</f>
        <v/>
      </c>
      <c r="FL151" s="71" t="str">
        <f t="shared" ref="FL151:FL156" si="2223">IF(CF151="","","|n"&amp;FL$2&amp;"+"&amp;CF151&amp;FL$1)</f>
        <v/>
      </c>
      <c r="FM151" s="71" t="str">
        <f t="shared" ref="FM151:FM156" si="2224">IF(CG151="","","|n"&amp;FM$2&amp;"+"&amp;CG151&amp;FM$1)</f>
        <v/>
      </c>
      <c r="FN151" s="71" t="str">
        <f t="shared" ref="FN151:FN156" si="2225">IF(CH151="","","|n"&amp;FN$2&amp;"+"&amp;CH151&amp;FN$1)</f>
        <v/>
      </c>
      <c r="FO151" s="71" t="str">
        <f t="shared" ref="FO151:FO156" si="2226">IF(CI151="","","|n"&amp;FO$2&amp;"+"&amp;CI151&amp;FO$1)</f>
        <v/>
      </c>
      <c r="FP151" s="71" t="str">
        <f t="shared" ref="FP151:FP156" si="2227">IF(CJ151="","","|n"&amp;FP$2&amp;"+"&amp;CJ151&amp;FP$1)</f>
        <v/>
      </c>
      <c r="FQ151" s="71" t="str">
        <f t="shared" ref="FQ151:FQ156" si="2228">IF(CK151="","","|n"&amp;FQ$2&amp;"+"&amp;CK151&amp;FQ$1)</f>
        <v/>
      </c>
      <c r="FR151" s="71" t="str">
        <f t="shared" ref="FR151:FR156" si="2229">IF(CL151="","","|n"&amp;FR$2&amp;"+"&amp;CL151&amp;FR$1)</f>
        <v/>
      </c>
      <c r="FS151" s="71" t="str">
        <f t="shared" ref="FS151:FS156" si="2230">IF(CM151="","","|n"&amp;FS$2&amp;"+"&amp;CM151&amp;FS$1)</f>
        <v/>
      </c>
    </row>
    <row r="152" spans="1:175" ht="16.5">
      <c r="A152" s="101"/>
      <c r="B152" s="101" t="s">
        <v>1342</v>
      </c>
      <c r="C152" s="101" t="s">
        <v>1363</v>
      </c>
      <c r="T152" s="191" t="s">
        <v>1387</v>
      </c>
      <c r="U152" s="190" t="s">
        <v>1344</v>
      </c>
      <c r="CN152" s="70" t="str">
        <f t="shared" si="2155"/>
        <v>InitUnitState('CS41',,,,,,,,,,)</v>
      </c>
      <c r="CO152" s="70" t="str">
        <f t="shared" si="2156"/>
        <v>InitUnitNormal('CS41',,,,,,,,,,)</v>
      </c>
      <c r="CP152" s="70" t="str">
        <f t="shared" si="2157"/>
        <v>InitUnitMagic('CS41',,,,,,,,,,)</v>
      </c>
      <c r="CQ152" s="70" t="str">
        <f t="shared" si="2158"/>
        <v>InitUnitAdd('CS41',,,,,,,,,,)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154&amp;CR$1&amp;")"</f>
        <v>InitEquipData('CS41',,"",,,,,'','','','','','',"ReplaceableTextures\\CommandButtons\\BTNCS51.blp")</v>
      </c>
      <c r="CU152" s="95" t="str">
        <f t="shared" si="2159"/>
        <v>|n</v>
      </c>
      <c r="CV152" s="61" t="str">
        <f t="shared" si="2160"/>
        <v>点击后可将|Cffffc926任意|r装备提升一级。|n|n|Cff00ff7f只能对|r|Cffff73ff创|r|Cffff56bf世|r|Cffff397f品|r|Cffff1c3f质|r|Cff00ff7f以下的装备使用。|r</v>
      </c>
      <c r="CW152" s="60"/>
      <c r="CX152" s="60"/>
      <c r="CY152" s="60"/>
      <c r="CZ152" s="60"/>
      <c r="DA152" s="60"/>
      <c r="DB152" s="71" t="str">
        <f t="shared" si="2161"/>
        <v/>
      </c>
      <c r="DC152" s="71" t="str">
        <f t="shared" si="2162"/>
        <v/>
      </c>
      <c r="DD152" s="71" t="str">
        <f t="shared" si="2163"/>
        <v/>
      </c>
      <c r="DE152" s="71" t="str">
        <f t="shared" si="2164"/>
        <v/>
      </c>
      <c r="DF152" s="71" t="str">
        <f t="shared" si="2165"/>
        <v/>
      </c>
      <c r="DG152" s="71" t="str">
        <f t="shared" si="2166"/>
        <v/>
      </c>
      <c r="DH152" s="71" t="str">
        <f t="shared" si="2167"/>
        <v/>
      </c>
      <c r="DI152" s="71" t="str">
        <f t="shared" si="2168"/>
        <v/>
      </c>
      <c r="DJ152" s="71" t="str">
        <f t="shared" si="2169"/>
        <v/>
      </c>
      <c r="DK152" s="71" t="str">
        <f t="shared" si="2170"/>
        <v/>
      </c>
      <c r="DL152" s="71" t="str">
        <f t="shared" si="2171"/>
        <v/>
      </c>
      <c r="DM152" s="71" t="str">
        <f t="shared" si="2172"/>
        <v/>
      </c>
      <c r="DN152" s="71" t="str">
        <f t="shared" si="2173"/>
        <v/>
      </c>
      <c r="DO152" s="71" t="str">
        <f t="shared" si="2174"/>
        <v/>
      </c>
      <c r="DP152" s="71" t="str">
        <f t="shared" si="2175"/>
        <v/>
      </c>
      <c r="DQ152" s="71" t="str">
        <f t="shared" si="2176"/>
        <v/>
      </c>
      <c r="DR152" s="71" t="str">
        <f t="shared" si="2177"/>
        <v/>
      </c>
      <c r="DS152" s="71" t="str">
        <f t="shared" si="2178"/>
        <v/>
      </c>
      <c r="DT152" s="71" t="str">
        <f t="shared" si="2179"/>
        <v/>
      </c>
      <c r="DU152" s="71" t="str">
        <f t="shared" si="2180"/>
        <v/>
      </c>
      <c r="DV152" s="71" t="str">
        <f t="shared" si="2181"/>
        <v/>
      </c>
      <c r="DW152" s="71" t="str">
        <f t="shared" si="2182"/>
        <v/>
      </c>
      <c r="DX152" s="71" t="str">
        <f t="shared" si="2183"/>
        <v/>
      </c>
      <c r="DY152" s="71" t="str">
        <f t="shared" si="2184"/>
        <v/>
      </c>
      <c r="DZ152" s="71" t="str">
        <f t="shared" si="2185"/>
        <v/>
      </c>
      <c r="EA152" s="71" t="str">
        <f t="shared" si="2186"/>
        <v/>
      </c>
      <c r="EB152" s="71" t="str">
        <f t="shared" si="2187"/>
        <v/>
      </c>
      <c r="EC152" s="71" t="str">
        <f t="shared" si="2188"/>
        <v/>
      </c>
      <c r="ED152" s="71" t="str">
        <f t="shared" si="2189"/>
        <v/>
      </c>
      <c r="EE152" s="71" t="str">
        <f t="shared" si="2190"/>
        <v/>
      </c>
      <c r="EF152" s="71" t="str">
        <f t="shared" si="2191"/>
        <v/>
      </c>
      <c r="EG152" s="71" t="str">
        <f t="shared" si="2192"/>
        <v/>
      </c>
      <c r="EH152" s="71" t="str">
        <f t="shared" si="2193"/>
        <v/>
      </c>
      <c r="EI152" s="71" t="str">
        <f t="shared" si="2194"/>
        <v/>
      </c>
      <c r="EJ152" s="71" t="str">
        <f t="shared" si="2195"/>
        <v/>
      </c>
      <c r="EK152" s="71" t="str">
        <f t="shared" si="2196"/>
        <v/>
      </c>
      <c r="EL152" s="71" t="str">
        <f t="shared" si="2197"/>
        <v/>
      </c>
      <c r="EM152" s="71" t="str">
        <f t="shared" si="2198"/>
        <v/>
      </c>
      <c r="EN152" s="71" t="str">
        <f t="shared" si="2199"/>
        <v/>
      </c>
      <c r="EO152" s="71" t="str">
        <f t="shared" si="2200"/>
        <v/>
      </c>
      <c r="EP152" s="71" t="str">
        <f t="shared" si="2201"/>
        <v/>
      </c>
      <c r="EQ152" s="71" t="str">
        <f t="shared" si="2202"/>
        <v/>
      </c>
      <c r="ER152" s="71" t="str">
        <f t="shared" si="2203"/>
        <v/>
      </c>
      <c r="ES152" s="71" t="str">
        <f t="shared" si="2204"/>
        <v/>
      </c>
      <c r="ET152" s="71" t="str">
        <f t="shared" si="2205"/>
        <v/>
      </c>
      <c r="EU152" s="71" t="str">
        <f t="shared" si="2206"/>
        <v/>
      </c>
      <c r="EV152" s="71" t="str">
        <f t="shared" si="2207"/>
        <v/>
      </c>
      <c r="EW152" s="71" t="str">
        <f t="shared" si="2208"/>
        <v/>
      </c>
      <c r="EX152" s="71" t="str">
        <f t="shared" si="2209"/>
        <v/>
      </c>
      <c r="EY152" s="71" t="str">
        <f t="shared" si="2210"/>
        <v/>
      </c>
      <c r="EZ152" s="71" t="str">
        <f t="shared" si="2211"/>
        <v/>
      </c>
      <c r="FA152" s="71" t="str">
        <f t="shared" si="2212"/>
        <v/>
      </c>
      <c r="FB152" s="71" t="str">
        <f t="shared" si="2213"/>
        <v/>
      </c>
      <c r="FC152" s="71" t="str">
        <f t="shared" si="2214"/>
        <v/>
      </c>
      <c r="FD152" s="71" t="str">
        <f t="shared" si="2215"/>
        <v/>
      </c>
      <c r="FE152" s="71" t="str">
        <f t="shared" si="2216"/>
        <v/>
      </c>
      <c r="FF152" s="71" t="str">
        <f t="shared" si="2217"/>
        <v/>
      </c>
      <c r="FG152" s="71" t="str">
        <f t="shared" si="2218"/>
        <v/>
      </c>
      <c r="FH152" s="71" t="str">
        <f t="shared" si="2219"/>
        <v/>
      </c>
      <c r="FI152" s="71" t="str">
        <f t="shared" si="2220"/>
        <v/>
      </c>
      <c r="FJ152" s="71" t="str">
        <f t="shared" si="2221"/>
        <v/>
      </c>
      <c r="FK152" s="71" t="str">
        <f t="shared" si="2222"/>
        <v/>
      </c>
      <c r="FL152" s="71" t="str">
        <f t="shared" si="2223"/>
        <v/>
      </c>
      <c r="FM152" s="71" t="str">
        <f t="shared" si="2224"/>
        <v/>
      </c>
      <c r="FN152" s="71" t="str">
        <f t="shared" si="2225"/>
        <v/>
      </c>
      <c r="FO152" s="71" t="str">
        <f t="shared" si="2226"/>
        <v/>
      </c>
      <c r="FP152" s="71" t="str">
        <f t="shared" si="2227"/>
        <v/>
      </c>
      <c r="FQ152" s="71" t="str">
        <f t="shared" si="2228"/>
        <v/>
      </c>
      <c r="FR152" s="71" t="str">
        <f t="shared" si="2229"/>
        <v/>
      </c>
      <c r="FS152" s="71" t="str">
        <f t="shared" si="2230"/>
        <v/>
      </c>
    </row>
    <row r="153" spans="1:175" ht="16.5">
      <c r="A153" s="101"/>
      <c r="B153" s="101" t="s">
        <v>1343</v>
      </c>
      <c r="C153" s="101" t="s">
        <v>1346</v>
      </c>
      <c r="T153" s="191" t="s">
        <v>1391</v>
      </c>
      <c r="U153" s="190" t="s">
        <v>1345</v>
      </c>
      <c r="CN153" s="70" t="str">
        <f t="shared" ref="CN153" si="2231">"InitUnitState('"&amp;B153&amp;"',"&amp;V153&amp;","&amp;W153&amp;","&amp;X153&amp;","&amp;Y153&amp;","&amp;Z153&amp;","&amp;AA153&amp;","&amp;AB153&amp;","&amp;AC153&amp;","&amp;AD153&amp;","&amp;AE153&amp;")"</f>
        <v>InitUnitState('CS42',,,,,,,,,,)</v>
      </c>
      <c r="CO153" s="70" t="str">
        <f t="shared" ref="CO153" si="2232">"InitUnitNormal('"&amp;B153&amp;"',"&amp;AF153&amp;","&amp;AG153&amp;","&amp;AH153&amp;","&amp;AI153&amp;","&amp;AJ153&amp;","&amp;AK153&amp;","&amp;AL153&amp;","&amp;AM153&amp;","&amp;AN153&amp;","&amp;AO153&amp;")"</f>
        <v>InitUnitNormal('CS42',,,,,,,,,,)</v>
      </c>
      <c r="CP153" s="70" t="str">
        <f t="shared" ref="CP153" si="2233">"InitUnitMagic('"&amp;B153&amp;"',"&amp;AP153&amp;","&amp;AQ153&amp;","&amp;AR153&amp;","&amp;AS153&amp;","&amp;AT153&amp;","&amp;AU153&amp;","&amp;AV153&amp;","&amp;AW153&amp;","&amp;BI153&amp;","&amp;BJ153&amp;")"</f>
        <v>InitUnitMagic('CS42',,,,,,,,,,)</v>
      </c>
      <c r="CQ153" s="70" t="str">
        <f t="shared" ref="CQ153" si="2234">"InitUnitAdd('"&amp;B153&amp;"',"&amp;BK153&amp;","&amp;BL153&amp;","&amp;BM153&amp;","&amp;BN153&amp;","&amp;BO153&amp;","&amp;BP153&amp;","&amp;BQ153&amp;","&amp;BR153&amp;","&amp;BS153&amp;","&amp;BT153&amp;")"</f>
        <v>InitUnitAdd('CS42',,,,,,,,,,)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155&amp;CR$1&amp;")"</f>
        <v>InitEquipData('CS42',,"",,,,,'','','','','','',"ReplaceableTextures\\CommandButtons\\BTNCS52.blp")</v>
      </c>
      <c r="CU153" s="95" t="str">
        <f t="shared" ref="CU153" si="223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" si="2236">T153</f>
        <v>点击后可将|Cffffc926神|r|Cfff7a049话|r|Cffef786d品|r|Cffe85091质|r的|Cffffc926lv4|r装备提升至|Cffff73ff创|r|Cffff56bf世|r|Cffff397f品|r|Cffff1c3f质|r。</v>
      </c>
      <c r="CW153" s="60"/>
      <c r="CX153" s="60"/>
      <c r="CY153" s="60"/>
      <c r="CZ153" s="60"/>
      <c r="DA153" s="60"/>
      <c r="DB153" s="71" t="str">
        <f t="shared" ref="DB153" si="2237">IF(V153="","","|n"&amp;DB$2&amp;"+"&amp;V153&amp;DB$1)</f>
        <v/>
      </c>
      <c r="DC153" s="71" t="str">
        <f t="shared" ref="DC153" si="2238">IF(W153="","","|n"&amp;DC$2&amp;"+"&amp;W153&amp;DC$1)</f>
        <v/>
      </c>
      <c r="DD153" s="71" t="str">
        <f t="shared" ref="DD153" si="2239">IF(X153="","","|n"&amp;DD$2&amp;"+"&amp;X153&amp;DD$1)</f>
        <v/>
      </c>
      <c r="DE153" s="71" t="str">
        <f t="shared" ref="DE153" si="2240">IF(Y153="","","|n"&amp;DE$2&amp;"+"&amp;Y153&amp;DE$1)</f>
        <v/>
      </c>
      <c r="DF153" s="71" t="str">
        <f t="shared" ref="DF153" si="2241">IF(Z153="","","|n"&amp;DF$2&amp;"+"&amp;Z153&amp;DF$1)</f>
        <v/>
      </c>
      <c r="DG153" s="71" t="str">
        <f t="shared" ref="DG153" si="2242">IF(AA153="","","|n"&amp;DG$2&amp;"+"&amp;AA153&amp;DG$1)</f>
        <v/>
      </c>
      <c r="DH153" s="71" t="str">
        <f t="shared" ref="DH153" si="2243">IF(AB153="","","|n"&amp;DH$2&amp;"+"&amp;AB153&amp;DH$1)</f>
        <v/>
      </c>
      <c r="DI153" s="71" t="str">
        <f t="shared" ref="DI153" si="2244">IF(AC153="","","|n"&amp;DI$2&amp;"+"&amp;AC153&amp;DI$1)</f>
        <v/>
      </c>
      <c r="DJ153" s="71" t="str">
        <f t="shared" ref="DJ153" si="2245">IF(AD153="","","|n"&amp;DJ$2&amp;"+"&amp;AD153&amp;DJ$1)</f>
        <v/>
      </c>
      <c r="DK153" s="71" t="str">
        <f t="shared" ref="DK153" si="2246">IF(AE153="","","|n"&amp;DK$2&amp;"+"&amp;AE153&amp;DK$1)</f>
        <v/>
      </c>
      <c r="DL153" s="71" t="str">
        <f t="shared" ref="DL153" si="2247">IF(AF153="","","|n"&amp;DL$2&amp;"+"&amp;AF153&amp;DL$1)</f>
        <v/>
      </c>
      <c r="DM153" s="71" t="str">
        <f t="shared" ref="DM153" si="2248">IF(AG153="","","|n"&amp;DM$2&amp;"+"&amp;AG153&amp;DM$1)</f>
        <v/>
      </c>
      <c r="DN153" s="71" t="str">
        <f t="shared" ref="DN153" si="2249">IF(AH153="","","|n"&amp;DN$2&amp;"+"&amp;AH153&amp;DN$1)</f>
        <v/>
      </c>
      <c r="DO153" s="71" t="str">
        <f t="shared" ref="DO153" si="2250">IF(AI153="","","|n"&amp;DO$2&amp;"+"&amp;AI153&amp;DO$1)</f>
        <v/>
      </c>
      <c r="DP153" s="71" t="str">
        <f t="shared" ref="DP153" si="2251">IF(AJ153="","","|n"&amp;DP$2&amp;"+"&amp;AJ153&amp;DP$1)</f>
        <v/>
      </c>
      <c r="DQ153" s="71" t="str">
        <f t="shared" ref="DQ153" si="2252">IF(AK153="","","|n"&amp;DQ$2&amp;"+"&amp;AK153&amp;DQ$1)</f>
        <v/>
      </c>
      <c r="DR153" s="71" t="str">
        <f t="shared" ref="DR153" si="2253">IF(AL153="","","|n"&amp;DR$2&amp;"+"&amp;AL153&amp;DR$1)</f>
        <v/>
      </c>
      <c r="DS153" s="71" t="str">
        <f t="shared" ref="DS153" si="2254">IF(AM153="","","|n"&amp;DS$2&amp;"+"&amp;AM153&amp;DS$1)</f>
        <v/>
      </c>
      <c r="DT153" s="71" t="str">
        <f t="shared" ref="DT153" si="2255">IF(AN153="","","|n"&amp;DT$2&amp;"+"&amp;AN153&amp;DT$1)</f>
        <v/>
      </c>
      <c r="DU153" s="71" t="str">
        <f t="shared" ref="DU153" si="2256">IF(AO153="","","|n"&amp;DU$2&amp;"+"&amp;AO153&amp;DU$1)</f>
        <v/>
      </c>
      <c r="DV153" s="71" t="str">
        <f t="shared" ref="DV153" si="2257">IF(AP153="","","|n"&amp;DV$2&amp;"+"&amp;AP153&amp;DV$1)</f>
        <v/>
      </c>
      <c r="DW153" s="71" t="str">
        <f t="shared" ref="DW153" si="2258">IF(AQ153="","","|n"&amp;DW$2&amp;"+"&amp;AQ153&amp;DW$1)</f>
        <v/>
      </c>
      <c r="DX153" s="71" t="str">
        <f t="shared" ref="DX153" si="2259">IF(AR153="","","|n"&amp;DX$2&amp;"+"&amp;AR153&amp;DX$1)</f>
        <v/>
      </c>
      <c r="DY153" s="71" t="str">
        <f t="shared" ref="DY153" si="2260">IF(AS153="","","|n"&amp;DY$2&amp;"+"&amp;AS153&amp;DY$1)</f>
        <v/>
      </c>
      <c r="DZ153" s="71" t="str">
        <f t="shared" ref="DZ153" si="2261">IF(AT153="","","|n"&amp;DZ$2&amp;"+"&amp;AT153&amp;DZ$1)</f>
        <v/>
      </c>
      <c r="EA153" s="71" t="str">
        <f t="shared" ref="EA153" si="2262">IF(AU153="","","|n"&amp;EA$2&amp;"+"&amp;AU153&amp;EA$1)</f>
        <v/>
      </c>
      <c r="EB153" s="71" t="str">
        <f t="shared" ref="EB153" si="2263">IF(AV153="","","|n"&amp;EB$2&amp;"+"&amp;AV153&amp;EB$1)</f>
        <v/>
      </c>
      <c r="EC153" s="71" t="str">
        <f t="shared" ref="EC153" si="2264">IF(AW153="","","|n"&amp;EC$2&amp;"+"&amp;AW153&amp;EC$1)</f>
        <v/>
      </c>
      <c r="ED153" s="71" t="str">
        <f t="shared" ref="ED153" si="2265">IF(AX153="","","|n"&amp;ED$2&amp;"+"&amp;AX153&amp;ED$1)</f>
        <v/>
      </c>
      <c r="EE153" s="71" t="str">
        <f t="shared" ref="EE153" si="2266">IF(AY153="","","|n"&amp;EE$2&amp;"+"&amp;AY153&amp;EE$1)</f>
        <v/>
      </c>
      <c r="EF153" s="71" t="str">
        <f t="shared" ref="EF153" si="2267">IF(AZ153="","","|n"&amp;EF$2&amp;"+"&amp;AZ153&amp;EF$1)</f>
        <v/>
      </c>
      <c r="EG153" s="71" t="str">
        <f t="shared" ref="EG153" si="2268">IF(BA153="","","|n"&amp;EG$2&amp;"+"&amp;BA153&amp;EG$1)</f>
        <v/>
      </c>
      <c r="EH153" s="71" t="str">
        <f t="shared" ref="EH153" si="2269">IF(BB153="","","|n"&amp;EH$2&amp;"+"&amp;BB153&amp;EH$1)</f>
        <v/>
      </c>
      <c r="EI153" s="71" t="str">
        <f t="shared" ref="EI153" si="2270">IF(BC153="","","|n"&amp;EI$2&amp;"+"&amp;BC153&amp;EI$1)</f>
        <v/>
      </c>
      <c r="EJ153" s="71" t="str">
        <f t="shared" ref="EJ153" si="2271">IF(BD153="","","|n"&amp;EJ$2&amp;"+"&amp;BD153&amp;EJ$1)</f>
        <v/>
      </c>
      <c r="EK153" s="71" t="str">
        <f t="shared" ref="EK153" si="2272">IF(BE153="","","|n"&amp;EK$2&amp;"+"&amp;BE153&amp;EK$1)</f>
        <v/>
      </c>
      <c r="EL153" s="71" t="str">
        <f t="shared" ref="EL153" si="2273">IF(BF153="","","|n"&amp;EL$2&amp;"+"&amp;BF153&amp;EL$1)</f>
        <v/>
      </c>
      <c r="EM153" s="71" t="str">
        <f t="shared" ref="EM153" si="2274">IF(BG153="","","|n"&amp;EM$2&amp;"+"&amp;BG153&amp;EM$1)</f>
        <v/>
      </c>
      <c r="EN153" s="71" t="str">
        <f t="shared" ref="EN153" si="2275">IF(BH153="","","|n"&amp;EN$2&amp;"+"&amp;BH153&amp;EN$1)</f>
        <v/>
      </c>
      <c r="EO153" s="71" t="str">
        <f t="shared" ref="EO153" si="2276">IF(BI153="","","|n"&amp;EO$2&amp;"+"&amp;BI153&amp;EO$1)</f>
        <v/>
      </c>
      <c r="EP153" s="71" t="str">
        <f t="shared" ref="EP153" si="2277">IF(BJ153="","","|n"&amp;EP$2&amp;"+"&amp;BJ153&amp;EP$1)</f>
        <v/>
      </c>
      <c r="EQ153" s="71" t="str">
        <f t="shared" ref="EQ153" si="2278">IF(BK153="","","|n"&amp;EQ$2&amp;"+"&amp;BK153&amp;EQ$1)</f>
        <v/>
      </c>
      <c r="ER153" s="71" t="str">
        <f t="shared" ref="ER153" si="2279">IF(BL153="","","|n"&amp;ER$2&amp;"+"&amp;BL153&amp;ER$1)</f>
        <v/>
      </c>
      <c r="ES153" s="71" t="str">
        <f t="shared" ref="ES153" si="2280">IF(BM153="","","|n"&amp;ES$2&amp;"+"&amp;BM153&amp;ES$1)</f>
        <v/>
      </c>
      <c r="ET153" s="71" t="str">
        <f t="shared" ref="ET153" si="2281">IF(BN153="","","|n"&amp;ET$2&amp;"+"&amp;BN153&amp;ET$1)</f>
        <v/>
      </c>
      <c r="EU153" s="71" t="str">
        <f t="shared" ref="EU153" si="2282">IF(BO153="","","|n"&amp;EU$2&amp;"+"&amp;BO153&amp;EU$1)</f>
        <v/>
      </c>
      <c r="EV153" s="71" t="str">
        <f t="shared" ref="EV153" si="2283">IF(BP153="","","|n"&amp;EV$2&amp;"+"&amp;BP153&amp;EV$1)</f>
        <v/>
      </c>
      <c r="EW153" s="71" t="str">
        <f t="shared" ref="EW153" si="2284">IF(BQ153="","","|n"&amp;EW$2&amp;"+"&amp;BQ153&amp;EW$1)</f>
        <v/>
      </c>
      <c r="EX153" s="71" t="str">
        <f t="shared" ref="EX153" si="2285">IF(BR153="","","|n"&amp;EX$2&amp;"+"&amp;BR153&amp;EX$1)</f>
        <v/>
      </c>
      <c r="EY153" s="71" t="str">
        <f t="shared" ref="EY153" si="2286">IF(BS153="","","|n"&amp;EY$2&amp;"+"&amp;BS153&amp;EY$1)</f>
        <v/>
      </c>
      <c r="EZ153" s="71" t="str">
        <f t="shared" ref="EZ153" si="2287">IF(BT153="","","|n"&amp;EZ$2&amp;"+"&amp;BT153&amp;EZ$1)</f>
        <v/>
      </c>
      <c r="FA153" s="71" t="str">
        <f t="shared" ref="FA153" si="2288">IF(BU153="","","|n"&amp;FA$2&amp;"+"&amp;BU153&amp;FA$1)</f>
        <v/>
      </c>
      <c r="FB153" s="71" t="str">
        <f t="shared" ref="FB153" si="2289">IF(BV153="","","|n"&amp;FB$2&amp;"+"&amp;BV153&amp;FB$1)</f>
        <v/>
      </c>
      <c r="FC153" s="71" t="str">
        <f t="shared" ref="FC153" si="2290">IF(BW153="","","|n"&amp;FC$2&amp;"+"&amp;BW153&amp;FC$1)</f>
        <v/>
      </c>
      <c r="FD153" s="71" t="str">
        <f t="shared" ref="FD153" si="2291">IF(BX153="","","|n"&amp;FD$2&amp;"+"&amp;BX153&amp;FD$1)</f>
        <v/>
      </c>
      <c r="FE153" s="71" t="str">
        <f t="shared" ref="FE153" si="2292">IF(BY153="","","|n"&amp;FE$2&amp;"+"&amp;BY153&amp;FE$1)</f>
        <v/>
      </c>
      <c r="FF153" s="71" t="str">
        <f t="shared" ref="FF153" si="2293">IF(BZ153="","","|n"&amp;FF$2&amp;"+"&amp;BZ153&amp;FF$1)</f>
        <v/>
      </c>
      <c r="FG153" s="71" t="str">
        <f t="shared" ref="FG153" si="2294">IF(CA153="","","|n"&amp;FG$2&amp;"+"&amp;CA153&amp;FG$1)</f>
        <v/>
      </c>
      <c r="FH153" s="71" t="str">
        <f t="shared" ref="FH153" si="2295">IF(CB153="","","|n"&amp;FH$2&amp;"+"&amp;CB153&amp;FH$1)</f>
        <v/>
      </c>
      <c r="FI153" s="71" t="str">
        <f t="shared" ref="FI153" si="2296">IF(CC153="","","|n"&amp;FI$2&amp;"+"&amp;CC153&amp;FI$1)</f>
        <v/>
      </c>
      <c r="FJ153" s="71" t="str">
        <f t="shared" ref="FJ153" si="2297">IF(CD153="","","|n"&amp;FJ$2&amp;"+"&amp;CD153&amp;FJ$1)</f>
        <v/>
      </c>
      <c r="FK153" s="71" t="str">
        <f t="shared" ref="FK153" si="2298">IF(CE153="","","|n"&amp;FK$2&amp;"+"&amp;CE153&amp;FK$1)</f>
        <v/>
      </c>
      <c r="FL153" s="71" t="str">
        <f t="shared" ref="FL153" si="2299">IF(CF153="","","|n"&amp;FL$2&amp;"+"&amp;CF153&amp;FL$1)</f>
        <v/>
      </c>
      <c r="FM153" s="71" t="str">
        <f t="shared" ref="FM153" si="2300">IF(CG153="","","|n"&amp;FM$2&amp;"+"&amp;CG153&amp;FM$1)</f>
        <v/>
      </c>
      <c r="FN153" s="71" t="str">
        <f t="shared" ref="FN153" si="2301">IF(CH153="","","|n"&amp;FN$2&amp;"+"&amp;CH153&amp;FN$1)</f>
        <v/>
      </c>
      <c r="FO153" s="71" t="str">
        <f t="shared" ref="FO153" si="2302">IF(CI153="","","|n"&amp;FO$2&amp;"+"&amp;CI153&amp;FO$1)</f>
        <v/>
      </c>
      <c r="FP153" s="71" t="str">
        <f t="shared" ref="FP153" si="2303">IF(CJ153="","","|n"&amp;FP$2&amp;"+"&amp;CJ153&amp;FP$1)</f>
        <v/>
      </c>
      <c r="FQ153" s="71" t="str">
        <f t="shared" ref="FQ153" si="2304">IF(CK153="","","|n"&amp;FQ$2&amp;"+"&amp;CK153&amp;FQ$1)</f>
        <v/>
      </c>
      <c r="FR153" s="71" t="str">
        <f t="shared" ref="FR153" si="2305">IF(CL153="","","|n"&amp;FR$2&amp;"+"&amp;CL153&amp;FR$1)</f>
        <v/>
      </c>
      <c r="FS153" s="71" t="str">
        <f t="shared" ref="FS153" si="2306">IF(CM153="","","|n"&amp;FS$2&amp;"+"&amp;CM153&amp;FS$1)</f>
        <v/>
      </c>
    </row>
    <row r="154" spans="1:175" ht="16.5">
      <c r="A154" s="101"/>
      <c r="B154" s="101" t="s">
        <v>526</v>
      </c>
      <c r="C154" s="101" t="s">
        <v>527</v>
      </c>
      <c r="T154" s="119" t="s">
        <v>528</v>
      </c>
      <c r="U154" s="85" t="s">
        <v>529</v>
      </c>
      <c r="CN154" s="70" t="str">
        <f t="shared" si="2155"/>
        <v>InitUnitState('CS51',,,,,,,,,,)</v>
      </c>
      <c r="CO154" s="70" t="str">
        <f t="shared" si="2156"/>
        <v>InitUnitNormal('CS51',,,,,,,,,,)</v>
      </c>
      <c r="CP154" s="70" t="str">
        <f t="shared" si="2157"/>
        <v>InitUnitMagic('CS51',,,,,,,,,,)</v>
      </c>
      <c r="CQ154" s="70" t="str">
        <f t="shared" si="2158"/>
        <v>InitUnitAdd('CS51',,,,,,,,,,)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156&amp;CR$1&amp;")"</f>
        <v>InitEquipData('CS51',,"",,,,,'','','','','','',"ReplaceableTextures\\CommandButtons\\BTNCS53.blp")</v>
      </c>
      <c r="CU154" s="95" t="str">
        <f t="shared" si="2159"/>
        <v>|n</v>
      </c>
      <c r="CV154" s="61" t="str">
        <f t="shared" si="2160"/>
        <v>为指定的装备附魔一条额外属性。</v>
      </c>
      <c r="CW154" s="60"/>
      <c r="CX154" s="60"/>
      <c r="CY154" s="60"/>
      <c r="CZ154" s="60"/>
      <c r="DA154" s="60"/>
      <c r="DB154" s="71" t="str">
        <f t="shared" si="2161"/>
        <v/>
      </c>
      <c r="DC154" s="71" t="str">
        <f t="shared" si="2162"/>
        <v/>
      </c>
      <c r="DD154" s="71" t="str">
        <f t="shared" si="2163"/>
        <v/>
      </c>
      <c r="DE154" s="71" t="str">
        <f t="shared" si="2164"/>
        <v/>
      </c>
      <c r="DF154" s="71" t="str">
        <f t="shared" si="2165"/>
        <v/>
      </c>
      <c r="DG154" s="71" t="str">
        <f t="shared" si="2166"/>
        <v/>
      </c>
      <c r="DH154" s="71" t="str">
        <f t="shared" si="2167"/>
        <v/>
      </c>
      <c r="DI154" s="71" t="str">
        <f t="shared" si="2168"/>
        <v/>
      </c>
      <c r="DJ154" s="71" t="str">
        <f t="shared" si="2169"/>
        <v/>
      </c>
      <c r="DK154" s="71" t="str">
        <f t="shared" si="2170"/>
        <v/>
      </c>
      <c r="DL154" s="71" t="str">
        <f t="shared" si="2171"/>
        <v/>
      </c>
      <c r="DM154" s="71" t="str">
        <f t="shared" si="2172"/>
        <v/>
      </c>
      <c r="DN154" s="71" t="str">
        <f t="shared" si="2173"/>
        <v/>
      </c>
      <c r="DO154" s="71" t="str">
        <f t="shared" si="2174"/>
        <v/>
      </c>
      <c r="DP154" s="71" t="str">
        <f t="shared" si="2175"/>
        <v/>
      </c>
      <c r="DQ154" s="71" t="str">
        <f t="shared" si="2176"/>
        <v/>
      </c>
      <c r="DR154" s="71" t="str">
        <f t="shared" si="2177"/>
        <v/>
      </c>
      <c r="DS154" s="71" t="str">
        <f t="shared" si="2178"/>
        <v/>
      </c>
      <c r="DT154" s="71" t="str">
        <f t="shared" si="2179"/>
        <v/>
      </c>
      <c r="DU154" s="71" t="str">
        <f t="shared" si="2180"/>
        <v/>
      </c>
      <c r="DV154" s="71" t="str">
        <f t="shared" si="2181"/>
        <v/>
      </c>
      <c r="DW154" s="71" t="str">
        <f t="shared" si="2182"/>
        <v/>
      </c>
      <c r="DX154" s="71" t="str">
        <f t="shared" si="2183"/>
        <v/>
      </c>
      <c r="DY154" s="71" t="str">
        <f t="shared" si="2184"/>
        <v/>
      </c>
      <c r="DZ154" s="71" t="str">
        <f t="shared" si="2185"/>
        <v/>
      </c>
      <c r="EA154" s="71" t="str">
        <f t="shared" si="2186"/>
        <v/>
      </c>
      <c r="EB154" s="71" t="str">
        <f t="shared" si="2187"/>
        <v/>
      </c>
      <c r="EC154" s="71" t="str">
        <f t="shared" si="2188"/>
        <v/>
      </c>
      <c r="ED154" s="71" t="str">
        <f t="shared" si="2189"/>
        <v/>
      </c>
      <c r="EE154" s="71" t="str">
        <f t="shared" si="2190"/>
        <v/>
      </c>
      <c r="EF154" s="71" t="str">
        <f t="shared" si="2191"/>
        <v/>
      </c>
      <c r="EG154" s="71" t="str">
        <f t="shared" si="2192"/>
        <v/>
      </c>
      <c r="EH154" s="71" t="str">
        <f t="shared" si="2193"/>
        <v/>
      </c>
      <c r="EI154" s="71" t="str">
        <f t="shared" si="2194"/>
        <v/>
      </c>
      <c r="EJ154" s="71" t="str">
        <f t="shared" si="2195"/>
        <v/>
      </c>
      <c r="EK154" s="71" t="str">
        <f t="shared" si="2196"/>
        <v/>
      </c>
      <c r="EL154" s="71" t="str">
        <f t="shared" si="2197"/>
        <v/>
      </c>
      <c r="EM154" s="71" t="str">
        <f t="shared" si="2198"/>
        <v/>
      </c>
      <c r="EN154" s="71" t="str">
        <f t="shared" si="2199"/>
        <v/>
      </c>
      <c r="EO154" s="71" t="str">
        <f t="shared" si="2200"/>
        <v/>
      </c>
      <c r="EP154" s="71" t="str">
        <f t="shared" si="2201"/>
        <v/>
      </c>
      <c r="EQ154" s="71" t="str">
        <f t="shared" si="2202"/>
        <v/>
      </c>
      <c r="ER154" s="71" t="str">
        <f t="shared" si="2203"/>
        <v/>
      </c>
      <c r="ES154" s="71" t="str">
        <f t="shared" si="2204"/>
        <v/>
      </c>
      <c r="ET154" s="71" t="str">
        <f t="shared" si="2205"/>
        <v/>
      </c>
      <c r="EU154" s="71" t="str">
        <f t="shared" si="2206"/>
        <v/>
      </c>
      <c r="EV154" s="71" t="str">
        <f t="shared" si="2207"/>
        <v/>
      </c>
      <c r="EW154" s="71" t="str">
        <f t="shared" si="2208"/>
        <v/>
      </c>
      <c r="EX154" s="71" t="str">
        <f t="shared" si="2209"/>
        <v/>
      </c>
      <c r="EY154" s="71" t="str">
        <f t="shared" si="2210"/>
        <v/>
      </c>
      <c r="EZ154" s="71" t="str">
        <f t="shared" si="2211"/>
        <v/>
      </c>
      <c r="FA154" s="71" t="str">
        <f t="shared" si="2212"/>
        <v/>
      </c>
      <c r="FB154" s="71" t="str">
        <f t="shared" si="2213"/>
        <v/>
      </c>
      <c r="FC154" s="71" t="str">
        <f t="shared" si="2214"/>
        <v/>
      </c>
      <c r="FD154" s="71" t="str">
        <f t="shared" si="2215"/>
        <v/>
      </c>
      <c r="FE154" s="71" t="str">
        <f t="shared" si="2216"/>
        <v/>
      </c>
      <c r="FF154" s="71" t="str">
        <f t="shared" si="2217"/>
        <v/>
      </c>
      <c r="FG154" s="71" t="str">
        <f t="shared" si="2218"/>
        <v/>
      </c>
      <c r="FH154" s="71" t="str">
        <f t="shared" si="2219"/>
        <v/>
      </c>
      <c r="FI154" s="71" t="str">
        <f t="shared" si="2220"/>
        <v/>
      </c>
      <c r="FJ154" s="71" t="str">
        <f t="shared" si="2221"/>
        <v/>
      </c>
      <c r="FK154" s="71" t="str">
        <f t="shared" si="2222"/>
        <v/>
      </c>
      <c r="FL154" s="71" t="str">
        <f t="shared" si="2223"/>
        <v/>
      </c>
      <c r="FM154" s="71" t="str">
        <f t="shared" si="2224"/>
        <v/>
      </c>
      <c r="FN154" s="71" t="str">
        <f t="shared" si="2225"/>
        <v/>
      </c>
      <c r="FO154" s="71" t="str">
        <f t="shared" si="2226"/>
        <v/>
      </c>
      <c r="FP154" s="71" t="str">
        <f t="shared" si="2227"/>
        <v/>
      </c>
      <c r="FQ154" s="71" t="str">
        <f t="shared" si="2228"/>
        <v/>
      </c>
      <c r="FR154" s="71" t="str">
        <f t="shared" si="2229"/>
        <v/>
      </c>
      <c r="FS154" s="71" t="str">
        <f t="shared" si="2230"/>
        <v/>
      </c>
    </row>
    <row r="155" spans="1:175" ht="16.5">
      <c r="A155" s="101"/>
      <c r="B155" s="101" t="s">
        <v>530</v>
      </c>
      <c r="C155" s="101" t="s">
        <v>531</v>
      </c>
      <c r="T155" s="115" t="s">
        <v>532</v>
      </c>
      <c r="U155" s="85" t="s">
        <v>533</v>
      </c>
      <c r="CN155" s="70" t="str">
        <f t="shared" ref="CN155" si="2307">"InitUnitState('"&amp;B155&amp;"',"&amp;V155&amp;","&amp;W155&amp;","&amp;X155&amp;","&amp;Y155&amp;","&amp;Z155&amp;","&amp;AA155&amp;","&amp;AB155&amp;","&amp;AC155&amp;","&amp;AD155&amp;","&amp;AE155&amp;")"</f>
        <v>InitUnitState('CS52',,,,,,,,,,)</v>
      </c>
      <c r="CO155" s="70" t="str">
        <f t="shared" ref="CO155" si="2308">"InitUnitNormal('"&amp;B155&amp;"',"&amp;AF155&amp;","&amp;AG155&amp;","&amp;AH155&amp;","&amp;AI155&amp;","&amp;AJ155&amp;","&amp;AK155&amp;","&amp;AL155&amp;","&amp;AM155&amp;","&amp;AN155&amp;","&amp;AO155&amp;")"</f>
        <v>InitUnitNormal('CS52',,,,,,,,,,)</v>
      </c>
      <c r="CP155" s="70" t="str">
        <f t="shared" ref="CP155" si="2309">"InitUnitMagic('"&amp;B155&amp;"',"&amp;AP155&amp;","&amp;AQ155&amp;","&amp;AR155&amp;","&amp;AS155&amp;","&amp;AT155&amp;","&amp;AU155&amp;","&amp;AV155&amp;","&amp;AW155&amp;","&amp;BI155&amp;","&amp;BJ155&amp;")"</f>
        <v>InitUnitMagic('CS52',,,,,,,,,,)</v>
      </c>
      <c r="CQ155" s="70" t="str">
        <f t="shared" ref="CQ155" si="2310">"InitUnitAdd('"&amp;B155&amp;"',"&amp;BK155&amp;","&amp;BL155&amp;","&amp;BM155&amp;","&amp;BN155&amp;","&amp;BO155&amp;","&amp;BP155&amp;","&amp;BQ155&amp;","&amp;BR155&amp;","&amp;BS155&amp;","&amp;BT155&amp;")"</f>
        <v>InitUnitAdd('CS52',,,,,,,,,,)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160&amp;CR$1&amp;")"</f>
        <v>InitEquipData('CS52',,"",,,,,'','','','','','',"ReplaceableTextures\\CommandButtons\\BTNI003.blp")</v>
      </c>
      <c r="CU155" s="95" t="str">
        <f t="shared" ref="CU155" si="2311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 t="str">
        <f t="shared" ref="CV155" si="2312">T155</f>
        <v>为指定装备附魔一条较强的额外属性。</v>
      </c>
      <c r="CW155" s="60"/>
      <c r="CX155" s="60"/>
      <c r="CY155" s="60"/>
      <c r="CZ155" s="60"/>
      <c r="DA155" s="60"/>
      <c r="DB155" s="71" t="str">
        <f t="shared" ref="DB155" si="2313">IF(V155="","","|n"&amp;DB$2&amp;"+"&amp;V155&amp;DB$1)</f>
        <v/>
      </c>
      <c r="DC155" s="71" t="str">
        <f t="shared" ref="DC155" si="2314">IF(W155="","","|n"&amp;DC$2&amp;"+"&amp;W155&amp;DC$1)</f>
        <v/>
      </c>
      <c r="DD155" s="71" t="str">
        <f t="shared" ref="DD155" si="2315">IF(X155="","","|n"&amp;DD$2&amp;"+"&amp;X155&amp;DD$1)</f>
        <v/>
      </c>
      <c r="DE155" s="71" t="str">
        <f t="shared" ref="DE155" si="2316">IF(Y155="","","|n"&amp;DE$2&amp;"+"&amp;Y155&amp;DE$1)</f>
        <v/>
      </c>
      <c r="DF155" s="71" t="str">
        <f t="shared" ref="DF155" si="2317">IF(Z155="","","|n"&amp;DF$2&amp;"+"&amp;Z155&amp;DF$1)</f>
        <v/>
      </c>
      <c r="DG155" s="71" t="str">
        <f t="shared" ref="DG155" si="2318">IF(AA155="","","|n"&amp;DG$2&amp;"+"&amp;AA155&amp;DG$1)</f>
        <v/>
      </c>
      <c r="DH155" s="71" t="str">
        <f t="shared" ref="DH155" si="2319">IF(AB155="","","|n"&amp;DH$2&amp;"+"&amp;AB155&amp;DH$1)</f>
        <v/>
      </c>
      <c r="DI155" s="71" t="str">
        <f t="shared" ref="DI155" si="2320">IF(AC155="","","|n"&amp;DI$2&amp;"+"&amp;AC155&amp;DI$1)</f>
        <v/>
      </c>
      <c r="DJ155" s="71" t="str">
        <f t="shared" ref="DJ155" si="2321">IF(AD155="","","|n"&amp;DJ$2&amp;"+"&amp;AD155&amp;DJ$1)</f>
        <v/>
      </c>
      <c r="DK155" s="71" t="str">
        <f t="shared" ref="DK155" si="2322">IF(AE155="","","|n"&amp;DK$2&amp;"+"&amp;AE155&amp;DK$1)</f>
        <v/>
      </c>
      <c r="DL155" s="71" t="str">
        <f t="shared" ref="DL155" si="2323">IF(AF155="","","|n"&amp;DL$2&amp;"+"&amp;AF155&amp;DL$1)</f>
        <v/>
      </c>
      <c r="DM155" s="71" t="str">
        <f t="shared" ref="DM155" si="2324">IF(AG155="","","|n"&amp;DM$2&amp;"+"&amp;AG155&amp;DM$1)</f>
        <v/>
      </c>
      <c r="DN155" s="71" t="str">
        <f t="shared" ref="DN155" si="2325">IF(AH155="","","|n"&amp;DN$2&amp;"+"&amp;AH155&amp;DN$1)</f>
        <v/>
      </c>
      <c r="DO155" s="71" t="str">
        <f t="shared" ref="DO155" si="2326">IF(AI155="","","|n"&amp;DO$2&amp;"+"&amp;AI155&amp;DO$1)</f>
        <v/>
      </c>
      <c r="DP155" s="71" t="str">
        <f t="shared" ref="DP155" si="2327">IF(AJ155="","","|n"&amp;DP$2&amp;"+"&amp;AJ155&amp;DP$1)</f>
        <v/>
      </c>
      <c r="DQ155" s="71" t="str">
        <f t="shared" ref="DQ155" si="2328">IF(AK155="","","|n"&amp;DQ$2&amp;"+"&amp;AK155&amp;DQ$1)</f>
        <v/>
      </c>
      <c r="DR155" s="71" t="str">
        <f t="shared" ref="DR155" si="2329">IF(AL155="","","|n"&amp;DR$2&amp;"+"&amp;AL155&amp;DR$1)</f>
        <v/>
      </c>
      <c r="DS155" s="71" t="str">
        <f t="shared" ref="DS155" si="2330">IF(AM155="","","|n"&amp;DS$2&amp;"+"&amp;AM155&amp;DS$1)</f>
        <v/>
      </c>
      <c r="DT155" s="71" t="str">
        <f t="shared" ref="DT155" si="2331">IF(AN155="","","|n"&amp;DT$2&amp;"+"&amp;AN155&amp;DT$1)</f>
        <v/>
      </c>
      <c r="DU155" s="71" t="str">
        <f t="shared" ref="DU155" si="2332">IF(AO155="","","|n"&amp;DU$2&amp;"+"&amp;AO155&amp;DU$1)</f>
        <v/>
      </c>
      <c r="DV155" s="71" t="str">
        <f t="shared" ref="DV155" si="2333">IF(AP155="","","|n"&amp;DV$2&amp;"+"&amp;AP155&amp;DV$1)</f>
        <v/>
      </c>
      <c r="DW155" s="71" t="str">
        <f t="shared" ref="DW155" si="2334">IF(AQ155="","","|n"&amp;DW$2&amp;"+"&amp;AQ155&amp;DW$1)</f>
        <v/>
      </c>
      <c r="DX155" s="71" t="str">
        <f t="shared" ref="DX155" si="2335">IF(AR155="","","|n"&amp;DX$2&amp;"+"&amp;AR155&amp;DX$1)</f>
        <v/>
      </c>
      <c r="DY155" s="71" t="str">
        <f t="shared" ref="DY155" si="2336">IF(AS155="","","|n"&amp;DY$2&amp;"+"&amp;AS155&amp;DY$1)</f>
        <v/>
      </c>
      <c r="DZ155" s="71" t="str">
        <f t="shared" ref="DZ155" si="2337">IF(AT155="","","|n"&amp;DZ$2&amp;"+"&amp;AT155&amp;DZ$1)</f>
        <v/>
      </c>
      <c r="EA155" s="71" t="str">
        <f t="shared" ref="EA155" si="2338">IF(AU155="","","|n"&amp;EA$2&amp;"+"&amp;AU155&amp;EA$1)</f>
        <v/>
      </c>
      <c r="EB155" s="71" t="str">
        <f t="shared" ref="EB155" si="2339">IF(AV155="","","|n"&amp;EB$2&amp;"+"&amp;AV155&amp;EB$1)</f>
        <v/>
      </c>
      <c r="EC155" s="71" t="str">
        <f t="shared" ref="EC155" si="2340">IF(AW155="","","|n"&amp;EC$2&amp;"+"&amp;AW155&amp;EC$1)</f>
        <v/>
      </c>
      <c r="ED155" s="71" t="str">
        <f t="shared" ref="ED155" si="2341">IF(AX155="","","|n"&amp;ED$2&amp;"+"&amp;AX155&amp;ED$1)</f>
        <v/>
      </c>
      <c r="EE155" s="71" t="str">
        <f t="shared" ref="EE155" si="2342">IF(AY155="","","|n"&amp;EE$2&amp;"+"&amp;AY155&amp;EE$1)</f>
        <v/>
      </c>
      <c r="EF155" s="71" t="str">
        <f t="shared" ref="EF155" si="2343">IF(AZ155="","","|n"&amp;EF$2&amp;"+"&amp;AZ155&amp;EF$1)</f>
        <v/>
      </c>
      <c r="EG155" s="71" t="str">
        <f t="shared" ref="EG155" si="2344">IF(BA155="","","|n"&amp;EG$2&amp;"+"&amp;BA155&amp;EG$1)</f>
        <v/>
      </c>
      <c r="EH155" s="71" t="str">
        <f t="shared" ref="EH155" si="2345">IF(BB155="","","|n"&amp;EH$2&amp;"+"&amp;BB155&amp;EH$1)</f>
        <v/>
      </c>
      <c r="EI155" s="71" t="str">
        <f t="shared" ref="EI155" si="2346">IF(BC155="","","|n"&amp;EI$2&amp;"+"&amp;BC155&amp;EI$1)</f>
        <v/>
      </c>
      <c r="EJ155" s="71" t="str">
        <f t="shared" ref="EJ155" si="2347">IF(BD155="","","|n"&amp;EJ$2&amp;"+"&amp;BD155&amp;EJ$1)</f>
        <v/>
      </c>
      <c r="EK155" s="71" t="str">
        <f t="shared" ref="EK155" si="2348">IF(BE155="","","|n"&amp;EK$2&amp;"+"&amp;BE155&amp;EK$1)</f>
        <v/>
      </c>
      <c r="EL155" s="71" t="str">
        <f t="shared" ref="EL155" si="2349">IF(BF155="","","|n"&amp;EL$2&amp;"+"&amp;BF155&amp;EL$1)</f>
        <v/>
      </c>
      <c r="EM155" s="71" t="str">
        <f t="shared" ref="EM155" si="2350">IF(BG155="","","|n"&amp;EM$2&amp;"+"&amp;BG155&amp;EM$1)</f>
        <v/>
      </c>
      <c r="EN155" s="71" t="str">
        <f t="shared" ref="EN155" si="2351">IF(BH155="","","|n"&amp;EN$2&amp;"+"&amp;BH155&amp;EN$1)</f>
        <v/>
      </c>
      <c r="EO155" s="71" t="str">
        <f t="shared" ref="EO155" si="2352">IF(BI155="","","|n"&amp;EO$2&amp;"+"&amp;BI155&amp;EO$1)</f>
        <v/>
      </c>
      <c r="EP155" s="71" t="str">
        <f t="shared" ref="EP155" si="2353">IF(BJ155="","","|n"&amp;EP$2&amp;"+"&amp;BJ155&amp;EP$1)</f>
        <v/>
      </c>
      <c r="EQ155" s="71" t="str">
        <f t="shared" ref="EQ155" si="2354">IF(BK155="","","|n"&amp;EQ$2&amp;"+"&amp;BK155&amp;EQ$1)</f>
        <v/>
      </c>
      <c r="ER155" s="71" t="str">
        <f t="shared" ref="ER155" si="2355">IF(BL155="","","|n"&amp;ER$2&amp;"+"&amp;BL155&amp;ER$1)</f>
        <v/>
      </c>
      <c r="ES155" s="71" t="str">
        <f t="shared" ref="ES155" si="2356">IF(BM155="","","|n"&amp;ES$2&amp;"+"&amp;BM155&amp;ES$1)</f>
        <v/>
      </c>
      <c r="ET155" s="71" t="str">
        <f t="shared" ref="ET155" si="2357">IF(BN155="","","|n"&amp;ET$2&amp;"+"&amp;BN155&amp;ET$1)</f>
        <v/>
      </c>
      <c r="EU155" s="71" t="str">
        <f t="shared" ref="EU155" si="2358">IF(BO155="","","|n"&amp;EU$2&amp;"+"&amp;BO155&amp;EU$1)</f>
        <v/>
      </c>
      <c r="EV155" s="71" t="str">
        <f t="shared" ref="EV155" si="2359">IF(BP155="","","|n"&amp;EV$2&amp;"+"&amp;BP155&amp;EV$1)</f>
        <v/>
      </c>
      <c r="EW155" s="71" t="str">
        <f t="shared" ref="EW155" si="2360">IF(BQ155="","","|n"&amp;EW$2&amp;"+"&amp;BQ155&amp;EW$1)</f>
        <v/>
      </c>
      <c r="EX155" s="71" t="str">
        <f t="shared" ref="EX155" si="2361">IF(BR155="","","|n"&amp;EX$2&amp;"+"&amp;BR155&amp;EX$1)</f>
        <v/>
      </c>
      <c r="EY155" s="71" t="str">
        <f t="shared" ref="EY155" si="2362">IF(BS155="","","|n"&amp;EY$2&amp;"+"&amp;BS155&amp;EY$1)</f>
        <v/>
      </c>
      <c r="EZ155" s="71" t="str">
        <f t="shared" ref="EZ155" si="2363">IF(BT155="","","|n"&amp;EZ$2&amp;"+"&amp;BT155&amp;EZ$1)</f>
        <v/>
      </c>
      <c r="FA155" s="71" t="str">
        <f t="shared" ref="FA155" si="2364">IF(BU155="","","|n"&amp;FA$2&amp;"+"&amp;BU155&amp;FA$1)</f>
        <v/>
      </c>
      <c r="FB155" s="71" t="str">
        <f t="shared" ref="FB155" si="2365">IF(BV155="","","|n"&amp;FB$2&amp;"+"&amp;BV155&amp;FB$1)</f>
        <v/>
      </c>
      <c r="FC155" s="71" t="str">
        <f t="shared" ref="FC155" si="2366">IF(BW155="","","|n"&amp;FC$2&amp;"+"&amp;BW155&amp;FC$1)</f>
        <v/>
      </c>
      <c r="FD155" s="71" t="str">
        <f t="shared" ref="FD155" si="2367">IF(BX155="","","|n"&amp;FD$2&amp;"+"&amp;BX155&amp;FD$1)</f>
        <v/>
      </c>
      <c r="FE155" s="71" t="str">
        <f t="shared" ref="FE155" si="2368">IF(BY155="","","|n"&amp;FE$2&amp;"+"&amp;BY155&amp;FE$1)</f>
        <v/>
      </c>
      <c r="FF155" s="71" t="str">
        <f t="shared" ref="FF155" si="2369">IF(BZ155="","","|n"&amp;FF$2&amp;"+"&amp;BZ155&amp;FF$1)</f>
        <v/>
      </c>
      <c r="FG155" s="71" t="str">
        <f t="shared" ref="FG155" si="2370">IF(CA155="","","|n"&amp;FG$2&amp;"+"&amp;CA155&amp;FG$1)</f>
        <v/>
      </c>
      <c r="FH155" s="71" t="str">
        <f t="shared" ref="FH155" si="2371">IF(CB155="","","|n"&amp;FH$2&amp;"+"&amp;CB155&amp;FH$1)</f>
        <v/>
      </c>
      <c r="FI155" s="71" t="str">
        <f t="shared" ref="FI155" si="2372">IF(CC155="","","|n"&amp;FI$2&amp;"+"&amp;CC155&amp;FI$1)</f>
        <v/>
      </c>
      <c r="FJ155" s="71" t="str">
        <f t="shared" ref="FJ155" si="2373">IF(CD155="","","|n"&amp;FJ$2&amp;"+"&amp;CD155&amp;FJ$1)</f>
        <v/>
      </c>
      <c r="FK155" s="71" t="str">
        <f t="shared" ref="FK155" si="2374">IF(CE155="","","|n"&amp;FK$2&amp;"+"&amp;CE155&amp;FK$1)</f>
        <v/>
      </c>
      <c r="FL155" s="71" t="str">
        <f t="shared" ref="FL155" si="2375">IF(CF155="","","|n"&amp;FL$2&amp;"+"&amp;CF155&amp;FL$1)</f>
        <v/>
      </c>
      <c r="FM155" s="71" t="str">
        <f t="shared" ref="FM155" si="2376">IF(CG155="","","|n"&amp;FM$2&amp;"+"&amp;CG155&amp;FM$1)</f>
        <v/>
      </c>
      <c r="FN155" s="71" t="str">
        <f t="shared" ref="FN155" si="2377">IF(CH155="","","|n"&amp;FN$2&amp;"+"&amp;CH155&amp;FN$1)</f>
        <v/>
      </c>
      <c r="FO155" s="71" t="str">
        <f t="shared" ref="FO155" si="2378">IF(CI155="","","|n"&amp;FO$2&amp;"+"&amp;CI155&amp;FO$1)</f>
        <v/>
      </c>
      <c r="FP155" s="71" t="str">
        <f t="shared" ref="FP155" si="2379">IF(CJ155="","","|n"&amp;FP$2&amp;"+"&amp;CJ155&amp;FP$1)</f>
        <v/>
      </c>
      <c r="FQ155" s="71" t="str">
        <f t="shared" ref="FQ155" si="2380">IF(CK155="","","|n"&amp;FQ$2&amp;"+"&amp;CK155&amp;FQ$1)</f>
        <v/>
      </c>
      <c r="FR155" s="71" t="str">
        <f t="shared" ref="FR155" si="2381">IF(CL155="","","|n"&amp;FR$2&amp;"+"&amp;CL155&amp;FR$1)</f>
        <v/>
      </c>
      <c r="FS155" s="71" t="str">
        <f t="shared" ref="FS155" si="2382">IF(CM155="","","|n"&amp;FS$2&amp;"+"&amp;CM155&amp;FS$1)</f>
        <v/>
      </c>
    </row>
    <row r="156" spans="1:175" ht="16.5">
      <c r="A156" s="101"/>
      <c r="B156" s="101" t="s">
        <v>534</v>
      </c>
      <c r="C156" s="101" t="s">
        <v>535</v>
      </c>
      <c r="T156" s="115" t="s">
        <v>536</v>
      </c>
      <c r="U156" s="85" t="s">
        <v>537</v>
      </c>
      <c r="CN156" s="70" t="str">
        <f t="shared" si="2155"/>
        <v>InitUnitState('CS53',,,,,,,,,,)</v>
      </c>
      <c r="CO156" s="70" t="str">
        <f t="shared" si="2156"/>
        <v>InitUnitNormal('CS53',,,,,,,,,,)</v>
      </c>
      <c r="CP156" s="70" t="str">
        <f t="shared" si="2157"/>
        <v>InitUnitMagic('CS53',,,,,,,,,,)</v>
      </c>
      <c r="CQ156" s="70" t="str">
        <f t="shared" si="2158"/>
        <v>InitUnitAdd('CS53',,,,,,,,,,)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161&amp;CR$1&amp;")"</f>
        <v>InitEquipData('CS53',,"",,,,,'','','','','','',"ReplaceableTextures\\CommandButtons\\BTNI004.blp")</v>
      </c>
      <c r="CU156" s="95" t="str">
        <f t="shared" si="2159"/>
        <v>|n</v>
      </c>
      <c r="CV156" s="61" t="str">
        <f t="shared" si="2160"/>
        <v>为指定装备附魔一条强大的额外属性。</v>
      </c>
      <c r="CW156" s="60"/>
      <c r="CX156" s="60"/>
      <c r="CY156" s="60"/>
      <c r="CZ156" s="60"/>
      <c r="DA156" s="60"/>
      <c r="DB156" s="71" t="str">
        <f t="shared" si="2161"/>
        <v/>
      </c>
      <c r="DC156" s="71" t="str">
        <f t="shared" si="2162"/>
        <v/>
      </c>
      <c r="DD156" s="71" t="str">
        <f t="shared" si="2163"/>
        <v/>
      </c>
      <c r="DE156" s="71" t="str">
        <f t="shared" si="2164"/>
        <v/>
      </c>
      <c r="DF156" s="71" t="str">
        <f t="shared" si="2165"/>
        <v/>
      </c>
      <c r="DG156" s="71" t="str">
        <f t="shared" si="2166"/>
        <v/>
      </c>
      <c r="DH156" s="71" t="str">
        <f t="shared" si="2167"/>
        <v/>
      </c>
      <c r="DI156" s="71" t="str">
        <f t="shared" si="2168"/>
        <v/>
      </c>
      <c r="DJ156" s="71" t="str">
        <f t="shared" si="2169"/>
        <v/>
      </c>
      <c r="DK156" s="71" t="str">
        <f t="shared" si="2170"/>
        <v/>
      </c>
      <c r="DL156" s="71" t="str">
        <f t="shared" si="2171"/>
        <v/>
      </c>
      <c r="DM156" s="71" t="str">
        <f t="shared" si="2172"/>
        <v/>
      </c>
      <c r="DN156" s="71" t="str">
        <f t="shared" si="2173"/>
        <v/>
      </c>
      <c r="DO156" s="71" t="str">
        <f t="shared" si="2174"/>
        <v/>
      </c>
      <c r="DP156" s="71" t="str">
        <f t="shared" si="2175"/>
        <v/>
      </c>
      <c r="DQ156" s="71" t="str">
        <f t="shared" si="2176"/>
        <v/>
      </c>
      <c r="DR156" s="71" t="str">
        <f t="shared" si="2177"/>
        <v/>
      </c>
      <c r="DS156" s="71" t="str">
        <f t="shared" si="2178"/>
        <v/>
      </c>
      <c r="DT156" s="71" t="str">
        <f t="shared" si="2179"/>
        <v/>
      </c>
      <c r="DU156" s="71" t="str">
        <f t="shared" si="2180"/>
        <v/>
      </c>
      <c r="DV156" s="71" t="str">
        <f t="shared" si="2181"/>
        <v/>
      </c>
      <c r="DW156" s="71" t="str">
        <f t="shared" si="2182"/>
        <v/>
      </c>
      <c r="DX156" s="71" t="str">
        <f t="shared" si="2183"/>
        <v/>
      </c>
      <c r="DY156" s="71" t="str">
        <f t="shared" si="2184"/>
        <v/>
      </c>
      <c r="DZ156" s="71" t="str">
        <f t="shared" si="2185"/>
        <v/>
      </c>
      <c r="EA156" s="71" t="str">
        <f t="shared" si="2186"/>
        <v/>
      </c>
      <c r="EB156" s="71" t="str">
        <f t="shared" si="2187"/>
        <v/>
      </c>
      <c r="EC156" s="71" t="str">
        <f t="shared" si="2188"/>
        <v/>
      </c>
      <c r="ED156" s="71" t="str">
        <f t="shared" si="2189"/>
        <v/>
      </c>
      <c r="EE156" s="71" t="str">
        <f t="shared" si="2190"/>
        <v/>
      </c>
      <c r="EF156" s="71" t="str">
        <f t="shared" si="2191"/>
        <v/>
      </c>
      <c r="EG156" s="71" t="str">
        <f t="shared" si="2192"/>
        <v/>
      </c>
      <c r="EH156" s="71" t="str">
        <f t="shared" si="2193"/>
        <v/>
      </c>
      <c r="EI156" s="71" t="str">
        <f t="shared" si="2194"/>
        <v/>
      </c>
      <c r="EJ156" s="71" t="str">
        <f t="shared" si="2195"/>
        <v/>
      </c>
      <c r="EK156" s="71" t="str">
        <f t="shared" si="2196"/>
        <v/>
      </c>
      <c r="EL156" s="71" t="str">
        <f t="shared" si="2197"/>
        <v/>
      </c>
      <c r="EM156" s="71" t="str">
        <f t="shared" si="2198"/>
        <v/>
      </c>
      <c r="EN156" s="71" t="str">
        <f t="shared" si="2199"/>
        <v/>
      </c>
      <c r="EO156" s="71" t="str">
        <f t="shared" si="2200"/>
        <v/>
      </c>
      <c r="EP156" s="71" t="str">
        <f t="shared" si="2201"/>
        <v/>
      </c>
      <c r="EQ156" s="71" t="str">
        <f t="shared" si="2202"/>
        <v/>
      </c>
      <c r="ER156" s="71" t="str">
        <f t="shared" si="2203"/>
        <v/>
      </c>
      <c r="ES156" s="71" t="str">
        <f t="shared" si="2204"/>
        <v/>
      </c>
      <c r="ET156" s="71" t="str">
        <f t="shared" si="2205"/>
        <v/>
      </c>
      <c r="EU156" s="71" t="str">
        <f t="shared" si="2206"/>
        <v/>
      </c>
      <c r="EV156" s="71" t="str">
        <f t="shared" si="2207"/>
        <v/>
      </c>
      <c r="EW156" s="71" t="str">
        <f t="shared" si="2208"/>
        <v/>
      </c>
      <c r="EX156" s="71" t="str">
        <f t="shared" si="2209"/>
        <v/>
      </c>
      <c r="EY156" s="71" t="str">
        <f t="shared" si="2210"/>
        <v/>
      </c>
      <c r="EZ156" s="71" t="str">
        <f t="shared" si="2211"/>
        <v/>
      </c>
      <c r="FA156" s="71" t="str">
        <f t="shared" si="2212"/>
        <v/>
      </c>
      <c r="FB156" s="71" t="str">
        <f t="shared" si="2213"/>
        <v/>
      </c>
      <c r="FC156" s="71" t="str">
        <f t="shared" si="2214"/>
        <v/>
      </c>
      <c r="FD156" s="71" t="str">
        <f t="shared" si="2215"/>
        <v/>
      </c>
      <c r="FE156" s="71" t="str">
        <f t="shared" si="2216"/>
        <v/>
      </c>
      <c r="FF156" s="71" t="str">
        <f t="shared" si="2217"/>
        <v/>
      </c>
      <c r="FG156" s="71" t="str">
        <f t="shared" si="2218"/>
        <v/>
      </c>
      <c r="FH156" s="71" t="str">
        <f t="shared" si="2219"/>
        <v/>
      </c>
      <c r="FI156" s="71" t="str">
        <f t="shared" si="2220"/>
        <v/>
      </c>
      <c r="FJ156" s="71" t="str">
        <f t="shared" si="2221"/>
        <v/>
      </c>
      <c r="FK156" s="71" t="str">
        <f t="shared" si="2222"/>
        <v/>
      </c>
      <c r="FL156" s="71" t="str">
        <f t="shared" si="2223"/>
        <v/>
      </c>
      <c r="FM156" s="71" t="str">
        <f t="shared" si="2224"/>
        <v/>
      </c>
      <c r="FN156" s="71" t="str">
        <f t="shared" si="2225"/>
        <v/>
      </c>
      <c r="FO156" s="71" t="str">
        <f t="shared" si="2226"/>
        <v/>
      </c>
      <c r="FP156" s="71" t="str">
        <f t="shared" si="2227"/>
        <v/>
      </c>
      <c r="FQ156" s="71" t="str">
        <f t="shared" si="2228"/>
        <v/>
      </c>
      <c r="FR156" s="71" t="str">
        <f t="shared" si="2229"/>
        <v/>
      </c>
      <c r="FS156" s="71" t="str">
        <f t="shared" si="2230"/>
        <v/>
      </c>
    </row>
    <row r="157" spans="1:175" ht="16.5">
      <c r="A157" s="113"/>
      <c r="B157" s="101" t="s">
        <v>538</v>
      </c>
      <c r="C157" s="113" t="s">
        <v>539</v>
      </c>
      <c r="T157" s="120" t="s">
        <v>540</v>
      </c>
      <c r="U157" s="85" t="str">
        <f t="shared" ref="U157:U186" si="2383">"ReplaceableTextures\\CommandButtons\\BTN"&amp;B157&amp;".blp"</f>
        <v>ReplaceableTextures\\CommandButtons\\BTNCF01.blp</v>
      </c>
      <c r="CN157" s="70" t="str">
        <f t="shared" ref="CN157:CN167" si="2384">"InitUnitState('"&amp;B157&amp;"',"&amp;V157&amp;","&amp;W157&amp;","&amp;X157&amp;","&amp;Y157&amp;","&amp;Z157&amp;","&amp;AA157&amp;","&amp;AB157&amp;","&amp;AC157&amp;","&amp;AD157&amp;","&amp;AE157&amp;")"</f>
        <v>InitUnitState('CF01',,,,,,,,,,)</v>
      </c>
      <c r="CO157" s="70" t="str">
        <f t="shared" ref="CO157:CO167" si="2385">"InitUnitNormal('"&amp;B157&amp;"',"&amp;AF157&amp;","&amp;AG157&amp;","&amp;AH157&amp;","&amp;AI157&amp;","&amp;AJ157&amp;","&amp;AK157&amp;","&amp;AL157&amp;","&amp;AM157&amp;","&amp;AN157&amp;","&amp;AO157&amp;")"</f>
        <v>InitUnitNormal('CF01',,,,,,,,,,)</v>
      </c>
      <c r="CP157" s="70" t="str">
        <f t="shared" ref="CP157:CP167" si="2386">"InitUnitMagic('"&amp;B157&amp;"',"&amp;AP157&amp;","&amp;AQ157&amp;","&amp;AR157&amp;","&amp;AS157&amp;","&amp;AT157&amp;","&amp;AU157&amp;","&amp;AV157&amp;","&amp;AW157&amp;","&amp;BI157&amp;","&amp;BJ157&amp;")"</f>
        <v>InitUnitMagic('CF01',,,,,,,,,,)</v>
      </c>
      <c r="CQ157" s="70" t="str">
        <f t="shared" ref="CQ157:CQ167" si="2387">"InitUnitAdd('"&amp;B157&amp;"',"&amp;BK157&amp;","&amp;BL157&amp;","&amp;BM157&amp;","&amp;BN157&amp;","&amp;BO157&amp;","&amp;BP157&amp;","&amp;BQ157&amp;","&amp;BR157&amp;","&amp;BS157&amp;","&amp;BT157&amp;")"</f>
        <v>InitUnitAdd('CF01',,,,,,,,,,)</v>
      </c>
      <c r="CR157" s="70" t="e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#REF!&amp;CR$1&amp;")"</f>
        <v>#REF!</v>
      </c>
      <c r="CU157" s="95" t="str">
        <f t="shared" ref="CU157:CU158" si="2388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:CV158" si="2389">T157</f>
        <v>获得一个随机品质的|Cffffc926法宝|r。</v>
      </c>
      <c r="CW157" s="60"/>
      <c r="CX157" s="60"/>
      <c r="CY157" s="60"/>
      <c r="CZ157" s="60"/>
      <c r="DA157" s="60"/>
      <c r="DB157" s="71" t="str">
        <f t="shared" ref="DB157:DB158" si="2390">IF(V157="","","|n"&amp;DB$2&amp;"+"&amp;V157&amp;DB$1)</f>
        <v/>
      </c>
      <c r="DC157" s="71" t="str">
        <f t="shared" ref="DC157:DC158" si="2391">IF(W157="","","|n"&amp;DC$2&amp;"+"&amp;W157&amp;DC$1)</f>
        <v/>
      </c>
      <c r="DD157" s="71" t="str">
        <f t="shared" ref="DD157:DD158" si="2392">IF(X157="","","|n"&amp;DD$2&amp;"+"&amp;X157&amp;DD$1)</f>
        <v/>
      </c>
      <c r="DE157" s="71" t="str">
        <f t="shared" ref="DE157:DE158" si="2393">IF(Y157="","","|n"&amp;DE$2&amp;"+"&amp;Y157&amp;DE$1)</f>
        <v/>
      </c>
      <c r="DF157" s="71" t="str">
        <f t="shared" ref="DF157:DF158" si="2394">IF(Z157="","","|n"&amp;DF$2&amp;"+"&amp;Z157&amp;DF$1)</f>
        <v/>
      </c>
      <c r="DG157" s="71" t="str">
        <f t="shared" ref="DG157:DG158" si="2395">IF(AA157="","","|n"&amp;DG$2&amp;"+"&amp;AA157&amp;DG$1)</f>
        <v/>
      </c>
      <c r="DH157" s="71" t="str">
        <f t="shared" ref="DH157:DH158" si="2396">IF(AB157="","","|n"&amp;DH$2&amp;"+"&amp;AB157&amp;DH$1)</f>
        <v/>
      </c>
      <c r="DI157" s="71" t="str">
        <f t="shared" ref="DI157:DI158" si="2397">IF(AC157="","","|n"&amp;DI$2&amp;"+"&amp;AC157&amp;DI$1)</f>
        <v/>
      </c>
      <c r="DJ157" s="71" t="str">
        <f t="shared" ref="DJ157:DJ158" si="2398">IF(AD157="","","|n"&amp;DJ$2&amp;"+"&amp;AD157&amp;DJ$1)</f>
        <v/>
      </c>
      <c r="DK157" s="71" t="str">
        <f t="shared" ref="DK157:DK158" si="2399">IF(AE157="","","|n"&amp;DK$2&amp;"+"&amp;AE157&amp;DK$1)</f>
        <v/>
      </c>
      <c r="DL157" s="71" t="str">
        <f t="shared" ref="DL157:DL158" si="2400">IF(AF157="","","|n"&amp;DL$2&amp;"+"&amp;AF157&amp;DL$1)</f>
        <v/>
      </c>
      <c r="DM157" s="71" t="str">
        <f t="shared" ref="DM157:DM158" si="2401">IF(AG157="","","|n"&amp;DM$2&amp;"+"&amp;AG157&amp;DM$1)</f>
        <v/>
      </c>
      <c r="DN157" s="71" t="str">
        <f t="shared" ref="DN157:DN158" si="2402">IF(AH157="","","|n"&amp;DN$2&amp;"+"&amp;AH157&amp;DN$1)</f>
        <v/>
      </c>
      <c r="DO157" s="71" t="str">
        <f t="shared" ref="DO157:DO158" si="2403">IF(AI157="","","|n"&amp;DO$2&amp;"+"&amp;AI157&amp;DO$1)</f>
        <v/>
      </c>
      <c r="DP157" s="71" t="str">
        <f t="shared" ref="DP157:DP158" si="2404">IF(AJ157="","","|n"&amp;DP$2&amp;"+"&amp;AJ157&amp;DP$1)</f>
        <v/>
      </c>
      <c r="DQ157" s="71" t="str">
        <f t="shared" ref="DQ157:DQ158" si="2405">IF(AK157="","","|n"&amp;DQ$2&amp;"+"&amp;AK157&amp;DQ$1)</f>
        <v/>
      </c>
      <c r="DR157" s="71" t="str">
        <f t="shared" ref="DR157:DR158" si="2406">IF(AL157="","","|n"&amp;DR$2&amp;"+"&amp;AL157&amp;DR$1)</f>
        <v/>
      </c>
      <c r="DS157" s="71" t="str">
        <f t="shared" ref="DS157:DS158" si="2407">IF(AM157="","","|n"&amp;DS$2&amp;"+"&amp;AM157&amp;DS$1)</f>
        <v/>
      </c>
      <c r="DT157" s="71" t="str">
        <f t="shared" ref="DT157:DT158" si="2408">IF(AN157="","","|n"&amp;DT$2&amp;"+"&amp;AN157&amp;DT$1)</f>
        <v/>
      </c>
      <c r="DU157" s="71" t="str">
        <f t="shared" ref="DU157:DU158" si="2409">IF(AO157="","","|n"&amp;DU$2&amp;"+"&amp;AO157&amp;DU$1)</f>
        <v/>
      </c>
      <c r="DV157" s="71" t="str">
        <f t="shared" ref="DV157:DV158" si="2410">IF(AP157="","","|n"&amp;DV$2&amp;"+"&amp;AP157&amp;DV$1)</f>
        <v/>
      </c>
      <c r="DW157" s="71" t="str">
        <f t="shared" ref="DW157:DW158" si="2411">IF(AQ157="","","|n"&amp;DW$2&amp;"+"&amp;AQ157&amp;DW$1)</f>
        <v/>
      </c>
      <c r="DX157" s="71" t="str">
        <f t="shared" ref="DX157:DX158" si="2412">IF(AR157="","","|n"&amp;DX$2&amp;"+"&amp;AR157&amp;DX$1)</f>
        <v/>
      </c>
      <c r="DY157" s="71" t="str">
        <f t="shared" ref="DY157:DY158" si="2413">IF(AS157="","","|n"&amp;DY$2&amp;"+"&amp;AS157&amp;DY$1)</f>
        <v/>
      </c>
      <c r="DZ157" s="71" t="str">
        <f t="shared" ref="DZ157:DZ158" si="2414">IF(AT157="","","|n"&amp;DZ$2&amp;"+"&amp;AT157&amp;DZ$1)</f>
        <v/>
      </c>
      <c r="EA157" s="71" t="str">
        <f t="shared" ref="EA157:EA158" si="2415">IF(AU157="","","|n"&amp;EA$2&amp;"+"&amp;AU157&amp;EA$1)</f>
        <v/>
      </c>
      <c r="EB157" s="71" t="str">
        <f t="shared" ref="EB157:EB158" si="2416">IF(AV157="","","|n"&amp;EB$2&amp;"+"&amp;AV157&amp;EB$1)</f>
        <v/>
      </c>
      <c r="EC157" s="71" t="str">
        <f t="shared" ref="EC157:EC158" si="2417">IF(AW157="","","|n"&amp;EC$2&amp;"+"&amp;AW157&amp;EC$1)</f>
        <v/>
      </c>
      <c r="ED157" s="71" t="str">
        <f t="shared" ref="ED157:ED158" si="2418">IF(AX157="","","|n"&amp;ED$2&amp;"+"&amp;AX157&amp;ED$1)</f>
        <v/>
      </c>
      <c r="EE157" s="71" t="str">
        <f t="shared" ref="EE157:EE158" si="2419">IF(AY157="","","|n"&amp;EE$2&amp;"+"&amp;AY157&amp;EE$1)</f>
        <v/>
      </c>
      <c r="EF157" s="71" t="str">
        <f t="shared" ref="EF157:EF158" si="2420">IF(AZ157="","","|n"&amp;EF$2&amp;"+"&amp;AZ157&amp;EF$1)</f>
        <v/>
      </c>
      <c r="EG157" s="71" t="str">
        <f t="shared" ref="EG157:EG158" si="2421">IF(BA157="","","|n"&amp;EG$2&amp;"+"&amp;BA157&amp;EG$1)</f>
        <v/>
      </c>
      <c r="EH157" s="71" t="str">
        <f t="shared" ref="EH157:EH158" si="2422">IF(BB157="","","|n"&amp;EH$2&amp;"+"&amp;BB157&amp;EH$1)</f>
        <v/>
      </c>
      <c r="EI157" s="71" t="str">
        <f t="shared" ref="EI157:EI158" si="2423">IF(BC157="","","|n"&amp;EI$2&amp;"+"&amp;BC157&amp;EI$1)</f>
        <v/>
      </c>
      <c r="EJ157" s="71" t="str">
        <f t="shared" ref="EJ157:EJ158" si="2424">IF(BD157="","","|n"&amp;EJ$2&amp;"+"&amp;BD157&amp;EJ$1)</f>
        <v/>
      </c>
      <c r="EK157" s="71" t="str">
        <f t="shared" ref="EK157:EK158" si="2425">IF(BE157="","","|n"&amp;EK$2&amp;"+"&amp;BE157&amp;EK$1)</f>
        <v/>
      </c>
      <c r="EL157" s="71" t="str">
        <f t="shared" ref="EL157:EL158" si="2426">IF(BF157="","","|n"&amp;EL$2&amp;"+"&amp;BF157&amp;EL$1)</f>
        <v/>
      </c>
      <c r="EM157" s="71" t="str">
        <f t="shared" ref="EM157:EM158" si="2427">IF(BG157="","","|n"&amp;EM$2&amp;"+"&amp;BG157&amp;EM$1)</f>
        <v/>
      </c>
      <c r="EN157" s="71" t="str">
        <f t="shared" ref="EN157:EN158" si="2428">IF(BH157="","","|n"&amp;EN$2&amp;"+"&amp;BH157&amp;EN$1)</f>
        <v/>
      </c>
      <c r="EO157" s="71" t="str">
        <f t="shared" ref="EO157:EO158" si="2429">IF(BI157="","","|n"&amp;EO$2&amp;"+"&amp;BI157&amp;EO$1)</f>
        <v/>
      </c>
      <c r="EP157" s="71" t="str">
        <f t="shared" ref="EP157:EP158" si="2430">IF(BJ157="","","|n"&amp;EP$2&amp;"+"&amp;BJ157&amp;EP$1)</f>
        <v/>
      </c>
      <c r="EQ157" s="71" t="str">
        <f t="shared" ref="EQ157:EQ158" si="2431">IF(BK157="","","|n"&amp;EQ$2&amp;"+"&amp;BK157&amp;EQ$1)</f>
        <v/>
      </c>
      <c r="ER157" s="71" t="str">
        <f t="shared" ref="ER157:ER158" si="2432">IF(BL157="","","|n"&amp;ER$2&amp;"+"&amp;BL157&amp;ER$1)</f>
        <v/>
      </c>
      <c r="ES157" s="71" t="str">
        <f t="shared" ref="ES157:ES158" si="2433">IF(BM157="","","|n"&amp;ES$2&amp;"+"&amp;BM157&amp;ES$1)</f>
        <v/>
      </c>
      <c r="ET157" s="71" t="str">
        <f t="shared" ref="ET157:ET158" si="2434">IF(BN157="","","|n"&amp;ET$2&amp;"+"&amp;BN157&amp;ET$1)</f>
        <v/>
      </c>
      <c r="EU157" s="71" t="str">
        <f t="shared" ref="EU157:EU158" si="2435">IF(BO157="","","|n"&amp;EU$2&amp;"+"&amp;BO157&amp;EU$1)</f>
        <v/>
      </c>
      <c r="EV157" s="71" t="str">
        <f t="shared" ref="EV157:EV158" si="2436">IF(BP157="","","|n"&amp;EV$2&amp;"+"&amp;BP157&amp;EV$1)</f>
        <v/>
      </c>
      <c r="EW157" s="71" t="str">
        <f t="shared" ref="EW157:EW158" si="2437">IF(BQ157="","","|n"&amp;EW$2&amp;"+"&amp;BQ157&amp;EW$1)</f>
        <v/>
      </c>
      <c r="EX157" s="71" t="str">
        <f t="shared" ref="EX157:EX158" si="2438">IF(BR157="","","|n"&amp;EX$2&amp;"+"&amp;BR157&amp;EX$1)</f>
        <v/>
      </c>
      <c r="EY157" s="71" t="str">
        <f t="shared" ref="EY157:EY158" si="2439">IF(BS157="","","|n"&amp;EY$2&amp;"+"&amp;BS157&amp;EY$1)</f>
        <v/>
      </c>
      <c r="EZ157" s="71" t="str">
        <f t="shared" ref="EZ157:EZ158" si="2440">IF(BT157="","","|n"&amp;EZ$2&amp;"+"&amp;BT157&amp;EZ$1)</f>
        <v/>
      </c>
      <c r="FA157" s="71" t="str">
        <f t="shared" ref="FA157:FA158" si="2441">IF(BU157="","","|n"&amp;FA$2&amp;"+"&amp;BU157&amp;FA$1)</f>
        <v/>
      </c>
      <c r="FB157" s="71" t="str">
        <f t="shared" ref="FB157:FB158" si="2442">IF(BV157="","","|n"&amp;FB$2&amp;"+"&amp;BV157&amp;FB$1)</f>
        <v/>
      </c>
      <c r="FC157" s="71" t="str">
        <f t="shared" ref="FC157:FC158" si="2443">IF(BW157="","","|n"&amp;FC$2&amp;"+"&amp;BW157&amp;FC$1)</f>
        <v/>
      </c>
      <c r="FD157" s="71" t="str">
        <f t="shared" ref="FD157:FD158" si="2444">IF(BX157="","","|n"&amp;FD$2&amp;"+"&amp;BX157&amp;FD$1)</f>
        <v/>
      </c>
      <c r="FE157" s="71" t="str">
        <f t="shared" ref="FE157:FE158" si="2445">IF(BY157="","","|n"&amp;FE$2&amp;"+"&amp;BY157&amp;FE$1)</f>
        <v/>
      </c>
      <c r="FF157" s="71" t="str">
        <f t="shared" ref="FF157:FF158" si="2446">IF(BZ157="","","|n"&amp;FF$2&amp;"+"&amp;BZ157&amp;FF$1)</f>
        <v/>
      </c>
      <c r="FG157" s="71" t="str">
        <f t="shared" ref="FG157:FG158" si="2447">IF(CA157="","","|n"&amp;FG$2&amp;"+"&amp;CA157&amp;FG$1)</f>
        <v/>
      </c>
      <c r="FH157" s="71" t="str">
        <f t="shared" ref="FH157:FH158" si="2448">IF(CB157="","","|n"&amp;FH$2&amp;"+"&amp;CB157&amp;FH$1)</f>
        <v/>
      </c>
      <c r="FI157" s="71" t="str">
        <f t="shared" ref="FI157:FI158" si="2449">IF(CC157="","","|n"&amp;FI$2&amp;"+"&amp;CC157&amp;FI$1)</f>
        <v/>
      </c>
      <c r="FJ157" s="71" t="str">
        <f t="shared" ref="FJ157:FJ158" si="2450">IF(CD157="","","|n"&amp;FJ$2&amp;"+"&amp;CD157&amp;FJ$1)</f>
        <v/>
      </c>
      <c r="FK157" s="71" t="str">
        <f t="shared" ref="FK157:FK158" si="2451">IF(CE157="","","|n"&amp;FK$2&amp;"+"&amp;CE157&amp;FK$1)</f>
        <v/>
      </c>
      <c r="FL157" s="71" t="str">
        <f t="shared" ref="FL157:FL158" si="2452">IF(CF157="","","|n"&amp;FL$2&amp;"+"&amp;CF157&amp;FL$1)</f>
        <v/>
      </c>
      <c r="FM157" s="71" t="str">
        <f t="shared" ref="FM157:FM158" si="2453">IF(CG157="","","|n"&amp;FM$2&amp;"+"&amp;CG157&amp;FM$1)</f>
        <v/>
      </c>
      <c r="FN157" s="71" t="str">
        <f t="shared" ref="FN157:FN158" si="2454">IF(CH157="","","|n"&amp;FN$2&amp;"+"&amp;CH157&amp;FN$1)</f>
        <v/>
      </c>
      <c r="FO157" s="71" t="str">
        <f t="shared" ref="FO157:FO158" si="2455">IF(CI157="","","|n"&amp;FO$2&amp;"+"&amp;CI157&amp;FO$1)</f>
        <v/>
      </c>
      <c r="FP157" s="71" t="str">
        <f t="shared" ref="FP157:FP158" si="2456">IF(CJ157="","","|n"&amp;FP$2&amp;"+"&amp;CJ157&amp;FP$1)</f>
        <v/>
      </c>
      <c r="FQ157" s="71" t="str">
        <f t="shared" ref="FQ157:FQ158" si="2457">IF(CK157="","","|n"&amp;FQ$2&amp;"+"&amp;CK157&amp;FQ$1)</f>
        <v/>
      </c>
      <c r="FR157" s="71" t="str">
        <f t="shared" ref="FR157:FR158" si="2458">IF(CL157="","","|n"&amp;FR$2&amp;"+"&amp;CL157&amp;FR$1)</f>
        <v/>
      </c>
      <c r="FS157" s="71" t="str">
        <f t="shared" ref="FS157:FS158" si="2459">IF(CM157="","","|n"&amp;FS$2&amp;"+"&amp;CM157&amp;FS$1)</f>
        <v/>
      </c>
    </row>
    <row r="158" spans="1:175" ht="16.5">
      <c r="A158" s="101"/>
      <c r="B158" s="101" t="s">
        <v>541</v>
      </c>
      <c r="C158" s="101" t="s">
        <v>542</v>
      </c>
      <c r="T158" s="121" t="s">
        <v>543</v>
      </c>
      <c r="U158" s="85" t="str">
        <f t="shared" si="2383"/>
        <v>ReplaceableTextures\\CommandButtons\\BTNI001.blp</v>
      </c>
      <c r="CN158" s="70" t="str">
        <f t="shared" si="2384"/>
        <v>InitUnitState('I001',,,,,,,,,,)</v>
      </c>
      <c r="CO158" s="70" t="str">
        <f t="shared" si="2385"/>
        <v>InitUnitNormal('I001',,,,,,,,,,)</v>
      </c>
      <c r="CP158" s="70" t="str">
        <f t="shared" si="2386"/>
        <v>InitUnitMagic('I001',,,,,,,,,,)</v>
      </c>
      <c r="CQ158" s="70" t="str">
        <f t="shared" si="2387"/>
        <v>InitUnitAdd('I001',,,,,,,,,,)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209&amp;CR$1&amp;")"</f>
        <v>InitEquipData('I001',,"",,,,,'','','','','','',"ReplaceableTextures\\CommandButtons\\BTNIP01.blp")</v>
      </c>
      <c r="CU158" s="95" t="str">
        <f t="shared" si="2388"/>
        <v>|n</v>
      </c>
      <c r="CV158" s="61" t="str">
        <f t="shared" si="2389"/>
        <v>回复|Cffffd24d80%|r生命，|Cff00ff7f解除|r异常状态</v>
      </c>
      <c r="CW158" s="60"/>
      <c r="CX158" s="60"/>
      <c r="CY158" s="60"/>
      <c r="CZ158" s="60"/>
      <c r="DA158" s="60"/>
      <c r="DB158" s="71" t="str">
        <f t="shared" si="2390"/>
        <v/>
      </c>
      <c r="DC158" s="71" t="str">
        <f t="shared" si="2391"/>
        <v/>
      </c>
      <c r="DD158" s="71" t="str">
        <f t="shared" si="2392"/>
        <v/>
      </c>
      <c r="DE158" s="71" t="str">
        <f t="shared" si="2393"/>
        <v/>
      </c>
      <c r="DF158" s="71" t="str">
        <f t="shared" si="2394"/>
        <v/>
      </c>
      <c r="DG158" s="71" t="str">
        <f t="shared" si="2395"/>
        <v/>
      </c>
      <c r="DH158" s="71" t="str">
        <f t="shared" si="2396"/>
        <v/>
      </c>
      <c r="DI158" s="71" t="str">
        <f t="shared" si="2397"/>
        <v/>
      </c>
      <c r="DJ158" s="71" t="str">
        <f t="shared" si="2398"/>
        <v/>
      </c>
      <c r="DK158" s="71" t="str">
        <f t="shared" si="2399"/>
        <v/>
      </c>
      <c r="DL158" s="71" t="str">
        <f t="shared" si="2400"/>
        <v/>
      </c>
      <c r="DM158" s="71" t="str">
        <f t="shared" si="2401"/>
        <v/>
      </c>
      <c r="DN158" s="71" t="str">
        <f t="shared" si="2402"/>
        <v/>
      </c>
      <c r="DO158" s="71" t="str">
        <f t="shared" si="2403"/>
        <v/>
      </c>
      <c r="DP158" s="71" t="str">
        <f t="shared" si="2404"/>
        <v/>
      </c>
      <c r="DQ158" s="71" t="str">
        <f t="shared" si="2405"/>
        <v/>
      </c>
      <c r="DR158" s="71" t="str">
        <f t="shared" si="2406"/>
        <v/>
      </c>
      <c r="DS158" s="71" t="str">
        <f t="shared" si="2407"/>
        <v/>
      </c>
      <c r="DT158" s="71" t="str">
        <f t="shared" si="2408"/>
        <v/>
      </c>
      <c r="DU158" s="71" t="str">
        <f t="shared" si="2409"/>
        <v/>
      </c>
      <c r="DV158" s="71" t="str">
        <f t="shared" si="2410"/>
        <v/>
      </c>
      <c r="DW158" s="71" t="str">
        <f t="shared" si="2411"/>
        <v/>
      </c>
      <c r="DX158" s="71" t="str">
        <f t="shared" si="2412"/>
        <v/>
      </c>
      <c r="DY158" s="71" t="str">
        <f t="shared" si="2413"/>
        <v/>
      </c>
      <c r="DZ158" s="71" t="str">
        <f t="shared" si="2414"/>
        <v/>
      </c>
      <c r="EA158" s="71" t="str">
        <f t="shared" si="2415"/>
        <v/>
      </c>
      <c r="EB158" s="71" t="str">
        <f t="shared" si="2416"/>
        <v/>
      </c>
      <c r="EC158" s="71" t="str">
        <f t="shared" si="2417"/>
        <v/>
      </c>
      <c r="ED158" s="71" t="str">
        <f t="shared" si="2418"/>
        <v/>
      </c>
      <c r="EE158" s="71" t="str">
        <f t="shared" si="2419"/>
        <v/>
      </c>
      <c r="EF158" s="71" t="str">
        <f t="shared" si="2420"/>
        <v/>
      </c>
      <c r="EG158" s="71" t="str">
        <f t="shared" si="2421"/>
        <v/>
      </c>
      <c r="EH158" s="71" t="str">
        <f t="shared" si="2422"/>
        <v/>
      </c>
      <c r="EI158" s="71" t="str">
        <f t="shared" si="2423"/>
        <v/>
      </c>
      <c r="EJ158" s="71" t="str">
        <f t="shared" si="2424"/>
        <v/>
      </c>
      <c r="EK158" s="71" t="str">
        <f t="shared" si="2425"/>
        <v/>
      </c>
      <c r="EL158" s="71" t="str">
        <f t="shared" si="2426"/>
        <v/>
      </c>
      <c r="EM158" s="71" t="str">
        <f t="shared" si="2427"/>
        <v/>
      </c>
      <c r="EN158" s="71" t="str">
        <f t="shared" si="2428"/>
        <v/>
      </c>
      <c r="EO158" s="71" t="str">
        <f t="shared" si="2429"/>
        <v/>
      </c>
      <c r="EP158" s="71" t="str">
        <f t="shared" si="2430"/>
        <v/>
      </c>
      <c r="EQ158" s="71" t="str">
        <f t="shared" si="2431"/>
        <v/>
      </c>
      <c r="ER158" s="71" t="str">
        <f t="shared" si="2432"/>
        <v/>
      </c>
      <c r="ES158" s="71" t="str">
        <f t="shared" si="2433"/>
        <v/>
      </c>
      <c r="ET158" s="71" t="str">
        <f t="shared" si="2434"/>
        <v/>
      </c>
      <c r="EU158" s="71" t="str">
        <f t="shared" si="2435"/>
        <v/>
      </c>
      <c r="EV158" s="71" t="str">
        <f t="shared" si="2436"/>
        <v/>
      </c>
      <c r="EW158" s="71" t="str">
        <f t="shared" si="2437"/>
        <v/>
      </c>
      <c r="EX158" s="71" t="str">
        <f t="shared" si="2438"/>
        <v/>
      </c>
      <c r="EY158" s="71" t="str">
        <f t="shared" si="2439"/>
        <v/>
      </c>
      <c r="EZ158" s="71" t="str">
        <f t="shared" si="2440"/>
        <v/>
      </c>
      <c r="FA158" s="71" t="str">
        <f t="shared" si="2441"/>
        <v/>
      </c>
      <c r="FB158" s="71" t="str">
        <f t="shared" si="2442"/>
        <v/>
      </c>
      <c r="FC158" s="71" t="str">
        <f t="shared" si="2443"/>
        <v/>
      </c>
      <c r="FD158" s="71" t="str">
        <f t="shared" si="2444"/>
        <v/>
      </c>
      <c r="FE158" s="71" t="str">
        <f t="shared" si="2445"/>
        <v/>
      </c>
      <c r="FF158" s="71" t="str">
        <f t="shared" si="2446"/>
        <v/>
      </c>
      <c r="FG158" s="71" t="str">
        <f t="shared" si="2447"/>
        <v/>
      </c>
      <c r="FH158" s="71" t="str">
        <f t="shared" si="2448"/>
        <v/>
      </c>
      <c r="FI158" s="71" t="str">
        <f t="shared" si="2449"/>
        <v/>
      </c>
      <c r="FJ158" s="71" t="str">
        <f t="shared" si="2450"/>
        <v/>
      </c>
      <c r="FK158" s="71" t="str">
        <f t="shared" si="2451"/>
        <v/>
      </c>
      <c r="FL158" s="71" t="str">
        <f t="shared" si="2452"/>
        <v/>
      </c>
      <c r="FM158" s="71" t="str">
        <f t="shared" si="2453"/>
        <v/>
      </c>
      <c r="FN158" s="71" t="str">
        <f t="shared" si="2454"/>
        <v/>
      </c>
      <c r="FO158" s="71" t="str">
        <f t="shared" si="2455"/>
        <v/>
      </c>
      <c r="FP158" s="71" t="str">
        <f t="shared" si="2456"/>
        <v/>
      </c>
      <c r="FQ158" s="71" t="str">
        <f t="shared" si="2457"/>
        <v/>
      </c>
      <c r="FR158" s="71" t="str">
        <f t="shared" si="2458"/>
        <v/>
      </c>
      <c r="FS158" s="71" t="str">
        <f t="shared" si="2459"/>
        <v/>
      </c>
    </row>
    <row r="159" spans="1:175" ht="16.5">
      <c r="A159" s="101"/>
      <c r="B159" s="101" t="s">
        <v>544</v>
      </c>
      <c r="C159" s="101" t="s">
        <v>545</v>
      </c>
      <c r="T159" s="121" t="s">
        <v>546</v>
      </c>
      <c r="U159" s="85" t="str">
        <f t="shared" si="2383"/>
        <v>ReplaceableTextures\\CommandButtons\\BTNI002.blp</v>
      </c>
      <c r="CN159" s="70" t="str">
        <f t="shared" si="2384"/>
        <v>InitUnitState('I002',,,,,,,,,,)</v>
      </c>
      <c r="CO159" s="70" t="str">
        <f t="shared" si="2385"/>
        <v>InitUnitNormal('I002',,,,,,,,,,)</v>
      </c>
      <c r="CP159" s="70" t="str">
        <f t="shared" si="2386"/>
        <v>InitUnitMagic('I002',,,,,,,,,,)</v>
      </c>
      <c r="CQ159" s="70" t="str">
        <f t="shared" si="2387"/>
        <v>InitUnitAdd('I002',,,,,,,,,,)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210&amp;CR$1&amp;")"</f>
        <v>InitEquipData('I002',,"",,,,,'','','','','','',"ReplaceableTextures\\CommandButtons\\BTNIP02.blp")</v>
      </c>
      <c r="CU159" s="95" t="str">
        <f t="shared" ref="CU159:CU160" si="2460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:CV160" si="2461">T159</f>
        <v>暴击|Cffff0000+10%|n|n|r|Cff00ff7f效果持续15秒。|r</v>
      </c>
      <c r="CW159" s="60"/>
      <c r="CX159" s="60"/>
      <c r="CY159" s="60"/>
      <c r="CZ159" s="60"/>
      <c r="DA159" s="60"/>
      <c r="DB159" s="71" t="str">
        <f t="shared" ref="DB159:DB160" si="2462">IF(V159="","","|n"&amp;DB$2&amp;"+"&amp;V159&amp;DB$1)</f>
        <v/>
      </c>
      <c r="DC159" s="71" t="str">
        <f t="shared" ref="DC159:DC160" si="2463">IF(W159="","","|n"&amp;DC$2&amp;"+"&amp;W159&amp;DC$1)</f>
        <v/>
      </c>
      <c r="DD159" s="71" t="str">
        <f t="shared" ref="DD159:DD160" si="2464">IF(X159="","","|n"&amp;DD$2&amp;"+"&amp;X159&amp;DD$1)</f>
        <v/>
      </c>
      <c r="DE159" s="71" t="str">
        <f t="shared" ref="DE159:DE160" si="2465">IF(Y159="","","|n"&amp;DE$2&amp;"+"&amp;Y159&amp;DE$1)</f>
        <v/>
      </c>
      <c r="DF159" s="71" t="str">
        <f t="shared" ref="DF159:DF160" si="2466">IF(Z159="","","|n"&amp;DF$2&amp;"+"&amp;Z159&amp;DF$1)</f>
        <v/>
      </c>
      <c r="DG159" s="71" t="str">
        <f t="shared" ref="DG159:DG160" si="2467">IF(AA159="","","|n"&amp;DG$2&amp;"+"&amp;AA159&amp;DG$1)</f>
        <v/>
      </c>
      <c r="DH159" s="71" t="str">
        <f t="shared" ref="DH159:DH160" si="2468">IF(AB159="","","|n"&amp;DH$2&amp;"+"&amp;AB159&amp;DH$1)</f>
        <v/>
      </c>
      <c r="DI159" s="71" t="str">
        <f t="shared" ref="DI159:DI160" si="2469">IF(AC159="","","|n"&amp;DI$2&amp;"+"&amp;AC159&amp;DI$1)</f>
        <v/>
      </c>
      <c r="DJ159" s="71" t="str">
        <f t="shared" ref="DJ159:DJ160" si="2470">IF(AD159="","","|n"&amp;DJ$2&amp;"+"&amp;AD159&amp;DJ$1)</f>
        <v/>
      </c>
      <c r="DK159" s="71" t="str">
        <f t="shared" ref="DK159:DK160" si="2471">IF(AE159="","","|n"&amp;DK$2&amp;"+"&amp;AE159&amp;DK$1)</f>
        <v/>
      </c>
      <c r="DL159" s="71" t="str">
        <f t="shared" ref="DL159:DL160" si="2472">IF(AF159="","","|n"&amp;DL$2&amp;"+"&amp;AF159&amp;DL$1)</f>
        <v/>
      </c>
      <c r="DM159" s="71" t="str">
        <f t="shared" ref="DM159:DM160" si="2473">IF(AG159="","","|n"&amp;DM$2&amp;"+"&amp;AG159&amp;DM$1)</f>
        <v/>
      </c>
      <c r="DN159" s="71" t="str">
        <f t="shared" ref="DN159:DN160" si="2474">IF(AH159="","","|n"&amp;DN$2&amp;"+"&amp;AH159&amp;DN$1)</f>
        <v/>
      </c>
      <c r="DO159" s="71" t="str">
        <f t="shared" ref="DO159:DO160" si="2475">IF(AI159="","","|n"&amp;DO$2&amp;"+"&amp;AI159&amp;DO$1)</f>
        <v/>
      </c>
      <c r="DP159" s="71" t="str">
        <f t="shared" ref="DP159:DP160" si="2476">IF(AJ159="","","|n"&amp;DP$2&amp;"+"&amp;AJ159&amp;DP$1)</f>
        <v/>
      </c>
      <c r="DQ159" s="71" t="str">
        <f t="shared" ref="DQ159:DQ160" si="2477">IF(AK159="","","|n"&amp;DQ$2&amp;"+"&amp;AK159&amp;DQ$1)</f>
        <v/>
      </c>
      <c r="DR159" s="71" t="str">
        <f t="shared" ref="DR159:DR160" si="2478">IF(AL159="","","|n"&amp;DR$2&amp;"+"&amp;AL159&amp;DR$1)</f>
        <v/>
      </c>
      <c r="DS159" s="71" t="str">
        <f t="shared" ref="DS159:DS160" si="2479">IF(AM159="","","|n"&amp;DS$2&amp;"+"&amp;AM159&amp;DS$1)</f>
        <v/>
      </c>
      <c r="DT159" s="71" t="str">
        <f t="shared" ref="DT159:DT160" si="2480">IF(AN159="","","|n"&amp;DT$2&amp;"+"&amp;AN159&amp;DT$1)</f>
        <v/>
      </c>
      <c r="DU159" s="71" t="str">
        <f t="shared" ref="DU159:DU160" si="2481">IF(AO159="","","|n"&amp;DU$2&amp;"+"&amp;AO159&amp;DU$1)</f>
        <v/>
      </c>
      <c r="DV159" s="71" t="str">
        <f t="shared" ref="DV159:DV160" si="2482">IF(AP159="","","|n"&amp;DV$2&amp;"+"&amp;AP159&amp;DV$1)</f>
        <v/>
      </c>
      <c r="DW159" s="71" t="str">
        <f t="shared" ref="DW159:DW160" si="2483">IF(AQ159="","","|n"&amp;DW$2&amp;"+"&amp;AQ159&amp;DW$1)</f>
        <v/>
      </c>
      <c r="DX159" s="71" t="str">
        <f t="shared" ref="DX159:DX160" si="2484">IF(AR159="","","|n"&amp;DX$2&amp;"+"&amp;AR159&amp;DX$1)</f>
        <v/>
      </c>
      <c r="DY159" s="71" t="str">
        <f t="shared" ref="DY159:DY160" si="2485">IF(AS159="","","|n"&amp;DY$2&amp;"+"&amp;AS159&amp;DY$1)</f>
        <v/>
      </c>
      <c r="DZ159" s="71" t="str">
        <f t="shared" ref="DZ159:DZ160" si="2486">IF(AT159="","","|n"&amp;DZ$2&amp;"+"&amp;AT159&amp;DZ$1)</f>
        <v/>
      </c>
      <c r="EA159" s="71" t="str">
        <f t="shared" ref="EA159:EA160" si="2487">IF(AU159="","","|n"&amp;EA$2&amp;"+"&amp;AU159&amp;EA$1)</f>
        <v/>
      </c>
      <c r="EB159" s="71" t="str">
        <f t="shared" ref="EB159:EB160" si="2488">IF(AV159="","","|n"&amp;EB$2&amp;"+"&amp;AV159&amp;EB$1)</f>
        <v/>
      </c>
      <c r="EC159" s="71" t="str">
        <f t="shared" ref="EC159:EC160" si="2489">IF(AW159="","","|n"&amp;EC$2&amp;"+"&amp;AW159&amp;EC$1)</f>
        <v/>
      </c>
      <c r="ED159" s="71" t="str">
        <f t="shared" ref="ED159:ED160" si="2490">IF(AX159="","","|n"&amp;ED$2&amp;"+"&amp;AX159&amp;ED$1)</f>
        <v/>
      </c>
      <c r="EE159" s="71" t="str">
        <f t="shared" ref="EE159:EE160" si="2491">IF(AY159="","","|n"&amp;EE$2&amp;"+"&amp;AY159&amp;EE$1)</f>
        <v/>
      </c>
      <c r="EF159" s="71" t="str">
        <f t="shared" ref="EF159:EF160" si="2492">IF(AZ159="","","|n"&amp;EF$2&amp;"+"&amp;AZ159&amp;EF$1)</f>
        <v/>
      </c>
      <c r="EG159" s="71" t="str">
        <f t="shared" ref="EG159:EG160" si="2493">IF(BA159="","","|n"&amp;EG$2&amp;"+"&amp;BA159&amp;EG$1)</f>
        <v/>
      </c>
      <c r="EH159" s="71" t="str">
        <f t="shared" ref="EH159:EH160" si="2494">IF(BB159="","","|n"&amp;EH$2&amp;"+"&amp;BB159&amp;EH$1)</f>
        <v/>
      </c>
      <c r="EI159" s="71" t="str">
        <f t="shared" ref="EI159:EI160" si="2495">IF(BC159="","","|n"&amp;EI$2&amp;"+"&amp;BC159&amp;EI$1)</f>
        <v/>
      </c>
      <c r="EJ159" s="71" t="str">
        <f t="shared" ref="EJ159:EJ160" si="2496">IF(BD159="","","|n"&amp;EJ$2&amp;"+"&amp;BD159&amp;EJ$1)</f>
        <v/>
      </c>
      <c r="EK159" s="71" t="str">
        <f t="shared" ref="EK159:EK160" si="2497">IF(BE159="","","|n"&amp;EK$2&amp;"+"&amp;BE159&amp;EK$1)</f>
        <v/>
      </c>
      <c r="EL159" s="71" t="str">
        <f t="shared" ref="EL159:EL160" si="2498">IF(BF159="","","|n"&amp;EL$2&amp;"+"&amp;BF159&amp;EL$1)</f>
        <v/>
      </c>
      <c r="EM159" s="71" t="str">
        <f t="shared" ref="EM159:EM160" si="2499">IF(BG159="","","|n"&amp;EM$2&amp;"+"&amp;BG159&amp;EM$1)</f>
        <v/>
      </c>
      <c r="EN159" s="71" t="str">
        <f t="shared" ref="EN159:EN160" si="2500">IF(BH159="","","|n"&amp;EN$2&amp;"+"&amp;BH159&amp;EN$1)</f>
        <v/>
      </c>
      <c r="EO159" s="71" t="str">
        <f t="shared" ref="EO159:EO160" si="2501">IF(BI159="","","|n"&amp;EO$2&amp;"+"&amp;BI159&amp;EO$1)</f>
        <v/>
      </c>
      <c r="EP159" s="71" t="str">
        <f t="shared" ref="EP159:EP160" si="2502">IF(BJ159="","","|n"&amp;EP$2&amp;"+"&amp;BJ159&amp;EP$1)</f>
        <v/>
      </c>
      <c r="EQ159" s="71" t="str">
        <f t="shared" ref="EQ159:EQ160" si="2503">IF(BK159="","","|n"&amp;EQ$2&amp;"+"&amp;BK159&amp;EQ$1)</f>
        <v/>
      </c>
      <c r="ER159" s="71" t="str">
        <f t="shared" ref="ER159:ER160" si="2504">IF(BL159="","","|n"&amp;ER$2&amp;"+"&amp;BL159&amp;ER$1)</f>
        <v/>
      </c>
      <c r="ES159" s="71" t="str">
        <f t="shared" ref="ES159:ES160" si="2505">IF(BM159="","","|n"&amp;ES$2&amp;"+"&amp;BM159&amp;ES$1)</f>
        <v/>
      </c>
      <c r="ET159" s="71" t="str">
        <f t="shared" ref="ET159:ET160" si="2506">IF(BN159="","","|n"&amp;ET$2&amp;"+"&amp;BN159&amp;ET$1)</f>
        <v/>
      </c>
      <c r="EU159" s="71" t="str">
        <f t="shared" ref="EU159:EU160" si="2507">IF(BO159="","","|n"&amp;EU$2&amp;"+"&amp;BO159&amp;EU$1)</f>
        <v/>
      </c>
      <c r="EV159" s="71" t="str">
        <f t="shared" ref="EV159:EV160" si="2508">IF(BP159="","","|n"&amp;EV$2&amp;"+"&amp;BP159&amp;EV$1)</f>
        <v/>
      </c>
      <c r="EW159" s="71" t="str">
        <f t="shared" ref="EW159:EW160" si="2509">IF(BQ159="","","|n"&amp;EW$2&amp;"+"&amp;BQ159&amp;EW$1)</f>
        <v/>
      </c>
      <c r="EX159" s="71" t="str">
        <f t="shared" ref="EX159:EX160" si="2510">IF(BR159="","","|n"&amp;EX$2&amp;"+"&amp;BR159&amp;EX$1)</f>
        <v/>
      </c>
      <c r="EY159" s="71" t="str">
        <f t="shared" ref="EY159:EY160" si="2511">IF(BS159="","","|n"&amp;EY$2&amp;"+"&amp;BS159&amp;EY$1)</f>
        <v/>
      </c>
      <c r="EZ159" s="71" t="str">
        <f t="shared" ref="EZ159:EZ160" si="2512">IF(BT159="","","|n"&amp;EZ$2&amp;"+"&amp;BT159&amp;EZ$1)</f>
        <v/>
      </c>
      <c r="FA159" s="71" t="str">
        <f t="shared" ref="FA159:FA160" si="2513">IF(BU159="","","|n"&amp;FA$2&amp;"+"&amp;BU159&amp;FA$1)</f>
        <v/>
      </c>
      <c r="FB159" s="71" t="str">
        <f t="shared" ref="FB159:FB160" si="2514">IF(BV159="","","|n"&amp;FB$2&amp;"+"&amp;BV159&amp;FB$1)</f>
        <v/>
      </c>
      <c r="FC159" s="71" t="str">
        <f t="shared" ref="FC159:FC160" si="2515">IF(BW159="","","|n"&amp;FC$2&amp;"+"&amp;BW159&amp;FC$1)</f>
        <v/>
      </c>
      <c r="FD159" s="71" t="str">
        <f t="shared" ref="FD159:FD160" si="2516">IF(BX159="","","|n"&amp;FD$2&amp;"+"&amp;BX159&amp;FD$1)</f>
        <v/>
      </c>
      <c r="FE159" s="71" t="str">
        <f t="shared" ref="FE159:FE160" si="2517">IF(BY159="","","|n"&amp;FE$2&amp;"+"&amp;BY159&amp;FE$1)</f>
        <v/>
      </c>
      <c r="FF159" s="71" t="str">
        <f t="shared" ref="FF159:FF160" si="2518">IF(BZ159="","","|n"&amp;FF$2&amp;"+"&amp;BZ159&amp;FF$1)</f>
        <v/>
      </c>
      <c r="FG159" s="71" t="str">
        <f t="shared" ref="FG159:FG160" si="2519">IF(CA159="","","|n"&amp;FG$2&amp;"+"&amp;CA159&amp;FG$1)</f>
        <v/>
      </c>
      <c r="FH159" s="71" t="str">
        <f t="shared" ref="FH159:FH160" si="2520">IF(CB159="","","|n"&amp;FH$2&amp;"+"&amp;CB159&amp;FH$1)</f>
        <v/>
      </c>
      <c r="FI159" s="71" t="str">
        <f t="shared" ref="FI159:FI160" si="2521">IF(CC159="","","|n"&amp;FI$2&amp;"+"&amp;CC159&amp;FI$1)</f>
        <v/>
      </c>
      <c r="FJ159" s="71" t="str">
        <f t="shared" ref="FJ159:FJ160" si="2522">IF(CD159="","","|n"&amp;FJ$2&amp;"+"&amp;CD159&amp;FJ$1)</f>
        <v/>
      </c>
      <c r="FK159" s="71" t="str">
        <f t="shared" ref="FK159:FK160" si="2523">IF(CE159="","","|n"&amp;FK$2&amp;"+"&amp;CE159&amp;FK$1)</f>
        <v/>
      </c>
      <c r="FL159" s="71" t="str">
        <f t="shared" ref="FL159:FL160" si="2524">IF(CF159="","","|n"&amp;FL$2&amp;"+"&amp;CF159&amp;FL$1)</f>
        <v/>
      </c>
      <c r="FM159" s="71" t="str">
        <f t="shared" ref="FM159:FM160" si="2525">IF(CG159="","","|n"&amp;FM$2&amp;"+"&amp;CG159&amp;FM$1)</f>
        <v/>
      </c>
      <c r="FN159" s="71" t="str">
        <f t="shared" ref="FN159:FN160" si="2526">IF(CH159="","","|n"&amp;FN$2&amp;"+"&amp;CH159&amp;FN$1)</f>
        <v/>
      </c>
      <c r="FO159" s="71" t="str">
        <f t="shared" ref="FO159:FO160" si="2527">IF(CI159="","","|n"&amp;FO$2&amp;"+"&amp;CI159&amp;FO$1)</f>
        <v/>
      </c>
      <c r="FP159" s="71" t="str">
        <f t="shared" ref="FP159:FP160" si="2528">IF(CJ159="","","|n"&amp;FP$2&amp;"+"&amp;CJ159&amp;FP$1)</f>
        <v/>
      </c>
      <c r="FQ159" s="71" t="str">
        <f t="shared" ref="FQ159:FQ160" si="2529">IF(CK159="","","|n"&amp;FQ$2&amp;"+"&amp;CK159&amp;FQ$1)</f>
        <v/>
      </c>
      <c r="FR159" s="71" t="str">
        <f t="shared" ref="FR159:FR160" si="2530">IF(CL159="","","|n"&amp;FR$2&amp;"+"&amp;CL159&amp;FR$1)</f>
        <v/>
      </c>
      <c r="FS159" s="71" t="str">
        <f t="shared" ref="FS159:FS160" si="2531">IF(CM159="","","|n"&amp;FS$2&amp;"+"&amp;CM159&amp;FS$1)</f>
        <v/>
      </c>
    </row>
    <row r="160" spans="1:175" ht="16.5">
      <c r="A160" s="101"/>
      <c r="B160" s="101" t="s">
        <v>547</v>
      </c>
      <c r="C160" s="101" t="s">
        <v>548</v>
      </c>
      <c r="T160" s="121" t="s">
        <v>549</v>
      </c>
      <c r="U160" s="85" t="str">
        <f t="shared" si="2383"/>
        <v>ReplaceableTextures\\CommandButtons\\BTNI003.blp</v>
      </c>
      <c r="CN160" s="70" t="str">
        <f t="shared" si="2384"/>
        <v>InitUnitState('I003',,,,,,,,,,)</v>
      </c>
      <c r="CO160" s="70" t="str">
        <f t="shared" si="2385"/>
        <v>InitUnitNormal('I003',,,,,,,,,,)</v>
      </c>
      <c r="CP160" s="70" t="str">
        <f t="shared" si="2386"/>
        <v>InitUnitMagic('I003',,,,,,,,,,)</v>
      </c>
      <c r="CQ160" s="70" t="str">
        <f t="shared" si="2387"/>
        <v>InitUnitAdd('I003',,,,,,,,,,)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211&amp;CR$1&amp;")"</f>
        <v>InitEquipData('I003',,"",,,,,'','','','','','',"ReplaceableTextures\\CommandButtons\\BTNIP03.blp")</v>
      </c>
      <c r="CU160" s="95" t="str">
        <f t="shared" si="2460"/>
        <v>|n</v>
      </c>
      <c r="CV160" s="61" t="str">
        <f t="shared" si="2461"/>
        <v>攻击速度|Cffffd24d+40%|r。|n|n|Cff00ff7f持续15秒。|r</v>
      </c>
      <c r="CW160" s="60"/>
      <c r="CX160" s="60"/>
      <c r="CY160" s="60"/>
      <c r="CZ160" s="60"/>
      <c r="DA160" s="60"/>
      <c r="DB160" s="71" t="str">
        <f t="shared" si="2462"/>
        <v/>
      </c>
      <c r="DC160" s="71" t="str">
        <f t="shared" si="2463"/>
        <v/>
      </c>
      <c r="DD160" s="71" t="str">
        <f t="shared" si="2464"/>
        <v/>
      </c>
      <c r="DE160" s="71" t="str">
        <f t="shared" si="2465"/>
        <v/>
      </c>
      <c r="DF160" s="71" t="str">
        <f t="shared" si="2466"/>
        <v/>
      </c>
      <c r="DG160" s="71" t="str">
        <f t="shared" si="2467"/>
        <v/>
      </c>
      <c r="DH160" s="71" t="str">
        <f t="shared" si="2468"/>
        <v/>
      </c>
      <c r="DI160" s="71" t="str">
        <f t="shared" si="2469"/>
        <v/>
      </c>
      <c r="DJ160" s="71" t="str">
        <f t="shared" si="2470"/>
        <v/>
      </c>
      <c r="DK160" s="71" t="str">
        <f t="shared" si="2471"/>
        <v/>
      </c>
      <c r="DL160" s="71" t="str">
        <f t="shared" si="2472"/>
        <v/>
      </c>
      <c r="DM160" s="71" t="str">
        <f t="shared" si="2473"/>
        <v/>
      </c>
      <c r="DN160" s="71" t="str">
        <f t="shared" si="2474"/>
        <v/>
      </c>
      <c r="DO160" s="71" t="str">
        <f t="shared" si="2475"/>
        <v/>
      </c>
      <c r="DP160" s="71" t="str">
        <f t="shared" si="2476"/>
        <v/>
      </c>
      <c r="DQ160" s="71" t="str">
        <f t="shared" si="2477"/>
        <v/>
      </c>
      <c r="DR160" s="71" t="str">
        <f t="shared" si="2478"/>
        <v/>
      </c>
      <c r="DS160" s="71" t="str">
        <f t="shared" si="2479"/>
        <v/>
      </c>
      <c r="DT160" s="71" t="str">
        <f t="shared" si="2480"/>
        <v/>
      </c>
      <c r="DU160" s="71" t="str">
        <f t="shared" si="2481"/>
        <v/>
      </c>
      <c r="DV160" s="71" t="str">
        <f t="shared" si="2482"/>
        <v/>
      </c>
      <c r="DW160" s="71" t="str">
        <f t="shared" si="2483"/>
        <v/>
      </c>
      <c r="DX160" s="71" t="str">
        <f t="shared" si="2484"/>
        <v/>
      </c>
      <c r="DY160" s="71" t="str">
        <f t="shared" si="2485"/>
        <v/>
      </c>
      <c r="DZ160" s="71" t="str">
        <f t="shared" si="2486"/>
        <v/>
      </c>
      <c r="EA160" s="71" t="str">
        <f t="shared" si="2487"/>
        <v/>
      </c>
      <c r="EB160" s="71" t="str">
        <f t="shared" si="2488"/>
        <v/>
      </c>
      <c r="EC160" s="71" t="str">
        <f t="shared" si="2489"/>
        <v/>
      </c>
      <c r="ED160" s="71" t="str">
        <f t="shared" si="2490"/>
        <v/>
      </c>
      <c r="EE160" s="71" t="str">
        <f t="shared" si="2491"/>
        <v/>
      </c>
      <c r="EF160" s="71" t="str">
        <f t="shared" si="2492"/>
        <v/>
      </c>
      <c r="EG160" s="71" t="str">
        <f t="shared" si="2493"/>
        <v/>
      </c>
      <c r="EH160" s="71" t="str">
        <f t="shared" si="2494"/>
        <v/>
      </c>
      <c r="EI160" s="71" t="str">
        <f t="shared" si="2495"/>
        <v/>
      </c>
      <c r="EJ160" s="71" t="str">
        <f t="shared" si="2496"/>
        <v/>
      </c>
      <c r="EK160" s="71" t="str">
        <f t="shared" si="2497"/>
        <v/>
      </c>
      <c r="EL160" s="71" t="str">
        <f t="shared" si="2498"/>
        <v/>
      </c>
      <c r="EM160" s="71" t="str">
        <f t="shared" si="2499"/>
        <v/>
      </c>
      <c r="EN160" s="71" t="str">
        <f t="shared" si="2500"/>
        <v/>
      </c>
      <c r="EO160" s="71" t="str">
        <f t="shared" si="2501"/>
        <v/>
      </c>
      <c r="EP160" s="71" t="str">
        <f t="shared" si="2502"/>
        <v/>
      </c>
      <c r="EQ160" s="71" t="str">
        <f t="shared" si="2503"/>
        <v/>
      </c>
      <c r="ER160" s="71" t="str">
        <f t="shared" si="2504"/>
        <v/>
      </c>
      <c r="ES160" s="71" t="str">
        <f t="shared" si="2505"/>
        <v/>
      </c>
      <c r="ET160" s="71" t="str">
        <f t="shared" si="2506"/>
        <v/>
      </c>
      <c r="EU160" s="71" t="str">
        <f t="shared" si="2507"/>
        <v/>
      </c>
      <c r="EV160" s="71" t="str">
        <f t="shared" si="2508"/>
        <v/>
      </c>
      <c r="EW160" s="71" t="str">
        <f t="shared" si="2509"/>
        <v/>
      </c>
      <c r="EX160" s="71" t="str">
        <f t="shared" si="2510"/>
        <v/>
      </c>
      <c r="EY160" s="71" t="str">
        <f t="shared" si="2511"/>
        <v/>
      </c>
      <c r="EZ160" s="71" t="str">
        <f t="shared" si="2512"/>
        <v/>
      </c>
      <c r="FA160" s="71" t="str">
        <f t="shared" si="2513"/>
        <v/>
      </c>
      <c r="FB160" s="71" t="str">
        <f t="shared" si="2514"/>
        <v/>
      </c>
      <c r="FC160" s="71" t="str">
        <f t="shared" si="2515"/>
        <v/>
      </c>
      <c r="FD160" s="71" t="str">
        <f t="shared" si="2516"/>
        <v/>
      </c>
      <c r="FE160" s="71" t="str">
        <f t="shared" si="2517"/>
        <v/>
      </c>
      <c r="FF160" s="71" t="str">
        <f t="shared" si="2518"/>
        <v/>
      </c>
      <c r="FG160" s="71" t="str">
        <f t="shared" si="2519"/>
        <v/>
      </c>
      <c r="FH160" s="71" t="str">
        <f t="shared" si="2520"/>
        <v/>
      </c>
      <c r="FI160" s="71" t="str">
        <f t="shared" si="2521"/>
        <v/>
      </c>
      <c r="FJ160" s="71" t="str">
        <f t="shared" si="2522"/>
        <v/>
      </c>
      <c r="FK160" s="71" t="str">
        <f t="shared" si="2523"/>
        <v/>
      </c>
      <c r="FL160" s="71" t="str">
        <f t="shared" si="2524"/>
        <v/>
      </c>
      <c r="FM160" s="71" t="str">
        <f t="shared" si="2525"/>
        <v/>
      </c>
      <c r="FN160" s="71" t="str">
        <f t="shared" si="2526"/>
        <v/>
      </c>
      <c r="FO160" s="71" t="str">
        <f t="shared" si="2527"/>
        <v/>
      </c>
      <c r="FP160" s="71" t="str">
        <f t="shared" si="2528"/>
        <v/>
      </c>
      <c r="FQ160" s="71" t="str">
        <f t="shared" si="2529"/>
        <v/>
      </c>
      <c r="FR160" s="71" t="str">
        <f t="shared" si="2530"/>
        <v/>
      </c>
      <c r="FS160" s="71" t="str">
        <f t="shared" si="2531"/>
        <v/>
      </c>
    </row>
    <row r="161" spans="1:175" ht="16.5">
      <c r="A161" s="101"/>
      <c r="B161" s="101" t="s">
        <v>550</v>
      </c>
      <c r="C161" s="101" t="s">
        <v>551</v>
      </c>
      <c r="T161" s="121" t="s">
        <v>552</v>
      </c>
      <c r="U161" s="85" t="str">
        <f t="shared" si="2383"/>
        <v>ReplaceableTextures\\CommandButtons\\BTNI004.blp</v>
      </c>
      <c r="CN161" s="70" t="str">
        <f t="shared" si="2384"/>
        <v>InitUnitState('I004',,,,,,,,,,)</v>
      </c>
      <c r="CO161" s="70" t="str">
        <f t="shared" si="2385"/>
        <v>InitUnitNormal('I004',,,,,,,,,,)</v>
      </c>
      <c r="CP161" s="70" t="str">
        <f t="shared" si="2386"/>
        <v>InitUnitMagic('I004',,,,,,,,,,)</v>
      </c>
      <c r="CQ161" s="70" t="str">
        <f t="shared" si="2387"/>
        <v>InitUnitAdd('I004',,,,,,,,,,)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217&amp;CR$1&amp;")"</f>
        <v>InitEquipData('I004',,"",,,,,'','','','','','',"ReplaceableTextures\\CommandButtons\\BTNIT01.blp")</v>
      </c>
      <c r="CU161" s="95" t="str">
        <f t="shared" ref="CU161:CU164" si="2532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4" si="2533">T161</f>
        <v>技能伤害提高|Cffffd24d20%|r|Cfff0f0f0。|n|n|r|Cff00ff7f持续15秒。|r</v>
      </c>
      <c r="CW161" s="60"/>
      <c r="CX161" s="60"/>
      <c r="CY161" s="60"/>
      <c r="CZ161" s="60"/>
      <c r="DA161" s="60"/>
      <c r="DB161" s="71" t="str">
        <f t="shared" ref="DB161:DB164" si="2534">IF(V161="","","|n"&amp;DB$2&amp;"+"&amp;V161&amp;DB$1)</f>
        <v/>
      </c>
      <c r="DC161" s="71" t="str">
        <f t="shared" ref="DC161:DC164" si="2535">IF(W161="","","|n"&amp;DC$2&amp;"+"&amp;W161&amp;DC$1)</f>
        <v/>
      </c>
      <c r="DD161" s="71" t="str">
        <f t="shared" ref="DD161:DD164" si="2536">IF(X161="","","|n"&amp;DD$2&amp;"+"&amp;X161&amp;DD$1)</f>
        <v/>
      </c>
      <c r="DE161" s="71" t="str">
        <f t="shared" ref="DE161:DE164" si="2537">IF(Y161="","","|n"&amp;DE$2&amp;"+"&amp;Y161&amp;DE$1)</f>
        <v/>
      </c>
      <c r="DF161" s="71" t="str">
        <f t="shared" ref="DF161:DF164" si="2538">IF(Z161="","","|n"&amp;DF$2&amp;"+"&amp;Z161&amp;DF$1)</f>
        <v/>
      </c>
      <c r="DG161" s="71" t="str">
        <f t="shared" ref="DG161:DG164" si="2539">IF(AA161="","","|n"&amp;DG$2&amp;"+"&amp;AA161&amp;DG$1)</f>
        <v/>
      </c>
      <c r="DH161" s="71" t="str">
        <f t="shared" ref="DH161:DH164" si="2540">IF(AB161="","","|n"&amp;DH$2&amp;"+"&amp;AB161&amp;DH$1)</f>
        <v/>
      </c>
      <c r="DI161" s="71" t="str">
        <f t="shared" ref="DI161:DI164" si="2541">IF(AC161="","","|n"&amp;DI$2&amp;"+"&amp;AC161&amp;DI$1)</f>
        <v/>
      </c>
      <c r="DJ161" s="71" t="str">
        <f t="shared" ref="DJ161:DJ164" si="2542">IF(AD161="","","|n"&amp;DJ$2&amp;"+"&amp;AD161&amp;DJ$1)</f>
        <v/>
      </c>
      <c r="DK161" s="71" t="str">
        <f t="shared" ref="DK161:DK164" si="2543">IF(AE161="","","|n"&amp;DK$2&amp;"+"&amp;AE161&amp;DK$1)</f>
        <v/>
      </c>
      <c r="DL161" s="71" t="str">
        <f t="shared" ref="DL161:DL164" si="2544">IF(AF161="","","|n"&amp;DL$2&amp;"+"&amp;AF161&amp;DL$1)</f>
        <v/>
      </c>
      <c r="DM161" s="71" t="str">
        <f t="shared" ref="DM161:DM164" si="2545">IF(AG161="","","|n"&amp;DM$2&amp;"+"&amp;AG161&amp;DM$1)</f>
        <v/>
      </c>
      <c r="DN161" s="71" t="str">
        <f t="shared" ref="DN161:DN164" si="2546">IF(AH161="","","|n"&amp;DN$2&amp;"+"&amp;AH161&amp;DN$1)</f>
        <v/>
      </c>
      <c r="DO161" s="71" t="str">
        <f t="shared" ref="DO161:DO164" si="2547">IF(AI161="","","|n"&amp;DO$2&amp;"+"&amp;AI161&amp;DO$1)</f>
        <v/>
      </c>
      <c r="DP161" s="71" t="str">
        <f t="shared" ref="DP161:DP164" si="2548">IF(AJ161="","","|n"&amp;DP$2&amp;"+"&amp;AJ161&amp;DP$1)</f>
        <v/>
      </c>
      <c r="DQ161" s="71" t="str">
        <f t="shared" ref="DQ161:DQ164" si="2549">IF(AK161="","","|n"&amp;DQ$2&amp;"+"&amp;AK161&amp;DQ$1)</f>
        <v/>
      </c>
      <c r="DR161" s="71" t="str">
        <f t="shared" ref="DR161:DR164" si="2550">IF(AL161="","","|n"&amp;DR$2&amp;"+"&amp;AL161&amp;DR$1)</f>
        <v/>
      </c>
      <c r="DS161" s="71" t="str">
        <f t="shared" ref="DS161:DS164" si="2551">IF(AM161="","","|n"&amp;DS$2&amp;"+"&amp;AM161&amp;DS$1)</f>
        <v/>
      </c>
      <c r="DT161" s="71" t="str">
        <f t="shared" ref="DT161:DT164" si="2552">IF(AN161="","","|n"&amp;DT$2&amp;"+"&amp;AN161&amp;DT$1)</f>
        <v/>
      </c>
      <c r="DU161" s="71" t="str">
        <f t="shared" ref="DU161:DU164" si="2553">IF(AO161="","","|n"&amp;DU$2&amp;"+"&amp;AO161&amp;DU$1)</f>
        <v/>
      </c>
      <c r="DV161" s="71" t="str">
        <f t="shared" ref="DV161:DV164" si="2554">IF(AP161="","","|n"&amp;DV$2&amp;"+"&amp;AP161&amp;DV$1)</f>
        <v/>
      </c>
      <c r="DW161" s="71" t="str">
        <f t="shared" ref="DW161:DW164" si="2555">IF(AQ161="","","|n"&amp;DW$2&amp;"+"&amp;AQ161&amp;DW$1)</f>
        <v/>
      </c>
      <c r="DX161" s="71" t="str">
        <f t="shared" ref="DX161:DX164" si="2556">IF(AR161="","","|n"&amp;DX$2&amp;"+"&amp;AR161&amp;DX$1)</f>
        <v/>
      </c>
      <c r="DY161" s="71" t="str">
        <f t="shared" ref="DY161:DY164" si="2557">IF(AS161="","","|n"&amp;DY$2&amp;"+"&amp;AS161&amp;DY$1)</f>
        <v/>
      </c>
      <c r="DZ161" s="71" t="str">
        <f t="shared" ref="DZ161:DZ164" si="2558">IF(AT161="","","|n"&amp;DZ$2&amp;"+"&amp;AT161&amp;DZ$1)</f>
        <v/>
      </c>
      <c r="EA161" s="71" t="str">
        <f t="shared" ref="EA161:EA164" si="2559">IF(AU161="","","|n"&amp;EA$2&amp;"+"&amp;AU161&amp;EA$1)</f>
        <v/>
      </c>
      <c r="EB161" s="71" t="str">
        <f t="shared" ref="EB161:EB164" si="2560">IF(AV161="","","|n"&amp;EB$2&amp;"+"&amp;AV161&amp;EB$1)</f>
        <v/>
      </c>
      <c r="EC161" s="71" t="str">
        <f t="shared" ref="EC161:EC164" si="2561">IF(AW161="","","|n"&amp;EC$2&amp;"+"&amp;AW161&amp;EC$1)</f>
        <v/>
      </c>
      <c r="ED161" s="71" t="str">
        <f t="shared" ref="ED161:ED164" si="2562">IF(AX161="","","|n"&amp;ED$2&amp;"+"&amp;AX161&amp;ED$1)</f>
        <v/>
      </c>
      <c r="EE161" s="71" t="str">
        <f t="shared" ref="EE161:EE164" si="2563">IF(AY161="","","|n"&amp;EE$2&amp;"+"&amp;AY161&amp;EE$1)</f>
        <v/>
      </c>
      <c r="EF161" s="71" t="str">
        <f t="shared" ref="EF161:EF164" si="2564">IF(AZ161="","","|n"&amp;EF$2&amp;"+"&amp;AZ161&amp;EF$1)</f>
        <v/>
      </c>
      <c r="EG161" s="71" t="str">
        <f t="shared" ref="EG161:EG164" si="2565">IF(BA161="","","|n"&amp;EG$2&amp;"+"&amp;BA161&amp;EG$1)</f>
        <v/>
      </c>
      <c r="EH161" s="71" t="str">
        <f t="shared" ref="EH161:EH164" si="2566">IF(BB161="","","|n"&amp;EH$2&amp;"+"&amp;BB161&amp;EH$1)</f>
        <v/>
      </c>
      <c r="EI161" s="71" t="str">
        <f t="shared" ref="EI161:EI164" si="2567">IF(BC161="","","|n"&amp;EI$2&amp;"+"&amp;BC161&amp;EI$1)</f>
        <v/>
      </c>
      <c r="EJ161" s="71" t="str">
        <f t="shared" ref="EJ161:EJ164" si="2568">IF(BD161="","","|n"&amp;EJ$2&amp;"+"&amp;BD161&amp;EJ$1)</f>
        <v/>
      </c>
      <c r="EK161" s="71" t="str">
        <f t="shared" ref="EK161:EK164" si="2569">IF(BE161="","","|n"&amp;EK$2&amp;"+"&amp;BE161&amp;EK$1)</f>
        <v/>
      </c>
      <c r="EL161" s="71" t="str">
        <f t="shared" ref="EL161:EL164" si="2570">IF(BF161="","","|n"&amp;EL$2&amp;"+"&amp;BF161&amp;EL$1)</f>
        <v/>
      </c>
      <c r="EM161" s="71" t="str">
        <f t="shared" ref="EM161:EM164" si="2571">IF(BG161="","","|n"&amp;EM$2&amp;"+"&amp;BG161&amp;EM$1)</f>
        <v/>
      </c>
      <c r="EN161" s="71" t="str">
        <f t="shared" ref="EN161:EN164" si="2572">IF(BH161="","","|n"&amp;EN$2&amp;"+"&amp;BH161&amp;EN$1)</f>
        <v/>
      </c>
      <c r="EO161" s="71" t="str">
        <f t="shared" ref="EO161:EO164" si="2573">IF(BI161="","","|n"&amp;EO$2&amp;"+"&amp;BI161&amp;EO$1)</f>
        <v/>
      </c>
      <c r="EP161" s="71" t="str">
        <f t="shared" ref="EP161:EP164" si="2574">IF(BJ161="","","|n"&amp;EP$2&amp;"+"&amp;BJ161&amp;EP$1)</f>
        <v/>
      </c>
      <c r="EQ161" s="71" t="str">
        <f t="shared" ref="EQ161:EQ164" si="2575">IF(BK161="","","|n"&amp;EQ$2&amp;"+"&amp;BK161&amp;EQ$1)</f>
        <v/>
      </c>
      <c r="ER161" s="71" t="str">
        <f t="shared" ref="ER161:ER164" si="2576">IF(BL161="","","|n"&amp;ER$2&amp;"+"&amp;BL161&amp;ER$1)</f>
        <v/>
      </c>
      <c r="ES161" s="71" t="str">
        <f t="shared" ref="ES161:ES164" si="2577">IF(BM161="","","|n"&amp;ES$2&amp;"+"&amp;BM161&amp;ES$1)</f>
        <v/>
      </c>
      <c r="ET161" s="71" t="str">
        <f t="shared" ref="ET161:ET164" si="2578">IF(BN161="","","|n"&amp;ET$2&amp;"+"&amp;BN161&amp;ET$1)</f>
        <v/>
      </c>
      <c r="EU161" s="71" t="str">
        <f t="shared" ref="EU161:EU164" si="2579">IF(BO161="","","|n"&amp;EU$2&amp;"+"&amp;BO161&amp;EU$1)</f>
        <v/>
      </c>
      <c r="EV161" s="71" t="str">
        <f t="shared" ref="EV161:EV164" si="2580">IF(BP161="","","|n"&amp;EV$2&amp;"+"&amp;BP161&amp;EV$1)</f>
        <v/>
      </c>
      <c r="EW161" s="71" t="str">
        <f t="shared" ref="EW161:EW164" si="2581">IF(BQ161="","","|n"&amp;EW$2&amp;"+"&amp;BQ161&amp;EW$1)</f>
        <v/>
      </c>
      <c r="EX161" s="71" t="str">
        <f t="shared" ref="EX161:EX164" si="2582">IF(BR161="","","|n"&amp;EX$2&amp;"+"&amp;BR161&amp;EX$1)</f>
        <v/>
      </c>
      <c r="EY161" s="71" t="str">
        <f t="shared" ref="EY161:EY164" si="2583">IF(BS161="","","|n"&amp;EY$2&amp;"+"&amp;BS161&amp;EY$1)</f>
        <v/>
      </c>
      <c r="EZ161" s="71" t="str">
        <f t="shared" ref="EZ161:EZ164" si="2584">IF(BT161="","","|n"&amp;EZ$2&amp;"+"&amp;BT161&amp;EZ$1)</f>
        <v/>
      </c>
      <c r="FA161" s="71" t="str">
        <f t="shared" ref="FA161:FA164" si="2585">IF(BU161="","","|n"&amp;FA$2&amp;"+"&amp;BU161&amp;FA$1)</f>
        <v/>
      </c>
      <c r="FB161" s="71" t="str">
        <f t="shared" ref="FB161:FB164" si="2586">IF(BV161="","","|n"&amp;FB$2&amp;"+"&amp;BV161&amp;FB$1)</f>
        <v/>
      </c>
      <c r="FC161" s="71" t="str">
        <f t="shared" ref="FC161:FC164" si="2587">IF(BW161="","","|n"&amp;FC$2&amp;"+"&amp;BW161&amp;FC$1)</f>
        <v/>
      </c>
      <c r="FD161" s="71" t="str">
        <f t="shared" ref="FD161:FD164" si="2588">IF(BX161="","","|n"&amp;FD$2&amp;"+"&amp;BX161&amp;FD$1)</f>
        <v/>
      </c>
      <c r="FE161" s="71" t="str">
        <f t="shared" ref="FE161:FE164" si="2589">IF(BY161="","","|n"&amp;FE$2&amp;"+"&amp;BY161&amp;FE$1)</f>
        <v/>
      </c>
      <c r="FF161" s="71" t="str">
        <f t="shared" ref="FF161:FF164" si="2590">IF(BZ161="","","|n"&amp;FF$2&amp;"+"&amp;BZ161&amp;FF$1)</f>
        <v/>
      </c>
      <c r="FG161" s="71" t="str">
        <f t="shared" ref="FG161:FG164" si="2591">IF(CA161="","","|n"&amp;FG$2&amp;"+"&amp;CA161&amp;FG$1)</f>
        <v/>
      </c>
      <c r="FH161" s="71" t="str">
        <f t="shared" ref="FH161:FH164" si="2592">IF(CB161="","","|n"&amp;FH$2&amp;"+"&amp;CB161&amp;FH$1)</f>
        <v/>
      </c>
      <c r="FI161" s="71" t="str">
        <f t="shared" ref="FI161:FI164" si="2593">IF(CC161="","","|n"&amp;FI$2&amp;"+"&amp;CC161&amp;FI$1)</f>
        <v/>
      </c>
      <c r="FJ161" s="71" t="str">
        <f t="shared" ref="FJ161:FJ164" si="2594">IF(CD161="","","|n"&amp;FJ$2&amp;"+"&amp;CD161&amp;FJ$1)</f>
        <v/>
      </c>
      <c r="FK161" s="71" t="str">
        <f t="shared" ref="FK161:FK164" si="2595">IF(CE161="","","|n"&amp;FK$2&amp;"+"&amp;CE161&amp;FK$1)</f>
        <v/>
      </c>
      <c r="FL161" s="71" t="str">
        <f t="shared" ref="FL161:FL164" si="2596">IF(CF161="","","|n"&amp;FL$2&amp;"+"&amp;CF161&amp;FL$1)</f>
        <v/>
      </c>
      <c r="FM161" s="71" t="str">
        <f t="shared" ref="FM161:FM164" si="2597">IF(CG161="","","|n"&amp;FM$2&amp;"+"&amp;CG161&amp;FM$1)</f>
        <v/>
      </c>
      <c r="FN161" s="71" t="str">
        <f t="shared" ref="FN161:FN164" si="2598">IF(CH161="","","|n"&amp;FN$2&amp;"+"&amp;CH161&amp;FN$1)</f>
        <v/>
      </c>
      <c r="FO161" s="71" t="str">
        <f t="shared" ref="FO161:FO164" si="2599">IF(CI161="","","|n"&amp;FO$2&amp;"+"&amp;CI161&amp;FO$1)</f>
        <v/>
      </c>
      <c r="FP161" s="71" t="str">
        <f t="shared" ref="FP161:FP164" si="2600">IF(CJ161="","","|n"&amp;FP$2&amp;"+"&amp;CJ161&amp;FP$1)</f>
        <v/>
      </c>
      <c r="FQ161" s="71" t="str">
        <f t="shared" ref="FQ161:FQ164" si="2601">IF(CK161="","","|n"&amp;FQ$2&amp;"+"&amp;CK161&amp;FQ$1)</f>
        <v/>
      </c>
      <c r="FR161" s="71" t="str">
        <f t="shared" ref="FR161:FR164" si="2602">IF(CL161="","","|n"&amp;FR$2&amp;"+"&amp;CL161&amp;FR$1)</f>
        <v/>
      </c>
      <c r="FS161" s="71" t="str">
        <f t="shared" ref="FS161:FS164" si="2603">IF(CM161="","","|n"&amp;FS$2&amp;"+"&amp;CM161&amp;FS$1)</f>
        <v/>
      </c>
    </row>
    <row r="162" spans="1:175" ht="16.5">
      <c r="A162" s="101"/>
      <c r="B162" s="101" t="s">
        <v>553</v>
      </c>
      <c r="C162" s="101" t="s">
        <v>554</v>
      </c>
      <c r="T162" s="121" t="s">
        <v>555</v>
      </c>
      <c r="U162" s="85" t="str">
        <f t="shared" si="2383"/>
        <v>ReplaceableTextures\\CommandButtons\\BTNI005.blp</v>
      </c>
      <c r="CN162" s="70" t="str">
        <f t="shared" si="2384"/>
        <v>InitUnitState('I005',,,,,,,,,,)</v>
      </c>
      <c r="CO162" s="70" t="str">
        <f t="shared" si="2385"/>
        <v>InitUnitNormal('I005',,,,,,,,,,)</v>
      </c>
      <c r="CP162" s="70" t="str">
        <f t="shared" si="2386"/>
        <v>InitUnitMagic('I005',,,,,,,,,,)</v>
      </c>
      <c r="CQ162" s="70" t="str">
        <f t="shared" si="2387"/>
        <v>InitUnitAdd('I005',,,,,,,,,,)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218&amp;CR$1&amp;")"</f>
        <v>InitEquipData('I005',,"",,,,,'','','','','','',"ReplaceableTextures\\CommandButtons\\BTNIT02.blp")</v>
      </c>
      <c r="CU162" s="95" t="str">
        <f t="shared" ref="CU162:CU163" si="2604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61" t="str">
        <f t="shared" ref="CV162:CV163" si="2605">T162</f>
        <v>攻击伤害提高|Cffffd24d20%|r。|n|n|Cff00ff7f持续15秒。|r</v>
      </c>
      <c r="CW162" s="60"/>
      <c r="CX162" s="60"/>
      <c r="CY162" s="60"/>
      <c r="CZ162" s="60"/>
      <c r="DA162" s="60"/>
      <c r="DB162" s="71" t="str">
        <f t="shared" ref="DB162:DB163" si="2606">IF(V162="","","|n"&amp;DB$2&amp;"+"&amp;V162&amp;DB$1)</f>
        <v/>
      </c>
      <c r="DC162" s="71" t="str">
        <f t="shared" ref="DC162:DC163" si="2607">IF(W162="","","|n"&amp;DC$2&amp;"+"&amp;W162&amp;DC$1)</f>
        <v/>
      </c>
      <c r="DD162" s="71" t="str">
        <f t="shared" ref="DD162:DD163" si="2608">IF(X162="","","|n"&amp;DD$2&amp;"+"&amp;X162&amp;DD$1)</f>
        <v/>
      </c>
      <c r="DE162" s="71" t="str">
        <f t="shared" ref="DE162:DE163" si="2609">IF(Y162="","","|n"&amp;DE$2&amp;"+"&amp;Y162&amp;DE$1)</f>
        <v/>
      </c>
      <c r="DF162" s="71" t="str">
        <f t="shared" ref="DF162:DF163" si="2610">IF(Z162="","","|n"&amp;DF$2&amp;"+"&amp;Z162&amp;DF$1)</f>
        <v/>
      </c>
      <c r="DG162" s="71" t="str">
        <f t="shared" ref="DG162:DG163" si="2611">IF(AA162="","","|n"&amp;DG$2&amp;"+"&amp;AA162&amp;DG$1)</f>
        <v/>
      </c>
      <c r="DH162" s="71" t="str">
        <f t="shared" ref="DH162:DH163" si="2612">IF(AB162="","","|n"&amp;DH$2&amp;"+"&amp;AB162&amp;DH$1)</f>
        <v/>
      </c>
      <c r="DI162" s="71" t="str">
        <f t="shared" ref="DI162:DI163" si="2613">IF(AC162="","","|n"&amp;DI$2&amp;"+"&amp;AC162&amp;DI$1)</f>
        <v/>
      </c>
      <c r="DJ162" s="71" t="str">
        <f t="shared" ref="DJ162:DJ163" si="2614">IF(AD162="","","|n"&amp;DJ$2&amp;"+"&amp;AD162&amp;DJ$1)</f>
        <v/>
      </c>
      <c r="DK162" s="71" t="str">
        <f t="shared" ref="DK162:DK163" si="2615">IF(AE162="","","|n"&amp;DK$2&amp;"+"&amp;AE162&amp;DK$1)</f>
        <v/>
      </c>
      <c r="DL162" s="71" t="str">
        <f t="shared" ref="DL162:DL163" si="2616">IF(AF162="","","|n"&amp;DL$2&amp;"+"&amp;AF162&amp;DL$1)</f>
        <v/>
      </c>
      <c r="DM162" s="71" t="str">
        <f t="shared" ref="DM162:DM163" si="2617">IF(AG162="","","|n"&amp;DM$2&amp;"+"&amp;AG162&amp;DM$1)</f>
        <v/>
      </c>
      <c r="DN162" s="71" t="str">
        <f t="shared" ref="DN162:DN163" si="2618">IF(AH162="","","|n"&amp;DN$2&amp;"+"&amp;AH162&amp;DN$1)</f>
        <v/>
      </c>
      <c r="DO162" s="71" t="str">
        <f t="shared" ref="DO162:DO163" si="2619">IF(AI162="","","|n"&amp;DO$2&amp;"+"&amp;AI162&amp;DO$1)</f>
        <v/>
      </c>
      <c r="DP162" s="71" t="str">
        <f t="shared" ref="DP162:DP163" si="2620">IF(AJ162="","","|n"&amp;DP$2&amp;"+"&amp;AJ162&amp;DP$1)</f>
        <v/>
      </c>
      <c r="DQ162" s="71" t="str">
        <f t="shared" ref="DQ162:DQ163" si="2621">IF(AK162="","","|n"&amp;DQ$2&amp;"+"&amp;AK162&amp;DQ$1)</f>
        <v/>
      </c>
      <c r="DR162" s="71" t="str">
        <f t="shared" ref="DR162:DR163" si="2622">IF(AL162="","","|n"&amp;DR$2&amp;"+"&amp;AL162&amp;DR$1)</f>
        <v/>
      </c>
      <c r="DS162" s="71" t="str">
        <f t="shared" ref="DS162:DS163" si="2623">IF(AM162="","","|n"&amp;DS$2&amp;"+"&amp;AM162&amp;DS$1)</f>
        <v/>
      </c>
      <c r="DT162" s="71" t="str">
        <f t="shared" ref="DT162:DT163" si="2624">IF(AN162="","","|n"&amp;DT$2&amp;"+"&amp;AN162&amp;DT$1)</f>
        <v/>
      </c>
      <c r="DU162" s="71" t="str">
        <f t="shared" ref="DU162:DU163" si="2625">IF(AO162="","","|n"&amp;DU$2&amp;"+"&amp;AO162&amp;DU$1)</f>
        <v/>
      </c>
      <c r="DV162" s="71" t="str">
        <f t="shared" ref="DV162:DV163" si="2626">IF(AP162="","","|n"&amp;DV$2&amp;"+"&amp;AP162&amp;DV$1)</f>
        <v/>
      </c>
      <c r="DW162" s="71" t="str">
        <f t="shared" ref="DW162:DW163" si="2627">IF(AQ162="","","|n"&amp;DW$2&amp;"+"&amp;AQ162&amp;DW$1)</f>
        <v/>
      </c>
      <c r="DX162" s="71" t="str">
        <f t="shared" ref="DX162:DX163" si="2628">IF(AR162="","","|n"&amp;DX$2&amp;"+"&amp;AR162&amp;DX$1)</f>
        <v/>
      </c>
      <c r="DY162" s="71" t="str">
        <f t="shared" ref="DY162:DY163" si="2629">IF(AS162="","","|n"&amp;DY$2&amp;"+"&amp;AS162&amp;DY$1)</f>
        <v/>
      </c>
      <c r="DZ162" s="71" t="str">
        <f t="shared" ref="DZ162:DZ163" si="2630">IF(AT162="","","|n"&amp;DZ$2&amp;"+"&amp;AT162&amp;DZ$1)</f>
        <v/>
      </c>
      <c r="EA162" s="71" t="str">
        <f t="shared" ref="EA162:EA163" si="2631">IF(AU162="","","|n"&amp;EA$2&amp;"+"&amp;AU162&amp;EA$1)</f>
        <v/>
      </c>
      <c r="EB162" s="71" t="str">
        <f t="shared" ref="EB162:EB163" si="2632">IF(AV162="","","|n"&amp;EB$2&amp;"+"&amp;AV162&amp;EB$1)</f>
        <v/>
      </c>
      <c r="EC162" s="71" t="str">
        <f t="shared" ref="EC162:EC163" si="2633">IF(AW162="","","|n"&amp;EC$2&amp;"+"&amp;AW162&amp;EC$1)</f>
        <v/>
      </c>
      <c r="ED162" s="71" t="str">
        <f t="shared" ref="ED162:ED163" si="2634">IF(AX162="","","|n"&amp;ED$2&amp;"+"&amp;AX162&amp;ED$1)</f>
        <v/>
      </c>
      <c r="EE162" s="71" t="str">
        <f t="shared" ref="EE162:EE163" si="2635">IF(AY162="","","|n"&amp;EE$2&amp;"+"&amp;AY162&amp;EE$1)</f>
        <v/>
      </c>
      <c r="EF162" s="71" t="str">
        <f t="shared" ref="EF162:EF163" si="2636">IF(AZ162="","","|n"&amp;EF$2&amp;"+"&amp;AZ162&amp;EF$1)</f>
        <v/>
      </c>
      <c r="EG162" s="71" t="str">
        <f t="shared" ref="EG162:EG163" si="2637">IF(BA162="","","|n"&amp;EG$2&amp;"+"&amp;BA162&amp;EG$1)</f>
        <v/>
      </c>
      <c r="EH162" s="71" t="str">
        <f t="shared" ref="EH162:EH163" si="2638">IF(BB162="","","|n"&amp;EH$2&amp;"+"&amp;BB162&amp;EH$1)</f>
        <v/>
      </c>
      <c r="EI162" s="71" t="str">
        <f t="shared" ref="EI162:EI163" si="2639">IF(BC162="","","|n"&amp;EI$2&amp;"+"&amp;BC162&amp;EI$1)</f>
        <v/>
      </c>
      <c r="EJ162" s="71" t="str">
        <f t="shared" ref="EJ162:EJ163" si="2640">IF(BD162="","","|n"&amp;EJ$2&amp;"+"&amp;BD162&amp;EJ$1)</f>
        <v/>
      </c>
      <c r="EK162" s="71" t="str">
        <f t="shared" ref="EK162:EK163" si="2641">IF(BE162="","","|n"&amp;EK$2&amp;"+"&amp;BE162&amp;EK$1)</f>
        <v/>
      </c>
      <c r="EL162" s="71" t="str">
        <f t="shared" ref="EL162:EL163" si="2642">IF(BF162="","","|n"&amp;EL$2&amp;"+"&amp;BF162&amp;EL$1)</f>
        <v/>
      </c>
      <c r="EM162" s="71" t="str">
        <f t="shared" ref="EM162:EM163" si="2643">IF(BG162="","","|n"&amp;EM$2&amp;"+"&amp;BG162&amp;EM$1)</f>
        <v/>
      </c>
      <c r="EN162" s="71" t="str">
        <f t="shared" ref="EN162:EN163" si="2644">IF(BH162="","","|n"&amp;EN$2&amp;"+"&amp;BH162&amp;EN$1)</f>
        <v/>
      </c>
      <c r="EO162" s="71" t="str">
        <f t="shared" ref="EO162:EO163" si="2645">IF(BI162="","","|n"&amp;EO$2&amp;"+"&amp;BI162&amp;EO$1)</f>
        <v/>
      </c>
      <c r="EP162" s="71" t="str">
        <f t="shared" ref="EP162:EP163" si="2646">IF(BJ162="","","|n"&amp;EP$2&amp;"+"&amp;BJ162&amp;EP$1)</f>
        <v/>
      </c>
      <c r="EQ162" s="71" t="str">
        <f t="shared" ref="EQ162:EQ163" si="2647">IF(BK162="","","|n"&amp;EQ$2&amp;"+"&amp;BK162&amp;EQ$1)</f>
        <v/>
      </c>
      <c r="ER162" s="71" t="str">
        <f t="shared" ref="ER162:ER163" si="2648">IF(BL162="","","|n"&amp;ER$2&amp;"+"&amp;BL162&amp;ER$1)</f>
        <v/>
      </c>
      <c r="ES162" s="71" t="str">
        <f t="shared" ref="ES162:ES163" si="2649">IF(BM162="","","|n"&amp;ES$2&amp;"+"&amp;BM162&amp;ES$1)</f>
        <v/>
      </c>
      <c r="ET162" s="71" t="str">
        <f t="shared" ref="ET162:ET163" si="2650">IF(BN162="","","|n"&amp;ET$2&amp;"+"&amp;BN162&amp;ET$1)</f>
        <v/>
      </c>
      <c r="EU162" s="71" t="str">
        <f t="shared" ref="EU162:EU163" si="2651">IF(BO162="","","|n"&amp;EU$2&amp;"+"&amp;BO162&amp;EU$1)</f>
        <v/>
      </c>
      <c r="EV162" s="71" t="str">
        <f t="shared" ref="EV162:EV163" si="2652">IF(BP162="","","|n"&amp;EV$2&amp;"+"&amp;BP162&amp;EV$1)</f>
        <v/>
      </c>
      <c r="EW162" s="71" t="str">
        <f t="shared" ref="EW162:EW163" si="2653">IF(BQ162="","","|n"&amp;EW$2&amp;"+"&amp;BQ162&amp;EW$1)</f>
        <v/>
      </c>
      <c r="EX162" s="71" t="str">
        <f t="shared" ref="EX162:EX163" si="2654">IF(BR162="","","|n"&amp;EX$2&amp;"+"&amp;BR162&amp;EX$1)</f>
        <v/>
      </c>
      <c r="EY162" s="71" t="str">
        <f t="shared" ref="EY162:EY163" si="2655">IF(BS162="","","|n"&amp;EY$2&amp;"+"&amp;BS162&amp;EY$1)</f>
        <v/>
      </c>
      <c r="EZ162" s="71" t="str">
        <f t="shared" ref="EZ162:EZ163" si="2656">IF(BT162="","","|n"&amp;EZ$2&amp;"+"&amp;BT162&amp;EZ$1)</f>
        <v/>
      </c>
      <c r="FA162" s="71" t="str">
        <f t="shared" ref="FA162:FA163" si="2657">IF(BU162="","","|n"&amp;FA$2&amp;"+"&amp;BU162&amp;FA$1)</f>
        <v/>
      </c>
      <c r="FB162" s="71" t="str">
        <f t="shared" ref="FB162:FB163" si="2658">IF(BV162="","","|n"&amp;FB$2&amp;"+"&amp;BV162&amp;FB$1)</f>
        <v/>
      </c>
      <c r="FC162" s="71" t="str">
        <f t="shared" ref="FC162:FC163" si="2659">IF(BW162="","","|n"&amp;FC$2&amp;"+"&amp;BW162&amp;FC$1)</f>
        <v/>
      </c>
      <c r="FD162" s="71" t="str">
        <f t="shared" ref="FD162:FD163" si="2660">IF(BX162="","","|n"&amp;FD$2&amp;"+"&amp;BX162&amp;FD$1)</f>
        <v/>
      </c>
      <c r="FE162" s="71" t="str">
        <f t="shared" ref="FE162:FE163" si="2661">IF(BY162="","","|n"&amp;FE$2&amp;"+"&amp;BY162&amp;FE$1)</f>
        <v/>
      </c>
      <c r="FF162" s="71" t="str">
        <f t="shared" ref="FF162:FF163" si="2662">IF(BZ162="","","|n"&amp;FF$2&amp;"+"&amp;BZ162&amp;FF$1)</f>
        <v/>
      </c>
      <c r="FG162" s="71" t="str">
        <f t="shared" ref="FG162:FG163" si="2663">IF(CA162="","","|n"&amp;FG$2&amp;"+"&amp;CA162&amp;FG$1)</f>
        <v/>
      </c>
      <c r="FH162" s="71" t="str">
        <f t="shared" ref="FH162:FH163" si="2664">IF(CB162="","","|n"&amp;FH$2&amp;"+"&amp;CB162&amp;FH$1)</f>
        <v/>
      </c>
      <c r="FI162" s="71" t="str">
        <f t="shared" ref="FI162:FI163" si="2665">IF(CC162="","","|n"&amp;FI$2&amp;"+"&amp;CC162&amp;FI$1)</f>
        <v/>
      </c>
      <c r="FJ162" s="71" t="str">
        <f t="shared" ref="FJ162:FJ163" si="2666">IF(CD162="","","|n"&amp;FJ$2&amp;"+"&amp;CD162&amp;FJ$1)</f>
        <v/>
      </c>
      <c r="FK162" s="71" t="str">
        <f t="shared" ref="FK162:FK163" si="2667">IF(CE162="","","|n"&amp;FK$2&amp;"+"&amp;CE162&amp;FK$1)</f>
        <v/>
      </c>
      <c r="FL162" s="71" t="str">
        <f t="shared" ref="FL162:FL163" si="2668">IF(CF162="","","|n"&amp;FL$2&amp;"+"&amp;CF162&amp;FL$1)</f>
        <v/>
      </c>
      <c r="FM162" s="71" t="str">
        <f t="shared" ref="FM162:FM163" si="2669">IF(CG162="","","|n"&amp;FM$2&amp;"+"&amp;CG162&amp;FM$1)</f>
        <v/>
      </c>
      <c r="FN162" s="71" t="str">
        <f t="shared" ref="FN162:FN163" si="2670">IF(CH162="","","|n"&amp;FN$2&amp;"+"&amp;CH162&amp;FN$1)</f>
        <v/>
      </c>
      <c r="FO162" s="71" t="str">
        <f t="shared" ref="FO162:FO163" si="2671">IF(CI162="","","|n"&amp;FO$2&amp;"+"&amp;CI162&amp;FO$1)</f>
        <v/>
      </c>
      <c r="FP162" s="71" t="str">
        <f t="shared" ref="FP162:FP163" si="2672">IF(CJ162="","","|n"&amp;FP$2&amp;"+"&amp;CJ162&amp;FP$1)</f>
        <v/>
      </c>
      <c r="FQ162" s="71" t="str">
        <f t="shared" ref="FQ162:FQ163" si="2673">IF(CK162="","","|n"&amp;FQ$2&amp;"+"&amp;CK162&amp;FQ$1)</f>
        <v/>
      </c>
      <c r="FR162" s="71" t="str">
        <f t="shared" ref="FR162:FR163" si="2674">IF(CL162="","","|n"&amp;FR$2&amp;"+"&amp;CL162&amp;FR$1)</f>
        <v/>
      </c>
      <c r="FS162" s="71" t="str">
        <f t="shared" ref="FS162:FS163" si="2675">IF(CM162="","","|n"&amp;FS$2&amp;"+"&amp;CM162&amp;FS$1)</f>
        <v/>
      </c>
    </row>
    <row r="163" spans="1:175" ht="16.5">
      <c r="A163" s="101"/>
      <c r="B163" s="101" t="s">
        <v>556</v>
      </c>
      <c r="C163" s="79" t="s">
        <v>557</v>
      </c>
      <c r="T163" s="9" t="s">
        <v>558</v>
      </c>
      <c r="U163" s="118" t="s">
        <v>559</v>
      </c>
      <c r="V163" s="86"/>
      <c r="W163" s="86"/>
      <c r="X163" s="86">
        <v>5</v>
      </c>
      <c r="Y163" s="86"/>
      <c r="Z163" s="86"/>
      <c r="AA163" s="86"/>
      <c r="AB163" s="86"/>
      <c r="AC163" s="86"/>
      <c r="AD163" s="86"/>
      <c r="AE163" s="86"/>
      <c r="AF163" s="86"/>
      <c r="AG163" s="88"/>
      <c r="AH163" s="86"/>
      <c r="AI163" s="86"/>
      <c r="AJ163" s="86"/>
      <c r="AK163" s="86"/>
      <c r="AL163" s="88"/>
      <c r="AM163" s="86"/>
      <c r="AN163" s="86"/>
      <c r="AO163" s="86"/>
      <c r="AP163" s="86"/>
      <c r="AQ163" s="86"/>
      <c r="AR163" s="88"/>
      <c r="AS163" s="88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>
        <v>10</v>
      </c>
      <c r="CN163" s="70" t="str">
        <f t="shared" ref="CN163" si="2676">"InitUnitState('"&amp;B163&amp;"',"&amp;V163&amp;","&amp;W163&amp;","&amp;X163&amp;","&amp;Y163&amp;","&amp;Z163&amp;","&amp;AA163&amp;","&amp;AB163&amp;","&amp;AC163&amp;","&amp;AD163&amp;","&amp;AE163&amp;")"</f>
        <v>InitUnitState('I010',,,5,,,,,,,)</v>
      </c>
      <c r="CO163" s="70" t="str">
        <f t="shared" ref="CO163" si="2677">"InitUnitNormal('"&amp;B163&amp;"',"&amp;AF163&amp;","&amp;AG163&amp;","&amp;AH163&amp;","&amp;AI163&amp;","&amp;AJ163&amp;","&amp;AK163&amp;","&amp;AL163&amp;","&amp;AM163&amp;","&amp;AN163&amp;","&amp;AO163&amp;")"</f>
        <v>InitUnitNormal('I010',,,,,,,,,,)</v>
      </c>
      <c r="CP163" s="70" t="str">
        <f t="shared" ref="CP163" si="2678">"InitUnitMagic('"&amp;B163&amp;"',"&amp;AP163&amp;","&amp;AQ163&amp;","&amp;AR163&amp;","&amp;AS163&amp;","&amp;AT163&amp;","&amp;AU163&amp;","&amp;AV163&amp;","&amp;AW163&amp;","&amp;BI163&amp;","&amp;BJ163&amp;")"</f>
        <v>InitUnitMagic('I010',,,,,,,,,,10)</v>
      </c>
      <c r="CQ163" s="70" t="str">
        <f t="shared" ref="CQ163" si="2679">"InitUnitAdd('"&amp;B163&amp;"',"&amp;BK163&amp;","&amp;BL163&amp;","&amp;BM163&amp;","&amp;BN163&amp;","&amp;BO163&amp;","&amp;BP163&amp;","&amp;BQ163&amp;","&amp;BR163&amp;","&amp;BS163&amp;","&amp;BT163&amp;")"</f>
        <v>InitUnitAdd('I010',,,,,,,,,,)</v>
      </c>
      <c r="CR163" s="70" t="str">
        <f t="shared" ref="CR163:CR168" si="2680"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InitEquipData('I010',,"",,,,,'','','','','','',"ReplaceableTextures\\CommandButtons\\BTNIT01.blp")</v>
      </c>
      <c r="CU163" s="95" t="str">
        <f t="shared" si="2604"/>
        <v>|n护甲+5|n金币加成+10|n</v>
      </c>
      <c r="CV163" s="61" t="str">
        <f t="shared" si="2605"/>
        <v>击杀|Cff00ff7f300个|r敌人后奖励：|n金币|Cffffc926+3000~6000|r|n|n|Cff00ff7f同时只能携带一个招魂幡|r</v>
      </c>
      <c r="CW163" s="60"/>
      <c r="CX163" s="60"/>
      <c r="CY163" s="60"/>
      <c r="CZ163" s="60"/>
      <c r="DA163" s="60"/>
      <c r="DB163" s="71" t="str">
        <f t="shared" si="2606"/>
        <v/>
      </c>
      <c r="DC163" s="71" t="str">
        <f t="shared" si="2607"/>
        <v/>
      </c>
      <c r="DD163" s="71" t="str">
        <f t="shared" si="2608"/>
        <v>|n护甲+5</v>
      </c>
      <c r="DE163" s="71" t="str">
        <f t="shared" si="2609"/>
        <v/>
      </c>
      <c r="DF163" s="71" t="str">
        <f t="shared" si="2610"/>
        <v/>
      </c>
      <c r="DG163" s="71" t="str">
        <f t="shared" si="2611"/>
        <v/>
      </c>
      <c r="DH163" s="71" t="str">
        <f t="shared" si="2612"/>
        <v/>
      </c>
      <c r="DI163" s="71" t="str">
        <f t="shared" si="2613"/>
        <v/>
      </c>
      <c r="DJ163" s="71" t="str">
        <f t="shared" si="2614"/>
        <v/>
      </c>
      <c r="DK163" s="71" t="str">
        <f t="shared" si="2615"/>
        <v/>
      </c>
      <c r="DL163" s="71" t="str">
        <f t="shared" si="2616"/>
        <v/>
      </c>
      <c r="DM163" s="71" t="str">
        <f t="shared" si="2617"/>
        <v/>
      </c>
      <c r="DN163" s="71" t="str">
        <f t="shared" si="2618"/>
        <v/>
      </c>
      <c r="DO163" s="71" t="str">
        <f t="shared" si="2619"/>
        <v/>
      </c>
      <c r="DP163" s="71" t="str">
        <f t="shared" si="2620"/>
        <v/>
      </c>
      <c r="DQ163" s="71" t="str">
        <f t="shared" si="2621"/>
        <v/>
      </c>
      <c r="DR163" s="71" t="str">
        <f t="shared" si="2622"/>
        <v/>
      </c>
      <c r="DS163" s="71" t="str">
        <f t="shared" si="2623"/>
        <v/>
      </c>
      <c r="DT163" s="71" t="str">
        <f t="shared" si="2624"/>
        <v/>
      </c>
      <c r="DU163" s="71" t="str">
        <f t="shared" si="2625"/>
        <v/>
      </c>
      <c r="DV163" s="71" t="str">
        <f t="shared" si="2626"/>
        <v/>
      </c>
      <c r="DW163" s="71" t="str">
        <f t="shared" si="2627"/>
        <v/>
      </c>
      <c r="DX163" s="71" t="str">
        <f t="shared" si="2628"/>
        <v/>
      </c>
      <c r="DY163" s="71" t="str">
        <f t="shared" si="2629"/>
        <v/>
      </c>
      <c r="DZ163" s="71" t="str">
        <f t="shared" si="2630"/>
        <v/>
      </c>
      <c r="EA163" s="71" t="str">
        <f t="shared" si="2631"/>
        <v/>
      </c>
      <c r="EB163" s="71" t="str">
        <f t="shared" si="2632"/>
        <v/>
      </c>
      <c r="EC163" s="71" t="str">
        <f t="shared" si="2633"/>
        <v/>
      </c>
      <c r="ED163" s="71" t="str">
        <f t="shared" si="2634"/>
        <v/>
      </c>
      <c r="EE163" s="71" t="str">
        <f t="shared" si="2635"/>
        <v/>
      </c>
      <c r="EF163" s="71" t="str">
        <f t="shared" si="2636"/>
        <v/>
      </c>
      <c r="EG163" s="71" t="str">
        <f t="shared" si="2637"/>
        <v/>
      </c>
      <c r="EH163" s="71" t="str">
        <f t="shared" si="2638"/>
        <v/>
      </c>
      <c r="EI163" s="71" t="str">
        <f t="shared" si="2639"/>
        <v/>
      </c>
      <c r="EJ163" s="71" t="str">
        <f t="shared" si="2640"/>
        <v/>
      </c>
      <c r="EK163" s="71" t="str">
        <f t="shared" si="2641"/>
        <v/>
      </c>
      <c r="EL163" s="71" t="str">
        <f t="shared" si="2642"/>
        <v/>
      </c>
      <c r="EM163" s="71" t="str">
        <f t="shared" si="2643"/>
        <v/>
      </c>
      <c r="EN163" s="71" t="str">
        <f t="shared" si="2644"/>
        <v/>
      </c>
      <c r="EO163" s="71" t="str">
        <f t="shared" si="2645"/>
        <v/>
      </c>
      <c r="EP163" s="71" t="str">
        <f t="shared" si="2646"/>
        <v>|n金币加成+10</v>
      </c>
      <c r="EQ163" s="71" t="str">
        <f t="shared" si="2647"/>
        <v/>
      </c>
      <c r="ER163" s="71" t="str">
        <f t="shared" si="2648"/>
        <v/>
      </c>
      <c r="ES163" s="71" t="str">
        <f t="shared" si="2649"/>
        <v/>
      </c>
      <c r="ET163" s="71" t="str">
        <f t="shared" si="2650"/>
        <v/>
      </c>
      <c r="EU163" s="71" t="str">
        <f t="shared" si="2651"/>
        <v/>
      </c>
      <c r="EV163" s="71" t="str">
        <f t="shared" si="2652"/>
        <v/>
      </c>
      <c r="EW163" s="71" t="str">
        <f t="shared" si="2653"/>
        <v/>
      </c>
      <c r="EX163" s="71" t="str">
        <f t="shared" si="2654"/>
        <v/>
      </c>
      <c r="EY163" s="71" t="str">
        <f t="shared" si="2655"/>
        <v/>
      </c>
      <c r="EZ163" s="71" t="str">
        <f t="shared" si="2656"/>
        <v/>
      </c>
      <c r="FA163" s="71" t="str">
        <f t="shared" si="2657"/>
        <v/>
      </c>
      <c r="FB163" s="71" t="str">
        <f t="shared" si="2658"/>
        <v/>
      </c>
      <c r="FC163" s="71" t="str">
        <f t="shared" si="2659"/>
        <v/>
      </c>
      <c r="FD163" s="71" t="str">
        <f t="shared" si="2660"/>
        <v/>
      </c>
      <c r="FE163" s="71" t="str">
        <f t="shared" si="2661"/>
        <v/>
      </c>
      <c r="FF163" s="71" t="str">
        <f t="shared" si="2662"/>
        <v/>
      </c>
      <c r="FG163" s="71" t="str">
        <f t="shared" si="2663"/>
        <v/>
      </c>
      <c r="FH163" s="71" t="str">
        <f t="shared" si="2664"/>
        <v/>
      </c>
      <c r="FI163" s="71" t="str">
        <f t="shared" si="2665"/>
        <v/>
      </c>
      <c r="FJ163" s="71" t="str">
        <f t="shared" si="2666"/>
        <v/>
      </c>
      <c r="FK163" s="71" t="str">
        <f t="shared" si="2667"/>
        <v/>
      </c>
      <c r="FL163" s="71" t="str">
        <f t="shared" si="2668"/>
        <v/>
      </c>
      <c r="FM163" s="71" t="str">
        <f t="shared" si="2669"/>
        <v/>
      </c>
      <c r="FN163" s="71" t="str">
        <f t="shared" si="2670"/>
        <v/>
      </c>
      <c r="FO163" s="71" t="str">
        <f t="shared" si="2671"/>
        <v/>
      </c>
      <c r="FP163" s="71" t="str">
        <f t="shared" si="2672"/>
        <v/>
      </c>
      <c r="FQ163" s="71" t="str">
        <f t="shared" si="2673"/>
        <v/>
      </c>
      <c r="FR163" s="71" t="str">
        <f t="shared" si="2674"/>
        <v/>
      </c>
      <c r="FS163" s="71" t="str">
        <f t="shared" si="2675"/>
        <v/>
      </c>
    </row>
    <row r="164" spans="1:175" ht="16.5">
      <c r="A164" s="101"/>
      <c r="B164" s="101" t="s">
        <v>560</v>
      </c>
      <c r="C164" s="79" t="s">
        <v>561</v>
      </c>
      <c r="T164" s="9" t="s">
        <v>562</v>
      </c>
      <c r="U164" s="118" t="s">
        <v>559</v>
      </c>
      <c r="V164" s="86"/>
      <c r="W164" s="86"/>
      <c r="X164" s="86">
        <v>10</v>
      </c>
      <c r="Y164" s="86"/>
      <c r="Z164" s="86"/>
      <c r="AA164" s="86"/>
      <c r="AB164" s="86"/>
      <c r="AC164" s="86"/>
      <c r="AD164" s="86"/>
      <c r="AE164" s="86"/>
      <c r="AF164" s="86"/>
      <c r="AG164" s="88"/>
      <c r="AH164" s="86"/>
      <c r="AI164" s="86"/>
      <c r="AJ164" s="86"/>
      <c r="AK164" s="86"/>
      <c r="AL164" s="88"/>
      <c r="AM164" s="86"/>
      <c r="AN164" s="86"/>
      <c r="AO164" s="86"/>
      <c r="AP164" s="86"/>
      <c r="AQ164" s="86"/>
      <c r="AR164" s="88"/>
      <c r="AS164" s="88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>
        <v>15</v>
      </c>
      <c r="CN164" s="70" t="str">
        <f t="shared" si="2384"/>
        <v>InitUnitState('I011',,,10,,,,,,,)</v>
      </c>
      <c r="CO164" s="70" t="str">
        <f t="shared" si="2385"/>
        <v>InitUnitNormal('I011',,,,,,,,,,)</v>
      </c>
      <c r="CP164" s="70" t="str">
        <f t="shared" si="2386"/>
        <v>InitUnitMagic('I011',,,,,,,,,,15)</v>
      </c>
      <c r="CQ164" s="70" t="str">
        <f t="shared" si="2387"/>
        <v>InitUnitAdd('I011',,,,,,,,,,)</v>
      </c>
      <c r="CR164" s="70" t="str">
        <f t="shared" si="2680"/>
        <v>InitEquipData('I011',,"",,,,,'','','','','','',"ReplaceableTextures\\CommandButtons\\BTNIT02.blp")</v>
      </c>
      <c r="CU164" s="95" t="str">
        <f t="shared" si="2532"/>
        <v>|n护甲+10|n金币加成+15|n</v>
      </c>
      <c r="CV164" s="61" t="str">
        <f t="shared" si="2533"/>
        <v>击杀|Cff00ff7f1000|r个敌人后奖励：|n金币|Cffffc926+7000~12000|r|n经验|Cffffc926+1000|r|n|n|Cff00ff7f同时只能携带一个招魂幡|r</v>
      </c>
      <c r="CW164" s="60"/>
      <c r="CX164" s="60"/>
      <c r="CY164" s="60"/>
      <c r="CZ164" s="60"/>
      <c r="DA164" s="60"/>
      <c r="DB164" s="71" t="str">
        <f t="shared" si="2534"/>
        <v/>
      </c>
      <c r="DC164" s="71" t="str">
        <f t="shared" si="2535"/>
        <v/>
      </c>
      <c r="DD164" s="71" t="str">
        <f t="shared" si="2536"/>
        <v>|n护甲+10</v>
      </c>
      <c r="DE164" s="71" t="str">
        <f t="shared" si="2537"/>
        <v/>
      </c>
      <c r="DF164" s="71" t="str">
        <f t="shared" si="2538"/>
        <v/>
      </c>
      <c r="DG164" s="71" t="str">
        <f t="shared" si="2539"/>
        <v/>
      </c>
      <c r="DH164" s="71" t="str">
        <f t="shared" si="2540"/>
        <v/>
      </c>
      <c r="DI164" s="71" t="str">
        <f t="shared" si="2541"/>
        <v/>
      </c>
      <c r="DJ164" s="71" t="str">
        <f t="shared" si="2542"/>
        <v/>
      </c>
      <c r="DK164" s="71" t="str">
        <f t="shared" si="2543"/>
        <v/>
      </c>
      <c r="DL164" s="71" t="str">
        <f t="shared" si="2544"/>
        <v/>
      </c>
      <c r="DM164" s="71" t="str">
        <f t="shared" si="2545"/>
        <v/>
      </c>
      <c r="DN164" s="71" t="str">
        <f t="shared" si="2546"/>
        <v/>
      </c>
      <c r="DO164" s="71" t="str">
        <f t="shared" si="2547"/>
        <v/>
      </c>
      <c r="DP164" s="71" t="str">
        <f t="shared" si="2548"/>
        <v/>
      </c>
      <c r="DQ164" s="71" t="str">
        <f t="shared" si="2549"/>
        <v/>
      </c>
      <c r="DR164" s="71" t="str">
        <f t="shared" si="2550"/>
        <v/>
      </c>
      <c r="DS164" s="71" t="str">
        <f t="shared" si="2551"/>
        <v/>
      </c>
      <c r="DT164" s="71" t="str">
        <f t="shared" si="2552"/>
        <v/>
      </c>
      <c r="DU164" s="71" t="str">
        <f t="shared" si="2553"/>
        <v/>
      </c>
      <c r="DV164" s="71" t="str">
        <f t="shared" si="2554"/>
        <v/>
      </c>
      <c r="DW164" s="71" t="str">
        <f t="shared" si="2555"/>
        <v/>
      </c>
      <c r="DX164" s="71" t="str">
        <f t="shared" si="2556"/>
        <v/>
      </c>
      <c r="DY164" s="71" t="str">
        <f t="shared" si="2557"/>
        <v/>
      </c>
      <c r="DZ164" s="71" t="str">
        <f t="shared" si="2558"/>
        <v/>
      </c>
      <c r="EA164" s="71" t="str">
        <f t="shared" si="2559"/>
        <v/>
      </c>
      <c r="EB164" s="71" t="str">
        <f t="shared" si="2560"/>
        <v/>
      </c>
      <c r="EC164" s="71" t="str">
        <f t="shared" si="2561"/>
        <v/>
      </c>
      <c r="ED164" s="71" t="str">
        <f t="shared" si="2562"/>
        <v/>
      </c>
      <c r="EE164" s="71" t="str">
        <f t="shared" si="2563"/>
        <v/>
      </c>
      <c r="EF164" s="71" t="str">
        <f t="shared" si="2564"/>
        <v/>
      </c>
      <c r="EG164" s="71" t="str">
        <f t="shared" si="2565"/>
        <v/>
      </c>
      <c r="EH164" s="71" t="str">
        <f t="shared" si="2566"/>
        <v/>
      </c>
      <c r="EI164" s="71" t="str">
        <f t="shared" si="2567"/>
        <v/>
      </c>
      <c r="EJ164" s="71" t="str">
        <f t="shared" si="2568"/>
        <v/>
      </c>
      <c r="EK164" s="71" t="str">
        <f t="shared" si="2569"/>
        <v/>
      </c>
      <c r="EL164" s="71" t="str">
        <f t="shared" si="2570"/>
        <v/>
      </c>
      <c r="EM164" s="71" t="str">
        <f t="shared" si="2571"/>
        <v/>
      </c>
      <c r="EN164" s="71" t="str">
        <f t="shared" si="2572"/>
        <v/>
      </c>
      <c r="EO164" s="71" t="str">
        <f t="shared" si="2573"/>
        <v/>
      </c>
      <c r="EP164" s="71" t="str">
        <f t="shared" si="2574"/>
        <v>|n金币加成+15</v>
      </c>
      <c r="EQ164" s="71" t="str">
        <f t="shared" si="2575"/>
        <v/>
      </c>
      <c r="ER164" s="71" t="str">
        <f t="shared" si="2576"/>
        <v/>
      </c>
      <c r="ES164" s="71" t="str">
        <f t="shared" si="2577"/>
        <v/>
      </c>
      <c r="ET164" s="71" t="str">
        <f t="shared" si="2578"/>
        <v/>
      </c>
      <c r="EU164" s="71" t="str">
        <f t="shared" si="2579"/>
        <v/>
      </c>
      <c r="EV164" s="71" t="str">
        <f t="shared" si="2580"/>
        <v/>
      </c>
      <c r="EW164" s="71" t="str">
        <f t="shared" si="2581"/>
        <v/>
      </c>
      <c r="EX164" s="71" t="str">
        <f t="shared" si="2582"/>
        <v/>
      </c>
      <c r="EY164" s="71" t="str">
        <f t="shared" si="2583"/>
        <v/>
      </c>
      <c r="EZ164" s="71" t="str">
        <f t="shared" si="2584"/>
        <v/>
      </c>
      <c r="FA164" s="71" t="str">
        <f t="shared" si="2585"/>
        <v/>
      </c>
      <c r="FB164" s="71" t="str">
        <f t="shared" si="2586"/>
        <v/>
      </c>
      <c r="FC164" s="71" t="str">
        <f t="shared" si="2587"/>
        <v/>
      </c>
      <c r="FD164" s="71" t="str">
        <f t="shared" si="2588"/>
        <v/>
      </c>
      <c r="FE164" s="71" t="str">
        <f t="shared" si="2589"/>
        <v/>
      </c>
      <c r="FF164" s="71" t="str">
        <f t="shared" si="2590"/>
        <v/>
      </c>
      <c r="FG164" s="71" t="str">
        <f t="shared" si="2591"/>
        <v/>
      </c>
      <c r="FH164" s="71" t="str">
        <f t="shared" si="2592"/>
        <v/>
      </c>
      <c r="FI164" s="71" t="str">
        <f t="shared" si="2593"/>
        <v/>
      </c>
      <c r="FJ164" s="71" t="str">
        <f t="shared" si="2594"/>
        <v/>
      </c>
      <c r="FK164" s="71" t="str">
        <f t="shared" si="2595"/>
        <v/>
      </c>
      <c r="FL164" s="71" t="str">
        <f t="shared" si="2596"/>
        <v/>
      </c>
      <c r="FM164" s="71" t="str">
        <f t="shared" si="2597"/>
        <v/>
      </c>
      <c r="FN164" s="71" t="str">
        <f t="shared" si="2598"/>
        <v/>
      </c>
      <c r="FO164" s="71" t="str">
        <f t="shared" si="2599"/>
        <v/>
      </c>
      <c r="FP164" s="71" t="str">
        <f t="shared" si="2600"/>
        <v/>
      </c>
      <c r="FQ164" s="71" t="str">
        <f t="shared" si="2601"/>
        <v/>
      </c>
      <c r="FR164" s="71" t="str">
        <f t="shared" si="2602"/>
        <v/>
      </c>
      <c r="FS164" s="71" t="str">
        <f t="shared" si="2603"/>
        <v/>
      </c>
    </row>
    <row r="165" spans="1:175" ht="16.5">
      <c r="A165" s="101"/>
      <c r="B165" s="101" t="s">
        <v>563</v>
      </c>
      <c r="C165" s="114" t="s">
        <v>564</v>
      </c>
      <c r="T165" s="9" t="s">
        <v>565</v>
      </c>
      <c r="U165" s="118" t="s">
        <v>566</v>
      </c>
      <c r="V165" s="86"/>
      <c r="W165" s="86"/>
      <c r="X165" s="86">
        <v>20</v>
      </c>
      <c r="Y165" s="86"/>
      <c r="Z165" s="86"/>
      <c r="AA165" s="86"/>
      <c r="AB165" s="86"/>
      <c r="AC165" s="86"/>
      <c r="AD165" s="86"/>
      <c r="AE165" s="86"/>
      <c r="AF165" s="86"/>
      <c r="AG165" s="88"/>
      <c r="AH165" s="86"/>
      <c r="AI165" s="86"/>
      <c r="AJ165" s="86"/>
      <c r="AK165" s="86"/>
      <c r="AL165" s="88"/>
      <c r="AM165" s="86"/>
      <c r="AN165" s="86"/>
      <c r="AO165" s="86"/>
      <c r="AP165" s="86"/>
      <c r="AQ165" s="86"/>
      <c r="AR165" s="88"/>
      <c r="AS165" s="88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>
        <v>20</v>
      </c>
      <c r="CN165" s="70" t="str">
        <f t="shared" si="2384"/>
        <v>InitUnitState('I012',,,20,,,,,,,)</v>
      </c>
      <c r="CO165" s="70" t="str">
        <f t="shared" si="2385"/>
        <v>InitUnitNormal('I012',,,,,,,,,,)</v>
      </c>
      <c r="CP165" s="70" t="str">
        <f t="shared" si="2386"/>
        <v>InitUnitMagic('I012',,,,,,,,,,20)</v>
      </c>
      <c r="CQ165" s="70" t="str">
        <f t="shared" si="2387"/>
        <v>InitUnitAdd('I012',,,,,,,,,,)</v>
      </c>
      <c r="CR165" s="70" t="str">
        <f t="shared" si="2680"/>
        <v>InitEquipData('I012',,"",,,,,'','','','','','',"ReplaceableTextures\\CommandButtons\\BTNIT03.blp")</v>
      </c>
      <c r="CU165" s="95" t="str">
        <f t="shared" ref="CU165:CU166" si="268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|n护甲+20|n金币加成+20|n</v>
      </c>
      <c r="CV165" s="61" t="str">
        <f t="shared" ref="CV165:CV166" si="2682">T165</f>
        <v>金币加成|Cffffc926+5%|r|n|n击杀|Cff00ff7f1000个|r敌人后奖励：|n金币|Cffffc926+8000~13000|r|n经验|Cffffc926+2000|r|n|n|Cff00ff7f同时只能携带一个招魂幡|r</v>
      </c>
      <c r="CW165" s="60"/>
      <c r="CX165" s="60"/>
      <c r="CY165" s="60"/>
      <c r="CZ165" s="60"/>
      <c r="DA165" s="60"/>
      <c r="DB165" s="71" t="str">
        <f t="shared" ref="DB165:DB166" si="2683">IF(V165="","","|n"&amp;DB$2&amp;"+"&amp;V165&amp;DB$1)</f>
        <v/>
      </c>
      <c r="DC165" s="71" t="str">
        <f t="shared" ref="DC165:DC166" si="2684">IF(W165="","","|n"&amp;DC$2&amp;"+"&amp;W165&amp;DC$1)</f>
        <v/>
      </c>
      <c r="DD165" s="71" t="str">
        <f t="shared" ref="DD165:DD166" si="2685">IF(X165="","","|n"&amp;DD$2&amp;"+"&amp;X165&amp;DD$1)</f>
        <v>|n护甲+20</v>
      </c>
      <c r="DE165" s="71" t="str">
        <f t="shared" ref="DE165:DE166" si="2686">IF(Y165="","","|n"&amp;DE$2&amp;"+"&amp;Y165&amp;DE$1)</f>
        <v/>
      </c>
      <c r="DF165" s="71" t="str">
        <f t="shared" ref="DF165:DF166" si="2687">IF(Z165="","","|n"&amp;DF$2&amp;"+"&amp;Z165&amp;DF$1)</f>
        <v/>
      </c>
      <c r="DG165" s="71" t="str">
        <f t="shared" ref="DG165:DG166" si="2688">IF(AA165="","","|n"&amp;DG$2&amp;"+"&amp;AA165&amp;DG$1)</f>
        <v/>
      </c>
      <c r="DH165" s="71" t="str">
        <f t="shared" ref="DH165:DH166" si="2689">IF(AB165="","","|n"&amp;DH$2&amp;"+"&amp;AB165&amp;DH$1)</f>
        <v/>
      </c>
      <c r="DI165" s="71" t="str">
        <f t="shared" ref="DI165:DI166" si="2690">IF(AC165="","","|n"&amp;DI$2&amp;"+"&amp;AC165&amp;DI$1)</f>
        <v/>
      </c>
      <c r="DJ165" s="71" t="str">
        <f t="shared" ref="DJ165:DJ166" si="2691">IF(AD165="","","|n"&amp;DJ$2&amp;"+"&amp;AD165&amp;DJ$1)</f>
        <v/>
      </c>
      <c r="DK165" s="71" t="str">
        <f t="shared" ref="DK165:DK166" si="2692">IF(AE165="","","|n"&amp;DK$2&amp;"+"&amp;AE165&amp;DK$1)</f>
        <v/>
      </c>
      <c r="DL165" s="71" t="str">
        <f t="shared" ref="DL165:DL166" si="2693">IF(AF165="","","|n"&amp;DL$2&amp;"+"&amp;AF165&amp;DL$1)</f>
        <v/>
      </c>
      <c r="DM165" s="71" t="str">
        <f t="shared" ref="DM165:DM166" si="2694">IF(AG165="","","|n"&amp;DM$2&amp;"+"&amp;AG165&amp;DM$1)</f>
        <v/>
      </c>
      <c r="DN165" s="71" t="str">
        <f t="shared" ref="DN165:DN166" si="2695">IF(AH165="","","|n"&amp;DN$2&amp;"+"&amp;AH165&amp;DN$1)</f>
        <v/>
      </c>
      <c r="DO165" s="71" t="str">
        <f t="shared" ref="DO165:DO166" si="2696">IF(AI165="","","|n"&amp;DO$2&amp;"+"&amp;AI165&amp;DO$1)</f>
        <v/>
      </c>
      <c r="DP165" s="71" t="str">
        <f t="shared" ref="DP165:DP166" si="2697">IF(AJ165="","","|n"&amp;DP$2&amp;"+"&amp;AJ165&amp;DP$1)</f>
        <v/>
      </c>
      <c r="DQ165" s="71" t="str">
        <f t="shared" ref="DQ165:DQ166" si="2698">IF(AK165="","","|n"&amp;DQ$2&amp;"+"&amp;AK165&amp;DQ$1)</f>
        <v/>
      </c>
      <c r="DR165" s="71" t="str">
        <f t="shared" ref="DR165:DR166" si="2699">IF(AL165="","","|n"&amp;DR$2&amp;"+"&amp;AL165&amp;DR$1)</f>
        <v/>
      </c>
      <c r="DS165" s="71" t="str">
        <f t="shared" ref="DS165:DS166" si="2700">IF(AM165="","","|n"&amp;DS$2&amp;"+"&amp;AM165&amp;DS$1)</f>
        <v/>
      </c>
      <c r="DT165" s="71" t="str">
        <f t="shared" ref="DT165:DT166" si="2701">IF(AN165="","","|n"&amp;DT$2&amp;"+"&amp;AN165&amp;DT$1)</f>
        <v/>
      </c>
      <c r="DU165" s="71" t="str">
        <f t="shared" ref="DU165:DU166" si="2702">IF(AO165="","","|n"&amp;DU$2&amp;"+"&amp;AO165&amp;DU$1)</f>
        <v/>
      </c>
      <c r="DV165" s="71" t="str">
        <f t="shared" ref="DV165:DV166" si="2703">IF(AP165="","","|n"&amp;DV$2&amp;"+"&amp;AP165&amp;DV$1)</f>
        <v/>
      </c>
      <c r="DW165" s="71" t="str">
        <f t="shared" ref="DW165:DW166" si="2704">IF(AQ165="","","|n"&amp;DW$2&amp;"+"&amp;AQ165&amp;DW$1)</f>
        <v/>
      </c>
      <c r="DX165" s="71" t="str">
        <f t="shared" ref="DX165:DX166" si="2705">IF(AR165="","","|n"&amp;DX$2&amp;"+"&amp;AR165&amp;DX$1)</f>
        <v/>
      </c>
      <c r="DY165" s="71" t="str">
        <f t="shared" ref="DY165:DY166" si="2706">IF(AS165="","","|n"&amp;DY$2&amp;"+"&amp;AS165&amp;DY$1)</f>
        <v/>
      </c>
      <c r="DZ165" s="71" t="str">
        <f t="shared" ref="DZ165:DZ166" si="2707">IF(AT165="","","|n"&amp;DZ$2&amp;"+"&amp;AT165&amp;DZ$1)</f>
        <v/>
      </c>
      <c r="EA165" s="71" t="str">
        <f t="shared" ref="EA165:EA166" si="2708">IF(AU165="","","|n"&amp;EA$2&amp;"+"&amp;AU165&amp;EA$1)</f>
        <v/>
      </c>
      <c r="EB165" s="71" t="str">
        <f t="shared" ref="EB165:EB166" si="2709">IF(AV165="","","|n"&amp;EB$2&amp;"+"&amp;AV165&amp;EB$1)</f>
        <v/>
      </c>
      <c r="EC165" s="71" t="str">
        <f t="shared" ref="EC165:EC166" si="2710">IF(AW165="","","|n"&amp;EC$2&amp;"+"&amp;AW165&amp;EC$1)</f>
        <v/>
      </c>
      <c r="ED165" s="71" t="str">
        <f t="shared" ref="ED165:ED166" si="2711">IF(AX165="","","|n"&amp;ED$2&amp;"+"&amp;AX165&amp;ED$1)</f>
        <v/>
      </c>
      <c r="EE165" s="71" t="str">
        <f t="shared" ref="EE165:EE166" si="2712">IF(AY165="","","|n"&amp;EE$2&amp;"+"&amp;AY165&amp;EE$1)</f>
        <v/>
      </c>
      <c r="EF165" s="71" t="str">
        <f t="shared" ref="EF165:EF166" si="2713">IF(AZ165="","","|n"&amp;EF$2&amp;"+"&amp;AZ165&amp;EF$1)</f>
        <v/>
      </c>
      <c r="EG165" s="71" t="str">
        <f t="shared" ref="EG165:EG166" si="2714">IF(BA165="","","|n"&amp;EG$2&amp;"+"&amp;BA165&amp;EG$1)</f>
        <v/>
      </c>
      <c r="EH165" s="71" t="str">
        <f t="shared" ref="EH165:EH166" si="2715">IF(BB165="","","|n"&amp;EH$2&amp;"+"&amp;BB165&amp;EH$1)</f>
        <v/>
      </c>
      <c r="EI165" s="71" t="str">
        <f t="shared" ref="EI165:EI166" si="2716">IF(BC165="","","|n"&amp;EI$2&amp;"+"&amp;BC165&amp;EI$1)</f>
        <v/>
      </c>
      <c r="EJ165" s="71" t="str">
        <f t="shared" ref="EJ165:EJ166" si="2717">IF(BD165="","","|n"&amp;EJ$2&amp;"+"&amp;BD165&amp;EJ$1)</f>
        <v/>
      </c>
      <c r="EK165" s="71" t="str">
        <f t="shared" ref="EK165:EK166" si="2718">IF(BE165="","","|n"&amp;EK$2&amp;"+"&amp;BE165&amp;EK$1)</f>
        <v/>
      </c>
      <c r="EL165" s="71" t="str">
        <f t="shared" ref="EL165:EL166" si="2719">IF(BF165="","","|n"&amp;EL$2&amp;"+"&amp;BF165&amp;EL$1)</f>
        <v/>
      </c>
      <c r="EM165" s="71" t="str">
        <f t="shared" ref="EM165:EM166" si="2720">IF(BG165="","","|n"&amp;EM$2&amp;"+"&amp;BG165&amp;EM$1)</f>
        <v/>
      </c>
      <c r="EN165" s="71" t="str">
        <f t="shared" ref="EN165:EN166" si="2721">IF(BH165="","","|n"&amp;EN$2&amp;"+"&amp;BH165&amp;EN$1)</f>
        <v/>
      </c>
      <c r="EO165" s="71" t="str">
        <f t="shared" ref="EO165:EO166" si="2722">IF(BI165="","","|n"&amp;EO$2&amp;"+"&amp;BI165&amp;EO$1)</f>
        <v/>
      </c>
      <c r="EP165" s="71" t="str">
        <f t="shared" ref="EP165:EP166" si="2723">IF(BJ165="","","|n"&amp;EP$2&amp;"+"&amp;BJ165&amp;EP$1)</f>
        <v>|n金币加成+20</v>
      </c>
      <c r="EQ165" s="71" t="str">
        <f t="shared" ref="EQ165:EQ166" si="2724">IF(BK165="","","|n"&amp;EQ$2&amp;"+"&amp;BK165&amp;EQ$1)</f>
        <v/>
      </c>
      <c r="ER165" s="71" t="str">
        <f t="shared" ref="ER165:ER166" si="2725">IF(BL165="","","|n"&amp;ER$2&amp;"+"&amp;BL165&amp;ER$1)</f>
        <v/>
      </c>
      <c r="ES165" s="71" t="str">
        <f t="shared" ref="ES165:ES166" si="2726">IF(BM165="","","|n"&amp;ES$2&amp;"+"&amp;BM165&amp;ES$1)</f>
        <v/>
      </c>
      <c r="ET165" s="71" t="str">
        <f t="shared" ref="ET165:ET166" si="2727">IF(BN165="","","|n"&amp;ET$2&amp;"+"&amp;BN165&amp;ET$1)</f>
        <v/>
      </c>
      <c r="EU165" s="71" t="str">
        <f t="shared" ref="EU165:EU166" si="2728">IF(BO165="","","|n"&amp;EU$2&amp;"+"&amp;BO165&amp;EU$1)</f>
        <v/>
      </c>
      <c r="EV165" s="71" t="str">
        <f t="shared" ref="EV165:EV166" si="2729">IF(BP165="","","|n"&amp;EV$2&amp;"+"&amp;BP165&amp;EV$1)</f>
        <v/>
      </c>
      <c r="EW165" s="71" t="str">
        <f t="shared" ref="EW165:EW166" si="2730">IF(BQ165="","","|n"&amp;EW$2&amp;"+"&amp;BQ165&amp;EW$1)</f>
        <v/>
      </c>
      <c r="EX165" s="71" t="str">
        <f t="shared" ref="EX165:EX166" si="2731">IF(BR165="","","|n"&amp;EX$2&amp;"+"&amp;BR165&amp;EX$1)</f>
        <v/>
      </c>
      <c r="EY165" s="71" t="str">
        <f t="shared" ref="EY165:EY166" si="2732">IF(BS165="","","|n"&amp;EY$2&amp;"+"&amp;BS165&amp;EY$1)</f>
        <v/>
      </c>
      <c r="EZ165" s="71" t="str">
        <f t="shared" ref="EZ165:EZ166" si="2733">IF(BT165="","","|n"&amp;EZ$2&amp;"+"&amp;BT165&amp;EZ$1)</f>
        <v/>
      </c>
      <c r="FA165" s="71" t="str">
        <f t="shared" ref="FA165:FA166" si="2734">IF(BU165="","","|n"&amp;FA$2&amp;"+"&amp;BU165&amp;FA$1)</f>
        <v/>
      </c>
      <c r="FB165" s="71" t="str">
        <f t="shared" ref="FB165:FB166" si="2735">IF(BV165="","","|n"&amp;FB$2&amp;"+"&amp;BV165&amp;FB$1)</f>
        <v/>
      </c>
      <c r="FC165" s="71" t="str">
        <f t="shared" ref="FC165:FC166" si="2736">IF(BW165="","","|n"&amp;FC$2&amp;"+"&amp;BW165&amp;FC$1)</f>
        <v/>
      </c>
      <c r="FD165" s="71" t="str">
        <f t="shared" ref="FD165:FD166" si="2737">IF(BX165="","","|n"&amp;FD$2&amp;"+"&amp;BX165&amp;FD$1)</f>
        <v/>
      </c>
      <c r="FE165" s="71" t="str">
        <f t="shared" ref="FE165:FE166" si="2738">IF(BY165="","","|n"&amp;FE$2&amp;"+"&amp;BY165&amp;FE$1)</f>
        <v/>
      </c>
      <c r="FF165" s="71" t="str">
        <f t="shared" ref="FF165:FF166" si="2739">IF(BZ165="","","|n"&amp;FF$2&amp;"+"&amp;BZ165&amp;FF$1)</f>
        <v/>
      </c>
      <c r="FG165" s="71" t="str">
        <f t="shared" ref="FG165:FG166" si="2740">IF(CA165="","","|n"&amp;FG$2&amp;"+"&amp;CA165&amp;FG$1)</f>
        <v/>
      </c>
      <c r="FH165" s="71" t="str">
        <f t="shared" ref="FH165:FH166" si="2741">IF(CB165="","","|n"&amp;FH$2&amp;"+"&amp;CB165&amp;FH$1)</f>
        <v/>
      </c>
      <c r="FI165" s="71" t="str">
        <f t="shared" ref="FI165:FI166" si="2742">IF(CC165="","","|n"&amp;FI$2&amp;"+"&amp;CC165&amp;FI$1)</f>
        <v/>
      </c>
      <c r="FJ165" s="71" t="str">
        <f t="shared" ref="FJ165:FJ166" si="2743">IF(CD165="","","|n"&amp;FJ$2&amp;"+"&amp;CD165&amp;FJ$1)</f>
        <v/>
      </c>
      <c r="FK165" s="71" t="str">
        <f t="shared" ref="FK165:FK166" si="2744">IF(CE165="","","|n"&amp;FK$2&amp;"+"&amp;CE165&amp;FK$1)</f>
        <v/>
      </c>
      <c r="FL165" s="71" t="str">
        <f t="shared" ref="FL165:FL166" si="2745">IF(CF165="","","|n"&amp;FL$2&amp;"+"&amp;CF165&amp;FL$1)</f>
        <v/>
      </c>
      <c r="FM165" s="71" t="str">
        <f t="shared" ref="FM165:FM166" si="2746">IF(CG165="","","|n"&amp;FM$2&amp;"+"&amp;CG165&amp;FM$1)</f>
        <v/>
      </c>
      <c r="FN165" s="71" t="str">
        <f t="shared" ref="FN165:FN166" si="2747">IF(CH165="","","|n"&amp;FN$2&amp;"+"&amp;CH165&amp;FN$1)</f>
        <v/>
      </c>
      <c r="FO165" s="71" t="str">
        <f t="shared" ref="FO165:FO166" si="2748">IF(CI165="","","|n"&amp;FO$2&amp;"+"&amp;CI165&amp;FO$1)</f>
        <v/>
      </c>
      <c r="FP165" s="71" t="str">
        <f t="shared" ref="FP165:FP166" si="2749">IF(CJ165="","","|n"&amp;FP$2&amp;"+"&amp;CJ165&amp;FP$1)</f>
        <v/>
      </c>
      <c r="FQ165" s="71" t="str">
        <f t="shared" ref="FQ165:FQ166" si="2750">IF(CK165="","","|n"&amp;FQ$2&amp;"+"&amp;CK165&amp;FQ$1)</f>
        <v/>
      </c>
      <c r="FR165" s="71" t="str">
        <f t="shared" ref="FR165:FR166" si="2751">IF(CL165="","","|n"&amp;FR$2&amp;"+"&amp;CL165&amp;FR$1)</f>
        <v/>
      </c>
      <c r="FS165" s="71" t="str">
        <f t="shared" ref="FS165:FS166" si="2752">IF(CM165="","","|n"&amp;FS$2&amp;"+"&amp;CM165&amp;FS$1)</f>
        <v/>
      </c>
    </row>
    <row r="166" spans="1:175" ht="16.5">
      <c r="A166" s="101"/>
      <c r="B166" s="101" t="s">
        <v>567</v>
      </c>
      <c r="C166" s="114" t="s">
        <v>568</v>
      </c>
      <c r="T166" s="9" t="s">
        <v>569</v>
      </c>
      <c r="U166" s="118" t="s">
        <v>570</v>
      </c>
      <c r="V166" s="86"/>
      <c r="W166" s="86"/>
      <c r="X166" s="86">
        <v>30</v>
      </c>
      <c r="Y166" s="86"/>
      <c r="Z166" s="86"/>
      <c r="AA166" s="86"/>
      <c r="AB166" s="86"/>
      <c r="AC166" s="86"/>
      <c r="AD166" s="86"/>
      <c r="AE166" s="86"/>
      <c r="AF166" s="86"/>
      <c r="AG166" s="88"/>
      <c r="AH166" s="86"/>
      <c r="AI166" s="86"/>
      <c r="AJ166" s="86"/>
      <c r="AK166" s="86"/>
      <c r="AL166" s="88"/>
      <c r="AM166" s="86"/>
      <c r="AN166" s="86"/>
      <c r="AO166" s="86"/>
      <c r="AP166" s="86"/>
      <c r="AQ166" s="86"/>
      <c r="AR166" s="88"/>
      <c r="AS166" s="88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>
        <v>25</v>
      </c>
      <c r="CN166" s="70" t="str">
        <f t="shared" si="2384"/>
        <v>InitUnitState('I013',,,30,,,,,,,)</v>
      </c>
      <c r="CO166" s="70" t="str">
        <f t="shared" si="2385"/>
        <v>InitUnitNormal('I013',,,,,,,,,,)</v>
      </c>
      <c r="CP166" s="70" t="str">
        <f t="shared" si="2386"/>
        <v>InitUnitMagic('I013',,,,,,,,,,25)</v>
      </c>
      <c r="CQ166" s="70" t="str">
        <f t="shared" si="2387"/>
        <v>InitUnitAdd('I013',,,,,,,,,,)</v>
      </c>
      <c r="CR166" s="70" t="str">
        <f t="shared" si="2680"/>
        <v>InitEquipData('I013',,"",,,,,'','','','','','',"ReplaceableTextures\\CommandButtons\\BTNIT04.blp")</v>
      </c>
      <c r="CU166" s="95" t="str">
        <f t="shared" si="2681"/>
        <v>|n护甲+30|n金币加成+25|n</v>
      </c>
      <c r="CV166" s="61" t="str">
        <f t="shared" si="2682"/>
        <v>金币加成|Cffffc926+10%|r|n|n击杀|Cff00ff7f1000个|r敌人后奖励：|n金币|Cffffc926+9000~14000|r|n经验|Cffffc926+4000|r|n|n|Cff00ff7f同时只能携带一个招魂幡|r</v>
      </c>
      <c r="CW166" s="60"/>
      <c r="CX166" s="60"/>
      <c r="CY166" s="60"/>
      <c r="CZ166" s="60"/>
      <c r="DA166" s="60"/>
      <c r="DB166" s="71" t="str">
        <f t="shared" si="2683"/>
        <v/>
      </c>
      <c r="DC166" s="71" t="str">
        <f t="shared" si="2684"/>
        <v/>
      </c>
      <c r="DD166" s="71" t="str">
        <f t="shared" si="2685"/>
        <v>|n护甲+30</v>
      </c>
      <c r="DE166" s="71" t="str">
        <f t="shared" si="2686"/>
        <v/>
      </c>
      <c r="DF166" s="71" t="str">
        <f t="shared" si="2687"/>
        <v/>
      </c>
      <c r="DG166" s="71" t="str">
        <f t="shared" si="2688"/>
        <v/>
      </c>
      <c r="DH166" s="71" t="str">
        <f t="shared" si="2689"/>
        <v/>
      </c>
      <c r="DI166" s="71" t="str">
        <f t="shared" si="2690"/>
        <v/>
      </c>
      <c r="DJ166" s="71" t="str">
        <f t="shared" si="2691"/>
        <v/>
      </c>
      <c r="DK166" s="71" t="str">
        <f t="shared" si="2692"/>
        <v/>
      </c>
      <c r="DL166" s="71" t="str">
        <f t="shared" si="2693"/>
        <v/>
      </c>
      <c r="DM166" s="71" t="str">
        <f t="shared" si="2694"/>
        <v/>
      </c>
      <c r="DN166" s="71" t="str">
        <f t="shared" si="2695"/>
        <v/>
      </c>
      <c r="DO166" s="71" t="str">
        <f t="shared" si="2696"/>
        <v/>
      </c>
      <c r="DP166" s="71" t="str">
        <f t="shared" si="2697"/>
        <v/>
      </c>
      <c r="DQ166" s="71" t="str">
        <f t="shared" si="2698"/>
        <v/>
      </c>
      <c r="DR166" s="71" t="str">
        <f t="shared" si="2699"/>
        <v/>
      </c>
      <c r="DS166" s="71" t="str">
        <f t="shared" si="2700"/>
        <v/>
      </c>
      <c r="DT166" s="71" t="str">
        <f t="shared" si="2701"/>
        <v/>
      </c>
      <c r="DU166" s="71" t="str">
        <f t="shared" si="2702"/>
        <v/>
      </c>
      <c r="DV166" s="71" t="str">
        <f t="shared" si="2703"/>
        <v/>
      </c>
      <c r="DW166" s="71" t="str">
        <f t="shared" si="2704"/>
        <v/>
      </c>
      <c r="DX166" s="71" t="str">
        <f t="shared" si="2705"/>
        <v/>
      </c>
      <c r="DY166" s="71" t="str">
        <f t="shared" si="2706"/>
        <v/>
      </c>
      <c r="DZ166" s="71" t="str">
        <f t="shared" si="2707"/>
        <v/>
      </c>
      <c r="EA166" s="71" t="str">
        <f t="shared" si="2708"/>
        <v/>
      </c>
      <c r="EB166" s="71" t="str">
        <f t="shared" si="2709"/>
        <v/>
      </c>
      <c r="EC166" s="71" t="str">
        <f t="shared" si="2710"/>
        <v/>
      </c>
      <c r="ED166" s="71" t="str">
        <f t="shared" si="2711"/>
        <v/>
      </c>
      <c r="EE166" s="71" t="str">
        <f t="shared" si="2712"/>
        <v/>
      </c>
      <c r="EF166" s="71" t="str">
        <f t="shared" si="2713"/>
        <v/>
      </c>
      <c r="EG166" s="71" t="str">
        <f t="shared" si="2714"/>
        <v/>
      </c>
      <c r="EH166" s="71" t="str">
        <f t="shared" si="2715"/>
        <v/>
      </c>
      <c r="EI166" s="71" t="str">
        <f t="shared" si="2716"/>
        <v/>
      </c>
      <c r="EJ166" s="71" t="str">
        <f t="shared" si="2717"/>
        <v/>
      </c>
      <c r="EK166" s="71" t="str">
        <f t="shared" si="2718"/>
        <v/>
      </c>
      <c r="EL166" s="71" t="str">
        <f t="shared" si="2719"/>
        <v/>
      </c>
      <c r="EM166" s="71" t="str">
        <f t="shared" si="2720"/>
        <v/>
      </c>
      <c r="EN166" s="71" t="str">
        <f t="shared" si="2721"/>
        <v/>
      </c>
      <c r="EO166" s="71" t="str">
        <f t="shared" si="2722"/>
        <v/>
      </c>
      <c r="EP166" s="71" t="str">
        <f t="shared" si="2723"/>
        <v>|n金币加成+25</v>
      </c>
      <c r="EQ166" s="71" t="str">
        <f t="shared" si="2724"/>
        <v/>
      </c>
      <c r="ER166" s="71" t="str">
        <f t="shared" si="2725"/>
        <v/>
      </c>
      <c r="ES166" s="71" t="str">
        <f t="shared" si="2726"/>
        <v/>
      </c>
      <c r="ET166" s="71" t="str">
        <f t="shared" si="2727"/>
        <v/>
      </c>
      <c r="EU166" s="71" t="str">
        <f t="shared" si="2728"/>
        <v/>
      </c>
      <c r="EV166" s="71" t="str">
        <f t="shared" si="2729"/>
        <v/>
      </c>
      <c r="EW166" s="71" t="str">
        <f t="shared" si="2730"/>
        <v/>
      </c>
      <c r="EX166" s="71" t="str">
        <f t="shared" si="2731"/>
        <v/>
      </c>
      <c r="EY166" s="71" t="str">
        <f t="shared" si="2732"/>
        <v/>
      </c>
      <c r="EZ166" s="71" t="str">
        <f t="shared" si="2733"/>
        <v/>
      </c>
      <c r="FA166" s="71" t="str">
        <f t="shared" si="2734"/>
        <v/>
      </c>
      <c r="FB166" s="71" t="str">
        <f t="shared" si="2735"/>
        <v/>
      </c>
      <c r="FC166" s="71" t="str">
        <f t="shared" si="2736"/>
        <v/>
      </c>
      <c r="FD166" s="71" t="str">
        <f t="shared" si="2737"/>
        <v/>
      </c>
      <c r="FE166" s="71" t="str">
        <f t="shared" si="2738"/>
        <v/>
      </c>
      <c r="FF166" s="71" t="str">
        <f t="shared" si="2739"/>
        <v/>
      </c>
      <c r="FG166" s="71" t="str">
        <f t="shared" si="2740"/>
        <v/>
      </c>
      <c r="FH166" s="71" t="str">
        <f t="shared" si="2741"/>
        <v/>
      </c>
      <c r="FI166" s="71" t="str">
        <f t="shared" si="2742"/>
        <v/>
      </c>
      <c r="FJ166" s="71" t="str">
        <f t="shared" si="2743"/>
        <v/>
      </c>
      <c r="FK166" s="71" t="str">
        <f t="shared" si="2744"/>
        <v/>
      </c>
      <c r="FL166" s="71" t="str">
        <f t="shared" si="2745"/>
        <v/>
      </c>
      <c r="FM166" s="71" t="str">
        <f t="shared" si="2746"/>
        <v/>
      </c>
      <c r="FN166" s="71" t="str">
        <f t="shared" si="2747"/>
        <v/>
      </c>
      <c r="FO166" s="71" t="str">
        <f t="shared" si="2748"/>
        <v/>
      </c>
      <c r="FP166" s="71" t="str">
        <f t="shared" si="2749"/>
        <v/>
      </c>
      <c r="FQ166" s="71" t="str">
        <f t="shared" si="2750"/>
        <v/>
      </c>
      <c r="FR166" s="71" t="str">
        <f t="shared" si="2751"/>
        <v/>
      </c>
      <c r="FS166" s="71" t="str">
        <f t="shared" si="2752"/>
        <v/>
      </c>
    </row>
    <row r="167" spans="1:175" ht="16.5">
      <c r="A167" s="101"/>
      <c r="B167" s="101" t="s">
        <v>571</v>
      </c>
      <c r="C167" s="114" t="s">
        <v>572</v>
      </c>
      <c r="T167" s="9" t="s">
        <v>573</v>
      </c>
      <c r="U167" s="118" t="s">
        <v>574</v>
      </c>
      <c r="V167" s="86"/>
      <c r="W167" s="86"/>
      <c r="X167" s="86">
        <v>40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30</v>
      </c>
      <c r="CN167" s="70" t="str">
        <f t="shared" si="2384"/>
        <v>InitUnitState('I014',,,40,,,,,,,)</v>
      </c>
      <c r="CO167" s="70" t="str">
        <f t="shared" si="2385"/>
        <v>InitUnitNormal('I014',,,,,,,,,,)</v>
      </c>
      <c r="CP167" s="70" t="str">
        <f t="shared" si="2386"/>
        <v>InitUnitMagic('I014',,,,,,,,,,30)</v>
      </c>
      <c r="CQ167" s="70" t="str">
        <f t="shared" si="2387"/>
        <v>InitUnitAdd('I014',,,,,,,,,,)</v>
      </c>
      <c r="CR167" s="70" t="str">
        <f t="shared" si="2680"/>
        <v>InitEquipData('I014',,"",,,,,'','','','','','',"ReplaceableTextures\\CommandButtons\\BTNIT05.blp")</v>
      </c>
      <c r="CU167" s="95" t="str">
        <f t="shared" ref="CU167:CU182" si="275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|n护甲+40|n金币加成+30|n</v>
      </c>
      <c r="CV167" s="61" t="str">
        <f t="shared" ref="CV167:CV182" si="2754">T167</f>
        <v>金币加成|Cffffc926+20%|r|n|n击杀|Cff00ff7f1000个|r敌人后奖励：|n金币|Cffffc926+10000~15000|r|n经验|Cffffc926+7000|r|n|n|Cff00ff7f同时只能携带一个招魂幡|r</v>
      </c>
      <c r="CW167" s="60"/>
      <c r="CX167" s="60"/>
      <c r="CY167" s="60"/>
      <c r="CZ167" s="60"/>
      <c r="DA167" s="60"/>
      <c r="DB167" s="71" t="str">
        <f t="shared" ref="DB167:DB182" si="2755">IF(V167="","","|n"&amp;DB$2&amp;"+"&amp;V167&amp;DB$1)</f>
        <v/>
      </c>
      <c r="DC167" s="71" t="str">
        <f t="shared" ref="DC167:DC182" si="2756">IF(W167="","","|n"&amp;DC$2&amp;"+"&amp;W167&amp;DC$1)</f>
        <v/>
      </c>
      <c r="DD167" s="71" t="str">
        <f t="shared" ref="DD167:DD182" si="2757">IF(X167="","","|n"&amp;DD$2&amp;"+"&amp;X167&amp;DD$1)</f>
        <v>|n护甲+40</v>
      </c>
      <c r="DE167" s="71" t="str">
        <f t="shared" ref="DE167:DE182" si="2758">IF(Y167="","","|n"&amp;DE$2&amp;"+"&amp;Y167&amp;DE$1)</f>
        <v/>
      </c>
      <c r="DF167" s="71" t="str">
        <f t="shared" ref="DF167:DF182" si="2759">IF(Z167="","","|n"&amp;DF$2&amp;"+"&amp;Z167&amp;DF$1)</f>
        <v/>
      </c>
      <c r="DG167" s="71" t="str">
        <f t="shared" ref="DG167:DG182" si="2760">IF(AA167="","","|n"&amp;DG$2&amp;"+"&amp;AA167&amp;DG$1)</f>
        <v/>
      </c>
      <c r="DH167" s="71" t="str">
        <f t="shared" ref="DH167:DH182" si="2761">IF(AB167="","","|n"&amp;DH$2&amp;"+"&amp;AB167&amp;DH$1)</f>
        <v/>
      </c>
      <c r="DI167" s="71" t="str">
        <f t="shared" ref="DI167:DI182" si="2762">IF(AC167="","","|n"&amp;DI$2&amp;"+"&amp;AC167&amp;DI$1)</f>
        <v/>
      </c>
      <c r="DJ167" s="71" t="str">
        <f t="shared" ref="DJ167:DJ182" si="2763">IF(AD167="","","|n"&amp;DJ$2&amp;"+"&amp;AD167&amp;DJ$1)</f>
        <v/>
      </c>
      <c r="DK167" s="71" t="str">
        <f t="shared" ref="DK167:DK182" si="2764">IF(AE167="","","|n"&amp;DK$2&amp;"+"&amp;AE167&amp;DK$1)</f>
        <v/>
      </c>
      <c r="DL167" s="71" t="str">
        <f t="shared" ref="DL167:DL182" si="2765">IF(AF167="","","|n"&amp;DL$2&amp;"+"&amp;AF167&amp;DL$1)</f>
        <v/>
      </c>
      <c r="DM167" s="71" t="str">
        <f t="shared" ref="DM167:DM182" si="2766">IF(AG167="","","|n"&amp;DM$2&amp;"+"&amp;AG167&amp;DM$1)</f>
        <v/>
      </c>
      <c r="DN167" s="71" t="str">
        <f t="shared" ref="DN167:DN182" si="2767">IF(AH167="","","|n"&amp;DN$2&amp;"+"&amp;AH167&amp;DN$1)</f>
        <v/>
      </c>
      <c r="DO167" s="71" t="str">
        <f t="shared" ref="DO167:DO182" si="2768">IF(AI167="","","|n"&amp;DO$2&amp;"+"&amp;AI167&amp;DO$1)</f>
        <v/>
      </c>
      <c r="DP167" s="71" t="str">
        <f t="shared" ref="DP167:DP182" si="2769">IF(AJ167="","","|n"&amp;DP$2&amp;"+"&amp;AJ167&amp;DP$1)</f>
        <v/>
      </c>
      <c r="DQ167" s="71" t="str">
        <f t="shared" ref="DQ167:DQ182" si="2770">IF(AK167="","","|n"&amp;DQ$2&amp;"+"&amp;AK167&amp;DQ$1)</f>
        <v/>
      </c>
      <c r="DR167" s="71" t="str">
        <f t="shared" ref="DR167:DR182" si="2771">IF(AL167="","","|n"&amp;DR$2&amp;"+"&amp;AL167&amp;DR$1)</f>
        <v/>
      </c>
      <c r="DS167" s="71" t="str">
        <f t="shared" ref="DS167:DS182" si="2772">IF(AM167="","","|n"&amp;DS$2&amp;"+"&amp;AM167&amp;DS$1)</f>
        <v/>
      </c>
      <c r="DT167" s="71" t="str">
        <f t="shared" ref="DT167:DT182" si="2773">IF(AN167="","","|n"&amp;DT$2&amp;"+"&amp;AN167&amp;DT$1)</f>
        <v/>
      </c>
      <c r="DU167" s="71" t="str">
        <f t="shared" ref="DU167:DU182" si="2774">IF(AO167="","","|n"&amp;DU$2&amp;"+"&amp;AO167&amp;DU$1)</f>
        <v/>
      </c>
      <c r="DV167" s="71" t="str">
        <f t="shared" ref="DV167:DV182" si="2775">IF(AP167="","","|n"&amp;DV$2&amp;"+"&amp;AP167&amp;DV$1)</f>
        <v/>
      </c>
      <c r="DW167" s="71" t="str">
        <f t="shared" ref="DW167:DW182" si="2776">IF(AQ167="","","|n"&amp;DW$2&amp;"+"&amp;AQ167&amp;DW$1)</f>
        <v/>
      </c>
      <c r="DX167" s="71" t="str">
        <f t="shared" ref="DX167:DX182" si="2777">IF(AR167="","","|n"&amp;DX$2&amp;"+"&amp;AR167&amp;DX$1)</f>
        <v/>
      </c>
      <c r="DY167" s="71" t="str">
        <f t="shared" ref="DY167:DY182" si="2778">IF(AS167="","","|n"&amp;DY$2&amp;"+"&amp;AS167&amp;DY$1)</f>
        <v/>
      </c>
      <c r="DZ167" s="71" t="str">
        <f t="shared" ref="DZ167:DZ182" si="2779">IF(AT167="","","|n"&amp;DZ$2&amp;"+"&amp;AT167&amp;DZ$1)</f>
        <v/>
      </c>
      <c r="EA167" s="71" t="str">
        <f t="shared" ref="EA167:EA182" si="2780">IF(AU167="","","|n"&amp;EA$2&amp;"+"&amp;AU167&amp;EA$1)</f>
        <v/>
      </c>
      <c r="EB167" s="71" t="str">
        <f t="shared" ref="EB167:EB182" si="2781">IF(AV167="","","|n"&amp;EB$2&amp;"+"&amp;AV167&amp;EB$1)</f>
        <v/>
      </c>
      <c r="EC167" s="71" t="str">
        <f t="shared" ref="EC167:EC182" si="2782">IF(AW167="","","|n"&amp;EC$2&amp;"+"&amp;AW167&amp;EC$1)</f>
        <v/>
      </c>
      <c r="ED167" s="71" t="str">
        <f t="shared" ref="ED167:ED182" si="2783">IF(AX167="","","|n"&amp;ED$2&amp;"+"&amp;AX167&amp;ED$1)</f>
        <v/>
      </c>
      <c r="EE167" s="71" t="str">
        <f t="shared" ref="EE167:EE182" si="2784">IF(AY167="","","|n"&amp;EE$2&amp;"+"&amp;AY167&amp;EE$1)</f>
        <v/>
      </c>
      <c r="EF167" s="71" t="str">
        <f t="shared" ref="EF167:EF182" si="2785">IF(AZ167="","","|n"&amp;EF$2&amp;"+"&amp;AZ167&amp;EF$1)</f>
        <v/>
      </c>
      <c r="EG167" s="71" t="str">
        <f t="shared" ref="EG167:EG182" si="2786">IF(BA167="","","|n"&amp;EG$2&amp;"+"&amp;BA167&amp;EG$1)</f>
        <v/>
      </c>
      <c r="EH167" s="71" t="str">
        <f t="shared" ref="EH167:EH182" si="2787">IF(BB167="","","|n"&amp;EH$2&amp;"+"&amp;BB167&amp;EH$1)</f>
        <v/>
      </c>
      <c r="EI167" s="71" t="str">
        <f t="shared" ref="EI167:EI182" si="2788">IF(BC167="","","|n"&amp;EI$2&amp;"+"&amp;BC167&amp;EI$1)</f>
        <v/>
      </c>
      <c r="EJ167" s="71" t="str">
        <f t="shared" ref="EJ167:EJ182" si="2789">IF(BD167="","","|n"&amp;EJ$2&amp;"+"&amp;BD167&amp;EJ$1)</f>
        <v/>
      </c>
      <c r="EK167" s="71" t="str">
        <f t="shared" ref="EK167:EK182" si="2790">IF(BE167="","","|n"&amp;EK$2&amp;"+"&amp;BE167&amp;EK$1)</f>
        <v/>
      </c>
      <c r="EL167" s="71" t="str">
        <f t="shared" ref="EL167:EL182" si="2791">IF(BF167="","","|n"&amp;EL$2&amp;"+"&amp;BF167&amp;EL$1)</f>
        <v/>
      </c>
      <c r="EM167" s="71" t="str">
        <f t="shared" ref="EM167:EM182" si="2792">IF(BG167="","","|n"&amp;EM$2&amp;"+"&amp;BG167&amp;EM$1)</f>
        <v/>
      </c>
      <c r="EN167" s="71" t="str">
        <f t="shared" ref="EN167:EN182" si="2793">IF(BH167="","","|n"&amp;EN$2&amp;"+"&amp;BH167&amp;EN$1)</f>
        <v/>
      </c>
      <c r="EO167" s="71" t="str">
        <f t="shared" ref="EO167:EO182" si="2794">IF(BI167="","","|n"&amp;EO$2&amp;"+"&amp;BI167&amp;EO$1)</f>
        <v/>
      </c>
      <c r="EP167" s="71" t="str">
        <f t="shared" ref="EP167:EP182" si="2795">IF(BJ167="","","|n"&amp;EP$2&amp;"+"&amp;BJ167&amp;EP$1)</f>
        <v>|n金币加成+30</v>
      </c>
      <c r="EQ167" s="71" t="str">
        <f t="shared" ref="EQ167:EQ182" si="2796">IF(BK167="","","|n"&amp;EQ$2&amp;"+"&amp;BK167&amp;EQ$1)</f>
        <v/>
      </c>
      <c r="ER167" s="71" t="str">
        <f t="shared" ref="ER167:ER182" si="2797">IF(BL167="","","|n"&amp;ER$2&amp;"+"&amp;BL167&amp;ER$1)</f>
        <v/>
      </c>
      <c r="ES167" s="71" t="str">
        <f t="shared" ref="ES167:ES182" si="2798">IF(BM167="","","|n"&amp;ES$2&amp;"+"&amp;BM167&amp;ES$1)</f>
        <v/>
      </c>
      <c r="ET167" s="71" t="str">
        <f t="shared" ref="ET167:ET182" si="2799">IF(BN167="","","|n"&amp;ET$2&amp;"+"&amp;BN167&amp;ET$1)</f>
        <v/>
      </c>
      <c r="EU167" s="71" t="str">
        <f t="shared" ref="EU167:EU182" si="2800">IF(BO167="","","|n"&amp;EU$2&amp;"+"&amp;BO167&amp;EU$1)</f>
        <v/>
      </c>
      <c r="EV167" s="71" t="str">
        <f t="shared" ref="EV167:EV182" si="2801">IF(BP167="","","|n"&amp;EV$2&amp;"+"&amp;BP167&amp;EV$1)</f>
        <v/>
      </c>
      <c r="EW167" s="71" t="str">
        <f t="shared" ref="EW167:EW182" si="2802">IF(BQ167="","","|n"&amp;EW$2&amp;"+"&amp;BQ167&amp;EW$1)</f>
        <v/>
      </c>
      <c r="EX167" s="71" t="str">
        <f t="shared" ref="EX167:EX182" si="2803">IF(BR167="","","|n"&amp;EX$2&amp;"+"&amp;BR167&amp;EX$1)</f>
        <v/>
      </c>
      <c r="EY167" s="71" t="str">
        <f t="shared" ref="EY167:EY182" si="2804">IF(BS167="","","|n"&amp;EY$2&amp;"+"&amp;BS167&amp;EY$1)</f>
        <v/>
      </c>
      <c r="EZ167" s="71" t="str">
        <f t="shared" ref="EZ167:EZ182" si="2805">IF(BT167="","","|n"&amp;EZ$2&amp;"+"&amp;BT167&amp;EZ$1)</f>
        <v/>
      </c>
      <c r="FA167" s="71" t="str">
        <f t="shared" ref="FA167:FA182" si="2806">IF(BU167="","","|n"&amp;FA$2&amp;"+"&amp;BU167&amp;FA$1)</f>
        <v/>
      </c>
      <c r="FB167" s="71" t="str">
        <f t="shared" ref="FB167:FB182" si="2807">IF(BV167="","","|n"&amp;FB$2&amp;"+"&amp;BV167&amp;FB$1)</f>
        <v/>
      </c>
      <c r="FC167" s="71" t="str">
        <f t="shared" ref="FC167:FC182" si="2808">IF(BW167="","","|n"&amp;FC$2&amp;"+"&amp;BW167&amp;FC$1)</f>
        <v/>
      </c>
      <c r="FD167" s="71" t="str">
        <f t="shared" ref="FD167:FD182" si="2809">IF(BX167="","","|n"&amp;FD$2&amp;"+"&amp;BX167&amp;FD$1)</f>
        <v/>
      </c>
      <c r="FE167" s="71" t="str">
        <f t="shared" ref="FE167:FE182" si="2810">IF(BY167="","","|n"&amp;FE$2&amp;"+"&amp;BY167&amp;FE$1)</f>
        <v/>
      </c>
      <c r="FF167" s="71" t="str">
        <f t="shared" ref="FF167:FF182" si="2811">IF(BZ167="","","|n"&amp;FF$2&amp;"+"&amp;BZ167&amp;FF$1)</f>
        <v/>
      </c>
      <c r="FG167" s="71" t="str">
        <f t="shared" ref="FG167:FG182" si="2812">IF(CA167="","","|n"&amp;FG$2&amp;"+"&amp;CA167&amp;FG$1)</f>
        <v/>
      </c>
      <c r="FH167" s="71" t="str">
        <f t="shared" ref="FH167:FH182" si="2813">IF(CB167="","","|n"&amp;FH$2&amp;"+"&amp;CB167&amp;FH$1)</f>
        <v/>
      </c>
      <c r="FI167" s="71" t="str">
        <f t="shared" ref="FI167:FI182" si="2814">IF(CC167="","","|n"&amp;FI$2&amp;"+"&amp;CC167&amp;FI$1)</f>
        <v/>
      </c>
      <c r="FJ167" s="71" t="str">
        <f t="shared" ref="FJ167:FJ182" si="2815">IF(CD167="","","|n"&amp;FJ$2&amp;"+"&amp;CD167&amp;FJ$1)</f>
        <v/>
      </c>
      <c r="FK167" s="71" t="str">
        <f t="shared" ref="FK167:FK182" si="2816">IF(CE167="","","|n"&amp;FK$2&amp;"+"&amp;CE167&amp;FK$1)</f>
        <v/>
      </c>
      <c r="FL167" s="71" t="str">
        <f t="shared" ref="FL167:FL182" si="2817">IF(CF167="","","|n"&amp;FL$2&amp;"+"&amp;CF167&amp;FL$1)</f>
        <v/>
      </c>
      <c r="FM167" s="71" t="str">
        <f t="shared" ref="FM167:FM182" si="2818">IF(CG167="","","|n"&amp;FM$2&amp;"+"&amp;CG167&amp;FM$1)</f>
        <v/>
      </c>
      <c r="FN167" s="71" t="str">
        <f t="shared" ref="FN167:FN182" si="2819">IF(CH167="","","|n"&amp;FN$2&amp;"+"&amp;CH167&amp;FN$1)</f>
        <v/>
      </c>
      <c r="FO167" s="71" t="str">
        <f t="shared" ref="FO167:FO182" si="2820">IF(CI167="","","|n"&amp;FO$2&amp;"+"&amp;CI167&amp;FO$1)</f>
        <v/>
      </c>
      <c r="FP167" s="71" t="str">
        <f t="shared" ref="FP167:FP182" si="2821">IF(CJ167="","","|n"&amp;FP$2&amp;"+"&amp;CJ167&amp;FP$1)</f>
        <v/>
      </c>
      <c r="FQ167" s="71" t="str">
        <f t="shared" ref="FQ167:FQ182" si="2822">IF(CK167="","","|n"&amp;FQ$2&amp;"+"&amp;CK167&amp;FQ$1)</f>
        <v/>
      </c>
      <c r="FR167" s="71" t="str">
        <f t="shared" ref="FR167:FR182" si="2823">IF(CL167="","","|n"&amp;FR$2&amp;"+"&amp;CL167&amp;FR$1)</f>
        <v/>
      </c>
      <c r="FS167" s="71" t="str">
        <f t="shared" ref="FS167:FS182" si="2824">IF(CM167="","","|n"&amp;FS$2&amp;"+"&amp;CM167&amp;FS$1)</f>
        <v/>
      </c>
    </row>
    <row r="168" spans="1:175" ht="16.5">
      <c r="A168" s="101"/>
      <c r="B168" s="101" t="s">
        <v>575</v>
      </c>
      <c r="C168" s="114" t="s">
        <v>576</v>
      </c>
      <c r="T168" s="9" t="s">
        <v>577</v>
      </c>
      <c r="U168" s="118" t="s">
        <v>578</v>
      </c>
      <c r="V168" s="86"/>
      <c r="W168" s="86"/>
      <c r="X168" s="86">
        <v>50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35</v>
      </c>
      <c r="CN168" s="70" t="str">
        <f t="shared" ref="CN168:CN173" si="2825">"InitUnitState('"&amp;B168&amp;"',"&amp;V168&amp;","&amp;W168&amp;","&amp;X168&amp;","&amp;Y168&amp;","&amp;Z168&amp;","&amp;AA168&amp;","&amp;AB168&amp;","&amp;AC168&amp;","&amp;AD168&amp;","&amp;AE168&amp;")"</f>
        <v>InitUnitState('I015',,,50,,,,,,,)</v>
      </c>
      <c r="CO168" s="70" t="str">
        <f t="shared" ref="CO168:CO173" si="2826">"InitUnitNormal('"&amp;B168&amp;"',"&amp;AF168&amp;","&amp;AG168&amp;","&amp;AH168&amp;","&amp;AI168&amp;","&amp;AJ168&amp;","&amp;AK168&amp;","&amp;AL168&amp;","&amp;AM168&amp;","&amp;AN168&amp;","&amp;AO168&amp;")"</f>
        <v>InitUnitNormal('I015',,,,,,,,,,)</v>
      </c>
      <c r="CP168" s="70" t="str">
        <f t="shared" ref="CP168:CP173" si="2827">"InitUnitMagic('"&amp;B168&amp;"',"&amp;AP168&amp;","&amp;AQ168&amp;","&amp;AR168&amp;","&amp;AS168&amp;","&amp;AT168&amp;","&amp;AU168&amp;","&amp;AV168&amp;","&amp;AW168&amp;","&amp;BI168&amp;","&amp;BJ168&amp;")"</f>
        <v>InitUnitMagic('I015',,,,,,,,,,35)</v>
      </c>
      <c r="CQ168" s="70" t="str">
        <f t="shared" ref="CQ168:CQ173" si="2828">"InitUnitAdd('"&amp;B168&amp;"',"&amp;BK168&amp;","&amp;BL168&amp;","&amp;BM168&amp;","&amp;BN168&amp;","&amp;BO168&amp;","&amp;BP168&amp;","&amp;BQ168&amp;","&amp;BR168&amp;","&amp;BS168&amp;","&amp;BT168&amp;")"</f>
        <v>InitUnitAdd('I015',,,,,,,,,,)</v>
      </c>
      <c r="CR168" s="70" t="str">
        <f t="shared" si="2680"/>
        <v>InitEquipData('I015',,"",,,,,'','','','','','',"ReplaceableTextures\\CommandButtons\\BTNIT06.blp")</v>
      </c>
      <c r="CU168" s="95" t="str">
        <f t="shared" ref="CU168:CU173" si="282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|n护甲+50|n金币加成+35|n</v>
      </c>
      <c r="CV168" s="61" t="str">
        <f t="shared" ref="CV168:CV173" si="2830">T168</f>
        <v>金币加成|Cffffc926+30%|r|n|n击杀|Cff00ff7f1000个|r敌人后奖励：|n金币|Cffffc926+12000~17000|r|n经验|Cffffc926+10000|r|n|n|Cff00ff7f同时只能携带一个招魂幡|r</v>
      </c>
      <c r="CW168" s="60"/>
      <c r="CX168" s="60"/>
      <c r="CY168" s="60"/>
      <c r="CZ168" s="60"/>
      <c r="DA168" s="60"/>
      <c r="DB168" s="71" t="str">
        <f t="shared" ref="DB168:DB173" si="2831">IF(V168="","","|n"&amp;DB$2&amp;"+"&amp;V168&amp;DB$1)</f>
        <v/>
      </c>
      <c r="DC168" s="71" t="str">
        <f t="shared" ref="DC168:DC173" si="2832">IF(W168="","","|n"&amp;DC$2&amp;"+"&amp;W168&amp;DC$1)</f>
        <v/>
      </c>
      <c r="DD168" s="71" t="str">
        <f t="shared" ref="DD168:DD173" si="2833">IF(X168="","","|n"&amp;DD$2&amp;"+"&amp;X168&amp;DD$1)</f>
        <v>|n护甲+50</v>
      </c>
      <c r="DE168" s="71" t="str">
        <f t="shared" ref="DE168:DE173" si="2834">IF(Y168="","","|n"&amp;DE$2&amp;"+"&amp;Y168&amp;DE$1)</f>
        <v/>
      </c>
      <c r="DF168" s="71" t="str">
        <f t="shared" ref="DF168:DF173" si="2835">IF(Z168="","","|n"&amp;DF$2&amp;"+"&amp;Z168&amp;DF$1)</f>
        <v/>
      </c>
      <c r="DG168" s="71" t="str">
        <f t="shared" ref="DG168:DG173" si="2836">IF(AA168="","","|n"&amp;DG$2&amp;"+"&amp;AA168&amp;DG$1)</f>
        <v/>
      </c>
      <c r="DH168" s="71" t="str">
        <f t="shared" ref="DH168:DH173" si="2837">IF(AB168="","","|n"&amp;DH$2&amp;"+"&amp;AB168&amp;DH$1)</f>
        <v/>
      </c>
      <c r="DI168" s="71" t="str">
        <f t="shared" ref="DI168:DI173" si="2838">IF(AC168="","","|n"&amp;DI$2&amp;"+"&amp;AC168&amp;DI$1)</f>
        <v/>
      </c>
      <c r="DJ168" s="71" t="str">
        <f t="shared" ref="DJ168:DJ173" si="2839">IF(AD168="","","|n"&amp;DJ$2&amp;"+"&amp;AD168&amp;DJ$1)</f>
        <v/>
      </c>
      <c r="DK168" s="71" t="str">
        <f t="shared" ref="DK168:DK173" si="2840">IF(AE168="","","|n"&amp;DK$2&amp;"+"&amp;AE168&amp;DK$1)</f>
        <v/>
      </c>
      <c r="DL168" s="71" t="str">
        <f t="shared" ref="DL168:DL173" si="2841">IF(AF168="","","|n"&amp;DL$2&amp;"+"&amp;AF168&amp;DL$1)</f>
        <v/>
      </c>
      <c r="DM168" s="71" t="str">
        <f t="shared" ref="DM168:DM173" si="2842">IF(AG168="","","|n"&amp;DM$2&amp;"+"&amp;AG168&amp;DM$1)</f>
        <v/>
      </c>
      <c r="DN168" s="71" t="str">
        <f t="shared" ref="DN168:DN173" si="2843">IF(AH168="","","|n"&amp;DN$2&amp;"+"&amp;AH168&amp;DN$1)</f>
        <v/>
      </c>
      <c r="DO168" s="71" t="str">
        <f t="shared" ref="DO168:DO173" si="2844">IF(AI168="","","|n"&amp;DO$2&amp;"+"&amp;AI168&amp;DO$1)</f>
        <v/>
      </c>
      <c r="DP168" s="71" t="str">
        <f t="shared" ref="DP168:DP173" si="2845">IF(AJ168="","","|n"&amp;DP$2&amp;"+"&amp;AJ168&amp;DP$1)</f>
        <v/>
      </c>
      <c r="DQ168" s="71" t="str">
        <f t="shared" ref="DQ168:DQ173" si="2846">IF(AK168="","","|n"&amp;DQ$2&amp;"+"&amp;AK168&amp;DQ$1)</f>
        <v/>
      </c>
      <c r="DR168" s="71" t="str">
        <f t="shared" ref="DR168:DR173" si="2847">IF(AL168="","","|n"&amp;DR$2&amp;"+"&amp;AL168&amp;DR$1)</f>
        <v/>
      </c>
      <c r="DS168" s="71" t="str">
        <f t="shared" ref="DS168:DS173" si="2848">IF(AM168="","","|n"&amp;DS$2&amp;"+"&amp;AM168&amp;DS$1)</f>
        <v/>
      </c>
      <c r="DT168" s="71" t="str">
        <f t="shared" ref="DT168:DT173" si="2849">IF(AN168="","","|n"&amp;DT$2&amp;"+"&amp;AN168&amp;DT$1)</f>
        <v/>
      </c>
      <c r="DU168" s="71" t="str">
        <f t="shared" ref="DU168:DU173" si="2850">IF(AO168="","","|n"&amp;DU$2&amp;"+"&amp;AO168&amp;DU$1)</f>
        <v/>
      </c>
      <c r="DV168" s="71" t="str">
        <f t="shared" ref="DV168:DV173" si="2851">IF(AP168="","","|n"&amp;DV$2&amp;"+"&amp;AP168&amp;DV$1)</f>
        <v/>
      </c>
      <c r="DW168" s="71" t="str">
        <f t="shared" ref="DW168:DW173" si="2852">IF(AQ168="","","|n"&amp;DW$2&amp;"+"&amp;AQ168&amp;DW$1)</f>
        <v/>
      </c>
      <c r="DX168" s="71" t="str">
        <f t="shared" ref="DX168:DX173" si="2853">IF(AR168="","","|n"&amp;DX$2&amp;"+"&amp;AR168&amp;DX$1)</f>
        <v/>
      </c>
      <c r="DY168" s="71" t="str">
        <f t="shared" ref="DY168:DY173" si="2854">IF(AS168="","","|n"&amp;DY$2&amp;"+"&amp;AS168&amp;DY$1)</f>
        <v/>
      </c>
      <c r="DZ168" s="71" t="str">
        <f t="shared" ref="DZ168:DZ173" si="2855">IF(AT168="","","|n"&amp;DZ$2&amp;"+"&amp;AT168&amp;DZ$1)</f>
        <v/>
      </c>
      <c r="EA168" s="71" t="str">
        <f t="shared" ref="EA168:EA173" si="2856">IF(AU168="","","|n"&amp;EA$2&amp;"+"&amp;AU168&amp;EA$1)</f>
        <v/>
      </c>
      <c r="EB168" s="71" t="str">
        <f t="shared" ref="EB168:EB173" si="2857">IF(AV168="","","|n"&amp;EB$2&amp;"+"&amp;AV168&amp;EB$1)</f>
        <v/>
      </c>
      <c r="EC168" s="71" t="str">
        <f t="shared" ref="EC168:EC173" si="2858">IF(AW168="","","|n"&amp;EC$2&amp;"+"&amp;AW168&amp;EC$1)</f>
        <v/>
      </c>
      <c r="ED168" s="71" t="str">
        <f t="shared" ref="ED168:ED173" si="2859">IF(AX168="","","|n"&amp;ED$2&amp;"+"&amp;AX168&amp;ED$1)</f>
        <v/>
      </c>
      <c r="EE168" s="71" t="str">
        <f t="shared" ref="EE168:EE173" si="2860">IF(AY168="","","|n"&amp;EE$2&amp;"+"&amp;AY168&amp;EE$1)</f>
        <v/>
      </c>
      <c r="EF168" s="71" t="str">
        <f t="shared" ref="EF168:EF173" si="2861">IF(AZ168="","","|n"&amp;EF$2&amp;"+"&amp;AZ168&amp;EF$1)</f>
        <v/>
      </c>
      <c r="EG168" s="71" t="str">
        <f t="shared" ref="EG168:EG173" si="2862">IF(BA168="","","|n"&amp;EG$2&amp;"+"&amp;BA168&amp;EG$1)</f>
        <v/>
      </c>
      <c r="EH168" s="71" t="str">
        <f t="shared" ref="EH168:EH173" si="2863">IF(BB168="","","|n"&amp;EH$2&amp;"+"&amp;BB168&amp;EH$1)</f>
        <v/>
      </c>
      <c r="EI168" s="71" t="str">
        <f t="shared" ref="EI168:EI173" si="2864">IF(BC168="","","|n"&amp;EI$2&amp;"+"&amp;BC168&amp;EI$1)</f>
        <v/>
      </c>
      <c r="EJ168" s="71" t="str">
        <f t="shared" ref="EJ168:EJ173" si="2865">IF(BD168="","","|n"&amp;EJ$2&amp;"+"&amp;BD168&amp;EJ$1)</f>
        <v/>
      </c>
      <c r="EK168" s="71" t="str">
        <f t="shared" ref="EK168:EK173" si="2866">IF(BE168="","","|n"&amp;EK$2&amp;"+"&amp;BE168&amp;EK$1)</f>
        <v/>
      </c>
      <c r="EL168" s="71" t="str">
        <f t="shared" ref="EL168:EL173" si="2867">IF(BF168="","","|n"&amp;EL$2&amp;"+"&amp;BF168&amp;EL$1)</f>
        <v/>
      </c>
      <c r="EM168" s="71" t="str">
        <f t="shared" ref="EM168:EM173" si="2868">IF(BG168="","","|n"&amp;EM$2&amp;"+"&amp;BG168&amp;EM$1)</f>
        <v/>
      </c>
      <c r="EN168" s="71" t="str">
        <f t="shared" ref="EN168:EN173" si="2869">IF(BH168="","","|n"&amp;EN$2&amp;"+"&amp;BH168&amp;EN$1)</f>
        <v/>
      </c>
      <c r="EO168" s="71" t="str">
        <f t="shared" ref="EO168:EO173" si="2870">IF(BI168="","","|n"&amp;EO$2&amp;"+"&amp;BI168&amp;EO$1)</f>
        <v/>
      </c>
      <c r="EP168" s="71" t="str">
        <f t="shared" ref="EP168:EP173" si="2871">IF(BJ168="","","|n"&amp;EP$2&amp;"+"&amp;BJ168&amp;EP$1)</f>
        <v>|n金币加成+35</v>
      </c>
      <c r="EQ168" s="71" t="str">
        <f t="shared" ref="EQ168:EQ173" si="2872">IF(BK168="","","|n"&amp;EQ$2&amp;"+"&amp;BK168&amp;EQ$1)</f>
        <v/>
      </c>
      <c r="ER168" s="71" t="str">
        <f t="shared" ref="ER168:ER173" si="2873">IF(BL168="","","|n"&amp;ER$2&amp;"+"&amp;BL168&amp;ER$1)</f>
        <v/>
      </c>
      <c r="ES168" s="71" t="str">
        <f t="shared" ref="ES168:ES173" si="2874">IF(BM168="","","|n"&amp;ES$2&amp;"+"&amp;BM168&amp;ES$1)</f>
        <v/>
      </c>
      <c r="ET168" s="71" t="str">
        <f t="shared" ref="ET168:ET173" si="2875">IF(BN168="","","|n"&amp;ET$2&amp;"+"&amp;BN168&amp;ET$1)</f>
        <v/>
      </c>
      <c r="EU168" s="71" t="str">
        <f t="shared" ref="EU168:EU173" si="2876">IF(BO168="","","|n"&amp;EU$2&amp;"+"&amp;BO168&amp;EU$1)</f>
        <v/>
      </c>
      <c r="EV168" s="71" t="str">
        <f t="shared" ref="EV168:EV173" si="2877">IF(BP168="","","|n"&amp;EV$2&amp;"+"&amp;BP168&amp;EV$1)</f>
        <v/>
      </c>
      <c r="EW168" s="71" t="str">
        <f t="shared" ref="EW168:EW173" si="2878">IF(BQ168="","","|n"&amp;EW$2&amp;"+"&amp;BQ168&amp;EW$1)</f>
        <v/>
      </c>
      <c r="EX168" s="71" t="str">
        <f t="shared" ref="EX168:EX173" si="2879">IF(BR168="","","|n"&amp;EX$2&amp;"+"&amp;BR168&amp;EX$1)</f>
        <v/>
      </c>
      <c r="EY168" s="71" t="str">
        <f t="shared" ref="EY168:EY173" si="2880">IF(BS168="","","|n"&amp;EY$2&amp;"+"&amp;BS168&amp;EY$1)</f>
        <v/>
      </c>
      <c r="EZ168" s="71" t="str">
        <f t="shared" ref="EZ168:EZ173" si="2881">IF(BT168="","","|n"&amp;EZ$2&amp;"+"&amp;BT168&amp;EZ$1)</f>
        <v/>
      </c>
      <c r="FA168" s="71" t="str">
        <f t="shared" ref="FA168:FA173" si="2882">IF(BU168="","","|n"&amp;FA$2&amp;"+"&amp;BU168&amp;FA$1)</f>
        <v/>
      </c>
      <c r="FB168" s="71" t="str">
        <f t="shared" ref="FB168:FB173" si="2883">IF(BV168="","","|n"&amp;FB$2&amp;"+"&amp;BV168&amp;FB$1)</f>
        <v/>
      </c>
      <c r="FC168" s="71" t="str">
        <f t="shared" ref="FC168:FC173" si="2884">IF(BW168="","","|n"&amp;FC$2&amp;"+"&amp;BW168&amp;FC$1)</f>
        <v/>
      </c>
      <c r="FD168" s="71" t="str">
        <f t="shared" ref="FD168:FD173" si="2885">IF(BX168="","","|n"&amp;FD$2&amp;"+"&amp;BX168&amp;FD$1)</f>
        <v/>
      </c>
      <c r="FE168" s="71" t="str">
        <f t="shared" ref="FE168:FE173" si="2886">IF(BY168="","","|n"&amp;FE$2&amp;"+"&amp;BY168&amp;FE$1)</f>
        <v/>
      </c>
      <c r="FF168" s="71" t="str">
        <f t="shared" ref="FF168:FF173" si="2887">IF(BZ168="","","|n"&amp;FF$2&amp;"+"&amp;BZ168&amp;FF$1)</f>
        <v/>
      </c>
      <c r="FG168" s="71" t="str">
        <f t="shared" ref="FG168:FG173" si="2888">IF(CA168="","","|n"&amp;FG$2&amp;"+"&amp;CA168&amp;FG$1)</f>
        <v/>
      </c>
      <c r="FH168" s="71" t="str">
        <f t="shared" ref="FH168:FH173" si="2889">IF(CB168="","","|n"&amp;FH$2&amp;"+"&amp;CB168&amp;FH$1)</f>
        <v/>
      </c>
      <c r="FI168" s="71" t="str">
        <f t="shared" ref="FI168:FI173" si="2890">IF(CC168="","","|n"&amp;FI$2&amp;"+"&amp;CC168&amp;FI$1)</f>
        <v/>
      </c>
      <c r="FJ168" s="71" t="str">
        <f t="shared" ref="FJ168:FJ173" si="2891">IF(CD168="","","|n"&amp;FJ$2&amp;"+"&amp;CD168&amp;FJ$1)</f>
        <v/>
      </c>
      <c r="FK168" s="71" t="str">
        <f t="shared" ref="FK168:FK173" si="2892">IF(CE168="","","|n"&amp;FK$2&amp;"+"&amp;CE168&amp;FK$1)</f>
        <v/>
      </c>
      <c r="FL168" s="71" t="str">
        <f t="shared" ref="FL168:FL173" si="2893">IF(CF168="","","|n"&amp;FL$2&amp;"+"&amp;CF168&amp;FL$1)</f>
        <v/>
      </c>
      <c r="FM168" s="71" t="str">
        <f t="shared" ref="FM168:FM173" si="2894">IF(CG168="","","|n"&amp;FM$2&amp;"+"&amp;CG168&amp;FM$1)</f>
        <v/>
      </c>
      <c r="FN168" s="71" t="str">
        <f t="shared" ref="FN168:FN173" si="2895">IF(CH168="","","|n"&amp;FN$2&amp;"+"&amp;CH168&amp;FN$1)</f>
        <v/>
      </c>
      <c r="FO168" s="71" t="str">
        <f t="shared" ref="FO168:FO173" si="2896">IF(CI168="","","|n"&amp;FO$2&amp;"+"&amp;CI168&amp;FO$1)</f>
        <v/>
      </c>
      <c r="FP168" s="71" t="str">
        <f t="shared" ref="FP168:FP173" si="2897">IF(CJ168="","","|n"&amp;FP$2&amp;"+"&amp;CJ168&amp;FP$1)</f>
        <v/>
      </c>
      <c r="FQ168" s="71" t="str">
        <f t="shared" ref="FQ168:FQ173" si="2898">IF(CK168="","","|n"&amp;FQ$2&amp;"+"&amp;CK168&amp;FQ$1)</f>
        <v/>
      </c>
      <c r="FR168" s="71" t="str">
        <f t="shared" ref="FR168:FR173" si="2899">IF(CL168="","","|n"&amp;FR$2&amp;"+"&amp;CL168&amp;FR$1)</f>
        <v/>
      </c>
      <c r="FS168" s="71" t="str">
        <f t="shared" ref="FS168:FS173" si="2900">IF(CM168="","","|n"&amp;FS$2&amp;"+"&amp;CM168&amp;FS$1)</f>
        <v/>
      </c>
    </row>
    <row r="169" spans="1:175" ht="16.5">
      <c r="A169" s="101"/>
      <c r="B169" s="101" t="s">
        <v>579</v>
      </c>
      <c r="C169" s="9" t="s">
        <v>1336</v>
      </c>
      <c r="T169" s="9" t="s">
        <v>1337</v>
      </c>
      <c r="U169" s="118" t="s">
        <v>580</v>
      </c>
      <c r="V169" s="86"/>
      <c r="W169" s="86"/>
      <c r="X169" s="86">
        <v>10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15</v>
      </c>
      <c r="CN169" s="70" t="str">
        <f t="shared" si="2825"/>
        <v>InitUnitState('I051',,,10,,,,,,,)</v>
      </c>
      <c r="CO169" s="70" t="str">
        <f t="shared" si="2826"/>
        <v>InitUnitNormal('I051',,,,,,,,,,)</v>
      </c>
      <c r="CP169" s="70" t="str">
        <f t="shared" si="2827"/>
        <v>InitUnitMagic('I051',,,,,,,,,,15)</v>
      </c>
      <c r="CQ169" s="70" t="str">
        <f t="shared" si="2828"/>
        <v>InitUnitAdd('I051',,,,,,,,,,)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220&amp;CR$1&amp;")"</f>
        <v>InitEquipData('I051',,"",,,,,'','','','','','',"ReplaceableTextures\\CommandButtons\\BTNIT04.blp")</v>
      </c>
      <c r="CU169" s="95" t="str">
        <f t="shared" si="2829"/>
        <v>|n护甲+10|n金币加成+15|n</v>
      </c>
      <c r="CV169" s="61" t="str">
        <f t="shared" si="2830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69" s="60"/>
      <c r="CX169" s="60"/>
      <c r="CY169" s="60"/>
      <c r="CZ169" s="60"/>
      <c r="DA169" s="60"/>
      <c r="DB169" s="71" t="str">
        <f t="shared" si="2831"/>
        <v/>
      </c>
      <c r="DC169" s="71" t="str">
        <f t="shared" si="2832"/>
        <v/>
      </c>
      <c r="DD169" s="71" t="str">
        <f t="shared" si="2833"/>
        <v>|n护甲+10</v>
      </c>
      <c r="DE169" s="71" t="str">
        <f t="shared" si="2834"/>
        <v/>
      </c>
      <c r="DF169" s="71" t="str">
        <f t="shared" si="2835"/>
        <v/>
      </c>
      <c r="DG169" s="71" t="str">
        <f t="shared" si="2836"/>
        <v/>
      </c>
      <c r="DH169" s="71" t="str">
        <f t="shared" si="2837"/>
        <v/>
      </c>
      <c r="DI169" s="71" t="str">
        <f t="shared" si="2838"/>
        <v/>
      </c>
      <c r="DJ169" s="71" t="str">
        <f t="shared" si="2839"/>
        <v/>
      </c>
      <c r="DK169" s="71" t="str">
        <f t="shared" si="2840"/>
        <v/>
      </c>
      <c r="DL169" s="71" t="str">
        <f t="shared" si="2841"/>
        <v/>
      </c>
      <c r="DM169" s="71" t="str">
        <f t="shared" si="2842"/>
        <v/>
      </c>
      <c r="DN169" s="71" t="str">
        <f t="shared" si="2843"/>
        <v/>
      </c>
      <c r="DO169" s="71" t="str">
        <f t="shared" si="2844"/>
        <v/>
      </c>
      <c r="DP169" s="71" t="str">
        <f t="shared" si="2845"/>
        <v/>
      </c>
      <c r="DQ169" s="71" t="str">
        <f t="shared" si="2846"/>
        <v/>
      </c>
      <c r="DR169" s="71" t="str">
        <f t="shared" si="2847"/>
        <v/>
      </c>
      <c r="DS169" s="71" t="str">
        <f t="shared" si="2848"/>
        <v/>
      </c>
      <c r="DT169" s="71" t="str">
        <f t="shared" si="2849"/>
        <v/>
      </c>
      <c r="DU169" s="71" t="str">
        <f t="shared" si="2850"/>
        <v/>
      </c>
      <c r="DV169" s="71" t="str">
        <f t="shared" si="2851"/>
        <v/>
      </c>
      <c r="DW169" s="71" t="str">
        <f t="shared" si="2852"/>
        <v/>
      </c>
      <c r="DX169" s="71" t="str">
        <f t="shared" si="2853"/>
        <v/>
      </c>
      <c r="DY169" s="71" t="str">
        <f t="shared" si="2854"/>
        <v/>
      </c>
      <c r="DZ169" s="71" t="str">
        <f t="shared" si="2855"/>
        <v/>
      </c>
      <c r="EA169" s="71" t="str">
        <f t="shared" si="2856"/>
        <v/>
      </c>
      <c r="EB169" s="71" t="str">
        <f t="shared" si="2857"/>
        <v/>
      </c>
      <c r="EC169" s="71" t="str">
        <f t="shared" si="2858"/>
        <v/>
      </c>
      <c r="ED169" s="71" t="str">
        <f t="shared" si="2859"/>
        <v/>
      </c>
      <c r="EE169" s="71" t="str">
        <f t="shared" si="2860"/>
        <v/>
      </c>
      <c r="EF169" s="71" t="str">
        <f t="shared" si="2861"/>
        <v/>
      </c>
      <c r="EG169" s="71" t="str">
        <f t="shared" si="2862"/>
        <v/>
      </c>
      <c r="EH169" s="71" t="str">
        <f t="shared" si="2863"/>
        <v/>
      </c>
      <c r="EI169" s="71" t="str">
        <f t="shared" si="2864"/>
        <v/>
      </c>
      <c r="EJ169" s="71" t="str">
        <f t="shared" si="2865"/>
        <v/>
      </c>
      <c r="EK169" s="71" t="str">
        <f t="shared" si="2866"/>
        <v/>
      </c>
      <c r="EL169" s="71" t="str">
        <f t="shared" si="2867"/>
        <v/>
      </c>
      <c r="EM169" s="71" t="str">
        <f t="shared" si="2868"/>
        <v/>
      </c>
      <c r="EN169" s="71" t="str">
        <f t="shared" si="2869"/>
        <v/>
      </c>
      <c r="EO169" s="71" t="str">
        <f t="shared" si="2870"/>
        <v/>
      </c>
      <c r="EP169" s="71" t="str">
        <f t="shared" si="2871"/>
        <v>|n金币加成+15</v>
      </c>
      <c r="EQ169" s="71" t="str">
        <f t="shared" si="2872"/>
        <v/>
      </c>
      <c r="ER169" s="71" t="str">
        <f t="shared" si="2873"/>
        <v/>
      </c>
      <c r="ES169" s="71" t="str">
        <f t="shared" si="2874"/>
        <v/>
      </c>
      <c r="ET169" s="71" t="str">
        <f t="shared" si="2875"/>
        <v/>
      </c>
      <c r="EU169" s="71" t="str">
        <f t="shared" si="2876"/>
        <v/>
      </c>
      <c r="EV169" s="71" t="str">
        <f t="shared" si="2877"/>
        <v/>
      </c>
      <c r="EW169" s="71" t="str">
        <f t="shared" si="2878"/>
        <v/>
      </c>
      <c r="EX169" s="71" t="str">
        <f t="shared" si="2879"/>
        <v/>
      </c>
      <c r="EY169" s="71" t="str">
        <f t="shared" si="2880"/>
        <v/>
      </c>
      <c r="EZ169" s="71" t="str">
        <f t="shared" si="2881"/>
        <v/>
      </c>
      <c r="FA169" s="71" t="str">
        <f t="shared" si="2882"/>
        <v/>
      </c>
      <c r="FB169" s="71" t="str">
        <f t="shared" si="2883"/>
        <v/>
      </c>
      <c r="FC169" s="71" t="str">
        <f t="shared" si="2884"/>
        <v/>
      </c>
      <c r="FD169" s="71" t="str">
        <f t="shared" si="2885"/>
        <v/>
      </c>
      <c r="FE169" s="71" t="str">
        <f t="shared" si="2886"/>
        <v/>
      </c>
      <c r="FF169" s="71" t="str">
        <f t="shared" si="2887"/>
        <v/>
      </c>
      <c r="FG169" s="71" t="str">
        <f t="shared" si="2888"/>
        <v/>
      </c>
      <c r="FH169" s="71" t="str">
        <f t="shared" si="2889"/>
        <v/>
      </c>
      <c r="FI169" s="71" t="str">
        <f t="shared" si="2890"/>
        <v/>
      </c>
      <c r="FJ169" s="71" t="str">
        <f t="shared" si="2891"/>
        <v/>
      </c>
      <c r="FK169" s="71" t="str">
        <f t="shared" si="2892"/>
        <v/>
      </c>
      <c r="FL169" s="71" t="str">
        <f t="shared" si="2893"/>
        <v/>
      </c>
      <c r="FM169" s="71" t="str">
        <f t="shared" si="2894"/>
        <v/>
      </c>
      <c r="FN169" s="71" t="str">
        <f t="shared" si="2895"/>
        <v/>
      </c>
      <c r="FO169" s="71" t="str">
        <f t="shared" si="2896"/>
        <v/>
      </c>
      <c r="FP169" s="71" t="str">
        <f t="shared" si="2897"/>
        <v/>
      </c>
      <c r="FQ169" s="71" t="str">
        <f t="shared" si="2898"/>
        <v/>
      </c>
      <c r="FR169" s="71" t="str">
        <f t="shared" si="2899"/>
        <v/>
      </c>
      <c r="FS169" s="71" t="str">
        <f t="shared" si="2900"/>
        <v/>
      </c>
    </row>
    <row r="170" spans="1:175" ht="16.5">
      <c r="A170" s="101"/>
      <c r="B170" s="101" t="s">
        <v>581</v>
      </c>
      <c r="C170" s="115" t="s">
        <v>582</v>
      </c>
      <c r="T170" s="9" t="s">
        <v>1338</v>
      </c>
      <c r="U170" s="118" t="s">
        <v>583</v>
      </c>
      <c r="V170" s="86"/>
      <c r="W170" s="86"/>
      <c r="X170" s="86">
        <v>10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15</v>
      </c>
      <c r="CN170" s="70" t="str">
        <f t="shared" ref="CN170:CN171" si="2901">"InitUnitState('"&amp;B170&amp;"',"&amp;V170&amp;","&amp;W170&amp;","&amp;X170&amp;","&amp;Y170&amp;","&amp;Z170&amp;","&amp;AA170&amp;","&amp;AB170&amp;","&amp;AC170&amp;","&amp;AD170&amp;","&amp;AE170&amp;")"</f>
        <v>InitUnitState('I052',,,10,,,,,,,)</v>
      </c>
      <c r="CO170" s="70" t="str">
        <f t="shared" ref="CO170:CO171" si="2902">"InitUnitNormal('"&amp;B170&amp;"',"&amp;AF170&amp;","&amp;AG170&amp;","&amp;AH170&amp;","&amp;AI170&amp;","&amp;AJ170&amp;","&amp;AK170&amp;","&amp;AL170&amp;","&amp;AM170&amp;","&amp;AN170&amp;","&amp;AO170&amp;")"</f>
        <v>InitUnitNormal('I052',,,,,,,,,,)</v>
      </c>
      <c r="CP170" s="70" t="str">
        <f t="shared" ref="CP170:CP171" si="2903">"InitUnitMagic('"&amp;B170&amp;"',"&amp;AP170&amp;","&amp;AQ170&amp;","&amp;AR170&amp;","&amp;AS170&amp;","&amp;AT170&amp;","&amp;AU170&amp;","&amp;AV170&amp;","&amp;AW170&amp;","&amp;BI170&amp;","&amp;BJ170&amp;")"</f>
        <v>InitUnitMagic('I052',,,,,,,,,,15)</v>
      </c>
      <c r="CQ170" s="70" t="str">
        <f t="shared" ref="CQ170:CQ171" si="2904">"InitUnitAdd('"&amp;B170&amp;"',"&amp;BK170&amp;","&amp;BL170&amp;","&amp;BM170&amp;","&amp;BN170&amp;","&amp;BO170&amp;","&amp;BP170&amp;","&amp;BQ170&amp;","&amp;BR170&amp;","&amp;BS170&amp;","&amp;BT170&amp;")"</f>
        <v>InitUnitAdd('I052',,,,,,,,,,)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221&amp;CR$1&amp;")"</f>
        <v>InitEquipData('I052',,"",,,,,'','','','','','',"ReplaceableTextures\\CommandButtons\\BTNIT05.blp")</v>
      </c>
      <c r="CU170" s="95" t="str">
        <f t="shared" ref="CU170:CU171" si="290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|n护甲+10|n金币加成+15|n</v>
      </c>
      <c r="CV170" s="61" t="str">
        <f t="shared" ref="CV170:CV171" si="2906">T170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0" s="60"/>
      <c r="CX170" s="60"/>
      <c r="CY170" s="60"/>
      <c r="CZ170" s="60"/>
      <c r="DA170" s="60"/>
      <c r="DB170" s="71" t="str">
        <f t="shared" ref="DB170:DB171" si="2907">IF(V170="","","|n"&amp;DB$2&amp;"+"&amp;V170&amp;DB$1)</f>
        <v/>
      </c>
      <c r="DC170" s="71" t="str">
        <f t="shared" ref="DC170:DC171" si="2908">IF(W170="","","|n"&amp;DC$2&amp;"+"&amp;W170&amp;DC$1)</f>
        <v/>
      </c>
      <c r="DD170" s="71" t="str">
        <f t="shared" ref="DD170:DD171" si="2909">IF(X170="","","|n"&amp;DD$2&amp;"+"&amp;X170&amp;DD$1)</f>
        <v>|n护甲+10</v>
      </c>
      <c r="DE170" s="71" t="str">
        <f t="shared" ref="DE170:DE171" si="2910">IF(Y170="","","|n"&amp;DE$2&amp;"+"&amp;Y170&amp;DE$1)</f>
        <v/>
      </c>
      <c r="DF170" s="71" t="str">
        <f t="shared" ref="DF170:DF171" si="2911">IF(Z170="","","|n"&amp;DF$2&amp;"+"&amp;Z170&amp;DF$1)</f>
        <v/>
      </c>
      <c r="DG170" s="71" t="str">
        <f t="shared" ref="DG170:DG171" si="2912">IF(AA170="","","|n"&amp;DG$2&amp;"+"&amp;AA170&amp;DG$1)</f>
        <v/>
      </c>
      <c r="DH170" s="71" t="str">
        <f t="shared" ref="DH170:DH171" si="2913">IF(AB170="","","|n"&amp;DH$2&amp;"+"&amp;AB170&amp;DH$1)</f>
        <v/>
      </c>
      <c r="DI170" s="71" t="str">
        <f t="shared" ref="DI170:DI171" si="2914">IF(AC170="","","|n"&amp;DI$2&amp;"+"&amp;AC170&amp;DI$1)</f>
        <v/>
      </c>
      <c r="DJ170" s="71" t="str">
        <f t="shared" ref="DJ170:DJ171" si="2915">IF(AD170="","","|n"&amp;DJ$2&amp;"+"&amp;AD170&amp;DJ$1)</f>
        <v/>
      </c>
      <c r="DK170" s="71" t="str">
        <f t="shared" ref="DK170:DK171" si="2916">IF(AE170="","","|n"&amp;DK$2&amp;"+"&amp;AE170&amp;DK$1)</f>
        <v/>
      </c>
      <c r="DL170" s="71" t="str">
        <f t="shared" ref="DL170:DL171" si="2917">IF(AF170="","","|n"&amp;DL$2&amp;"+"&amp;AF170&amp;DL$1)</f>
        <v/>
      </c>
      <c r="DM170" s="71" t="str">
        <f t="shared" ref="DM170:DM171" si="2918">IF(AG170="","","|n"&amp;DM$2&amp;"+"&amp;AG170&amp;DM$1)</f>
        <v/>
      </c>
      <c r="DN170" s="71" t="str">
        <f t="shared" ref="DN170:DN171" si="2919">IF(AH170="","","|n"&amp;DN$2&amp;"+"&amp;AH170&amp;DN$1)</f>
        <v/>
      </c>
      <c r="DO170" s="71" t="str">
        <f t="shared" ref="DO170:DO171" si="2920">IF(AI170="","","|n"&amp;DO$2&amp;"+"&amp;AI170&amp;DO$1)</f>
        <v/>
      </c>
      <c r="DP170" s="71" t="str">
        <f t="shared" ref="DP170:DP171" si="2921">IF(AJ170="","","|n"&amp;DP$2&amp;"+"&amp;AJ170&amp;DP$1)</f>
        <v/>
      </c>
      <c r="DQ170" s="71" t="str">
        <f t="shared" ref="DQ170:DQ171" si="2922">IF(AK170="","","|n"&amp;DQ$2&amp;"+"&amp;AK170&amp;DQ$1)</f>
        <v/>
      </c>
      <c r="DR170" s="71" t="str">
        <f t="shared" ref="DR170:DR171" si="2923">IF(AL170="","","|n"&amp;DR$2&amp;"+"&amp;AL170&amp;DR$1)</f>
        <v/>
      </c>
      <c r="DS170" s="71" t="str">
        <f t="shared" ref="DS170:DS171" si="2924">IF(AM170="","","|n"&amp;DS$2&amp;"+"&amp;AM170&amp;DS$1)</f>
        <v/>
      </c>
      <c r="DT170" s="71" t="str">
        <f t="shared" ref="DT170:DT171" si="2925">IF(AN170="","","|n"&amp;DT$2&amp;"+"&amp;AN170&amp;DT$1)</f>
        <v/>
      </c>
      <c r="DU170" s="71" t="str">
        <f t="shared" ref="DU170:DU171" si="2926">IF(AO170="","","|n"&amp;DU$2&amp;"+"&amp;AO170&amp;DU$1)</f>
        <v/>
      </c>
      <c r="DV170" s="71" t="str">
        <f t="shared" ref="DV170:DV171" si="2927">IF(AP170="","","|n"&amp;DV$2&amp;"+"&amp;AP170&amp;DV$1)</f>
        <v/>
      </c>
      <c r="DW170" s="71" t="str">
        <f t="shared" ref="DW170:DW171" si="2928">IF(AQ170="","","|n"&amp;DW$2&amp;"+"&amp;AQ170&amp;DW$1)</f>
        <v/>
      </c>
      <c r="DX170" s="71" t="str">
        <f t="shared" ref="DX170:DX171" si="2929">IF(AR170="","","|n"&amp;DX$2&amp;"+"&amp;AR170&amp;DX$1)</f>
        <v/>
      </c>
      <c r="DY170" s="71" t="str">
        <f t="shared" ref="DY170:DY171" si="2930">IF(AS170="","","|n"&amp;DY$2&amp;"+"&amp;AS170&amp;DY$1)</f>
        <v/>
      </c>
      <c r="DZ170" s="71" t="str">
        <f t="shared" ref="DZ170:DZ171" si="2931">IF(AT170="","","|n"&amp;DZ$2&amp;"+"&amp;AT170&amp;DZ$1)</f>
        <v/>
      </c>
      <c r="EA170" s="71" t="str">
        <f t="shared" ref="EA170:EA171" si="2932">IF(AU170="","","|n"&amp;EA$2&amp;"+"&amp;AU170&amp;EA$1)</f>
        <v/>
      </c>
      <c r="EB170" s="71" t="str">
        <f t="shared" ref="EB170:EB171" si="2933">IF(AV170="","","|n"&amp;EB$2&amp;"+"&amp;AV170&amp;EB$1)</f>
        <v/>
      </c>
      <c r="EC170" s="71" t="str">
        <f t="shared" ref="EC170:EC171" si="2934">IF(AW170="","","|n"&amp;EC$2&amp;"+"&amp;AW170&amp;EC$1)</f>
        <v/>
      </c>
      <c r="ED170" s="71" t="str">
        <f t="shared" ref="ED170:ED171" si="2935">IF(AX170="","","|n"&amp;ED$2&amp;"+"&amp;AX170&amp;ED$1)</f>
        <v/>
      </c>
      <c r="EE170" s="71" t="str">
        <f t="shared" ref="EE170:EE171" si="2936">IF(AY170="","","|n"&amp;EE$2&amp;"+"&amp;AY170&amp;EE$1)</f>
        <v/>
      </c>
      <c r="EF170" s="71" t="str">
        <f t="shared" ref="EF170:EF171" si="2937">IF(AZ170="","","|n"&amp;EF$2&amp;"+"&amp;AZ170&amp;EF$1)</f>
        <v/>
      </c>
      <c r="EG170" s="71" t="str">
        <f t="shared" ref="EG170:EG171" si="2938">IF(BA170="","","|n"&amp;EG$2&amp;"+"&amp;BA170&amp;EG$1)</f>
        <v/>
      </c>
      <c r="EH170" s="71" t="str">
        <f t="shared" ref="EH170:EH171" si="2939">IF(BB170="","","|n"&amp;EH$2&amp;"+"&amp;BB170&amp;EH$1)</f>
        <v/>
      </c>
      <c r="EI170" s="71" t="str">
        <f t="shared" ref="EI170:EI171" si="2940">IF(BC170="","","|n"&amp;EI$2&amp;"+"&amp;BC170&amp;EI$1)</f>
        <v/>
      </c>
      <c r="EJ170" s="71" t="str">
        <f t="shared" ref="EJ170:EJ171" si="2941">IF(BD170="","","|n"&amp;EJ$2&amp;"+"&amp;BD170&amp;EJ$1)</f>
        <v/>
      </c>
      <c r="EK170" s="71" t="str">
        <f t="shared" ref="EK170:EK171" si="2942">IF(BE170="","","|n"&amp;EK$2&amp;"+"&amp;BE170&amp;EK$1)</f>
        <v/>
      </c>
      <c r="EL170" s="71" t="str">
        <f t="shared" ref="EL170:EL171" si="2943">IF(BF170="","","|n"&amp;EL$2&amp;"+"&amp;BF170&amp;EL$1)</f>
        <v/>
      </c>
      <c r="EM170" s="71" t="str">
        <f t="shared" ref="EM170:EM171" si="2944">IF(BG170="","","|n"&amp;EM$2&amp;"+"&amp;BG170&amp;EM$1)</f>
        <v/>
      </c>
      <c r="EN170" s="71" t="str">
        <f t="shared" ref="EN170:EN171" si="2945">IF(BH170="","","|n"&amp;EN$2&amp;"+"&amp;BH170&amp;EN$1)</f>
        <v/>
      </c>
      <c r="EO170" s="71" t="str">
        <f t="shared" ref="EO170:EO171" si="2946">IF(BI170="","","|n"&amp;EO$2&amp;"+"&amp;BI170&amp;EO$1)</f>
        <v/>
      </c>
      <c r="EP170" s="71" t="str">
        <f t="shared" ref="EP170:EP171" si="2947">IF(BJ170="","","|n"&amp;EP$2&amp;"+"&amp;BJ170&amp;EP$1)</f>
        <v>|n金币加成+15</v>
      </c>
      <c r="EQ170" s="71" t="str">
        <f t="shared" ref="EQ170:EQ171" si="2948">IF(BK170="","","|n"&amp;EQ$2&amp;"+"&amp;BK170&amp;EQ$1)</f>
        <v/>
      </c>
      <c r="ER170" s="71" t="str">
        <f t="shared" ref="ER170:ER171" si="2949">IF(BL170="","","|n"&amp;ER$2&amp;"+"&amp;BL170&amp;ER$1)</f>
        <v/>
      </c>
      <c r="ES170" s="71" t="str">
        <f t="shared" ref="ES170:ES171" si="2950">IF(BM170="","","|n"&amp;ES$2&amp;"+"&amp;BM170&amp;ES$1)</f>
        <v/>
      </c>
      <c r="ET170" s="71" t="str">
        <f t="shared" ref="ET170:ET171" si="2951">IF(BN170="","","|n"&amp;ET$2&amp;"+"&amp;BN170&amp;ET$1)</f>
        <v/>
      </c>
      <c r="EU170" s="71" t="str">
        <f t="shared" ref="EU170:EU171" si="2952">IF(BO170="","","|n"&amp;EU$2&amp;"+"&amp;BO170&amp;EU$1)</f>
        <v/>
      </c>
      <c r="EV170" s="71" t="str">
        <f t="shared" ref="EV170:EV171" si="2953">IF(BP170="","","|n"&amp;EV$2&amp;"+"&amp;BP170&amp;EV$1)</f>
        <v/>
      </c>
      <c r="EW170" s="71" t="str">
        <f t="shared" ref="EW170:EW171" si="2954">IF(BQ170="","","|n"&amp;EW$2&amp;"+"&amp;BQ170&amp;EW$1)</f>
        <v/>
      </c>
      <c r="EX170" s="71" t="str">
        <f t="shared" ref="EX170:EX171" si="2955">IF(BR170="","","|n"&amp;EX$2&amp;"+"&amp;BR170&amp;EX$1)</f>
        <v/>
      </c>
      <c r="EY170" s="71" t="str">
        <f t="shared" ref="EY170:EY171" si="2956">IF(BS170="","","|n"&amp;EY$2&amp;"+"&amp;BS170&amp;EY$1)</f>
        <v/>
      </c>
      <c r="EZ170" s="71" t="str">
        <f t="shared" ref="EZ170:EZ171" si="2957">IF(BT170="","","|n"&amp;EZ$2&amp;"+"&amp;BT170&amp;EZ$1)</f>
        <v/>
      </c>
      <c r="FA170" s="71" t="str">
        <f t="shared" ref="FA170:FA171" si="2958">IF(BU170="","","|n"&amp;FA$2&amp;"+"&amp;BU170&amp;FA$1)</f>
        <v/>
      </c>
      <c r="FB170" s="71" t="str">
        <f t="shared" ref="FB170:FB171" si="2959">IF(BV170="","","|n"&amp;FB$2&amp;"+"&amp;BV170&amp;FB$1)</f>
        <v/>
      </c>
      <c r="FC170" s="71" t="str">
        <f t="shared" ref="FC170:FC171" si="2960">IF(BW170="","","|n"&amp;FC$2&amp;"+"&amp;BW170&amp;FC$1)</f>
        <v/>
      </c>
      <c r="FD170" s="71" t="str">
        <f t="shared" ref="FD170:FD171" si="2961">IF(BX170="","","|n"&amp;FD$2&amp;"+"&amp;BX170&amp;FD$1)</f>
        <v/>
      </c>
      <c r="FE170" s="71" t="str">
        <f t="shared" ref="FE170:FE171" si="2962">IF(BY170="","","|n"&amp;FE$2&amp;"+"&amp;BY170&amp;FE$1)</f>
        <v/>
      </c>
      <c r="FF170" s="71" t="str">
        <f t="shared" ref="FF170:FF171" si="2963">IF(BZ170="","","|n"&amp;FF$2&amp;"+"&amp;BZ170&amp;FF$1)</f>
        <v/>
      </c>
      <c r="FG170" s="71" t="str">
        <f t="shared" ref="FG170:FG171" si="2964">IF(CA170="","","|n"&amp;FG$2&amp;"+"&amp;CA170&amp;FG$1)</f>
        <v/>
      </c>
      <c r="FH170" s="71" t="str">
        <f t="shared" ref="FH170:FH171" si="2965">IF(CB170="","","|n"&amp;FH$2&amp;"+"&amp;CB170&amp;FH$1)</f>
        <v/>
      </c>
      <c r="FI170" s="71" t="str">
        <f t="shared" ref="FI170:FI171" si="2966">IF(CC170="","","|n"&amp;FI$2&amp;"+"&amp;CC170&amp;FI$1)</f>
        <v/>
      </c>
      <c r="FJ170" s="71" t="str">
        <f t="shared" ref="FJ170:FJ171" si="2967">IF(CD170="","","|n"&amp;FJ$2&amp;"+"&amp;CD170&amp;FJ$1)</f>
        <v/>
      </c>
      <c r="FK170" s="71" t="str">
        <f t="shared" ref="FK170:FK171" si="2968">IF(CE170="","","|n"&amp;FK$2&amp;"+"&amp;CE170&amp;FK$1)</f>
        <v/>
      </c>
      <c r="FL170" s="71" t="str">
        <f t="shared" ref="FL170:FL171" si="2969">IF(CF170="","","|n"&amp;FL$2&amp;"+"&amp;CF170&amp;FL$1)</f>
        <v/>
      </c>
      <c r="FM170" s="71" t="str">
        <f t="shared" ref="FM170:FM171" si="2970">IF(CG170="","","|n"&amp;FM$2&amp;"+"&amp;CG170&amp;FM$1)</f>
        <v/>
      </c>
      <c r="FN170" s="71" t="str">
        <f t="shared" ref="FN170:FN171" si="2971">IF(CH170="","","|n"&amp;FN$2&amp;"+"&amp;CH170&amp;FN$1)</f>
        <v/>
      </c>
      <c r="FO170" s="71" t="str">
        <f t="shared" ref="FO170:FO171" si="2972">IF(CI170="","","|n"&amp;FO$2&amp;"+"&amp;CI170&amp;FO$1)</f>
        <v/>
      </c>
      <c r="FP170" s="71" t="str">
        <f t="shared" ref="FP170:FP171" si="2973">IF(CJ170="","","|n"&amp;FP$2&amp;"+"&amp;CJ170&amp;FP$1)</f>
        <v/>
      </c>
      <c r="FQ170" s="71" t="str">
        <f t="shared" ref="FQ170:FQ171" si="2974">IF(CK170="","","|n"&amp;FQ$2&amp;"+"&amp;CK170&amp;FQ$1)</f>
        <v/>
      </c>
      <c r="FR170" s="71" t="str">
        <f t="shared" ref="FR170:FR171" si="2975">IF(CL170="","","|n"&amp;FR$2&amp;"+"&amp;CL170&amp;FR$1)</f>
        <v/>
      </c>
      <c r="FS170" s="71" t="str">
        <f t="shared" ref="FS170:FS171" si="2976">IF(CM170="","","|n"&amp;FS$2&amp;"+"&amp;CM170&amp;FS$1)</f>
        <v/>
      </c>
    </row>
    <row r="171" spans="1:175" ht="16.5">
      <c r="A171" s="101"/>
      <c r="B171" s="101" t="s">
        <v>584</v>
      </c>
      <c r="C171" s="115" t="s">
        <v>585</v>
      </c>
      <c r="T171" s="9" t="s">
        <v>1339</v>
      </c>
      <c r="U171" s="118" t="s">
        <v>586</v>
      </c>
      <c r="V171" s="86"/>
      <c r="W171" s="86"/>
      <c r="X171" s="86">
        <v>10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15</v>
      </c>
      <c r="CN171" s="70" t="str">
        <f t="shared" si="2901"/>
        <v>InitUnitState('I053',,,10,,,,,,,)</v>
      </c>
      <c r="CO171" s="70" t="str">
        <f t="shared" si="2902"/>
        <v>InitUnitNormal('I053',,,,,,,,,,)</v>
      </c>
      <c r="CP171" s="70" t="str">
        <f t="shared" si="2903"/>
        <v>InitUnitMagic('I053',,,,,,,,,,15)</v>
      </c>
      <c r="CQ171" s="70" t="str">
        <f t="shared" si="2904"/>
        <v>InitUnitAdd('I053',,,,,,,,,,)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221&amp;CR$1&amp;")"</f>
        <v>InitEquipData('I053',,"",,,,,'','','','','','',"ReplaceableTextures\\CommandButtons\\BTNIT05.blp")</v>
      </c>
      <c r="CU171" s="95" t="str">
        <f t="shared" si="2905"/>
        <v>|n护甲+10|n金币加成+15|n</v>
      </c>
      <c r="CV171" s="61" t="str">
        <f t="shared" si="2906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1" s="60"/>
      <c r="CX171" s="60"/>
      <c r="CY171" s="60"/>
      <c r="CZ171" s="60"/>
      <c r="DA171" s="60"/>
      <c r="DB171" s="71" t="str">
        <f t="shared" si="2907"/>
        <v/>
      </c>
      <c r="DC171" s="71" t="str">
        <f t="shared" si="2908"/>
        <v/>
      </c>
      <c r="DD171" s="71" t="str">
        <f t="shared" si="2909"/>
        <v>|n护甲+10</v>
      </c>
      <c r="DE171" s="71" t="str">
        <f t="shared" si="2910"/>
        <v/>
      </c>
      <c r="DF171" s="71" t="str">
        <f t="shared" si="2911"/>
        <v/>
      </c>
      <c r="DG171" s="71" t="str">
        <f t="shared" si="2912"/>
        <v/>
      </c>
      <c r="DH171" s="71" t="str">
        <f t="shared" si="2913"/>
        <v/>
      </c>
      <c r="DI171" s="71" t="str">
        <f t="shared" si="2914"/>
        <v/>
      </c>
      <c r="DJ171" s="71" t="str">
        <f t="shared" si="2915"/>
        <v/>
      </c>
      <c r="DK171" s="71" t="str">
        <f t="shared" si="2916"/>
        <v/>
      </c>
      <c r="DL171" s="71" t="str">
        <f t="shared" si="2917"/>
        <v/>
      </c>
      <c r="DM171" s="71" t="str">
        <f t="shared" si="2918"/>
        <v/>
      </c>
      <c r="DN171" s="71" t="str">
        <f t="shared" si="2919"/>
        <v/>
      </c>
      <c r="DO171" s="71" t="str">
        <f t="shared" si="2920"/>
        <v/>
      </c>
      <c r="DP171" s="71" t="str">
        <f t="shared" si="2921"/>
        <v/>
      </c>
      <c r="DQ171" s="71" t="str">
        <f t="shared" si="2922"/>
        <v/>
      </c>
      <c r="DR171" s="71" t="str">
        <f t="shared" si="2923"/>
        <v/>
      </c>
      <c r="DS171" s="71" t="str">
        <f t="shared" si="2924"/>
        <v/>
      </c>
      <c r="DT171" s="71" t="str">
        <f t="shared" si="2925"/>
        <v/>
      </c>
      <c r="DU171" s="71" t="str">
        <f t="shared" si="2926"/>
        <v/>
      </c>
      <c r="DV171" s="71" t="str">
        <f t="shared" si="2927"/>
        <v/>
      </c>
      <c r="DW171" s="71" t="str">
        <f t="shared" si="2928"/>
        <v/>
      </c>
      <c r="DX171" s="71" t="str">
        <f t="shared" si="2929"/>
        <v/>
      </c>
      <c r="DY171" s="71" t="str">
        <f t="shared" si="2930"/>
        <v/>
      </c>
      <c r="DZ171" s="71" t="str">
        <f t="shared" si="2931"/>
        <v/>
      </c>
      <c r="EA171" s="71" t="str">
        <f t="shared" si="2932"/>
        <v/>
      </c>
      <c r="EB171" s="71" t="str">
        <f t="shared" si="2933"/>
        <v/>
      </c>
      <c r="EC171" s="71" t="str">
        <f t="shared" si="2934"/>
        <v/>
      </c>
      <c r="ED171" s="71" t="str">
        <f t="shared" si="2935"/>
        <v/>
      </c>
      <c r="EE171" s="71" t="str">
        <f t="shared" si="2936"/>
        <v/>
      </c>
      <c r="EF171" s="71" t="str">
        <f t="shared" si="2937"/>
        <v/>
      </c>
      <c r="EG171" s="71" t="str">
        <f t="shared" si="2938"/>
        <v/>
      </c>
      <c r="EH171" s="71" t="str">
        <f t="shared" si="2939"/>
        <v/>
      </c>
      <c r="EI171" s="71" t="str">
        <f t="shared" si="2940"/>
        <v/>
      </c>
      <c r="EJ171" s="71" t="str">
        <f t="shared" si="2941"/>
        <v/>
      </c>
      <c r="EK171" s="71" t="str">
        <f t="shared" si="2942"/>
        <v/>
      </c>
      <c r="EL171" s="71" t="str">
        <f t="shared" si="2943"/>
        <v/>
      </c>
      <c r="EM171" s="71" t="str">
        <f t="shared" si="2944"/>
        <v/>
      </c>
      <c r="EN171" s="71" t="str">
        <f t="shared" si="2945"/>
        <v/>
      </c>
      <c r="EO171" s="71" t="str">
        <f t="shared" si="2946"/>
        <v/>
      </c>
      <c r="EP171" s="71" t="str">
        <f t="shared" si="2947"/>
        <v>|n金币加成+15</v>
      </c>
      <c r="EQ171" s="71" t="str">
        <f t="shared" si="2948"/>
        <v/>
      </c>
      <c r="ER171" s="71" t="str">
        <f t="shared" si="2949"/>
        <v/>
      </c>
      <c r="ES171" s="71" t="str">
        <f t="shared" si="2950"/>
        <v/>
      </c>
      <c r="ET171" s="71" t="str">
        <f t="shared" si="2951"/>
        <v/>
      </c>
      <c r="EU171" s="71" t="str">
        <f t="shared" si="2952"/>
        <v/>
      </c>
      <c r="EV171" s="71" t="str">
        <f t="shared" si="2953"/>
        <v/>
      </c>
      <c r="EW171" s="71" t="str">
        <f t="shared" si="2954"/>
        <v/>
      </c>
      <c r="EX171" s="71" t="str">
        <f t="shared" si="2955"/>
        <v/>
      </c>
      <c r="EY171" s="71" t="str">
        <f t="shared" si="2956"/>
        <v/>
      </c>
      <c r="EZ171" s="71" t="str">
        <f t="shared" si="2957"/>
        <v/>
      </c>
      <c r="FA171" s="71" t="str">
        <f t="shared" si="2958"/>
        <v/>
      </c>
      <c r="FB171" s="71" t="str">
        <f t="shared" si="2959"/>
        <v/>
      </c>
      <c r="FC171" s="71" t="str">
        <f t="shared" si="2960"/>
        <v/>
      </c>
      <c r="FD171" s="71" t="str">
        <f t="shared" si="2961"/>
        <v/>
      </c>
      <c r="FE171" s="71" t="str">
        <f t="shared" si="2962"/>
        <v/>
      </c>
      <c r="FF171" s="71" t="str">
        <f t="shared" si="2963"/>
        <v/>
      </c>
      <c r="FG171" s="71" t="str">
        <f t="shared" si="2964"/>
        <v/>
      </c>
      <c r="FH171" s="71" t="str">
        <f t="shared" si="2965"/>
        <v/>
      </c>
      <c r="FI171" s="71" t="str">
        <f t="shared" si="2966"/>
        <v/>
      </c>
      <c r="FJ171" s="71" t="str">
        <f t="shared" si="2967"/>
        <v/>
      </c>
      <c r="FK171" s="71" t="str">
        <f t="shared" si="2968"/>
        <v/>
      </c>
      <c r="FL171" s="71" t="str">
        <f t="shared" si="2969"/>
        <v/>
      </c>
      <c r="FM171" s="71" t="str">
        <f t="shared" si="2970"/>
        <v/>
      </c>
      <c r="FN171" s="71" t="str">
        <f t="shared" si="2971"/>
        <v/>
      </c>
      <c r="FO171" s="71" t="str">
        <f t="shared" si="2972"/>
        <v/>
      </c>
      <c r="FP171" s="71" t="str">
        <f t="shared" si="2973"/>
        <v/>
      </c>
      <c r="FQ171" s="71" t="str">
        <f t="shared" si="2974"/>
        <v/>
      </c>
      <c r="FR171" s="71" t="str">
        <f t="shared" si="2975"/>
        <v/>
      </c>
      <c r="FS171" s="71" t="str">
        <f t="shared" si="2976"/>
        <v/>
      </c>
    </row>
    <row r="172" spans="1:175" ht="16.5">
      <c r="A172" s="101"/>
      <c r="B172" s="101" t="s">
        <v>587</v>
      </c>
      <c r="C172" s="115" t="s">
        <v>588</v>
      </c>
      <c r="T172" s="9" t="s">
        <v>1340</v>
      </c>
      <c r="U172" s="118" t="s">
        <v>589</v>
      </c>
      <c r="V172" s="86"/>
      <c r="W172" s="86"/>
      <c r="X172" s="86">
        <v>10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15</v>
      </c>
      <c r="CN172" s="70" t="str">
        <f t="shared" ref="CN172" si="2977">"InitUnitState('"&amp;B172&amp;"',"&amp;V172&amp;","&amp;W172&amp;","&amp;X172&amp;","&amp;Y172&amp;","&amp;Z172&amp;","&amp;AA172&amp;","&amp;AB172&amp;","&amp;AC172&amp;","&amp;AD172&amp;","&amp;AE172&amp;")"</f>
        <v>InitUnitState('I054',,,10,,,,,,,)</v>
      </c>
      <c r="CO172" s="70" t="str">
        <f t="shared" ref="CO172" si="2978">"InitUnitNormal('"&amp;B172&amp;"',"&amp;AF172&amp;","&amp;AG172&amp;","&amp;AH172&amp;","&amp;AI172&amp;","&amp;AJ172&amp;","&amp;AK172&amp;","&amp;AL172&amp;","&amp;AM172&amp;","&amp;AN172&amp;","&amp;AO172&amp;")"</f>
        <v>InitUnitNormal('I054',,,,,,,,,,)</v>
      </c>
      <c r="CP172" s="70" t="str">
        <f t="shared" ref="CP172" si="2979">"InitUnitMagic('"&amp;B172&amp;"',"&amp;AP172&amp;","&amp;AQ172&amp;","&amp;AR172&amp;","&amp;AS172&amp;","&amp;AT172&amp;","&amp;AU172&amp;","&amp;AV172&amp;","&amp;AW172&amp;","&amp;BI172&amp;","&amp;BJ172&amp;")"</f>
        <v>InitUnitMagic('I054',,,,,,,,,,15)</v>
      </c>
      <c r="CQ172" s="70" t="str">
        <f t="shared" ref="CQ172" si="2980">"InitUnitAdd('"&amp;B172&amp;"',"&amp;BK172&amp;","&amp;BL172&amp;","&amp;BM172&amp;","&amp;BN172&amp;","&amp;BO172&amp;","&amp;BP172&amp;","&amp;BQ172&amp;","&amp;BR172&amp;","&amp;BS172&amp;","&amp;BT172&amp;")"</f>
        <v>InitUnitAdd('I054',,,,,,,,,,)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222&amp;CR$1&amp;")"</f>
        <v>InitEquipData('I054',,"",,,,,'','','','','','',"ReplaceableTextures\\CommandButtons\\BTNIT06.blp")</v>
      </c>
      <c r="CU172" s="95" t="str">
        <f t="shared" ref="CU172" si="2981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|n护甲+10|n金币加成+15|n</v>
      </c>
      <c r="CV172" s="61" t="str">
        <f t="shared" ref="CV172" si="2982">T172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2" s="60"/>
      <c r="CX172" s="60"/>
      <c r="CY172" s="60"/>
      <c r="CZ172" s="60"/>
      <c r="DA172" s="60"/>
      <c r="DB172" s="71" t="str">
        <f t="shared" ref="DB172" si="2983">IF(V172="","","|n"&amp;DB$2&amp;"+"&amp;V172&amp;DB$1)</f>
        <v/>
      </c>
      <c r="DC172" s="71" t="str">
        <f t="shared" ref="DC172" si="2984">IF(W172="","","|n"&amp;DC$2&amp;"+"&amp;W172&amp;DC$1)</f>
        <v/>
      </c>
      <c r="DD172" s="71" t="str">
        <f t="shared" ref="DD172" si="2985">IF(X172="","","|n"&amp;DD$2&amp;"+"&amp;X172&amp;DD$1)</f>
        <v>|n护甲+10</v>
      </c>
      <c r="DE172" s="71" t="str">
        <f t="shared" ref="DE172" si="2986">IF(Y172="","","|n"&amp;DE$2&amp;"+"&amp;Y172&amp;DE$1)</f>
        <v/>
      </c>
      <c r="DF172" s="71" t="str">
        <f t="shared" ref="DF172" si="2987">IF(Z172="","","|n"&amp;DF$2&amp;"+"&amp;Z172&amp;DF$1)</f>
        <v/>
      </c>
      <c r="DG172" s="71" t="str">
        <f t="shared" ref="DG172" si="2988">IF(AA172="","","|n"&amp;DG$2&amp;"+"&amp;AA172&amp;DG$1)</f>
        <v/>
      </c>
      <c r="DH172" s="71" t="str">
        <f t="shared" ref="DH172" si="2989">IF(AB172="","","|n"&amp;DH$2&amp;"+"&amp;AB172&amp;DH$1)</f>
        <v/>
      </c>
      <c r="DI172" s="71" t="str">
        <f t="shared" ref="DI172" si="2990">IF(AC172="","","|n"&amp;DI$2&amp;"+"&amp;AC172&amp;DI$1)</f>
        <v/>
      </c>
      <c r="DJ172" s="71" t="str">
        <f t="shared" ref="DJ172" si="2991">IF(AD172="","","|n"&amp;DJ$2&amp;"+"&amp;AD172&amp;DJ$1)</f>
        <v/>
      </c>
      <c r="DK172" s="71" t="str">
        <f t="shared" ref="DK172" si="2992">IF(AE172="","","|n"&amp;DK$2&amp;"+"&amp;AE172&amp;DK$1)</f>
        <v/>
      </c>
      <c r="DL172" s="71" t="str">
        <f t="shared" ref="DL172" si="2993">IF(AF172="","","|n"&amp;DL$2&amp;"+"&amp;AF172&amp;DL$1)</f>
        <v/>
      </c>
      <c r="DM172" s="71" t="str">
        <f t="shared" ref="DM172" si="2994">IF(AG172="","","|n"&amp;DM$2&amp;"+"&amp;AG172&amp;DM$1)</f>
        <v/>
      </c>
      <c r="DN172" s="71" t="str">
        <f t="shared" ref="DN172" si="2995">IF(AH172="","","|n"&amp;DN$2&amp;"+"&amp;AH172&amp;DN$1)</f>
        <v/>
      </c>
      <c r="DO172" s="71" t="str">
        <f t="shared" ref="DO172" si="2996">IF(AI172="","","|n"&amp;DO$2&amp;"+"&amp;AI172&amp;DO$1)</f>
        <v/>
      </c>
      <c r="DP172" s="71" t="str">
        <f t="shared" ref="DP172" si="2997">IF(AJ172="","","|n"&amp;DP$2&amp;"+"&amp;AJ172&amp;DP$1)</f>
        <v/>
      </c>
      <c r="DQ172" s="71" t="str">
        <f t="shared" ref="DQ172" si="2998">IF(AK172="","","|n"&amp;DQ$2&amp;"+"&amp;AK172&amp;DQ$1)</f>
        <v/>
      </c>
      <c r="DR172" s="71" t="str">
        <f t="shared" ref="DR172" si="2999">IF(AL172="","","|n"&amp;DR$2&amp;"+"&amp;AL172&amp;DR$1)</f>
        <v/>
      </c>
      <c r="DS172" s="71" t="str">
        <f t="shared" ref="DS172" si="3000">IF(AM172="","","|n"&amp;DS$2&amp;"+"&amp;AM172&amp;DS$1)</f>
        <v/>
      </c>
      <c r="DT172" s="71" t="str">
        <f t="shared" ref="DT172" si="3001">IF(AN172="","","|n"&amp;DT$2&amp;"+"&amp;AN172&amp;DT$1)</f>
        <v/>
      </c>
      <c r="DU172" s="71" t="str">
        <f t="shared" ref="DU172" si="3002">IF(AO172="","","|n"&amp;DU$2&amp;"+"&amp;AO172&amp;DU$1)</f>
        <v/>
      </c>
      <c r="DV172" s="71" t="str">
        <f t="shared" ref="DV172" si="3003">IF(AP172="","","|n"&amp;DV$2&amp;"+"&amp;AP172&amp;DV$1)</f>
        <v/>
      </c>
      <c r="DW172" s="71" t="str">
        <f t="shared" ref="DW172" si="3004">IF(AQ172="","","|n"&amp;DW$2&amp;"+"&amp;AQ172&amp;DW$1)</f>
        <v/>
      </c>
      <c r="DX172" s="71" t="str">
        <f t="shared" ref="DX172" si="3005">IF(AR172="","","|n"&amp;DX$2&amp;"+"&amp;AR172&amp;DX$1)</f>
        <v/>
      </c>
      <c r="DY172" s="71" t="str">
        <f t="shared" ref="DY172" si="3006">IF(AS172="","","|n"&amp;DY$2&amp;"+"&amp;AS172&amp;DY$1)</f>
        <v/>
      </c>
      <c r="DZ172" s="71" t="str">
        <f t="shared" ref="DZ172" si="3007">IF(AT172="","","|n"&amp;DZ$2&amp;"+"&amp;AT172&amp;DZ$1)</f>
        <v/>
      </c>
      <c r="EA172" s="71" t="str">
        <f t="shared" ref="EA172" si="3008">IF(AU172="","","|n"&amp;EA$2&amp;"+"&amp;AU172&amp;EA$1)</f>
        <v/>
      </c>
      <c r="EB172" s="71" t="str">
        <f t="shared" ref="EB172" si="3009">IF(AV172="","","|n"&amp;EB$2&amp;"+"&amp;AV172&amp;EB$1)</f>
        <v/>
      </c>
      <c r="EC172" s="71" t="str">
        <f t="shared" ref="EC172" si="3010">IF(AW172="","","|n"&amp;EC$2&amp;"+"&amp;AW172&amp;EC$1)</f>
        <v/>
      </c>
      <c r="ED172" s="71" t="str">
        <f t="shared" ref="ED172" si="3011">IF(AX172="","","|n"&amp;ED$2&amp;"+"&amp;AX172&amp;ED$1)</f>
        <v/>
      </c>
      <c r="EE172" s="71" t="str">
        <f t="shared" ref="EE172" si="3012">IF(AY172="","","|n"&amp;EE$2&amp;"+"&amp;AY172&amp;EE$1)</f>
        <v/>
      </c>
      <c r="EF172" s="71" t="str">
        <f t="shared" ref="EF172" si="3013">IF(AZ172="","","|n"&amp;EF$2&amp;"+"&amp;AZ172&amp;EF$1)</f>
        <v/>
      </c>
      <c r="EG172" s="71" t="str">
        <f t="shared" ref="EG172" si="3014">IF(BA172="","","|n"&amp;EG$2&amp;"+"&amp;BA172&amp;EG$1)</f>
        <v/>
      </c>
      <c r="EH172" s="71" t="str">
        <f t="shared" ref="EH172" si="3015">IF(BB172="","","|n"&amp;EH$2&amp;"+"&amp;BB172&amp;EH$1)</f>
        <v/>
      </c>
      <c r="EI172" s="71" t="str">
        <f t="shared" ref="EI172" si="3016">IF(BC172="","","|n"&amp;EI$2&amp;"+"&amp;BC172&amp;EI$1)</f>
        <v/>
      </c>
      <c r="EJ172" s="71" t="str">
        <f t="shared" ref="EJ172" si="3017">IF(BD172="","","|n"&amp;EJ$2&amp;"+"&amp;BD172&amp;EJ$1)</f>
        <v/>
      </c>
      <c r="EK172" s="71" t="str">
        <f t="shared" ref="EK172" si="3018">IF(BE172="","","|n"&amp;EK$2&amp;"+"&amp;BE172&amp;EK$1)</f>
        <v/>
      </c>
      <c r="EL172" s="71" t="str">
        <f t="shared" ref="EL172" si="3019">IF(BF172="","","|n"&amp;EL$2&amp;"+"&amp;BF172&amp;EL$1)</f>
        <v/>
      </c>
      <c r="EM172" s="71" t="str">
        <f t="shared" ref="EM172" si="3020">IF(BG172="","","|n"&amp;EM$2&amp;"+"&amp;BG172&amp;EM$1)</f>
        <v/>
      </c>
      <c r="EN172" s="71" t="str">
        <f t="shared" ref="EN172" si="3021">IF(BH172="","","|n"&amp;EN$2&amp;"+"&amp;BH172&amp;EN$1)</f>
        <v/>
      </c>
      <c r="EO172" s="71" t="str">
        <f t="shared" ref="EO172" si="3022">IF(BI172="","","|n"&amp;EO$2&amp;"+"&amp;BI172&amp;EO$1)</f>
        <v/>
      </c>
      <c r="EP172" s="71" t="str">
        <f t="shared" ref="EP172" si="3023">IF(BJ172="","","|n"&amp;EP$2&amp;"+"&amp;BJ172&amp;EP$1)</f>
        <v>|n金币加成+15</v>
      </c>
      <c r="EQ172" s="71" t="str">
        <f t="shared" ref="EQ172" si="3024">IF(BK172="","","|n"&amp;EQ$2&amp;"+"&amp;BK172&amp;EQ$1)</f>
        <v/>
      </c>
      <c r="ER172" s="71" t="str">
        <f t="shared" ref="ER172" si="3025">IF(BL172="","","|n"&amp;ER$2&amp;"+"&amp;BL172&amp;ER$1)</f>
        <v/>
      </c>
      <c r="ES172" s="71" t="str">
        <f t="shared" ref="ES172" si="3026">IF(BM172="","","|n"&amp;ES$2&amp;"+"&amp;BM172&amp;ES$1)</f>
        <v/>
      </c>
      <c r="ET172" s="71" t="str">
        <f t="shared" ref="ET172" si="3027">IF(BN172="","","|n"&amp;ET$2&amp;"+"&amp;BN172&amp;ET$1)</f>
        <v/>
      </c>
      <c r="EU172" s="71" t="str">
        <f t="shared" ref="EU172" si="3028">IF(BO172="","","|n"&amp;EU$2&amp;"+"&amp;BO172&amp;EU$1)</f>
        <v/>
      </c>
      <c r="EV172" s="71" t="str">
        <f t="shared" ref="EV172" si="3029">IF(BP172="","","|n"&amp;EV$2&amp;"+"&amp;BP172&amp;EV$1)</f>
        <v/>
      </c>
      <c r="EW172" s="71" t="str">
        <f t="shared" ref="EW172" si="3030">IF(BQ172="","","|n"&amp;EW$2&amp;"+"&amp;BQ172&amp;EW$1)</f>
        <v/>
      </c>
      <c r="EX172" s="71" t="str">
        <f t="shared" ref="EX172" si="3031">IF(BR172="","","|n"&amp;EX$2&amp;"+"&amp;BR172&amp;EX$1)</f>
        <v/>
      </c>
      <c r="EY172" s="71" t="str">
        <f t="shared" ref="EY172" si="3032">IF(BS172="","","|n"&amp;EY$2&amp;"+"&amp;BS172&amp;EY$1)</f>
        <v/>
      </c>
      <c r="EZ172" s="71" t="str">
        <f t="shared" ref="EZ172" si="3033">IF(BT172="","","|n"&amp;EZ$2&amp;"+"&amp;BT172&amp;EZ$1)</f>
        <v/>
      </c>
      <c r="FA172" s="71" t="str">
        <f t="shared" ref="FA172" si="3034">IF(BU172="","","|n"&amp;FA$2&amp;"+"&amp;BU172&amp;FA$1)</f>
        <v/>
      </c>
      <c r="FB172" s="71" t="str">
        <f t="shared" ref="FB172" si="3035">IF(BV172="","","|n"&amp;FB$2&amp;"+"&amp;BV172&amp;FB$1)</f>
        <v/>
      </c>
      <c r="FC172" s="71" t="str">
        <f t="shared" ref="FC172" si="3036">IF(BW172="","","|n"&amp;FC$2&amp;"+"&amp;BW172&amp;FC$1)</f>
        <v/>
      </c>
      <c r="FD172" s="71" t="str">
        <f t="shared" ref="FD172" si="3037">IF(BX172="","","|n"&amp;FD$2&amp;"+"&amp;BX172&amp;FD$1)</f>
        <v/>
      </c>
      <c r="FE172" s="71" t="str">
        <f t="shared" ref="FE172" si="3038">IF(BY172="","","|n"&amp;FE$2&amp;"+"&amp;BY172&amp;FE$1)</f>
        <v/>
      </c>
      <c r="FF172" s="71" t="str">
        <f t="shared" ref="FF172" si="3039">IF(BZ172="","","|n"&amp;FF$2&amp;"+"&amp;BZ172&amp;FF$1)</f>
        <v/>
      </c>
      <c r="FG172" s="71" t="str">
        <f t="shared" ref="FG172" si="3040">IF(CA172="","","|n"&amp;FG$2&amp;"+"&amp;CA172&amp;FG$1)</f>
        <v/>
      </c>
      <c r="FH172" s="71" t="str">
        <f t="shared" ref="FH172" si="3041">IF(CB172="","","|n"&amp;FH$2&amp;"+"&amp;CB172&amp;FH$1)</f>
        <v/>
      </c>
      <c r="FI172" s="71" t="str">
        <f t="shared" ref="FI172" si="3042">IF(CC172="","","|n"&amp;FI$2&amp;"+"&amp;CC172&amp;FI$1)</f>
        <v/>
      </c>
      <c r="FJ172" s="71" t="str">
        <f t="shared" ref="FJ172" si="3043">IF(CD172="","","|n"&amp;FJ$2&amp;"+"&amp;CD172&amp;FJ$1)</f>
        <v/>
      </c>
      <c r="FK172" s="71" t="str">
        <f t="shared" ref="FK172" si="3044">IF(CE172="","","|n"&amp;FK$2&amp;"+"&amp;CE172&amp;FK$1)</f>
        <v/>
      </c>
      <c r="FL172" s="71" t="str">
        <f t="shared" ref="FL172" si="3045">IF(CF172="","","|n"&amp;FL$2&amp;"+"&amp;CF172&amp;FL$1)</f>
        <v/>
      </c>
      <c r="FM172" s="71" t="str">
        <f t="shared" ref="FM172" si="3046">IF(CG172="","","|n"&amp;FM$2&amp;"+"&amp;CG172&amp;FM$1)</f>
        <v/>
      </c>
      <c r="FN172" s="71" t="str">
        <f t="shared" ref="FN172" si="3047">IF(CH172="","","|n"&amp;FN$2&amp;"+"&amp;CH172&amp;FN$1)</f>
        <v/>
      </c>
      <c r="FO172" s="71" t="str">
        <f t="shared" ref="FO172" si="3048">IF(CI172="","","|n"&amp;FO$2&amp;"+"&amp;CI172&amp;FO$1)</f>
        <v/>
      </c>
      <c r="FP172" s="71" t="str">
        <f t="shared" ref="FP172" si="3049">IF(CJ172="","","|n"&amp;FP$2&amp;"+"&amp;CJ172&amp;FP$1)</f>
        <v/>
      </c>
      <c r="FQ172" s="71" t="str">
        <f t="shared" ref="FQ172" si="3050">IF(CK172="","","|n"&amp;FQ$2&amp;"+"&amp;CK172&amp;FQ$1)</f>
        <v/>
      </c>
      <c r="FR172" s="71" t="str">
        <f t="shared" ref="FR172" si="3051">IF(CL172="","","|n"&amp;FR$2&amp;"+"&amp;CL172&amp;FR$1)</f>
        <v/>
      </c>
      <c r="FS172" s="71" t="str">
        <f t="shared" ref="FS172" si="3052">IF(CM172="","","|n"&amp;FS$2&amp;"+"&amp;CM172&amp;FS$1)</f>
        <v/>
      </c>
    </row>
    <row r="173" spans="1:175" ht="16.5">
      <c r="A173" s="101"/>
      <c r="B173" s="101" t="s">
        <v>590</v>
      </c>
      <c r="C173" s="115" t="s">
        <v>591</v>
      </c>
      <c r="T173" s="9" t="s">
        <v>1341</v>
      </c>
      <c r="U173" s="118" t="s">
        <v>592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25"/>
        <v>InitUnitState('I055',,,10,,,,,,,)</v>
      </c>
      <c r="CO173" s="70" t="str">
        <f t="shared" si="2826"/>
        <v>InitUnitNormal('I055',,,,,,,,,,)</v>
      </c>
      <c r="CP173" s="70" t="str">
        <f t="shared" si="2827"/>
        <v>InitUnitMagic('I055',,,,,,,,,,15)</v>
      </c>
      <c r="CQ173" s="70" t="str">
        <f t="shared" si="2828"/>
        <v>InitUnitAdd('I055',,,,,,,,,,)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InitEquipData('I055',,"",,,,,'','','','','','',"ReplaceableTextures\\CommandButtons\\BTNIT07.blp")</v>
      </c>
      <c r="CU173" s="95" t="str">
        <f t="shared" si="2829"/>
        <v>|n护甲+10|n金币加成+15|n</v>
      </c>
      <c r="CV173" s="61" t="str">
        <f t="shared" si="2830"/>
        <v>金币加成|cffffc926+13%|r|n击杀|cff00ff7f1000个|r敌人后奖励:|n金币|cffffc926+4500|n|r经验|cffffc926+2000|n|r|Cff00FF7F可与普通招魂幡同时携带。|r</v>
      </c>
      <c r="CW173" s="60"/>
      <c r="CX173" s="60"/>
      <c r="CY173" s="60"/>
      <c r="CZ173" s="60"/>
      <c r="DA173" s="60"/>
      <c r="DB173" s="71" t="str">
        <f t="shared" si="2831"/>
        <v/>
      </c>
      <c r="DC173" s="71" t="str">
        <f t="shared" si="2832"/>
        <v/>
      </c>
      <c r="DD173" s="71" t="str">
        <f t="shared" si="2833"/>
        <v>|n护甲+10</v>
      </c>
      <c r="DE173" s="71" t="str">
        <f t="shared" si="2834"/>
        <v/>
      </c>
      <c r="DF173" s="71" t="str">
        <f t="shared" si="2835"/>
        <v/>
      </c>
      <c r="DG173" s="71" t="str">
        <f t="shared" si="2836"/>
        <v/>
      </c>
      <c r="DH173" s="71" t="str">
        <f t="shared" si="2837"/>
        <v/>
      </c>
      <c r="DI173" s="71" t="str">
        <f t="shared" si="2838"/>
        <v/>
      </c>
      <c r="DJ173" s="71" t="str">
        <f t="shared" si="2839"/>
        <v/>
      </c>
      <c r="DK173" s="71" t="str">
        <f t="shared" si="2840"/>
        <v/>
      </c>
      <c r="DL173" s="71" t="str">
        <f t="shared" si="2841"/>
        <v/>
      </c>
      <c r="DM173" s="71" t="str">
        <f t="shared" si="2842"/>
        <v/>
      </c>
      <c r="DN173" s="71" t="str">
        <f t="shared" si="2843"/>
        <v/>
      </c>
      <c r="DO173" s="71" t="str">
        <f t="shared" si="2844"/>
        <v/>
      </c>
      <c r="DP173" s="71" t="str">
        <f t="shared" si="2845"/>
        <v/>
      </c>
      <c r="DQ173" s="71" t="str">
        <f t="shared" si="2846"/>
        <v/>
      </c>
      <c r="DR173" s="71" t="str">
        <f t="shared" si="2847"/>
        <v/>
      </c>
      <c r="DS173" s="71" t="str">
        <f t="shared" si="2848"/>
        <v/>
      </c>
      <c r="DT173" s="71" t="str">
        <f t="shared" si="2849"/>
        <v/>
      </c>
      <c r="DU173" s="71" t="str">
        <f t="shared" si="2850"/>
        <v/>
      </c>
      <c r="DV173" s="71" t="str">
        <f t="shared" si="2851"/>
        <v/>
      </c>
      <c r="DW173" s="71" t="str">
        <f t="shared" si="2852"/>
        <v/>
      </c>
      <c r="DX173" s="71" t="str">
        <f t="shared" si="2853"/>
        <v/>
      </c>
      <c r="DY173" s="71" t="str">
        <f t="shared" si="2854"/>
        <v/>
      </c>
      <c r="DZ173" s="71" t="str">
        <f t="shared" si="2855"/>
        <v/>
      </c>
      <c r="EA173" s="71" t="str">
        <f t="shared" si="2856"/>
        <v/>
      </c>
      <c r="EB173" s="71" t="str">
        <f t="shared" si="2857"/>
        <v/>
      </c>
      <c r="EC173" s="71" t="str">
        <f t="shared" si="2858"/>
        <v/>
      </c>
      <c r="ED173" s="71" t="str">
        <f t="shared" si="2859"/>
        <v/>
      </c>
      <c r="EE173" s="71" t="str">
        <f t="shared" si="2860"/>
        <v/>
      </c>
      <c r="EF173" s="71" t="str">
        <f t="shared" si="2861"/>
        <v/>
      </c>
      <c r="EG173" s="71" t="str">
        <f t="shared" si="2862"/>
        <v/>
      </c>
      <c r="EH173" s="71" t="str">
        <f t="shared" si="2863"/>
        <v/>
      </c>
      <c r="EI173" s="71" t="str">
        <f t="shared" si="2864"/>
        <v/>
      </c>
      <c r="EJ173" s="71" t="str">
        <f t="shared" si="2865"/>
        <v/>
      </c>
      <c r="EK173" s="71" t="str">
        <f t="shared" si="2866"/>
        <v/>
      </c>
      <c r="EL173" s="71" t="str">
        <f t="shared" si="2867"/>
        <v/>
      </c>
      <c r="EM173" s="71" t="str">
        <f t="shared" si="2868"/>
        <v/>
      </c>
      <c r="EN173" s="71" t="str">
        <f t="shared" si="2869"/>
        <v/>
      </c>
      <c r="EO173" s="71" t="str">
        <f t="shared" si="2870"/>
        <v/>
      </c>
      <c r="EP173" s="71" t="str">
        <f t="shared" si="2871"/>
        <v>|n金币加成+15</v>
      </c>
      <c r="EQ173" s="71" t="str">
        <f t="shared" si="2872"/>
        <v/>
      </c>
      <c r="ER173" s="71" t="str">
        <f t="shared" si="2873"/>
        <v/>
      </c>
      <c r="ES173" s="71" t="str">
        <f t="shared" si="2874"/>
        <v/>
      </c>
      <c r="ET173" s="71" t="str">
        <f t="shared" si="2875"/>
        <v/>
      </c>
      <c r="EU173" s="71" t="str">
        <f t="shared" si="2876"/>
        <v/>
      </c>
      <c r="EV173" s="71" t="str">
        <f t="shared" si="2877"/>
        <v/>
      </c>
      <c r="EW173" s="71" t="str">
        <f t="shared" si="2878"/>
        <v/>
      </c>
      <c r="EX173" s="71" t="str">
        <f t="shared" si="2879"/>
        <v/>
      </c>
      <c r="EY173" s="71" t="str">
        <f t="shared" si="2880"/>
        <v/>
      </c>
      <c r="EZ173" s="71" t="str">
        <f t="shared" si="2881"/>
        <v/>
      </c>
      <c r="FA173" s="71" t="str">
        <f t="shared" si="2882"/>
        <v/>
      </c>
      <c r="FB173" s="71" t="str">
        <f t="shared" si="2883"/>
        <v/>
      </c>
      <c r="FC173" s="71" t="str">
        <f t="shared" si="2884"/>
        <v/>
      </c>
      <c r="FD173" s="71" t="str">
        <f t="shared" si="2885"/>
        <v/>
      </c>
      <c r="FE173" s="71" t="str">
        <f t="shared" si="2886"/>
        <v/>
      </c>
      <c r="FF173" s="71" t="str">
        <f t="shared" si="2887"/>
        <v/>
      </c>
      <c r="FG173" s="71" t="str">
        <f t="shared" si="2888"/>
        <v/>
      </c>
      <c r="FH173" s="71" t="str">
        <f t="shared" si="2889"/>
        <v/>
      </c>
      <c r="FI173" s="71" t="str">
        <f t="shared" si="2890"/>
        <v/>
      </c>
      <c r="FJ173" s="71" t="str">
        <f t="shared" si="2891"/>
        <v/>
      </c>
      <c r="FK173" s="71" t="str">
        <f t="shared" si="2892"/>
        <v/>
      </c>
      <c r="FL173" s="71" t="str">
        <f t="shared" si="2893"/>
        <v/>
      </c>
      <c r="FM173" s="71" t="str">
        <f t="shared" si="2894"/>
        <v/>
      </c>
      <c r="FN173" s="71" t="str">
        <f t="shared" si="2895"/>
        <v/>
      </c>
      <c r="FO173" s="71" t="str">
        <f t="shared" si="2896"/>
        <v/>
      </c>
      <c r="FP173" s="71" t="str">
        <f t="shared" si="2897"/>
        <v/>
      </c>
      <c r="FQ173" s="71" t="str">
        <f t="shared" si="2898"/>
        <v/>
      </c>
      <c r="FR173" s="71" t="str">
        <f t="shared" si="2899"/>
        <v/>
      </c>
      <c r="FS173" s="71" t="str">
        <f t="shared" si="2900"/>
        <v/>
      </c>
    </row>
    <row r="174" spans="1:175" ht="16.5">
      <c r="A174" s="101"/>
      <c r="B174" s="101" t="s">
        <v>593</v>
      </c>
      <c r="C174" s="101" t="s">
        <v>594</v>
      </c>
      <c r="T174" s="120" t="s">
        <v>595</v>
      </c>
      <c r="U174" s="85" t="str">
        <f t="shared" si="2383"/>
        <v>ReplaceableTextures\\CommandButtons\\BTNIN00.blp</v>
      </c>
      <c r="CN174" s="70" t="str">
        <f t="shared" ref="CN174:CN197" si="3053">"InitUnitState('"&amp;B174&amp;"',"&amp;V174&amp;","&amp;W174&amp;","&amp;X174&amp;","&amp;Y174&amp;","&amp;Z174&amp;","&amp;AA174&amp;","&amp;AB174&amp;","&amp;AC174&amp;","&amp;AD174&amp;","&amp;AE174&amp;")"</f>
        <v>InitUnitState('IN00',,,,,,,,,,)</v>
      </c>
      <c r="CO174" s="70" t="str">
        <f t="shared" ref="CO174:CO197" si="3054">"InitUnitNormal('"&amp;B174&amp;"',"&amp;AF174&amp;","&amp;AG174&amp;","&amp;AH174&amp;","&amp;AI174&amp;","&amp;AJ174&amp;","&amp;AK174&amp;","&amp;AL174&amp;","&amp;AM174&amp;","&amp;AN174&amp;","&amp;AO174&amp;")"</f>
        <v>InitUnitNormal('IN00',,,,,,,,,,)</v>
      </c>
      <c r="CP174" s="70" t="str">
        <f t="shared" ref="CP174:CP197" si="3055">"InitUnitMagic('"&amp;B174&amp;"',"&amp;AP174&amp;","&amp;AQ174&amp;","&amp;AR174&amp;","&amp;AS174&amp;","&amp;AT174&amp;","&amp;AU174&amp;","&amp;AV174&amp;","&amp;AW174&amp;","&amp;BI174&amp;","&amp;BJ174&amp;")"</f>
        <v>InitUnitMagic('IN00',,,,,,,,,,)</v>
      </c>
      <c r="CQ174" s="70" t="str">
        <f t="shared" ref="CQ174:CQ197" si="3056">"InitUnitAdd('"&amp;B174&amp;"',"&amp;BK174&amp;","&amp;BL174&amp;","&amp;BM174&amp;","&amp;BN174&amp;","&amp;BO174&amp;","&amp;BP174&amp;","&amp;BQ174&amp;","&amp;BR174&amp;","&amp;BS174&amp;","&amp;BT174&amp;")"</f>
        <v>InitUnitAdd('IN00',,,,,,,,,,)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222&amp;CR$1&amp;")"</f>
        <v>InitEquipData('IN00',,"",,,,,'','','','','','',"ReplaceableTextures\\CommandButtons\\BTNIT06.blp")</v>
      </c>
      <c r="CU174" s="95" t="str">
        <f t="shared" si="2753"/>
        <v>|n</v>
      </c>
      <c r="CV174" s="61" t="str">
        <f t="shared" si="2754"/>
        <v>开启后获得一个|Cffffc926随机锦囊|r。</v>
      </c>
      <c r="CW174" s="60"/>
      <c r="CX174" s="60"/>
      <c r="CY174" s="60"/>
      <c r="CZ174" s="60"/>
      <c r="DA174" s="60"/>
      <c r="DB174" s="71" t="str">
        <f t="shared" si="2755"/>
        <v/>
      </c>
      <c r="DC174" s="71" t="str">
        <f t="shared" si="2756"/>
        <v/>
      </c>
      <c r="DD174" s="71" t="str">
        <f t="shared" si="2757"/>
        <v/>
      </c>
      <c r="DE174" s="71" t="str">
        <f t="shared" si="2758"/>
        <v/>
      </c>
      <c r="DF174" s="71" t="str">
        <f t="shared" si="2759"/>
        <v/>
      </c>
      <c r="DG174" s="71" t="str">
        <f t="shared" si="2760"/>
        <v/>
      </c>
      <c r="DH174" s="71" t="str">
        <f t="shared" si="2761"/>
        <v/>
      </c>
      <c r="DI174" s="71" t="str">
        <f t="shared" si="2762"/>
        <v/>
      </c>
      <c r="DJ174" s="71" t="str">
        <f t="shared" si="2763"/>
        <v/>
      </c>
      <c r="DK174" s="71" t="str">
        <f t="shared" si="2764"/>
        <v/>
      </c>
      <c r="DL174" s="71" t="str">
        <f t="shared" si="2765"/>
        <v/>
      </c>
      <c r="DM174" s="71" t="str">
        <f t="shared" si="2766"/>
        <v/>
      </c>
      <c r="DN174" s="71" t="str">
        <f t="shared" si="2767"/>
        <v/>
      </c>
      <c r="DO174" s="71" t="str">
        <f t="shared" si="2768"/>
        <v/>
      </c>
      <c r="DP174" s="71" t="str">
        <f t="shared" si="2769"/>
        <v/>
      </c>
      <c r="DQ174" s="71" t="str">
        <f t="shared" si="2770"/>
        <v/>
      </c>
      <c r="DR174" s="71" t="str">
        <f t="shared" si="2771"/>
        <v/>
      </c>
      <c r="DS174" s="71" t="str">
        <f t="shared" si="2772"/>
        <v/>
      </c>
      <c r="DT174" s="71" t="str">
        <f t="shared" si="2773"/>
        <v/>
      </c>
      <c r="DU174" s="71" t="str">
        <f t="shared" si="2774"/>
        <v/>
      </c>
      <c r="DV174" s="71" t="str">
        <f t="shared" si="2775"/>
        <v/>
      </c>
      <c r="DW174" s="71" t="str">
        <f t="shared" si="2776"/>
        <v/>
      </c>
      <c r="DX174" s="71" t="str">
        <f t="shared" si="2777"/>
        <v/>
      </c>
      <c r="DY174" s="71" t="str">
        <f t="shared" si="2778"/>
        <v/>
      </c>
      <c r="DZ174" s="71" t="str">
        <f t="shared" si="2779"/>
        <v/>
      </c>
      <c r="EA174" s="71" t="str">
        <f t="shared" si="2780"/>
        <v/>
      </c>
      <c r="EB174" s="71" t="str">
        <f t="shared" si="2781"/>
        <v/>
      </c>
      <c r="EC174" s="71" t="str">
        <f t="shared" si="2782"/>
        <v/>
      </c>
      <c r="ED174" s="71" t="str">
        <f t="shared" si="2783"/>
        <v/>
      </c>
      <c r="EE174" s="71" t="str">
        <f t="shared" si="2784"/>
        <v/>
      </c>
      <c r="EF174" s="71" t="str">
        <f t="shared" si="2785"/>
        <v/>
      </c>
      <c r="EG174" s="71" t="str">
        <f t="shared" si="2786"/>
        <v/>
      </c>
      <c r="EH174" s="71" t="str">
        <f t="shared" si="2787"/>
        <v/>
      </c>
      <c r="EI174" s="71" t="str">
        <f t="shared" si="2788"/>
        <v/>
      </c>
      <c r="EJ174" s="71" t="str">
        <f t="shared" si="2789"/>
        <v/>
      </c>
      <c r="EK174" s="71" t="str">
        <f t="shared" si="2790"/>
        <v/>
      </c>
      <c r="EL174" s="71" t="str">
        <f t="shared" si="2791"/>
        <v/>
      </c>
      <c r="EM174" s="71" t="str">
        <f t="shared" si="2792"/>
        <v/>
      </c>
      <c r="EN174" s="71" t="str">
        <f t="shared" si="2793"/>
        <v/>
      </c>
      <c r="EO174" s="71" t="str">
        <f t="shared" si="2794"/>
        <v/>
      </c>
      <c r="EP174" s="71" t="str">
        <f t="shared" si="2795"/>
        <v/>
      </c>
      <c r="EQ174" s="71" t="str">
        <f t="shared" si="2796"/>
        <v/>
      </c>
      <c r="ER174" s="71" t="str">
        <f t="shared" si="2797"/>
        <v/>
      </c>
      <c r="ES174" s="71" t="str">
        <f t="shared" si="2798"/>
        <v/>
      </c>
      <c r="ET174" s="71" t="str">
        <f t="shared" si="2799"/>
        <v/>
      </c>
      <c r="EU174" s="71" t="str">
        <f t="shared" si="2800"/>
        <v/>
      </c>
      <c r="EV174" s="71" t="str">
        <f t="shared" si="2801"/>
        <v/>
      </c>
      <c r="EW174" s="71" t="str">
        <f t="shared" si="2802"/>
        <v/>
      </c>
      <c r="EX174" s="71" t="str">
        <f t="shared" si="2803"/>
        <v/>
      </c>
      <c r="EY174" s="71" t="str">
        <f t="shared" si="2804"/>
        <v/>
      </c>
      <c r="EZ174" s="71" t="str">
        <f t="shared" si="2805"/>
        <v/>
      </c>
      <c r="FA174" s="71" t="str">
        <f t="shared" si="2806"/>
        <v/>
      </c>
      <c r="FB174" s="71" t="str">
        <f t="shared" si="2807"/>
        <v/>
      </c>
      <c r="FC174" s="71" t="str">
        <f t="shared" si="2808"/>
        <v/>
      </c>
      <c r="FD174" s="71" t="str">
        <f t="shared" si="2809"/>
        <v/>
      </c>
      <c r="FE174" s="71" t="str">
        <f t="shared" si="2810"/>
        <v/>
      </c>
      <c r="FF174" s="71" t="str">
        <f t="shared" si="2811"/>
        <v/>
      </c>
      <c r="FG174" s="71" t="str">
        <f t="shared" si="2812"/>
        <v/>
      </c>
      <c r="FH174" s="71" t="str">
        <f t="shared" si="2813"/>
        <v/>
      </c>
      <c r="FI174" s="71" t="str">
        <f t="shared" si="2814"/>
        <v/>
      </c>
      <c r="FJ174" s="71" t="str">
        <f t="shared" si="2815"/>
        <v/>
      </c>
      <c r="FK174" s="71" t="str">
        <f t="shared" si="2816"/>
        <v/>
      </c>
      <c r="FL174" s="71" t="str">
        <f t="shared" si="2817"/>
        <v/>
      </c>
      <c r="FM174" s="71" t="str">
        <f t="shared" si="2818"/>
        <v/>
      </c>
      <c r="FN174" s="71" t="str">
        <f t="shared" si="2819"/>
        <v/>
      </c>
      <c r="FO174" s="71" t="str">
        <f t="shared" si="2820"/>
        <v/>
      </c>
      <c r="FP174" s="71" t="str">
        <f t="shared" si="2821"/>
        <v/>
      </c>
      <c r="FQ174" s="71" t="str">
        <f t="shared" si="2822"/>
        <v/>
      </c>
      <c r="FR174" s="71" t="str">
        <f t="shared" si="2823"/>
        <v/>
      </c>
      <c r="FS174" s="71" t="str">
        <f t="shared" si="2824"/>
        <v/>
      </c>
    </row>
    <row r="175" spans="1:175" ht="16.5">
      <c r="A175" s="101"/>
      <c r="B175" s="116" t="s">
        <v>596</v>
      </c>
      <c r="C175" s="22" t="s">
        <v>597</v>
      </c>
      <c r="T175" s="61" t="s">
        <v>598</v>
      </c>
      <c r="U175" s="85" t="str">
        <f t="shared" si="2383"/>
        <v>ReplaceableTextures\\CommandButtons\\BTNIN07.blp</v>
      </c>
      <c r="CN175" s="70" t="str">
        <f t="shared" si="3053"/>
        <v>InitUnitState('IN07',,,,,,,,,,)</v>
      </c>
      <c r="CO175" s="70" t="str">
        <f t="shared" si="3054"/>
        <v>InitUnitNormal('IN07',,,,,,,,,,)</v>
      </c>
      <c r="CP175" s="70" t="str">
        <f t="shared" si="3055"/>
        <v>InitUnitMagic('IN07',,,,,,,,,,)</v>
      </c>
      <c r="CQ175" s="70" t="str">
        <f t="shared" si="3056"/>
        <v>InitUnitAdd('IN07',,,,,,,,,,)</v>
      </c>
      <c r="CR175" s="70" t="str">
        <f t="shared" ref="CR175:CR189" si="30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217&amp;CR$1&amp;")"</f>
        <v>InitEquipData('IN07',,"",,,,,'','','','','','',"ReplaceableTextures\\CommandButtons\\BTNIT01.blp")</v>
      </c>
      <c r="CU175" s="95" t="str">
        <f t="shared" ref="CU175:CU180" si="3058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61" t="str">
        <f t="shared" ref="CV175:CV180" si="3059">T175</f>
        <v>每秒回复|Cffffc92610%|r生命值，持续|Cffffc92610|r秒</v>
      </c>
      <c r="CW175" s="60"/>
      <c r="CX175" s="60"/>
      <c r="CY175" s="60"/>
      <c r="CZ175" s="60"/>
      <c r="DA175" s="60"/>
      <c r="DB175" s="71" t="str">
        <f t="shared" ref="DB175:DB180" si="3060">IF(V175="","","|n"&amp;DB$2&amp;"+"&amp;V175&amp;DB$1)</f>
        <v/>
      </c>
      <c r="DC175" s="71" t="str">
        <f t="shared" ref="DC175:DC180" si="3061">IF(W175="","","|n"&amp;DC$2&amp;"+"&amp;W175&amp;DC$1)</f>
        <v/>
      </c>
      <c r="DD175" s="71" t="str">
        <f t="shared" ref="DD175:DD180" si="3062">IF(X175="","","|n"&amp;DD$2&amp;"+"&amp;X175&amp;DD$1)</f>
        <v/>
      </c>
      <c r="DE175" s="71" t="str">
        <f t="shared" ref="DE175:DE180" si="3063">IF(Y175="","","|n"&amp;DE$2&amp;"+"&amp;Y175&amp;DE$1)</f>
        <v/>
      </c>
      <c r="DF175" s="71" t="str">
        <f t="shared" ref="DF175:DF180" si="3064">IF(Z175="","","|n"&amp;DF$2&amp;"+"&amp;Z175&amp;DF$1)</f>
        <v/>
      </c>
      <c r="DG175" s="71" t="str">
        <f t="shared" ref="DG175:DG180" si="3065">IF(AA175="","","|n"&amp;DG$2&amp;"+"&amp;AA175&amp;DG$1)</f>
        <v/>
      </c>
      <c r="DH175" s="71" t="str">
        <f t="shared" ref="DH175:DH180" si="3066">IF(AB175="","","|n"&amp;DH$2&amp;"+"&amp;AB175&amp;DH$1)</f>
        <v/>
      </c>
      <c r="DI175" s="71" t="str">
        <f t="shared" ref="DI175:DI180" si="3067">IF(AC175="","","|n"&amp;DI$2&amp;"+"&amp;AC175&amp;DI$1)</f>
        <v/>
      </c>
      <c r="DJ175" s="71" t="str">
        <f t="shared" ref="DJ175:DJ180" si="3068">IF(AD175="","","|n"&amp;DJ$2&amp;"+"&amp;AD175&amp;DJ$1)</f>
        <v/>
      </c>
      <c r="DK175" s="71" t="str">
        <f t="shared" ref="DK175:DK180" si="3069">IF(AE175="","","|n"&amp;DK$2&amp;"+"&amp;AE175&amp;DK$1)</f>
        <v/>
      </c>
      <c r="DL175" s="71" t="str">
        <f t="shared" ref="DL175:DL180" si="3070">IF(AF175="","","|n"&amp;DL$2&amp;"+"&amp;AF175&amp;DL$1)</f>
        <v/>
      </c>
      <c r="DM175" s="71" t="str">
        <f t="shared" ref="DM175:DM180" si="3071">IF(AG175="","","|n"&amp;DM$2&amp;"+"&amp;AG175&amp;DM$1)</f>
        <v/>
      </c>
      <c r="DN175" s="71" t="str">
        <f t="shared" ref="DN175:DN180" si="3072">IF(AH175="","","|n"&amp;DN$2&amp;"+"&amp;AH175&amp;DN$1)</f>
        <v/>
      </c>
      <c r="DO175" s="71" t="str">
        <f t="shared" ref="DO175:DO180" si="3073">IF(AI175="","","|n"&amp;DO$2&amp;"+"&amp;AI175&amp;DO$1)</f>
        <v/>
      </c>
      <c r="DP175" s="71" t="str">
        <f t="shared" ref="DP175:DP180" si="3074">IF(AJ175="","","|n"&amp;DP$2&amp;"+"&amp;AJ175&amp;DP$1)</f>
        <v/>
      </c>
      <c r="DQ175" s="71" t="str">
        <f t="shared" ref="DQ175:DQ180" si="3075">IF(AK175="","","|n"&amp;DQ$2&amp;"+"&amp;AK175&amp;DQ$1)</f>
        <v/>
      </c>
      <c r="DR175" s="71" t="str">
        <f t="shared" ref="DR175:DR180" si="3076">IF(AL175="","","|n"&amp;DR$2&amp;"+"&amp;AL175&amp;DR$1)</f>
        <v/>
      </c>
      <c r="DS175" s="71" t="str">
        <f t="shared" ref="DS175:DS180" si="3077">IF(AM175="","","|n"&amp;DS$2&amp;"+"&amp;AM175&amp;DS$1)</f>
        <v/>
      </c>
      <c r="DT175" s="71" t="str">
        <f t="shared" ref="DT175:DT180" si="3078">IF(AN175="","","|n"&amp;DT$2&amp;"+"&amp;AN175&amp;DT$1)</f>
        <v/>
      </c>
      <c r="DU175" s="71" t="str">
        <f t="shared" ref="DU175:DU180" si="3079">IF(AO175="","","|n"&amp;DU$2&amp;"+"&amp;AO175&amp;DU$1)</f>
        <v/>
      </c>
      <c r="DV175" s="71" t="str">
        <f t="shared" ref="DV175:DV180" si="3080">IF(AP175="","","|n"&amp;DV$2&amp;"+"&amp;AP175&amp;DV$1)</f>
        <v/>
      </c>
      <c r="DW175" s="71" t="str">
        <f t="shared" ref="DW175:DW180" si="3081">IF(AQ175="","","|n"&amp;DW$2&amp;"+"&amp;AQ175&amp;DW$1)</f>
        <v/>
      </c>
      <c r="DX175" s="71" t="str">
        <f t="shared" ref="DX175:DX180" si="3082">IF(AR175="","","|n"&amp;DX$2&amp;"+"&amp;AR175&amp;DX$1)</f>
        <v/>
      </c>
      <c r="DY175" s="71" t="str">
        <f t="shared" ref="DY175:DY180" si="3083">IF(AS175="","","|n"&amp;DY$2&amp;"+"&amp;AS175&amp;DY$1)</f>
        <v/>
      </c>
      <c r="DZ175" s="71" t="str">
        <f t="shared" ref="DZ175:DZ180" si="3084">IF(AT175="","","|n"&amp;DZ$2&amp;"+"&amp;AT175&amp;DZ$1)</f>
        <v/>
      </c>
      <c r="EA175" s="71" t="str">
        <f t="shared" ref="EA175:EA180" si="3085">IF(AU175="","","|n"&amp;EA$2&amp;"+"&amp;AU175&amp;EA$1)</f>
        <v/>
      </c>
      <c r="EB175" s="71" t="str">
        <f t="shared" ref="EB175:EB180" si="3086">IF(AV175="","","|n"&amp;EB$2&amp;"+"&amp;AV175&amp;EB$1)</f>
        <v/>
      </c>
      <c r="EC175" s="71" t="str">
        <f t="shared" ref="EC175:EC180" si="3087">IF(AW175="","","|n"&amp;EC$2&amp;"+"&amp;AW175&amp;EC$1)</f>
        <v/>
      </c>
      <c r="ED175" s="71" t="str">
        <f t="shared" ref="ED175:ED180" si="3088">IF(AX175="","","|n"&amp;ED$2&amp;"+"&amp;AX175&amp;ED$1)</f>
        <v/>
      </c>
      <c r="EE175" s="71" t="str">
        <f t="shared" ref="EE175:EE180" si="3089">IF(AY175="","","|n"&amp;EE$2&amp;"+"&amp;AY175&amp;EE$1)</f>
        <v/>
      </c>
      <c r="EF175" s="71" t="str">
        <f t="shared" ref="EF175:EF180" si="3090">IF(AZ175="","","|n"&amp;EF$2&amp;"+"&amp;AZ175&amp;EF$1)</f>
        <v/>
      </c>
      <c r="EG175" s="71" t="str">
        <f t="shared" ref="EG175:EG180" si="3091">IF(BA175="","","|n"&amp;EG$2&amp;"+"&amp;BA175&amp;EG$1)</f>
        <v/>
      </c>
      <c r="EH175" s="71" t="str">
        <f t="shared" ref="EH175:EH180" si="3092">IF(BB175="","","|n"&amp;EH$2&amp;"+"&amp;BB175&amp;EH$1)</f>
        <v/>
      </c>
      <c r="EI175" s="71" t="str">
        <f t="shared" ref="EI175:EI180" si="3093">IF(BC175="","","|n"&amp;EI$2&amp;"+"&amp;BC175&amp;EI$1)</f>
        <v/>
      </c>
      <c r="EJ175" s="71" t="str">
        <f t="shared" ref="EJ175:EJ180" si="3094">IF(BD175="","","|n"&amp;EJ$2&amp;"+"&amp;BD175&amp;EJ$1)</f>
        <v/>
      </c>
      <c r="EK175" s="71" t="str">
        <f t="shared" ref="EK175:EK180" si="3095">IF(BE175="","","|n"&amp;EK$2&amp;"+"&amp;BE175&amp;EK$1)</f>
        <v/>
      </c>
      <c r="EL175" s="71" t="str">
        <f t="shared" ref="EL175:EL180" si="3096">IF(BF175="","","|n"&amp;EL$2&amp;"+"&amp;BF175&amp;EL$1)</f>
        <v/>
      </c>
      <c r="EM175" s="71" t="str">
        <f t="shared" ref="EM175:EM180" si="3097">IF(BG175="","","|n"&amp;EM$2&amp;"+"&amp;BG175&amp;EM$1)</f>
        <v/>
      </c>
      <c r="EN175" s="71" t="str">
        <f t="shared" ref="EN175:EN180" si="3098">IF(BH175="","","|n"&amp;EN$2&amp;"+"&amp;BH175&amp;EN$1)</f>
        <v/>
      </c>
      <c r="EO175" s="71" t="str">
        <f t="shared" ref="EO175:EO180" si="3099">IF(BI175="","","|n"&amp;EO$2&amp;"+"&amp;BI175&amp;EO$1)</f>
        <v/>
      </c>
      <c r="EP175" s="71" t="str">
        <f t="shared" ref="EP175:EP180" si="3100">IF(BJ175="","","|n"&amp;EP$2&amp;"+"&amp;BJ175&amp;EP$1)</f>
        <v/>
      </c>
      <c r="EQ175" s="71" t="str">
        <f t="shared" ref="EQ175:EQ180" si="3101">IF(BK175="","","|n"&amp;EQ$2&amp;"+"&amp;BK175&amp;EQ$1)</f>
        <v/>
      </c>
      <c r="ER175" s="71" t="str">
        <f t="shared" ref="ER175:ER180" si="3102">IF(BL175="","","|n"&amp;ER$2&amp;"+"&amp;BL175&amp;ER$1)</f>
        <v/>
      </c>
      <c r="ES175" s="71" t="str">
        <f t="shared" ref="ES175:ES180" si="3103">IF(BM175="","","|n"&amp;ES$2&amp;"+"&amp;BM175&amp;ES$1)</f>
        <v/>
      </c>
      <c r="ET175" s="71" t="str">
        <f t="shared" ref="ET175:ET180" si="3104">IF(BN175="","","|n"&amp;ET$2&amp;"+"&amp;BN175&amp;ET$1)</f>
        <v/>
      </c>
      <c r="EU175" s="71" t="str">
        <f t="shared" ref="EU175:EU180" si="3105">IF(BO175="","","|n"&amp;EU$2&amp;"+"&amp;BO175&amp;EU$1)</f>
        <v/>
      </c>
      <c r="EV175" s="71" t="str">
        <f t="shared" ref="EV175:EV180" si="3106">IF(BP175="","","|n"&amp;EV$2&amp;"+"&amp;BP175&amp;EV$1)</f>
        <v/>
      </c>
      <c r="EW175" s="71" t="str">
        <f t="shared" ref="EW175:EW180" si="3107">IF(BQ175="","","|n"&amp;EW$2&amp;"+"&amp;BQ175&amp;EW$1)</f>
        <v/>
      </c>
      <c r="EX175" s="71" t="str">
        <f t="shared" ref="EX175:EX180" si="3108">IF(BR175="","","|n"&amp;EX$2&amp;"+"&amp;BR175&amp;EX$1)</f>
        <v/>
      </c>
      <c r="EY175" s="71" t="str">
        <f t="shared" ref="EY175:EY180" si="3109">IF(BS175="","","|n"&amp;EY$2&amp;"+"&amp;BS175&amp;EY$1)</f>
        <v/>
      </c>
      <c r="EZ175" s="71" t="str">
        <f t="shared" ref="EZ175:EZ180" si="3110">IF(BT175="","","|n"&amp;EZ$2&amp;"+"&amp;BT175&amp;EZ$1)</f>
        <v/>
      </c>
      <c r="FA175" s="71" t="str">
        <f t="shared" ref="FA175:FA180" si="3111">IF(BU175="","","|n"&amp;FA$2&amp;"+"&amp;BU175&amp;FA$1)</f>
        <v/>
      </c>
      <c r="FB175" s="71" t="str">
        <f t="shared" ref="FB175:FB180" si="3112">IF(BV175="","","|n"&amp;FB$2&amp;"+"&amp;BV175&amp;FB$1)</f>
        <v/>
      </c>
      <c r="FC175" s="71" t="str">
        <f t="shared" ref="FC175:FC180" si="3113">IF(BW175="","","|n"&amp;FC$2&amp;"+"&amp;BW175&amp;FC$1)</f>
        <v/>
      </c>
      <c r="FD175" s="71" t="str">
        <f t="shared" ref="FD175:FD180" si="3114">IF(BX175="","","|n"&amp;FD$2&amp;"+"&amp;BX175&amp;FD$1)</f>
        <v/>
      </c>
      <c r="FE175" s="71" t="str">
        <f t="shared" ref="FE175:FE180" si="3115">IF(BY175="","","|n"&amp;FE$2&amp;"+"&amp;BY175&amp;FE$1)</f>
        <v/>
      </c>
      <c r="FF175" s="71" t="str">
        <f t="shared" ref="FF175:FF180" si="3116">IF(BZ175="","","|n"&amp;FF$2&amp;"+"&amp;BZ175&amp;FF$1)</f>
        <v/>
      </c>
      <c r="FG175" s="71" t="str">
        <f t="shared" ref="FG175:FG180" si="3117">IF(CA175="","","|n"&amp;FG$2&amp;"+"&amp;CA175&amp;FG$1)</f>
        <v/>
      </c>
      <c r="FH175" s="71" t="str">
        <f t="shared" ref="FH175:FH180" si="3118">IF(CB175="","","|n"&amp;FH$2&amp;"+"&amp;CB175&amp;FH$1)</f>
        <v/>
      </c>
      <c r="FI175" s="71" t="str">
        <f t="shared" ref="FI175:FI180" si="3119">IF(CC175="","","|n"&amp;FI$2&amp;"+"&amp;CC175&amp;FI$1)</f>
        <v/>
      </c>
      <c r="FJ175" s="71" t="str">
        <f t="shared" ref="FJ175:FJ180" si="3120">IF(CD175="","","|n"&amp;FJ$2&amp;"+"&amp;CD175&amp;FJ$1)</f>
        <v/>
      </c>
      <c r="FK175" s="71" t="str">
        <f t="shared" ref="FK175:FK180" si="3121">IF(CE175="","","|n"&amp;FK$2&amp;"+"&amp;CE175&amp;FK$1)</f>
        <v/>
      </c>
      <c r="FL175" s="71" t="str">
        <f t="shared" ref="FL175:FL180" si="3122">IF(CF175="","","|n"&amp;FL$2&amp;"+"&amp;CF175&amp;FL$1)</f>
        <v/>
      </c>
      <c r="FM175" s="71" t="str">
        <f t="shared" ref="FM175:FM180" si="3123">IF(CG175="","","|n"&amp;FM$2&amp;"+"&amp;CG175&amp;FM$1)</f>
        <v/>
      </c>
      <c r="FN175" s="71" t="str">
        <f t="shared" ref="FN175:FN180" si="3124">IF(CH175="","","|n"&amp;FN$2&amp;"+"&amp;CH175&amp;FN$1)</f>
        <v/>
      </c>
      <c r="FO175" s="71" t="str">
        <f t="shared" ref="FO175:FO180" si="3125">IF(CI175="","","|n"&amp;FO$2&amp;"+"&amp;CI175&amp;FO$1)</f>
        <v/>
      </c>
      <c r="FP175" s="71" t="str">
        <f t="shared" ref="FP175:FP180" si="3126">IF(CJ175="","","|n"&amp;FP$2&amp;"+"&amp;CJ175&amp;FP$1)</f>
        <v/>
      </c>
      <c r="FQ175" s="71" t="str">
        <f t="shared" ref="FQ175:FQ180" si="3127">IF(CK175="","","|n"&amp;FQ$2&amp;"+"&amp;CK175&amp;FQ$1)</f>
        <v/>
      </c>
      <c r="FR175" s="71" t="str">
        <f t="shared" ref="FR175:FR180" si="3128">IF(CL175="","","|n"&amp;FR$2&amp;"+"&amp;CL175&amp;FR$1)</f>
        <v/>
      </c>
      <c r="FS175" s="71" t="str">
        <f t="shared" ref="FS175:FS180" si="3129">IF(CM175="","","|n"&amp;FS$2&amp;"+"&amp;CM175&amp;FS$1)</f>
        <v/>
      </c>
    </row>
    <row r="176" spans="1:175" ht="16.5">
      <c r="A176" s="101"/>
      <c r="B176" s="101" t="s">
        <v>599</v>
      </c>
      <c r="C176" s="61" t="s">
        <v>600</v>
      </c>
      <c r="T176" s="61" t="s">
        <v>601</v>
      </c>
      <c r="U176" s="85" t="str">
        <f t="shared" si="2383"/>
        <v>ReplaceableTextures\\CommandButtons\\BTNIN08.blp</v>
      </c>
      <c r="CN176" s="70" t="str">
        <f t="shared" si="3053"/>
        <v>InitUnitState('IN08',,,,,,,,,,)</v>
      </c>
      <c r="CO176" s="70" t="str">
        <f t="shared" si="3054"/>
        <v>InitUnitNormal('IN08',,,,,,,,,,)</v>
      </c>
      <c r="CP176" s="70" t="str">
        <f t="shared" si="3055"/>
        <v>InitUnitMagic('IN08',,,,,,,,,,)</v>
      </c>
      <c r="CQ176" s="70" t="str">
        <f t="shared" si="3056"/>
        <v>InitUnitAdd('IN08',,,,,,,,,,)</v>
      </c>
      <c r="CR176" s="70" t="str">
        <f t="shared" si="3057"/>
        <v>InitEquipData('IN08',,"",,,,,'','','','','','',"ReplaceableTextures\\CommandButtons\\BTNIT02.blp")</v>
      </c>
      <c r="CU176" s="95" t="str">
        <f t="shared" si="3058"/>
        <v>|n</v>
      </c>
      <c r="CV176" s="61" t="str">
        <f t="shared" si="3059"/>
        <v>|CffFFC926击杀|r当前存在的|Cffffc926进攻怪|r和|Cffffc926Boss|r。|n|n|Cff00ff7f无法在大决战时使用|r</v>
      </c>
      <c r="CW176" s="60"/>
      <c r="CX176" s="60"/>
      <c r="CY176" s="60"/>
      <c r="CZ176" s="60"/>
      <c r="DA176" s="60"/>
      <c r="DB176" s="71" t="str">
        <f t="shared" si="3060"/>
        <v/>
      </c>
      <c r="DC176" s="71" t="str">
        <f t="shared" si="3061"/>
        <v/>
      </c>
      <c r="DD176" s="71" t="str">
        <f t="shared" si="3062"/>
        <v/>
      </c>
      <c r="DE176" s="71" t="str">
        <f t="shared" si="3063"/>
        <v/>
      </c>
      <c r="DF176" s="71" t="str">
        <f t="shared" si="3064"/>
        <v/>
      </c>
      <c r="DG176" s="71" t="str">
        <f t="shared" si="3065"/>
        <v/>
      </c>
      <c r="DH176" s="71" t="str">
        <f t="shared" si="3066"/>
        <v/>
      </c>
      <c r="DI176" s="71" t="str">
        <f t="shared" si="3067"/>
        <v/>
      </c>
      <c r="DJ176" s="71" t="str">
        <f t="shared" si="3068"/>
        <v/>
      </c>
      <c r="DK176" s="71" t="str">
        <f t="shared" si="3069"/>
        <v/>
      </c>
      <c r="DL176" s="71" t="str">
        <f t="shared" si="3070"/>
        <v/>
      </c>
      <c r="DM176" s="71" t="str">
        <f t="shared" si="3071"/>
        <v/>
      </c>
      <c r="DN176" s="71" t="str">
        <f t="shared" si="3072"/>
        <v/>
      </c>
      <c r="DO176" s="71" t="str">
        <f t="shared" si="3073"/>
        <v/>
      </c>
      <c r="DP176" s="71" t="str">
        <f t="shared" si="3074"/>
        <v/>
      </c>
      <c r="DQ176" s="71" t="str">
        <f t="shared" si="3075"/>
        <v/>
      </c>
      <c r="DR176" s="71" t="str">
        <f t="shared" si="3076"/>
        <v/>
      </c>
      <c r="DS176" s="71" t="str">
        <f t="shared" si="3077"/>
        <v/>
      </c>
      <c r="DT176" s="71" t="str">
        <f t="shared" si="3078"/>
        <v/>
      </c>
      <c r="DU176" s="71" t="str">
        <f t="shared" si="3079"/>
        <v/>
      </c>
      <c r="DV176" s="71" t="str">
        <f t="shared" si="3080"/>
        <v/>
      </c>
      <c r="DW176" s="71" t="str">
        <f t="shared" si="3081"/>
        <v/>
      </c>
      <c r="DX176" s="71" t="str">
        <f t="shared" si="3082"/>
        <v/>
      </c>
      <c r="DY176" s="71" t="str">
        <f t="shared" si="3083"/>
        <v/>
      </c>
      <c r="DZ176" s="71" t="str">
        <f t="shared" si="3084"/>
        <v/>
      </c>
      <c r="EA176" s="71" t="str">
        <f t="shared" si="3085"/>
        <v/>
      </c>
      <c r="EB176" s="71" t="str">
        <f t="shared" si="3086"/>
        <v/>
      </c>
      <c r="EC176" s="71" t="str">
        <f t="shared" si="3087"/>
        <v/>
      </c>
      <c r="ED176" s="71" t="str">
        <f t="shared" si="3088"/>
        <v/>
      </c>
      <c r="EE176" s="71" t="str">
        <f t="shared" si="3089"/>
        <v/>
      </c>
      <c r="EF176" s="71" t="str">
        <f t="shared" si="3090"/>
        <v/>
      </c>
      <c r="EG176" s="71" t="str">
        <f t="shared" si="3091"/>
        <v/>
      </c>
      <c r="EH176" s="71" t="str">
        <f t="shared" si="3092"/>
        <v/>
      </c>
      <c r="EI176" s="71" t="str">
        <f t="shared" si="3093"/>
        <v/>
      </c>
      <c r="EJ176" s="71" t="str">
        <f t="shared" si="3094"/>
        <v/>
      </c>
      <c r="EK176" s="71" t="str">
        <f t="shared" si="3095"/>
        <v/>
      </c>
      <c r="EL176" s="71" t="str">
        <f t="shared" si="3096"/>
        <v/>
      </c>
      <c r="EM176" s="71" t="str">
        <f t="shared" si="3097"/>
        <v/>
      </c>
      <c r="EN176" s="71" t="str">
        <f t="shared" si="3098"/>
        <v/>
      </c>
      <c r="EO176" s="71" t="str">
        <f t="shared" si="3099"/>
        <v/>
      </c>
      <c r="EP176" s="71" t="str">
        <f t="shared" si="3100"/>
        <v/>
      </c>
      <c r="EQ176" s="71" t="str">
        <f t="shared" si="3101"/>
        <v/>
      </c>
      <c r="ER176" s="71" t="str">
        <f t="shared" si="3102"/>
        <v/>
      </c>
      <c r="ES176" s="71" t="str">
        <f t="shared" si="3103"/>
        <v/>
      </c>
      <c r="ET176" s="71" t="str">
        <f t="shared" si="3104"/>
        <v/>
      </c>
      <c r="EU176" s="71" t="str">
        <f t="shared" si="3105"/>
        <v/>
      </c>
      <c r="EV176" s="71" t="str">
        <f t="shared" si="3106"/>
        <v/>
      </c>
      <c r="EW176" s="71" t="str">
        <f t="shared" si="3107"/>
        <v/>
      </c>
      <c r="EX176" s="71" t="str">
        <f t="shared" si="3108"/>
        <v/>
      </c>
      <c r="EY176" s="71" t="str">
        <f t="shared" si="3109"/>
        <v/>
      </c>
      <c r="EZ176" s="71" t="str">
        <f t="shared" si="3110"/>
        <v/>
      </c>
      <c r="FA176" s="71" t="str">
        <f t="shared" si="3111"/>
        <v/>
      </c>
      <c r="FB176" s="71" t="str">
        <f t="shared" si="3112"/>
        <v/>
      </c>
      <c r="FC176" s="71" t="str">
        <f t="shared" si="3113"/>
        <v/>
      </c>
      <c r="FD176" s="71" t="str">
        <f t="shared" si="3114"/>
        <v/>
      </c>
      <c r="FE176" s="71" t="str">
        <f t="shared" si="3115"/>
        <v/>
      </c>
      <c r="FF176" s="71" t="str">
        <f t="shared" si="3116"/>
        <v/>
      </c>
      <c r="FG176" s="71" t="str">
        <f t="shared" si="3117"/>
        <v/>
      </c>
      <c r="FH176" s="71" t="str">
        <f t="shared" si="3118"/>
        <v/>
      </c>
      <c r="FI176" s="71" t="str">
        <f t="shared" si="3119"/>
        <v/>
      </c>
      <c r="FJ176" s="71" t="str">
        <f t="shared" si="3120"/>
        <v/>
      </c>
      <c r="FK176" s="71" t="str">
        <f t="shared" si="3121"/>
        <v/>
      </c>
      <c r="FL176" s="71" t="str">
        <f t="shared" si="3122"/>
        <v/>
      </c>
      <c r="FM176" s="71" t="str">
        <f t="shared" si="3123"/>
        <v/>
      </c>
      <c r="FN176" s="71" t="str">
        <f t="shared" si="3124"/>
        <v/>
      </c>
      <c r="FO176" s="71" t="str">
        <f t="shared" si="3125"/>
        <v/>
      </c>
      <c r="FP176" s="71" t="str">
        <f t="shared" si="3126"/>
        <v/>
      </c>
      <c r="FQ176" s="71" t="str">
        <f t="shared" si="3127"/>
        <v/>
      </c>
      <c r="FR176" s="71" t="str">
        <f t="shared" si="3128"/>
        <v/>
      </c>
      <c r="FS176" s="71" t="str">
        <f t="shared" si="3129"/>
        <v/>
      </c>
    </row>
    <row r="177" spans="1:175" ht="16.5">
      <c r="A177" s="101"/>
      <c r="B177" s="116" t="s">
        <v>602</v>
      </c>
      <c r="C177" s="22" t="s">
        <v>603</v>
      </c>
      <c r="T177" s="61" t="s">
        <v>604</v>
      </c>
      <c r="U177" s="85" t="str">
        <f t="shared" si="2383"/>
        <v>ReplaceableTextures\\CommandButtons\\BTNIN09.blp</v>
      </c>
      <c r="CN177" s="70" t="str">
        <f t="shared" si="3053"/>
        <v>InitUnitState('IN09',,,,,,,,,,)</v>
      </c>
      <c r="CO177" s="70" t="str">
        <f t="shared" si="3054"/>
        <v>InitUnitNormal('IN09',,,,,,,,,,)</v>
      </c>
      <c r="CP177" s="70" t="str">
        <f t="shared" si="3055"/>
        <v>InitUnitMagic('IN09',,,,,,,,,,)</v>
      </c>
      <c r="CQ177" s="70" t="str">
        <f t="shared" si="3056"/>
        <v>InitUnitAdd('IN09',,,,,,,,,,)</v>
      </c>
      <c r="CR177" s="70" t="str">
        <f t="shared" si="3057"/>
        <v>InitEquipData('IN09',,"",,,,,'','','','','','',"ReplaceableTextures\\CommandButtons\\BTNIT03.blp")</v>
      </c>
      <c r="CU177" s="95" t="str">
        <f t="shared" si="3058"/>
        <v>|n</v>
      </c>
      <c r="CV177" s="61" t="str">
        <f t="shared" si="3059"/>
        <v>死亡时复活。</v>
      </c>
      <c r="CW177" s="60"/>
      <c r="CX177" s="60"/>
      <c r="CY177" s="60"/>
      <c r="CZ177" s="60"/>
      <c r="DA177" s="60"/>
      <c r="DB177" s="71" t="str">
        <f t="shared" si="3060"/>
        <v/>
      </c>
      <c r="DC177" s="71" t="str">
        <f t="shared" si="3061"/>
        <v/>
      </c>
      <c r="DD177" s="71" t="str">
        <f t="shared" si="3062"/>
        <v/>
      </c>
      <c r="DE177" s="71" t="str">
        <f t="shared" si="3063"/>
        <v/>
      </c>
      <c r="DF177" s="71" t="str">
        <f t="shared" si="3064"/>
        <v/>
      </c>
      <c r="DG177" s="71" t="str">
        <f t="shared" si="3065"/>
        <v/>
      </c>
      <c r="DH177" s="71" t="str">
        <f t="shared" si="3066"/>
        <v/>
      </c>
      <c r="DI177" s="71" t="str">
        <f t="shared" si="3067"/>
        <v/>
      </c>
      <c r="DJ177" s="71" t="str">
        <f t="shared" si="3068"/>
        <v/>
      </c>
      <c r="DK177" s="71" t="str">
        <f t="shared" si="3069"/>
        <v/>
      </c>
      <c r="DL177" s="71" t="str">
        <f t="shared" si="3070"/>
        <v/>
      </c>
      <c r="DM177" s="71" t="str">
        <f t="shared" si="3071"/>
        <v/>
      </c>
      <c r="DN177" s="71" t="str">
        <f t="shared" si="3072"/>
        <v/>
      </c>
      <c r="DO177" s="71" t="str">
        <f t="shared" si="3073"/>
        <v/>
      </c>
      <c r="DP177" s="71" t="str">
        <f t="shared" si="3074"/>
        <v/>
      </c>
      <c r="DQ177" s="71" t="str">
        <f t="shared" si="3075"/>
        <v/>
      </c>
      <c r="DR177" s="71" t="str">
        <f t="shared" si="3076"/>
        <v/>
      </c>
      <c r="DS177" s="71" t="str">
        <f t="shared" si="3077"/>
        <v/>
      </c>
      <c r="DT177" s="71" t="str">
        <f t="shared" si="3078"/>
        <v/>
      </c>
      <c r="DU177" s="71" t="str">
        <f t="shared" si="3079"/>
        <v/>
      </c>
      <c r="DV177" s="71" t="str">
        <f t="shared" si="3080"/>
        <v/>
      </c>
      <c r="DW177" s="71" t="str">
        <f t="shared" si="3081"/>
        <v/>
      </c>
      <c r="DX177" s="71" t="str">
        <f t="shared" si="3082"/>
        <v/>
      </c>
      <c r="DY177" s="71" t="str">
        <f t="shared" si="3083"/>
        <v/>
      </c>
      <c r="DZ177" s="71" t="str">
        <f t="shared" si="3084"/>
        <v/>
      </c>
      <c r="EA177" s="71" t="str">
        <f t="shared" si="3085"/>
        <v/>
      </c>
      <c r="EB177" s="71" t="str">
        <f t="shared" si="3086"/>
        <v/>
      </c>
      <c r="EC177" s="71" t="str">
        <f t="shared" si="3087"/>
        <v/>
      </c>
      <c r="ED177" s="71" t="str">
        <f t="shared" si="3088"/>
        <v/>
      </c>
      <c r="EE177" s="71" t="str">
        <f t="shared" si="3089"/>
        <v/>
      </c>
      <c r="EF177" s="71" t="str">
        <f t="shared" si="3090"/>
        <v/>
      </c>
      <c r="EG177" s="71" t="str">
        <f t="shared" si="3091"/>
        <v/>
      </c>
      <c r="EH177" s="71" t="str">
        <f t="shared" si="3092"/>
        <v/>
      </c>
      <c r="EI177" s="71" t="str">
        <f t="shared" si="3093"/>
        <v/>
      </c>
      <c r="EJ177" s="71" t="str">
        <f t="shared" si="3094"/>
        <v/>
      </c>
      <c r="EK177" s="71" t="str">
        <f t="shared" si="3095"/>
        <v/>
      </c>
      <c r="EL177" s="71" t="str">
        <f t="shared" si="3096"/>
        <v/>
      </c>
      <c r="EM177" s="71" t="str">
        <f t="shared" si="3097"/>
        <v/>
      </c>
      <c r="EN177" s="71" t="str">
        <f t="shared" si="3098"/>
        <v/>
      </c>
      <c r="EO177" s="71" t="str">
        <f t="shared" si="3099"/>
        <v/>
      </c>
      <c r="EP177" s="71" t="str">
        <f t="shared" si="3100"/>
        <v/>
      </c>
      <c r="EQ177" s="71" t="str">
        <f t="shared" si="3101"/>
        <v/>
      </c>
      <c r="ER177" s="71" t="str">
        <f t="shared" si="3102"/>
        <v/>
      </c>
      <c r="ES177" s="71" t="str">
        <f t="shared" si="3103"/>
        <v/>
      </c>
      <c r="ET177" s="71" t="str">
        <f t="shared" si="3104"/>
        <v/>
      </c>
      <c r="EU177" s="71" t="str">
        <f t="shared" si="3105"/>
        <v/>
      </c>
      <c r="EV177" s="71" t="str">
        <f t="shared" si="3106"/>
        <v/>
      </c>
      <c r="EW177" s="71" t="str">
        <f t="shared" si="3107"/>
        <v/>
      </c>
      <c r="EX177" s="71" t="str">
        <f t="shared" si="3108"/>
        <v/>
      </c>
      <c r="EY177" s="71" t="str">
        <f t="shared" si="3109"/>
        <v/>
      </c>
      <c r="EZ177" s="71" t="str">
        <f t="shared" si="3110"/>
        <v/>
      </c>
      <c r="FA177" s="71" t="str">
        <f t="shared" si="3111"/>
        <v/>
      </c>
      <c r="FB177" s="71" t="str">
        <f t="shared" si="3112"/>
        <v/>
      </c>
      <c r="FC177" s="71" t="str">
        <f t="shared" si="3113"/>
        <v/>
      </c>
      <c r="FD177" s="71" t="str">
        <f t="shared" si="3114"/>
        <v/>
      </c>
      <c r="FE177" s="71" t="str">
        <f t="shared" si="3115"/>
        <v/>
      </c>
      <c r="FF177" s="71" t="str">
        <f t="shared" si="3116"/>
        <v/>
      </c>
      <c r="FG177" s="71" t="str">
        <f t="shared" si="3117"/>
        <v/>
      </c>
      <c r="FH177" s="71" t="str">
        <f t="shared" si="3118"/>
        <v/>
      </c>
      <c r="FI177" s="71" t="str">
        <f t="shared" si="3119"/>
        <v/>
      </c>
      <c r="FJ177" s="71" t="str">
        <f t="shared" si="3120"/>
        <v/>
      </c>
      <c r="FK177" s="71" t="str">
        <f t="shared" si="3121"/>
        <v/>
      </c>
      <c r="FL177" s="71" t="str">
        <f t="shared" si="3122"/>
        <v/>
      </c>
      <c r="FM177" s="71" t="str">
        <f t="shared" si="3123"/>
        <v/>
      </c>
      <c r="FN177" s="71" t="str">
        <f t="shared" si="3124"/>
        <v/>
      </c>
      <c r="FO177" s="71" t="str">
        <f t="shared" si="3125"/>
        <v/>
      </c>
      <c r="FP177" s="71" t="str">
        <f t="shared" si="3126"/>
        <v/>
      </c>
      <c r="FQ177" s="71" t="str">
        <f t="shared" si="3127"/>
        <v/>
      </c>
      <c r="FR177" s="71" t="str">
        <f t="shared" si="3128"/>
        <v/>
      </c>
      <c r="FS177" s="71" t="str">
        <f t="shared" si="3129"/>
        <v/>
      </c>
    </row>
    <row r="178" spans="1:175" ht="16.5">
      <c r="A178" s="101"/>
      <c r="B178" s="116" t="s">
        <v>605</v>
      </c>
      <c r="C178" s="22" t="s">
        <v>606</v>
      </c>
      <c r="T178" s="61" t="s">
        <v>607</v>
      </c>
      <c r="U178" s="85" t="str">
        <f t="shared" si="2383"/>
        <v>ReplaceableTextures\\CommandButtons\\BTNIN10.blp</v>
      </c>
      <c r="CN178" s="70" t="str">
        <f t="shared" si="3053"/>
        <v>InitUnitState('IN10',,,,,,,,,,)</v>
      </c>
      <c r="CO178" s="70" t="str">
        <f t="shared" si="3054"/>
        <v>InitUnitNormal('IN10',,,,,,,,,,)</v>
      </c>
      <c r="CP178" s="70" t="str">
        <f t="shared" si="3055"/>
        <v>InitUnitMagic('IN10',,,,,,,,,,)</v>
      </c>
      <c r="CQ178" s="70" t="str">
        <f t="shared" si="3056"/>
        <v>InitUnitAdd('IN10',,,,,,,,,,)</v>
      </c>
      <c r="CR178" s="70" t="str">
        <f t="shared" si="3057"/>
        <v>InitEquipData('IN10',,"",,,,,'','','','','','',"ReplaceableTextures\\CommandButtons\\BTNIT04.blp")</v>
      </c>
      <c r="CU178" s="95" t="str">
        <f t="shared" si="3058"/>
        <v>|n</v>
      </c>
      <c r="CV178" s="61" t="str">
        <f t="shared" si="3059"/>
        <v>点金一个|Cffffc926练功房福娃|r，获得|Cffffc926300|r倍金币奖励</v>
      </c>
      <c r="CW178" s="60"/>
      <c r="CX178" s="60"/>
      <c r="CY178" s="60"/>
      <c r="CZ178" s="60"/>
      <c r="DA178" s="60"/>
      <c r="DB178" s="71" t="str">
        <f t="shared" si="3060"/>
        <v/>
      </c>
      <c r="DC178" s="71" t="str">
        <f t="shared" si="3061"/>
        <v/>
      </c>
      <c r="DD178" s="71" t="str">
        <f t="shared" si="3062"/>
        <v/>
      </c>
      <c r="DE178" s="71" t="str">
        <f t="shared" si="3063"/>
        <v/>
      </c>
      <c r="DF178" s="71" t="str">
        <f t="shared" si="3064"/>
        <v/>
      </c>
      <c r="DG178" s="71" t="str">
        <f t="shared" si="3065"/>
        <v/>
      </c>
      <c r="DH178" s="71" t="str">
        <f t="shared" si="3066"/>
        <v/>
      </c>
      <c r="DI178" s="71" t="str">
        <f t="shared" si="3067"/>
        <v/>
      </c>
      <c r="DJ178" s="71" t="str">
        <f t="shared" si="3068"/>
        <v/>
      </c>
      <c r="DK178" s="71" t="str">
        <f t="shared" si="3069"/>
        <v/>
      </c>
      <c r="DL178" s="71" t="str">
        <f t="shared" si="3070"/>
        <v/>
      </c>
      <c r="DM178" s="71" t="str">
        <f t="shared" si="3071"/>
        <v/>
      </c>
      <c r="DN178" s="71" t="str">
        <f t="shared" si="3072"/>
        <v/>
      </c>
      <c r="DO178" s="71" t="str">
        <f t="shared" si="3073"/>
        <v/>
      </c>
      <c r="DP178" s="71" t="str">
        <f t="shared" si="3074"/>
        <v/>
      </c>
      <c r="DQ178" s="71" t="str">
        <f t="shared" si="3075"/>
        <v/>
      </c>
      <c r="DR178" s="71" t="str">
        <f t="shared" si="3076"/>
        <v/>
      </c>
      <c r="DS178" s="71" t="str">
        <f t="shared" si="3077"/>
        <v/>
      </c>
      <c r="DT178" s="71" t="str">
        <f t="shared" si="3078"/>
        <v/>
      </c>
      <c r="DU178" s="71" t="str">
        <f t="shared" si="3079"/>
        <v/>
      </c>
      <c r="DV178" s="71" t="str">
        <f t="shared" si="3080"/>
        <v/>
      </c>
      <c r="DW178" s="71" t="str">
        <f t="shared" si="3081"/>
        <v/>
      </c>
      <c r="DX178" s="71" t="str">
        <f t="shared" si="3082"/>
        <v/>
      </c>
      <c r="DY178" s="71" t="str">
        <f t="shared" si="3083"/>
        <v/>
      </c>
      <c r="DZ178" s="71" t="str">
        <f t="shared" si="3084"/>
        <v/>
      </c>
      <c r="EA178" s="71" t="str">
        <f t="shared" si="3085"/>
        <v/>
      </c>
      <c r="EB178" s="71" t="str">
        <f t="shared" si="3086"/>
        <v/>
      </c>
      <c r="EC178" s="71" t="str">
        <f t="shared" si="3087"/>
        <v/>
      </c>
      <c r="ED178" s="71" t="str">
        <f t="shared" si="3088"/>
        <v/>
      </c>
      <c r="EE178" s="71" t="str">
        <f t="shared" si="3089"/>
        <v/>
      </c>
      <c r="EF178" s="71" t="str">
        <f t="shared" si="3090"/>
        <v/>
      </c>
      <c r="EG178" s="71" t="str">
        <f t="shared" si="3091"/>
        <v/>
      </c>
      <c r="EH178" s="71" t="str">
        <f t="shared" si="3092"/>
        <v/>
      </c>
      <c r="EI178" s="71" t="str">
        <f t="shared" si="3093"/>
        <v/>
      </c>
      <c r="EJ178" s="71" t="str">
        <f t="shared" si="3094"/>
        <v/>
      </c>
      <c r="EK178" s="71" t="str">
        <f t="shared" si="3095"/>
        <v/>
      </c>
      <c r="EL178" s="71" t="str">
        <f t="shared" si="3096"/>
        <v/>
      </c>
      <c r="EM178" s="71" t="str">
        <f t="shared" si="3097"/>
        <v/>
      </c>
      <c r="EN178" s="71" t="str">
        <f t="shared" si="3098"/>
        <v/>
      </c>
      <c r="EO178" s="71" t="str">
        <f t="shared" si="3099"/>
        <v/>
      </c>
      <c r="EP178" s="71" t="str">
        <f t="shared" si="3100"/>
        <v/>
      </c>
      <c r="EQ178" s="71" t="str">
        <f t="shared" si="3101"/>
        <v/>
      </c>
      <c r="ER178" s="71" t="str">
        <f t="shared" si="3102"/>
        <v/>
      </c>
      <c r="ES178" s="71" t="str">
        <f t="shared" si="3103"/>
        <v/>
      </c>
      <c r="ET178" s="71" t="str">
        <f t="shared" si="3104"/>
        <v/>
      </c>
      <c r="EU178" s="71" t="str">
        <f t="shared" si="3105"/>
        <v/>
      </c>
      <c r="EV178" s="71" t="str">
        <f t="shared" si="3106"/>
        <v/>
      </c>
      <c r="EW178" s="71" t="str">
        <f t="shared" si="3107"/>
        <v/>
      </c>
      <c r="EX178" s="71" t="str">
        <f t="shared" si="3108"/>
        <v/>
      </c>
      <c r="EY178" s="71" t="str">
        <f t="shared" si="3109"/>
        <v/>
      </c>
      <c r="EZ178" s="71" t="str">
        <f t="shared" si="3110"/>
        <v/>
      </c>
      <c r="FA178" s="71" t="str">
        <f t="shared" si="3111"/>
        <v/>
      </c>
      <c r="FB178" s="71" t="str">
        <f t="shared" si="3112"/>
        <v/>
      </c>
      <c r="FC178" s="71" t="str">
        <f t="shared" si="3113"/>
        <v/>
      </c>
      <c r="FD178" s="71" t="str">
        <f t="shared" si="3114"/>
        <v/>
      </c>
      <c r="FE178" s="71" t="str">
        <f t="shared" si="3115"/>
        <v/>
      </c>
      <c r="FF178" s="71" t="str">
        <f t="shared" si="3116"/>
        <v/>
      </c>
      <c r="FG178" s="71" t="str">
        <f t="shared" si="3117"/>
        <v/>
      </c>
      <c r="FH178" s="71" t="str">
        <f t="shared" si="3118"/>
        <v/>
      </c>
      <c r="FI178" s="71" t="str">
        <f t="shared" si="3119"/>
        <v/>
      </c>
      <c r="FJ178" s="71" t="str">
        <f t="shared" si="3120"/>
        <v/>
      </c>
      <c r="FK178" s="71" t="str">
        <f t="shared" si="3121"/>
        <v/>
      </c>
      <c r="FL178" s="71" t="str">
        <f t="shared" si="3122"/>
        <v/>
      </c>
      <c r="FM178" s="71" t="str">
        <f t="shared" si="3123"/>
        <v/>
      </c>
      <c r="FN178" s="71" t="str">
        <f t="shared" si="3124"/>
        <v/>
      </c>
      <c r="FO178" s="71" t="str">
        <f t="shared" si="3125"/>
        <v/>
      </c>
      <c r="FP178" s="71" t="str">
        <f t="shared" si="3126"/>
        <v/>
      </c>
      <c r="FQ178" s="71" t="str">
        <f t="shared" si="3127"/>
        <v/>
      </c>
      <c r="FR178" s="71" t="str">
        <f t="shared" si="3128"/>
        <v/>
      </c>
      <c r="FS178" s="71" t="str">
        <f t="shared" si="3129"/>
        <v/>
      </c>
    </row>
    <row r="179" spans="1:175" ht="16.5">
      <c r="A179" s="101"/>
      <c r="B179" s="116" t="s">
        <v>608</v>
      </c>
      <c r="C179" s="22" t="s">
        <v>609</v>
      </c>
      <c r="T179" s="61" t="s">
        <v>610</v>
      </c>
      <c r="U179" s="85" t="str">
        <f t="shared" si="2383"/>
        <v>ReplaceableTextures\\CommandButtons\\BTNIN11.blp</v>
      </c>
      <c r="CN179" s="70" t="str">
        <f t="shared" si="3053"/>
        <v>InitUnitState('IN11',,,,,,,,,,)</v>
      </c>
      <c r="CO179" s="70" t="str">
        <f t="shared" si="3054"/>
        <v>InitUnitNormal('IN11',,,,,,,,,,)</v>
      </c>
      <c r="CP179" s="70" t="str">
        <f t="shared" si="3055"/>
        <v>InitUnitMagic('IN11',,,,,,,,,,)</v>
      </c>
      <c r="CQ179" s="70" t="str">
        <f t="shared" si="3056"/>
        <v>InitUnitAdd('IN11',,,,,,,,,,)</v>
      </c>
      <c r="CR179" s="70" t="str">
        <f t="shared" si="3057"/>
        <v>InitEquipData('IN11',,"",,,,,'','','','','','',"ReplaceableTextures\\CommandButtons\\BTNIT05.blp")</v>
      </c>
      <c r="CU179" s="95" t="str">
        <f t="shared" si="3058"/>
        <v>|n</v>
      </c>
      <c r="CV179" s="61" t="str">
        <f t="shared" si="3059"/>
        <v>|CffFFC92610秒|r内提高|Cffffc926100%|r攻击伤害</v>
      </c>
      <c r="CW179" s="60"/>
      <c r="CX179" s="60"/>
      <c r="CY179" s="60"/>
      <c r="CZ179" s="60"/>
      <c r="DA179" s="60"/>
      <c r="DB179" s="71" t="str">
        <f t="shared" si="3060"/>
        <v/>
      </c>
      <c r="DC179" s="71" t="str">
        <f t="shared" si="3061"/>
        <v/>
      </c>
      <c r="DD179" s="71" t="str">
        <f t="shared" si="3062"/>
        <v/>
      </c>
      <c r="DE179" s="71" t="str">
        <f t="shared" si="3063"/>
        <v/>
      </c>
      <c r="DF179" s="71" t="str">
        <f t="shared" si="3064"/>
        <v/>
      </c>
      <c r="DG179" s="71" t="str">
        <f t="shared" si="3065"/>
        <v/>
      </c>
      <c r="DH179" s="71" t="str">
        <f t="shared" si="3066"/>
        <v/>
      </c>
      <c r="DI179" s="71" t="str">
        <f t="shared" si="3067"/>
        <v/>
      </c>
      <c r="DJ179" s="71" t="str">
        <f t="shared" si="3068"/>
        <v/>
      </c>
      <c r="DK179" s="71" t="str">
        <f t="shared" si="3069"/>
        <v/>
      </c>
      <c r="DL179" s="71" t="str">
        <f t="shared" si="3070"/>
        <v/>
      </c>
      <c r="DM179" s="71" t="str">
        <f t="shared" si="3071"/>
        <v/>
      </c>
      <c r="DN179" s="71" t="str">
        <f t="shared" si="3072"/>
        <v/>
      </c>
      <c r="DO179" s="71" t="str">
        <f t="shared" si="3073"/>
        <v/>
      </c>
      <c r="DP179" s="71" t="str">
        <f t="shared" si="3074"/>
        <v/>
      </c>
      <c r="DQ179" s="71" t="str">
        <f t="shared" si="3075"/>
        <v/>
      </c>
      <c r="DR179" s="71" t="str">
        <f t="shared" si="3076"/>
        <v/>
      </c>
      <c r="DS179" s="71" t="str">
        <f t="shared" si="3077"/>
        <v/>
      </c>
      <c r="DT179" s="71" t="str">
        <f t="shared" si="3078"/>
        <v/>
      </c>
      <c r="DU179" s="71" t="str">
        <f t="shared" si="3079"/>
        <v/>
      </c>
      <c r="DV179" s="71" t="str">
        <f t="shared" si="3080"/>
        <v/>
      </c>
      <c r="DW179" s="71" t="str">
        <f t="shared" si="3081"/>
        <v/>
      </c>
      <c r="DX179" s="71" t="str">
        <f t="shared" si="3082"/>
        <v/>
      </c>
      <c r="DY179" s="71" t="str">
        <f t="shared" si="3083"/>
        <v/>
      </c>
      <c r="DZ179" s="71" t="str">
        <f t="shared" si="3084"/>
        <v/>
      </c>
      <c r="EA179" s="71" t="str">
        <f t="shared" si="3085"/>
        <v/>
      </c>
      <c r="EB179" s="71" t="str">
        <f t="shared" si="3086"/>
        <v/>
      </c>
      <c r="EC179" s="71" t="str">
        <f t="shared" si="3087"/>
        <v/>
      </c>
      <c r="ED179" s="71" t="str">
        <f t="shared" si="3088"/>
        <v/>
      </c>
      <c r="EE179" s="71" t="str">
        <f t="shared" si="3089"/>
        <v/>
      </c>
      <c r="EF179" s="71" t="str">
        <f t="shared" si="3090"/>
        <v/>
      </c>
      <c r="EG179" s="71" t="str">
        <f t="shared" si="3091"/>
        <v/>
      </c>
      <c r="EH179" s="71" t="str">
        <f t="shared" si="3092"/>
        <v/>
      </c>
      <c r="EI179" s="71" t="str">
        <f t="shared" si="3093"/>
        <v/>
      </c>
      <c r="EJ179" s="71" t="str">
        <f t="shared" si="3094"/>
        <v/>
      </c>
      <c r="EK179" s="71" t="str">
        <f t="shared" si="3095"/>
        <v/>
      </c>
      <c r="EL179" s="71" t="str">
        <f t="shared" si="3096"/>
        <v/>
      </c>
      <c r="EM179" s="71" t="str">
        <f t="shared" si="3097"/>
        <v/>
      </c>
      <c r="EN179" s="71" t="str">
        <f t="shared" si="3098"/>
        <v/>
      </c>
      <c r="EO179" s="71" t="str">
        <f t="shared" si="3099"/>
        <v/>
      </c>
      <c r="EP179" s="71" t="str">
        <f t="shared" si="3100"/>
        <v/>
      </c>
      <c r="EQ179" s="71" t="str">
        <f t="shared" si="3101"/>
        <v/>
      </c>
      <c r="ER179" s="71" t="str">
        <f t="shared" si="3102"/>
        <v/>
      </c>
      <c r="ES179" s="71" t="str">
        <f t="shared" si="3103"/>
        <v/>
      </c>
      <c r="ET179" s="71" t="str">
        <f t="shared" si="3104"/>
        <v/>
      </c>
      <c r="EU179" s="71" t="str">
        <f t="shared" si="3105"/>
        <v/>
      </c>
      <c r="EV179" s="71" t="str">
        <f t="shared" si="3106"/>
        <v/>
      </c>
      <c r="EW179" s="71" t="str">
        <f t="shared" si="3107"/>
        <v/>
      </c>
      <c r="EX179" s="71" t="str">
        <f t="shared" si="3108"/>
        <v/>
      </c>
      <c r="EY179" s="71" t="str">
        <f t="shared" si="3109"/>
        <v/>
      </c>
      <c r="EZ179" s="71" t="str">
        <f t="shared" si="3110"/>
        <v/>
      </c>
      <c r="FA179" s="71" t="str">
        <f t="shared" si="3111"/>
        <v/>
      </c>
      <c r="FB179" s="71" t="str">
        <f t="shared" si="3112"/>
        <v/>
      </c>
      <c r="FC179" s="71" t="str">
        <f t="shared" si="3113"/>
        <v/>
      </c>
      <c r="FD179" s="71" t="str">
        <f t="shared" si="3114"/>
        <v/>
      </c>
      <c r="FE179" s="71" t="str">
        <f t="shared" si="3115"/>
        <v/>
      </c>
      <c r="FF179" s="71" t="str">
        <f t="shared" si="3116"/>
        <v/>
      </c>
      <c r="FG179" s="71" t="str">
        <f t="shared" si="3117"/>
        <v/>
      </c>
      <c r="FH179" s="71" t="str">
        <f t="shared" si="3118"/>
        <v/>
      </c>
      <c r="FI179" s="71" t="str">
        <f t="shared" si="3119"/>
        <v/>
      </c>
      <c r="FJ179" s="71" t="str">
        <f t="shared" si="3120"/>
        <v/>
      </c>
      <c r="FK179" s="71" t="str">
        <f t="shared" si="3121"/>
        <v/>
      </c>
      <c r="FL179" s="71" t="str">
        <f t="shared" si="3122"/>
        <v/>
      </c>
      <c r="FM179" s="71" t="str">
        <f t="shared" si="3123"/>
        <v/>
      </c>
      <c r="FN179" s="71" t="str">
        <f t="shared" si="3124"/>
        <v/>
      </c>
      <c r="FO179" s="71" t="str">
        <f t="shared" si="3125"/>
        <v/>
      </c>
      <c r="FP179" s="71" t="str">
        <f t="shared" si="3126"/>
        <v/>
      </c>
      <c r="FQ179" s="71" t="str">
        <f t="shared" si="3127"/>
        <v/>
      </c>
      <c r="FR179" s="71" t="str">
        <f t="shared" si="3128"/>
        <v/>
      </c>
      <c r="FS179" s="71" t="str">
        <f t="shared" si="3129"/>
        <v/>
      </c>
    </row>
    <row r="180" spans="1:175" ht="16.5">
      <c r="A180" s="101"/>
      <c r="B180" s="116" t="s">
        <v>611</v>
      </c>
      <c r="C180" s="22" t="s">
        <v>612</v>
      </c>
      <c r="T180" s="61" t="s">
        <v>613</v>
      </c>
      <c r="U180" s="85" t="str">
        <f t="shared" si="2383"/>
        <v>ReplaceableTextures\\CommandButtons\\BTNIN12.blp</v>
      </c>
      <c r="CN180" s="70" t="str">
        <f t="shared" si="3053"/>
        <v>InitUnitState('IN12',,,,,,,,,,)</v>
      </c>
      <c r="CO180" s="70" t="str">
        <f t="shared" si="3054"/>
        <v>InitUnitNormal('IN12',,,,,,,,,,)</v>
      </c>
      <c r="CP180" s="70" t="str">
        <f t="shared" si="3055"/>
        <v>InitUnitMagic('IN12',,,,,,,,,,)</v>
      </c>
      <c r="CQ180" s="70" t="str">
        <f t="shared" si="3056"/>
        <v>InitUnitAdd('IN12',,,,,,,,,,)</v>
      </c>
      <c r="CR180" s="70" t="str">
        <f t="shared" si="3057"/>
        <v>InitEquipData('IN12',,"",,,,,'','','','','','',"ReplaceableTextures\\CommandButtons\\BTNIT06.blp")</v>
      </c>
      <c r="CU180" s="95" t="str">
        <f t="shared" si="3058"/>
        <v>|n</v>
      </c>
      <c r="CV180" s="61" t="str">
        <f t="shared" si="3059"/>
        <v>在|Cffffc926基地-周文王|r附近召唤|Cffffc9261|r个|Cffffc926黑市商店|r，仅存在|Cffffc92630|r秒。</v>
      </c>
      <c r="CW180" s="60"/>
      <c r="CX180" s="60"/>
      <c r="CY180" s="60"/>
      <c r="CZ180" s="60"/>
      <c r="DA180" s="60"/>
      <c r="DB180" s="71" t="str">
        <f t="shared" si="3060"/>
        <v/>
      </c>
      <c r="DC180" s="71" t="str">
        <f t="shared" si="3061"/>
        <v/>
      </c>
      <c r="DD180" s="71" t="str">
        <f t="shared" si="3062"/>
        <v/>
      </c>
      <c r="DE180" s="71" t="str">
        <f t="shared" si="3063"/>
        <v/>
      </c>
      <c r="DF180" s="71" t="str">
        <f t="shared" si="3064"/>
        <v/>
      </c>
      <c r="DG180" s="71" t="str">
        <f t="shared" si="3065"/>
        <v/>
      </c>
      <c r="DH180" s="71" t="str">
        <f t="shared" si="3066"/>
        <v/>
      </c>
      <c r="DI180" s="71" t="str">
        <f t="shared" si="3067"/>
        <v/>
      </c>
      <c r="DJ180" s="71" t="str">
        <f t="shared" si="3068"/>
        <v/>
      </c>
      <c r="DK180" s="71" t="str">
        <f t="shared" si="3069"/>
        <v/>
      </c>
      <c r="DL180" s="71" t="str">
        <f t="shared" si="3070"/>
        <v/>
      </c>
      <c r="DM180" s="71" t="str">
        <f t="shared" si="3071"/>
        <v/>
      </c>
      <c r="DN180" s="71" t="str">
        <f t="shared" si="3072"/>
        <v/>
      </c>
      <c r="DO180" s="71" t="str">
        <f t="shared" si="3073"/>
        <v/>
      </c>
      <c r="DP180" s="71" t="str">
        <f t="shared" si="3074"/>
        <v/>
      </c>
      <c r="DQ180" s="71" t="str">
        <f t="shared" si="3075"/>
        <v/>
      </c>
      <c r="DR180" s="71" t="str">
        <f t="shared" si="3076"/>
        <v/>
      </c>
      <c r="DS180" s="71" t="str">
        <f t="shared" si="3077"/>
        <v/>
      </c>
      <c r="DT180" s="71" t="str">
        <f t="shared" si="3078"/>
        <v/>
      </c>
      <c r="DU180" s="71" t="str">
        <f t="shared" si="3079"/>
        <v/>
      </c>
      <c r="DV180" s="71" t="str">
        <f t="shared" si="3080"/>
        <v/>
      </c>
      <c r="DW180" s="71" t="str">
        <f t="shared" si="3081"/>
        <v/>
      </c>
      <c r="DX180" s="71" t="str">
        <f t="shared" si="3082"/>
        <v/>
      </c>
      <c r="DY180" s="71" t="str">
        <f t="shared" si="3083"/>
        <v/>
      </c>
      <c r="DZ180" s="71" t="str">
        <f t="shared" si="3084"/>
        <v/>
      </c>
      <c r="EA180" s="71" t="str">
        <f t="shared" si="3085"/>
        <v/>
      </c>
      <c r="EB180" s="71" t="str">
        <f t="shared" si="3086"/>
        <v/>
      </c>
      <c r="EC180" s="71" t="str">
        <f t="shared" si="3087"/>
        <v/>
      </c>
      <c r="ED180" s="71" t="str">
        <f t="shared" si="3088"/>
        <v/>
      </c>
      <c r="EE180" s="71" t="str">
        <f t="shared" si="3089"/>
        <v/>
      </c>
      <c r="EF180" s="71" t="str">
        <f t="shared" si="3090"/>
        <v/>
      </c>
      <c r="EG180" s="71" t="str">
        <f t="shared" si="3091"/>
        <v/>
      </c>
      <c r="EH180" s="71" t="str">
        <f t="shared" si="3092"/>
        <v/>
      </c>
      <c r="EI180" s="71" t="str">
        <f t="shared" si="3093"/>
        <v/>
      </c>
      <c r="EJ180" s="71" t="str">
        <f t="shared" si="3094"/>
        <v/>
      </c>
      <c r="EK180" s="71" t="str">
        <f t="shared" si="3095"/>
        <v/>
      </c>
      <c r="EL180" s="71" t="str">
        <f t="shared" si="3096"/>
        <v/>
      </c>
      <c r="EM180" s="71" t="str">
        <f t="shared" si="3097"/>
        <v/>
      </c>
      <c r="EN180" s="71" t="str">
        <f t="shared" si="3098"/>
        <v/>
      </c>
      <c r="EO180" s="71" t="str">
        <f t="shared" si="3099"/>
        <v/>
      </c>
      <c r="EP180" s="71" t="str">
        <f t="shared" si="3100"/>
        <v/>
      </c>
      <c r="EQ180" s="71" t="str">
        <f t="shared" si="3101"/>
        <v/>
      </c>
      <c r="ER180" s="71" t="str">
        <f t="shared" si="3102"/>
        <v/>
      </c>
      <c r="ES180" s="71" t="str">
        <f t="shared" si="3103"/>
        <v/>
      </c>
      <c r="ET180" s="71" t="str">
        <f t="shared" si="3104"/>
        <v/>
      </c>
      <c r="EU180" s="71" t="str">
        <f t="shared" si="3105"/>
        <v/>
      </c>
      <c r="EV180" s="71" t="str">
        <f t="shared" si="3106"/>
        <v/>
      </c>
      <c r="EW180" s="71" t="str">
        <f t="shared" si="3107"/>
        <v/>
      </c>
      <c r="EX180" s="71" t="str">
        <f t="shared" si="3108"/>
        <v/>
      </c>
      <c r="EY180" s="71" t="str">
        <f t="shared" si="3109"/>
        <v/>
      </c>
      <c r="EZ180" s="71" t="str">
        <f t="shared" si="3110"/>
        <v/>
      </c>
      <c r="FA180" s="71" t="str">
        <f t="shared" si="3111"/>
        <v/>
      </c>
      <c r="FB180" s="71" t="str">
        <f t="shared" si="3112"/>
        <v/>
      </c>
      <c r="FC180" s="71" t="str">
        <f t="shared" si="3113"/>
        <v/>
      </c>
      <c r="FD180" s="71" t="str">
        <f t="shared" si="3114"/>
        <v/>
      </c>
      <c r="FE180" s="71" t="str">
        <f t="shared" si="3115"/>
        <v/>
      </c>
      <c r="FF180" s="71" t="str">
        <f t="shared" si="3116"/>
        <v/>
      </c>
      <c r="FG180" s="71" t="str">
        <f t="shared" si="3117"/>
        <v/>
      </c>
      <c r="FH180" s="71" t="str">
        <f t="shared" si="3118"/>
        <v/>
      </c>
      <c r="FI180" s="71" t="str">
        <f t="shared" si="3119"/>
        <v/>
      </c>
      <c r="FJ180" s="71" t="str">
        <f t="shared" si="3120"/>
        <v/>
      </c>
      <c r="FK180" s="71" t="str">
        <f t="shared" si="3121"/>
        <v/>
      </c>
      <c r="FL180" s="71" t="str">
        <f t="shared" si="3122"/>
        <v/>
      </c>
      <c r="FM180" s="71" t="str">
        <f t="shared" si="3123"/>
        <v/>
      </c>
      <c r="FN180" s="71" t="str">
        <f t="shared" si="3124"/>
        <v/>
      </c>
      <c r="FO180" s="71" t="str">
        <f t="shared" si="3125"/>
        <v/>
      </c>
      <c r="FP180" s="71" t="str">
        <f t="shared" si="3126"/>
        <v/>
      </c>
      <c r="FQ180" s="71" t="str">
        <f t="shared" si="3127"/>
        <v/>
      </c>
      <c r="FR180" s="71" t="str">
        <f t="shared" si="3128"/>
        <v/>
      </c>
      <c r="FS180" s="71" t="str">
        <f t="shared" si="3129"/>
        <v/>
      </c>
    </row>
    <row r="181" spans="1:175" ht="16.5">
      <c r="A181" s="101"/>
      <c r="B181" s="116" t="s">
        <v>614</v>
      </c>
      <c r="C181" s="22" t="s">
        <v>615</v>
      </c>
      <c r="T181" s="61" t="s">
        <v>616</v>
      </c>
      <c r="U181" s="85" t="str">
        <f t="shared" si="2383"/>
        <v>ReplaceableTextures\\CommandButtons\\BTNIN13.blp</v>
      </c>
      <c r="CN181" s="70" t="str">
        <f t="shared" si="3053"/>
        <v>InitUnitState('IN13',,,,,,,,,,)</v>
      </c>
      <c r="CO181" s="70" t="str">
        <f t="shared" si="3054"/>
        <v>InitUnitNormal('IN13',,,,,,,,,,)</v>
      </c>
      <c r="CP181" s="70" t="str">
        <f t="shared" si="3055"/>
        <v>InitUnitMagic('IN13',,,,,,,,,,)</v>
      </c>
      <c r="CQ181" s="70" t="str">
        <f t="shared" si="3056"/>
        <v>InitUnitAdd('IN13',,,,,,,,,,)</v>
      </c>
      <c r="CR181" s="70" t="str">
        <f t="shared" si="3057"/>
        <v>InitEquipData('IN13',,"",,,,,'','','','','','',"ReplaceableTextures\\CommandButtons\\BTNIT07.blp")</v>
      </c>
      <c r="CU181" s="95" t="str">
        <f t="shared" si="2753"/>
        <v>|n</v>
      </c>
      <c r="CV181" s="61" t="str">
        <f t="shared" si="2754"/>
        <v>场上存活的队友|Cffffc92615|r秒内提高|Cffffc92650%|r技能伤害</v>
      </c>
      <c r="CW181" s="60"/>
      <c r="CX181" s="60"/>
      <c r="CY181" s="60"/>
      <c r="CZ181" s="60"/>
      <c r="DA181" s="60"/>
      <c r="DB181" s="71" t="str">
        <f t="shared" si="2755"/>
        <v/>
      </c>
      <c r="DC181" s="71" t="str">
        <f t="shared" si="2756"/>
        <v/>
      </c>
      <c r="DD181" s="71" t="str">
        <f t="shared" si="2757"/>
        <v/>
      </c>
      <c r="DE181" s="71" t="str">
        <f t="shared" si="2758"/>
        <v/>
      </c>
      <c r="DF181" s="71" t="str">
        <f t="shared" si="2759"/>
        <v/>
      </c>
      <c r="DG181" s="71" t="str">
        <f t="shared" si="2760"/>
        <v/>
      </c>
      <c r="DH181" s="71" t="str">
        <f t="shared" si="2761"/>
        <v/>
      </c>
      <c r="DI181" s="71" t="str">
        <f t="shared" si="2762"/>
        <v/>
      </c>
      <c r="DJ181" s="71" t="str">
        <f t="shared" si="2763"/>
        <v/>
      </c>
      <c r="DK181" s="71" t="str">
        <f t="shared" si="2764"/>
        <v/>
      </c>
      <c r="DL181" s="71" t="str">
        <f t="shared" si="2765"/>
        <v/>
      </c>
      <c r="DM181" s="71" t="str">
        <f t="shared" si="2766"/>
        <v/>
      </c>
      <c r="DN181" s="71" t="str">
        <f t="shared" si="2767"/>
        <v/>
      </c>
      <c r="DO181" s="71" t="str">
        <f t="shared" si="2768"/>
        <v/>
      </c>
      <c r="DP181" s="71" t="str">
        <f t="shared" si="2769"/>
        <v/>
      </c>
      <c r="DQ181" s="71" t="str">
        <f t="shared" si="2770"/>
        <v/>
      </c>
      <c r="DR181" s="71" t="str">
        <f t="shared" si="2771"/>
        <v/>
      </c>
      <c r="DS181" s="71" t="str">
        <f t="shared" si="2772"/>
        <v/>
      </c>
      <c r="DT181" s="71" t="str">
        <f t="shared" si="2773"/>
        <v/>
      </c>
      <c r="DU181" s="71" t="str">
        <f t="shared" si="2774"/>
        <v/>
      </c>
      <c r="DV181" s="71" t="str">
        <f t="shared" si="2775"/>
        <v/>
      </c>
      <c r="DW181" s="71" t="str">
        <f t="shared" si="2776"/>
        <v/>
      </c>
      <c r="DX181" s="71" t="str">
        <f t="shared" si="2777"/>
        <v/>
      </c>
      <c r="DY181" s="71" t="str">
        <f t="shared" si="2778"/>
        <v/>
      </c>
      <c r="DZ181" s="71" t="str">
        <f t="shared" si="2779"/>
        <v/>
      </c>
      <c r="EA181" s="71" t="str">
        <f t="shared" si="2780"/>
        <v/>
      </c>
      <c r="EB181" s="71" t="str">
        <f t="shared" si="2781"/>
        <v/>
      </c>
      <c r="EC181" s="71" t="str">
        <f t="shared" si="2782"/>
        <v/>
      </c>
      <c r="ED181" s="71" t="str">
        <f t="shared" si="2783"/>
        <v/>
      </c>
      <c r="EE181" s="71" t="str">
        <f t="shared" si="2784"/>
        <v/>
      </c>
      <c r="EF181" s="71" t="str">
        <f t="shared" si="2785"/>
        <v/>
      </c>
      <c r="EG181" s="71" t="str">
        <f t="shared" si="2786"/>
        <v/>
      </c>
      <c r="EH181" s="71" t="str">
        <f t="shared" si="2787"/>
        <v/>
      </c>
      <c r="EI181" s="71" t="str">
        <f t="shared" si="2788"/>
        <v/>
      </c>
      <c r="EJ181" s="71" t="str">
        <f t="shared" si="2789"/>
        <v/>
      </c>
      <c r="EK181" s="71" t="str">
        <f t="shared" si="2790"/>
        <v/>
      </c>
      <c r="EL181" s="71" t="str">
        <f t="shared" si="2791"/>
        <v/>
      </c>
      <c r="EM181" s="71" t="str">
        <f t="shared" si="2792"/>
        <v/>
      </c>
      <c r="EN181" s="71" t="str">
        <f t="shared" si="2793"/>
        <v/>
      </c>
      <c r="EO181" s="71" t="str">
        <f t="shared" si="2794"/>
        <v/>
      </c>
      <c r="EP181" s="71" t="str">
        <f t="shared" si="2795"/>
        <v/>
      </c>
      <c r="EQ181" s="71" t="str">
        <f t="shared" si="2796"/>
        <v/>
      </c>
      <c r="ER181" s="71" t="str">
        <f t="shared" si="2797"/>
        <v/>
      </c>
      <c r="ES181" s="71" t="str">
        <f t="shared" si="2798"/>
        <v/>
      </c>
      <c r="ET181" s="71" t="str">
        <f t="shared" si="2799"/>
        <v/>
      </c>
      <c r="EU181" s="71" t="str">
        <f t="shared" si="2800"/>
        <v/>
      </c>
      <c r="EV181" s="71" t="str">
        <f t="shared" si="2801"/>
        <v/>
      </c>
      <c r="EW181" s="71" t="str">
        <f t="shared" si="2802"/>
        <v/>
      </c>
      <c r="EX181" s="71" t="str">
        <f t="shared" si="2803"/>
        <v/>
      </c>
      <c r="EY181" s="71" t="str">
        <f t="shared" si="2804"/>
        <v/>
      </c>
      <c r="EZ181" s="71" t="str">
        <f t="shared" si="2805"/>
        <v/>
      </c>
      <c r="FA181" s="71" t="str">
        <f t="shared" si="2806"/>
        <v/>
      </c>
      <c r="FB181" s="71" t="str">
        <f t="shared" si="2807"/>
        <v/>
      </c>
      <c r="FC181" s="71" t="str">
        <f t="shared" si="2808"/>
        <v/>
      </c>
      <c r="FD181" s="71" t="str">
        <f t="shared" si="2809"/>
        <v/>
      </c>
      <c r="FE181" s="71" t="str">
        <f t="shared" si="2810"/>
        <v/>
      </c>
      <c r="FF181" s="71" t="str">
        <f t="shared" si="2811"/>
        <v/>
      </c>
      <c r="FG181" s="71" t="str">
        <f t="shared" si="2812"/>
        <v/>
      </c>
      <c r="FH181" s="71" t="str">
        <f t="shared" si="2813"/>
        <v/>
      </c>
      <c r="FI181" s="71" t="str">
        <f t="shared" si="2814"/>
        <v/>
      </c>
      <c r="FJ181" s="71" t="str">
        <f t="shared" si="2815"/>
        <v/>
      </c>
      <c r="FK181" s="71" t="str">
        <f t="shared" si="2816"/>
        <v/>
      </c>
      <c r="FL181" s="71" t="str">
        <f t="shared" si="2817"/>
        <v/>
      </c>
      <c r="FM181" s="71" t="str">
        <f t="shared" si="2818"/>
        <v/>
      </c>
      <c r="FN181" s="71" t="str">
        <f t="shared" si="2819"/>
        <v/>
      </c>
      <c r="FO181" s="71" t="str">
        <f t="shared" si="2820"/>
        <v/>
      </c>
      <c r="FP181" s="71" t="str">
        <f t="shared" si="2821"/>
        <v/>
      </c>
      <c r="FQ181" s="71" t="str">
        <f t="shared" si="2822"/>
        <v/>
      </c>
      <c r="FR181" s="71" t="str">
        <f t="shared" si="2823"/>
        <v/>
      </c>
      <c r="FS181" s="71" t="str">
        <f t="shared" si="2824"/>
        <v/>
      </c>
    </row>
    <row r="182" spans="1:175" ht="16.5">
      <c r="A182" s="101"/>
      <c r="B182" s="116" t="s">
        <v>617</v>
      </c>
      <c r="C182" s="22" t="s">
        <v>618</v>
      </c>
      <c r="T182" s="61" t="s">
        <v>619</v>
      </c>
      <c r="U182" s="85" t="str">
        <f t="shared" si="2383"/>
        <v>ReplaceableTextures\\CommandButtons\\BTNIN14.blp</v>
      </c>
      <c r="CN182" s="70" t="str">
        <f t="shared" si="3053"/>
        <v>InitUnitState('IN14',,,,,,,,,,)</v>
      </c>
      <c r="CO182" s="70" t="str">
        <f t="shared" si="3054"/>
        <v>InitUnitNormal('IN14',,,,,,,,,,)</v>
      </c>
      <c r="CP182" s="70" t="str">
        <f t="shared" si="3055"/>
        <v>InitUnitMagic('IN14',,,,,,,,,,)</v>
      </c>
      <c r="CQ182" s="70" t="str">
        <f t="shared" si="3056"/>
        <v>InitUnitAdd('IN14',,,,,,,,,,)</v>
      </c>
      <c r="CR182" s="70" t="str">
        <f t="shared" si="3057"/>
        <v>InitEquipData('IN14',,"",,,,,'','','','','','',"ReplaceableTextures\\CommandButtons\\BTNIT08.blp")</v>
      </c>
      <c r="CU182" s="95" t="str">
        <f t="shared" si="2753"/>
        <v>|n</v>
      </c>
      <c r="CV182" s="61" t="str">
        <f t="shared" si="2754"/>
        <v>使用后基地无敌|Cffffc92610|r秒。</v>
      </c>
      <c r="CW182" s="60"/>
      <c r="CX182" s="60"/>
      <c r="CY182" s="60"/>
      <c r="CZ182" s="60"/>
      <c r="DA182" s="60"/>
      <c r="DB182" s="71" t="str">
        <f t="shared" si="2755"/>
        <v/>
      </c>
      <c r="DC182" s="71" t="str">
        <f t="shared" si="2756"/>
        <v/>
      </c>
      <c r="DD182" s="71" t="str">
        <f t="shared" si="2757"/>
        <v/>
      </c>
      <c r="DE182" s="71" t="str">
        <f t="shared" si="2758"/>
        <v/>
      </c>
      <c r="DF182" s="71" t="str">
        <f t="shared" si="2759"/>
        <v/>
      </c>
      <c r="DG182" s="71" t="str">
        <f t="shared" si="2760"/>
        <v/>
      </c>
      <c r="DH182" s="71" t="str">
        <f t="shared" si="2761"/>
        <v/>
      </c>
      <c r="DI182" s="71" t="str">
        <f t="shared" si="2762"/>
        <v/>
      </c>
      <c r="DJ182" s="71" t="str">
        <f t="shared" si="2763"/>
        <v/>
      </c>
      <c r="DK182" s="71" t="str">
        <f t="shared" si="2764"/>
        <v/>
      </c>
      <c r="DL182" s="71" t="str">
        <f t="shared" si="2765"/>
        <v/>
      </c>
      <c r="DM182" s="71" t="str">
        <f t="shared" si="2766"/>
        <v/>
      </c>
      <c r="DN182" s="71" t="str">
        <f t="shared" si="2767"/>
        <v/>
      </c>
      <c r="DO182" s="71" t="str">
        <f t="shared" si="2768"/>
        <v/>
      </c>
      <c r="DP182" s="71" t="str">
        <f t="shared" si="2769"/>
        <v/>
      </c>
      <c r="DQ182" s="71" t="str">
        <f t="shared" si="2770"/>
        <v/>
      </c>
      <c r="DR182" s="71" t="str">
        <f t="shared" si="2771"/>
        <v/>
      </c>
      <c r="DS182" s="71" t="str">
        <f t="shared" si="2772"/>
        <v/>
      </c>
      <c r="DT182" s="71" t="str">
        <f t="shared" si="2773"/>
        <v/>
      </c>
      <c r="DU182" s="71" t="str">
        <f t="shared" si="2774"/>
        <v/>
      </c>
      <c r="DV182" s="71" t="str">
        <f t="shared" si="2775"/>
        <v/>
      </c>
      <c r="DW182" s="71" t="str">
        <f t="shared" si="2776"/>
        <v/>
      </c>
      <c r="DX182" s="71" t="str">
        <f t="shared" si="2777"/>
        <v/>
      </c>
      <c r="DY182" s="71" t="str">
        <f t="shared" si="2778"/>
        <v/>
      </c>
      <c r="DZ182" s="71" t="str">
        <f t="shared" si="2779"/>
        <v/>
      </c>
      <c r="EA182" s="71" t="str">
        <f t="shared" si="2780"/>
        <v/>
      </c>
      <c r="EB182" s="71" t="str">
        <f t="shared" si="2781"/>
        <v/>
      </c>
      <c r="EC182" s="71" t="str">
        <f t="shared" si="2782"/>
        <v/>
      </c>
      <c r="ED182" s="71" t="str">
        <f t="shared" si="2783"/>
        <v/>
      </c>
      <c r="EE182" s="71" t="str">
        <f t="shared" si="2784"/>
        <v/>
      </c>
      <c r="EF182" s="71" t="str">
        <f t="shared" si="2785"/>
        <v/>
      </c>
      <c r="EG182" s="71" t="str">
        <f t="shared" si="2786"/>
        <v/>
      </c>
      <c r="EH182" s="71" t="str">
        <f t="shared" si="2787"/>
        <v/>
      </c>
      <c r="EI182" s="71" t="str">
        <f t="shared" si="2788"/>
        <v/>
      </c>
      <c r="EJ182" s="71" t="str">
        <f t="shared" si="2789"/>
        <v/>
      </c>
      <c r="EK182" s="71" t="str">
        <f t="shared" si="2790"/>
        <v/>
      </c>
      <c r="EL182" s="71" t="str">
        <f t="shared" si="2791"/>
        <v/>
      </c>
      <c r="EM182" s="71" t="str">
        <f t="shared" si="2792"/>
        <v/>
      </c>
      <c r="EN182" s="71" t="str">
        <f t="shared" si="2793"/>
        <v/>
      </c>
      <c r="EO182" s="71" t="str">
        <f t="shared" si="2794"/>
        <v/>
      </c>
      <c r="EP182" s="71" t="str">
        <f t="shared" si="2795"/>
        <v/>
      </c>
      <c r="EQ182" s="71" t="str">
        <f t="shared" si="2796"/>
        <v/>
      </c>
      <c r="ER182" s="71" t="str">
        <f t="shared" si="2797"/>
        <v/>
      </c>
      <c r="ES182" s="71" t="str">
        <f t="shared" si="2798"/>
        <v/>
      </c>
      <c r="ET182" s="71" t="str">
        <f t="shared" si="2799"/>
        <v/>
      </c>
      <c r="EU182" s="71" t="str">
        <f t="shared" si="2800"/>
        <v/>
      </c>
      <c r="EV182" s="71" t="str">
        <f t="shared" si="2801"/>
        <v/>
      </c>
      <c r="EW182" s="71" t="str">
        <f t="shared" si="2802"/>
        <v/>
      </c>
      <c r="EX182" s="71" t="str">
        <f t="shared" si="2803"/>
        <v/>
      </c>
      <c r="EY182" s="71" t="str">
        <f t="shared" si="2804"/>
        <v/>
      </c>
      <c r="EZ182" s="71" t="str">
        <f t="shared" si="2805"/>
        <v/>
      </c>
      <c r="FA182" s="71" t="str">
        <f t="shared" si="2806"/>
        <v/>
      </c>
      <c r="FB182" s="71" t="str">
        <f t="shared" si="2807"/>
        <v/>
      </c>
      <c r="FC182" s="71" t="str">
        <f t="shared" si="2808"/>
        <v/>
      </c>
      <c r="FD182" s="71" t="str">
        <f t="shared" si="2809"/>
        <v/>
      </c>
      <c r="FE182" s="71" t="str">
        <f t="shared" si="2810"/>
        <v/>
      </c>
      <c r="FF182" s="71" t="str">
        <f t="shared" si="2811"/>
        <v/>
      </c>
      <c r="FG182" s="71" t="str">
        <f t="shared" si="2812"/>
        <v/>
      </c>
      <c r="FH182" s="71" t="str">
        <f t="shared" si="2813"/>
        <v/>
      </c>
      <c r="FI182" s="71" t="str">
        <f t="shared" si="2814"/>
        <v/>
      </c>
      <c r="FJ182" s="71" t="str">
        <f t="shared" si="2815"/>
        <v/>
      </c>
      <c r="FK182" s="71" t="str">
        <f t="shared" si="2816"/>
        <v/>
      </c>
      <c r="FL182" s="71" t="str">
        <f t="shared" si="2817"/>
        <v/>
      </c>
      <c r="FM182" s="71" t="str">
        <f t="shared" si="2818"/>
        <v/>
      </c>
      <c r="FN182" s="71" t="str">
        <f t="shared" si="2819"/>
        <v/>
      </c>
      <c r="FO182" s="71" t="str">
        <f t="shared" si="2820"/>
        <v/>
      </c>
      <c r="FP182" s="71" t="str">
        <f t="shared" si="2821"/>
        <v/>
      </c>
      <c r="FQ182" s="71" t="str">
        <f t="shared" si="2822"/>
        <v/>
      </c>
      <c r="FR182" s="71" t="str">
        <f t="shared" si="2823"/>
        <v/>
      </c>
      <c r="FS182" s="71" t="str">
        <f t="shared" si="2824"/>
        <v/>
      </c>
    </row>
    <row r="183" spans="1:175" ht="16.5">
      <c r="A183" s="101"/>
      <c r="B183" s="116" t="s">
        <v>620</v>
      </c>
      <c r="C183" s="22" t="s">
        <v>621</v>
      </c>
      <c r="T183" s="61" t="s">
        <v>622</v>
      </c>
      <c r="U183" s="85" t="str">
        <f t="shared" si="2383"/>
        <v>ReplaceableTextures\\CommandButtons\\BTNIN15.blp</v>
      </c>
      <c r="CN183" s="70" t="str">
        <f t="shared" si="3053"/>
        <v>InitUnitState('IN15',,,,,,,,,,)</v>
      </c>
      <c r="CO183" s="70" t="str">
        <f t="shared" si="3054"/>
        <v>InitUnitNormal('IN15',,,,,,,,,,)</v>
      </c>
      <c r="CP183" s="70" t="str">
        <f t="shared" si="3055"/>
        <v>InitUnitMagic('IN15',,,,,,,,,,)</v>
      </c>
      <c r="CQ183" s="70" t="str">
        <f t="shared" si="3056"/>
        <v>InitUnitAdd('IN15',,,,,,,,,,)</v>
      </c>
      <c r="CR183" s="70" t="str">
        <f t="shared" si="3057"/>
        <v>InitEquipData('IN15',,"",,,,,'','','','','','',"ReplaceableTextures\\CommandButtons\\BTNIT09.blp")</v>
      </c>
      <c r="CU183" s="95" t="str">
        <f t="shared" ref="CU183:CU185" si="3130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1" t="str">
        <f t="shared" ref="CV183:CV185" si="3131">T183</f>
        <v>场上存活的队友|Cffffc92615|r秒内减少|Cffffc92620%|r承受伤害</v>
      </c>
      <c r="CW183" s="60"/>
      <c r="CX183" s="60"/>
      <c r="CY183" s="60"/>
      <c r="CZ183" s="60"/>
      <c r="DA183" s="60"/>
      <c r="DB183" s="71" t="str">
        <f t="shared" ref="DB183:DB185" si="3132">IF(V183="","","|n"&amp;DB$2&amp;"+"&amp;V183&amp;DB$1)</f>
        <v/>
      </c>
      <c r="DC183" s="71" t="str">
        <f t="shared" ref="DC183:DC185" si="3133">IF(W183="","","|n"&amp;DC$2&amp;"+"&amp;W183&amp;DC$1)</f>
        <v/>
      </c>
      <c r="DD183" s="71" t="str">
        <f t="shared" ref="DD183:DD185" si="3134">IF(X183="","","|n"&amp;DD$2&amp;"+"&amp;X183&amp;DD$1)</f>
        <v/>
      </c>
      <c r="DE183" s="71" t="str">
        <f t="shared" ref="DE183:DE185" si="3135">IF(Y183="","","|n"&amp;DE$2&amp;"+"&amp;Y183&amp;DE$1)</f>
        <v/>
      </c>
      <c r="DF183" s="71" t="str">
        <f t="shared" ref="DF183:DF185" si="3136">IF(Z183="","","|n"&amp;DF$2&amp;"+"&amp;Z183&amp;DF$1)</f>
        <v/>
      </c>
      <c r="DG183" s="71" t="str">
        <f t="shared" ref="DG183:DG185" si="3137">IF(AA183="","","|n"&amp;DG$2&amp;"+"&amp;AA183&amp;DG$1)</f>
        <v/>
      </c>
      <c r="DH183" s="71" t="str">
        <f t="shared" ref="DH183:DH185" si="3138">IF(AB183="","","|n"&amp;DH$2&amp;"+"&amp;AB183&amp;DH$1)</f>
        <v/>
      </c>
      <c r="DI183" s="71" t="str">
        <f t="shared" ref="DI183:DI185" si="3139">IF(AC183="","","|n"&amp;DI$2&amp;"+"&amp;AC183&amp;DI$1)</f>
        <v/>
      </c>
      <c r="DJ183" s="71" t="str">
        <f t="shared" ref="DJ183:DJ185" si="3140">IF(AD183="","","|n"&amp;DJ$2&amp;"+"&amp;AD183&amp;DJ$1)</f>
        <v/>
      </c>
      <c r="DK183" s="71" t="str">
        <f t="shared" ref="DK183:DK185" si="3141">IF(AE183="","","|n"&amp;DK$2&amp;"+"&amp;AE183&amp;DK$1)</f>
        <v/>
      </c>
      <c r="DL183" s="71" t="str">
        <f t="shared" ref="DL183:DL185" si="3142">IF(AF183="","","|n"&amp;DL$2&amp;"+"&amp;AF183&amp;DL$1)</f>
        <v/>
      </c>
      <c r="DM183" s="71" t="str">
        <f t="shared" ref="DM183:DM185" si="3143">IF(AG183="","","|n"&amp;DM$2&amp;"+"&amp;AG183&amp;DM$1)</f>
        <v/>
      </c>
      <c r="DN183" s="71" t="str">
        <f t="shared" ref="DN183:DN185" si="3144">IF(AH183="","","|n"&amp;DN$2&amp;"+"&amp;AH183&amp;DN$1)</f>
        <v/>
      </c>
      <c r="DO183" s="71" t="str">
        <f t="shared" ref="DO183:DO185" si="3145">IF(AI183="","","|n"&amp;DO$2&amp;"+"&amp;AI183&amp;DO$1)</f>
        <v/>
      </c>
      <c r="DP183" s="71" t="str">
        <f t="shared" ref="DP183:DP185" si="3146">IF(AJ183="","","|n"&amp;DP$2&amp;"+"&amp;AJ183&amp;DP$1)</f>
        <v/>
      </c>
      <c r="DQ183" s="71" t="str">
        <f t="shared" ref="DQ183:DQ185" si="3147">IF(AK183="","","|n"&amp;DQ$2&amp;"+"&amp;AK183&amp;DQ$1)</f>
        <v/>
      </c>
      <c r="DR183" s="71" t="str">
        <f t="shared" ref="DR183:DR185" si="3148">IF(AL183="","","|n"&amp;DR$2&amp;"+"&amp;AL183&amp;DR$1)</f>
        <v/>
      </c>
      <c r="DS183" s="71" t="str">
        <f t="shared" ref="DS183:DS185" si="3149">IF(AM183="","","|n"&amp;DS$2&amp;"+"&amp;AM183&amp;DS$1)</f>
        <v/>
      </c>
      <c r="DT183" s="71" t="str">
        <f t="shared" ref="DT183:DT185" si="3150">IF(AN183="","","|n"&amp;DT$2&amp;"+"&amp;AN183&amp;DT$1)</f>
        <v/>
      </c>
      <c r="DU183" s="71" t="str">
        <f t="shared" ref="DU183:DU185" si="3151">IF(AO183="","","|n"&amp;DU$2&amp;"+"&amp;AO183&amp;DU$1)</f>
        <v/>
      </c>
      <c r="DV183" s="71" t="str">
        <f t="shared" ref="DV183:DV185" si="3152">IF(AP183="","","|n"&amp;DV$2&amp;"+"&amp;AP183&amp;DV$1)</f>
        <v/>
      </c>
      <c r="DW183" s="71" t="str">
        <f t="shared" ref="DW183:DW185" si="3153">IF(AQ183="","","|n"&amp;DW$2&amp;"+"&amp;AQ183&amp;DW$1)</f>
        <v/>
      </c>
      <c r="DX183" s="71" t="str">
        <f t="shared" ref="DX183:DX185" si="3154">IF(AR183="","","|n"&amp;DX$2&amp;"+"&amp;AR183&amp;DX$1)</f>
        <v/>
      </c>
      <c r="DY183" s="71" t="str">
        <f t="shared" ref="DY183:DY185" si="3155">IF(AS183="","","|n"&amp;DY$2&amp;"+"&amp;AS183&amp;DY$1)</f>
        <v/>
      </c>
      <c r="DZ183" s="71" t="str">
        <f t="shared" ref="DZ183:DZ185" si="3156">IF(AT183="","","|n"&amp;DZ$2&amp;"+"&amp;AT183&amp;DZ$1)</f>
        <v/>
      </c>
      <c r="EA183" s="71" t="str">
        <f t="shared" ref="EA183:EA185" si="3157">IF(AU183="","","|n"&amp;EA$2&amp;"+"&amp;AU183&amp;EA$1)</f>
        <v/>
      </c>
      <c r="EB183" s="71" t="str">
        <f t="shared" ref="EB183:EB185" si="3158">IF(AV183="","","|n"&amp;EB$2&amp;"+"&amp;AV183&amp;EB$1)</f>
        <v/>
      </c>
      <c r="EC183" s="71" t="str">
        <f t="shared" ref="EC183:EC185" si="3159">IF(AW183="","","|n"&amp;EC$2&amp;"+"&amp;AW183&amp;EC$1)</f>
        <v/>
      </c>
      <c r="ED183" s="71" t="str">
        <f t="shared" ref="ED183:ED185" si="3160">IF(AX183="","","|n"&amp;ED$2&amp;"+"&amp;AX183&amp;ED$1)</f>
        <v/>
      </c>
      <c r="EE183" s="71" t="str">
        <f t="shared" ref="EE183:EE185" si="3161">IF(AY183="","","|n"&amp;EE$2&amp;"+"&amp;AY183&amp;EE$1)</f>
        <v/>
      </c>
      <c r="EF183" s="71" t="str">
        <f t="shared" ref="EF183:EF185" si="3162">IF(AZ183="","","|n"&amp;EF$2&amp;"+"&amp;AZ183&amp;EF$1)</f>
        <v/>
      </c>
      <c r="EG183" s="71" t="str">
        <f t="shared" ref="EG183:EG185" si="3163">IF(BA183="","","|n"&amp;EG$2&amp;"+"&amp;BA183&amp;EG$1)</f>
        <v/>
      </c>
      <c r="EH183" s="71" t="str">
        <f t="shared" ref="EH183:EH185" si="3164">IF(BB183="","","|n"&amp;EH$2&amp;"+"&amp;BB183&amp;EH$1)</f>
        <v/>
      </c>
      <c r="EI183" s="71" t="str">
        <f t="shared" ref="EI183:EI185" si="3165">IF(BC183="","","|n"&amp;EI$2&amp;"+"&amp;BC183&amp;EI$1)</f>
        <v/>
      </c>
      <c r="EJ183" s="71" t="str">
        <f t="shared" ref="EJ183:EJ185" si="3166">IF(BD183="","","|n"&amp;EJ$2&amp;"+"&amp;BD183&amp;EJ$1)</f>
        <v/>
      </c>
      <c r="EK183" s="71" t="str">
        <f t="shared" ref="EK183:EK185" si="3167">IF(BE183="","","|n"&amp;EK$2&amp;"+"&amp;BE183&amp;EK$1)</f>
        <v/>
      </c>
      <c r="EL183" s="71" t="str">
        <f t="shared" ref="EL183:EL185" si="3168">IF(BF183="","","|n"&amp;EL$2&amp;"+"&amp;BF183&amp;EL$1)</f>
        <v/>
      </c>
      <c r="EM183" s="71" t="str">
        <f t="shared" ref="EM183:EM185" si="3169">IF(BG183="","","|n"&amp;EM$2&amp;"+"&amp;BG183&amp;EM$1)</f>
        <v/>
      </c>
      <c r="EN183" s="71" t="str">
        <f t="shared" ref="EN183:EN185" si="3170">IF(BH183="","","|n"&amp;EN$2&amp;"+"&amp;BH183&amp;EN$1)</f>
        <v/>
      </c>
      <c r="EO183" s="71" t="str">
        <f t="shared" ref="EO183:EO185" si="3171">IF(BI183="","","|n"&amp;EO$2&amp;"+"&amp;BI183&amp;EO$1)</f>
        <v/>
      </c>
      <c r="EP183" s="71" t="str">
        <f t="shared" ref="EP183:EP185" si="3172">IF(BJ183="","","|n"&amp;EP$2&amp;"+"&amp;BJ183&amp;EP$1)</f>
        <v/>
      </c>
      <c r="EQ183" s="71" t="str">
        <f t="shared" ref="EQ183:EQ185" si="3173">IF(BK183="","","|n"&amp;EQ$2&amp;"+"&amp;BK183&amp;EQ$1)</f>
        <v/>
      </c>
      <c r="ER183" s="71" t="str">
        <f t="shared" ref="ER183:ER185" si="3174">IF(BL183="","","|n"&amp;ER$2&amp;"+"&amp;BL183&amp;ER$1)</f>
        <v/>
      </c>
      <c r="ES183" s="71" t="str">
        <f t="shared" ref="ES183:ES185" si="3175">IF(BM183="","","|n"&amp;ES$2&amp;"+"&amp;BM183&amp;ES$1)</f>
        <v/>
      </c>
      <c r="ET183" s="71" t="str">
        <f t="shared" ref="ET183:ET185" si="3176">IF(BN183="","","|n"&amp;ET$2&amp;"+"&amp;BN183&amp;ET$1)</f>
        <v/>
      </c>
      <c r="EU183" s="71" t="str">
        <f t="shared" ref="EU183:EU185" si="3177">IF(BO183="","","|n"&amp;EU$2&amp;"+"&amp;BO183&amp;EU$1)</f>
        <v/>
      </c>
      <c r="EV183" s="71" t="str">
        <f t="shared" ref="EV183:EV185" si="3178">IF(BP183="","","|n"&amp;EV$2&amp;"+"&amp;BP183&amp;EV$1)</f>
        <v/>
      </c>
      <c r="EW183" s="71" t="str">
        <f t="shared" ref="EW183:EW185" si="3179">IF(BQ183="","","|n"&amp;EW$2&amp;"+"&amp;BQ183&amp;EW$1)</f>
        <v/>
      </c>
      <c r="EX183" s="71" t="str">
        <f t="shared" ref="EX183:EX185" si="3180">IF(BR183="","","|n"&amp;EX$2&amp;"+"&amp;BR183&amp;EX$1)</f>
        <v/>
      </c>
      <c r="EY183" s="71" t="str">
        <f t="shared" ref="EY183:EY185" si="3181">IF(BS183="","","|n"&amp;EY$2&amp;"+"&amp;BS183&amp;EY$1)</f>
        <v/>
      </c>
      <c r="EZ183" s="71" t="str">
        <f t="shared" ref="EZ183:EZ185" si="3182">IF(BT183="","","|n"&amp;EZ$2&amp;"+"&amp;BT183&amp;EZ$1)</f>
        <v/>
      </c>
      <c r="FA183" s="71" t="str">
        <f t="shared" ref="FA183:FA185" si="3183">IF(BU183="","","|n"&amp;FA$2&amp;"+"&amp;BU183&amp;FA$1)</f>
        <v/>
      </c>
      <c r="FB183" s="71" t="str">
        <f t="shared" ref="FB183:FB185" si="3184">IF(BV183="","","|n"&amp;FB$2&amp;"+"&amp;BV183&amp;FB$1)</f>
        <v/>
      </c>
      <c r="FC183" s="71" t="str">
        <f t="shared" ref="FC183:FC185" si="3185">IF(BW183="","","|n"&amp;FC$2&amp;"+"&amp;BW183&amp;FC$1)</f>
        <v/>
      </c>
      <c r="FD183" s="71" t="str">
        <f t="shared" ref="FD183:FD185" si="3186">IF(BX183="","","|n"&amp;FD$2&amp;"+"&amp;BX183&amp;FD$1)</f>
        <v/>
      </c>
      <c r="FE183" s="71" t="str">
        <f t="shared" ref="FE183:FE185" si="3187">IF(BY183="","","|n"&amp;FE$2&amp;"+"&amp;BY183&amp;FE$1)</f>
        <v/>
      </c>
      <c r="FF183" s="71" t="str">
        <f t="shared" ref="FF183:FF185" si="3188">IF(BZ183="","","|n"&amp;FF$2&amp;"+"&amp;BZ183&amp;FF$1)</f>
        <v/>
      </c>
      <c r="FG183" s="71" t="str">
        <f t="shared" ref="FG183:FG185" si="3189">IF(CA183="","","|n"&amp;FG$2&amp;"+"&amp;CA183&amp;FG$1)</f>
        <v/>
      </c>
      <c r="FH183" s="71" t="str">
        <f t="shared" ref="FH183:FH185" si="3190">IF(CB183="","","|n"&amp;FH$2&amp;"+"&amp;CB183&amp;FH$1)</f>
        <v/>
      </c>
      <c r="FI183" s="71" t="str">
        <f t="shared" ref="FI183:FI185" si="3191">IF(CC183="","","|n"&amp;FI$2&amp;"+"&amp;CC183&amp;FI$1)</f>
        <v/>
      </c>
      <c r="FJ183" s="71" t="str">
        <f t="shared" ref="FJ183:FJ185" si="3192">IF(CD183="","","|n"&amp;FJ$2&amp;"+"&amp;CD183&amp;FJ$1)</f>
        <v/>
      </c>
      <c r="FK183" s="71" t="str">
        <f t="shared" ref="FK183:FK185" si="3193">IF(CE183="","","|n"&amp;FK$2&amp;"+"&amp;CE183&amp;FK$1)</f>
        <v/>
      </c>
      <c r="FL183" s="71" t="str">
        <f t="shared" ref="FL183:FL185" si="3194">IF(CF183="","","|n"&amp;FL$2&amp;"+"&amp;CF183&amp;FL$1)</f>
        <v/>
      </c>
      <c r="FM183" s="71" t="str">
        <f t="shared" ref="FM183:FM185" si="3195">IF(CG183="","","|n"&amp;FM$2&amp;"+"&amp;CG183&amp;FM$1)</f>
        <v/>
      </c>
      <c r="FN183" s="71" t="str">
        <f t="shared" ref="FN183:FN185" si="3196">IF(CH183="","","|n"&amp;FN$2&amp;"+"&amp;CH183&amp;FN$1)</f>
        <v/>
      </c>
      <c r="FO183" s="71" t="str">
        <f t="shared" ref="FO183:FO185" si="3197">IF(CI183="","","|n"&amp;FO$2&amp;"+"&amp;CI183&amp;FO$1)</f>
        <v/>
      </c>
      <c r="FP183" s="71" t="str">
        <f t="shared" ref="FP183:FP185" si="3198">IF(CJ183="","","|n"&amp;FP$2&amp;"+"&amp;CJ183&amp;FP$1)</f>
        <v/>
      </c>
      <c r="FQ183" s="71" t="str">
        <f t="shared" ref="FQ183:FQ185" si="3199">IF(CK183="","","|n"&amp;FQ$2&amp;"+"&amp;CK183&amp;FQ$1)</f>
        <v/>
      </c>
      <c r="FR183" s="71" t="str">
        <f t="shared" ref="FR183:FR185" si="3200">IF(CL183="","","|n"&amp;FR$2&amp;"+"&amp;CL183&amp;FR$1)</f>
        <v/>
      </c>
      <c r="FS183" s="71" t="str">
        <f t="shared" ref="FS183:FS185" si="3201">IF(CM183="","","|n"&amp;FS$2&amp;"+"&amp;CM183&amp;FS$1)</f>
        <v/>
      </c>
    </row>
    <row r="184" spans="1:175" ht="16.5">
      <c r="A184" s="101"/>
      <c r="B184" s="116" t="s">
        <v>623</v>
      </c>
      <c r="C184" s="116" t="s">
        <v>624</v>
      </c>
      <c r="T184" s="61" t="s">
        <v>625</v>
      </c>
      <c r="U184" s="85" t="str">
        <f t="shared" si="2383"/>
        <v>ReplaceableTextures\\CommandButtons\\BTNIN16.blp</v>
      </c>
      <c r="CN184" s="70" t="str">
        <f t="shared" si="3053"/>
        <v>InitUnitState('IN16',,,,,,,,,,)</v>
      </c>
      <c r="CO184" s="70" t="str">
        <f t="shared" si="3054"/>
        <v>InitUnitNormal('IN16',,,,,,,,,,)</v>
      </c>
      <c r="CP184" s="70" t="str">
        <f t="shared" si="3055"/>
        <v>InitUnitMagic('IN16',,,,,,,,,,)</v>
      </c>
      <c r="CQ184" s="70" t="str">
        <f t="shared" si="3056"/>
        <v>InitUnitAdd('IN16',,,,,,,,,,)</v>
      </c>
      <c r="CR184" s="70" t="str">
        <f t="shared" si="3057"/>
        <v>InitEquipData('IN16',,"",,,,,'','','','','','',"ReplaceableTextures\\CommandButtons\\BTNIT10.blp")</v>
      </c>
      <c r="CU184" s="95" t="str">
        <f t="shared" si="3130"/>
        <v>|n</v>
      </c>
      <c r="CV184" s="61" t="str">
        <f t="shared" si="3131"/>
        <v>使|Cffffd24d1|r个|Cffffd24d道果品质|r提高|Cffffd24d-1~+2|r。|n|n|Cff00ff7f只能对天级【7】或以下的道果使用|r</v>
      </c>
      <c r="CW184" s="60"/>
      <c r="CX184" s="60"/>
      <c r="CY184" s="60"/>
      <c r="CZ184" s="60"/>
      <c r="DA184" s="60"/>
      <c r="DB184" s="71" t="str">
        <f t="shared" si="3132"/>
        <v/>
      </c>
      <c r="DC184" s="71" t="str">
        <f t="shared" si="3133"/>
        <v/>
      </c>
      <c r="DD184" s="71" t="str">
        <f t="shared" si="3134"/>
        <v/>
      </c>
      <c r="DE184" s="71" t="str">
        <f t="shared" si="3135"/>
        <v/>
      </c>
      <c r="DF184" s="71" t="str">
        <f t="shared" si="3136"/>
        <v/>
      </c>
      <c r="DG184" s="71" t="str">
        <f t="shared" si="3137"/>
        <v/>
      </c>
      <c r="DH184" s="71" t="str">
        <f t="shared" si="3138"/>
        <v/>
      </c>
      <c r="DI184" s="71" t="str">
        <f t="shared" si="3139"/>
        <v/>
      </c>
      <c r="DJ184" s="71" t="str">
        <f t="shared" si="3140"/>
        <v/>
      </c>
      <c r="DK184" s="71" t="str">
        <f t="shared" si="3141"/>
        <v/>
      </c>
      <c r="DL184" s="71" t="str">
        <f t="shared" si="3142"/>
        <v/>
      </c>
      <c r="DM184" s="71" t="str">
        <f t="shared" si="3143"/>
        <v/>
      </c>
      <c r="DN184" s="71" t="str">
        <f t="shared" si="3144"/>
        <v/>
      </c>
      <c r="DO184" s="71" t="str">
        <f t="shared" si="3145"/>
        <v/>
      </c>
      <c r="DP184" s="71" t="str">
        <f t="shared" si="3146"/>
        <v/>
      </c>
      <c r="DQ184" s="71" t="str">
        <f t="shared" si="3147"/>
        <v/>
      </c>
      <c r="DR184" s="71" t="str">
        <f t="shared" si="3148"/>
        <v/>
      </c>
      <c r="DS184" s="71" t="str">
        <f t="shared" si="3149"/>
        <v/>
      </c>
      <c r="DT184" s="71" t="str">
        <f t="shared" si="3150"/>
        <v/>
      </c>
      <c r="DU184" s="71" t="str">
        <f t="shared" si="3151"/>
        <v/>
      </c>
      <c r="DV184" s="71" t="str">
        <f t="shared" si="3152"/>
        <v/>
      </c>
      <c r="DW184" s="71" t="str">
        <f t="shared" si="3153"/>
        <v/>
      </c>
      <c r="DX184" s="71" t="str">
        <f t="shared" si="3154"/>
        <v/>
      </c>
      <c r="DY184" s="71" t="str">
        <f t="shared" si="3155"/>
        <v/>
      </c>
      <c r="DZ184" s="71" t="str">
        <f t="shared" si="3156"/>
        <v/>
      </c>
      <c r="EA184" s="71" t="str">
        <f t="shared" si="3157"/>
        <v/>
      </c>
      <c r="EB184" s="71" t="str">
        <f t="shared" si="3158"/>
        <v/>
      </c>
      <c r="EC184" s="71" t="str">
        <f t="shared" si="3159"/>
        <v/>
      </c>
      <c r="ED184" s="71" t="str">
        <f t="shared" si="3160"/>
        <v/>
      </c>
      <c r="EE184" s="71" t="str">
        <f t="shared" si="3161"/>
        <v/>
      </c>
      <c r="EF184" s="71" t="str">
        <f t="shared" si="3162"/>
        <v/>
      </c>
      <c r="EG184" s="71" t="str">
        <f t="shared" si="3163"/>
        <v/>
      </c>
      <c r="EH184" s="71" t="str">
        <f t="shared" si="3164"/>
        <v/>
      </c>
      <c r="EI184" s="71" t="str">
        <f t="shared" si="3165"/>
        <v/>
      </c>
      <c r="EJ184" s="71" t="str">
        <f t="shared" si="3166"/>
        <v/>
      </c>
      <c r="EK184" s="71" t="str">
        <f t="shared" si="3167"/>
        <v/>
      </c>
      <c r="EL184" s="71" t="str">
        <f t="shared" si="3168"/>
        <v/>
      </c>
      <c r="EM184" s="71" t="str">
        <f t="shared" si="3169"/>
        <v/>
      </c>
      <c r="EN184" s="71" t="str">
        <f t="shared" si="3170"/>
        <v/>
      </c>
      <c r="EO184" s="71" t="str">
        <f t="shared" si="3171"/>
        <v/>
      </c>
      <c r="EP184" s="71" t="str">
        <f t="shared" si="3172"/>
        <v/>
      </c>
      <c r="EQ184" s="71" t="str">
        <f t="shared" si="3173"/>
        <v/>
      </c>
      <c r="ER184" s="71" t="str">
        <f t="shared" si="3174"/>
        <v/>
      </c>
      <c r="ES184" s="71" t="str">
        <f t="shared" si="3175"/>
        <v/>
      </c>
      <c r="ET184" s="71" t="str">
        <f t="shared" si="3176"/>
        <v/>
      </c>
      <c r="EU184" s="71" t="str">
        <f t="shared" si="3177"/>
        <v/>
      </c>
      <c r="EV184" s="71" t="str">
        <f t="shared" si="3178"/>
        <v/>
      </c>
      <c r="EW184" s="71" t="str">
        <f t="shared" si="3179"/>
        <v/>
      </c>
      <c r="EX184" s="71" t="str">
        <f t="shared" si="3180"/>
        <v/>
      </c>
      <c r="EY184" s="71" t="str">
        <f t="shared" si="3181"/>
        <v/>
      </c>
      <c r="EZ184" s="71" t="str">
        <f t="shared" si="3182"/>
        <v/>
      </c>
      <c r="FA184" s="71" t="str">
        <f t="shared" si="3183"/>
        <v/>
      </c>
      <c r="FB184" s="71" t="str">
        <f t="shared" si="3184"/>
        <v/>
      </c>
      <c r="FC184" s="71" t="str">
        <f t="shared" si="3185"/>
        <v/>
      </c>
      <c r="FD184" s="71" t="str">
        <f t="shared" si="3186"/>
        <v/>
      </c>
      <c r="FE184" s="71" t="str">
        <f t="shared" si="3187"/>
        <v/>
      </c>
      <c r="FF184" s="71" t="str">
        <f t="shared" si="3188"/>
        <v/>
      </c>
      <c r="FG184" s="71" t="str">
        <f t="shared" si="3189"/>
        <v/>
      </c>
      <c r="FH184" s="71" t="str">
        <f t="shared" si="3190"/>
        <v/>
      </c>
      <c r="FI184" s="71" t="str">
        <f t="shared" si="3191"/>
        <v/>
      </c>
      <c r="FJ184" s="71" t="str">
        <f t="shared" si="3192"/>
        <v/>
      </c>
      <c r="FK184" s="71" t="str">
        <f t="shared" si="3193"/>
        <v/>
      </c>
      <c r="FL184" s="71" t="str">
        <f t="shared" si="3194"/>
        <v/>
      </c>
      <c r="FM184" s="71" t="str">
        <f t="shared" si="3195"/>
        <v/>
      </c>
      <c r="FN184" s="71" t="str">
        <f t="shared" si="3196"/>
        <v/>
      </c>
      <c r="FO184" s="71" t="str">
        <f t="shared" si="3197"/>
        <v/>
      </c>
      <c r="FP184" s="71" t="str">
        <f t="shared" si="3198"/>
        <v/>
      </c>
      <c r="FQ184" s="71" t="str">
        <f t="shared" si="3199"/>
        <v/>
      </c>
      <c r="FR184" s="71" t="str">
        <f t="shared" si="3200"/>
        <v/>
      </c>
      <c r="FS184" s="71" t="str">
        <f t="shared" si="3201"/>
        <v/>
      </c>
    </row>
    <row r="185" spans="1:175" ht="16.5">
      <c r="A185" s="101"/>
      <c r="B185" s="116" t="s">
        <v>626</v>
      </c>
      <c r="C185" s="22" t="s">
        <v>627</v>
      </c>
      <c r="T185" s="61" t="s">
        <v>628</v>
      </c>
      <c r="U185" s="85" t="str">
        <f t="shared" si="2383"/>
        <v>ReplaceableTextures\\CommandButtons\\BTNIN17.blp</v>
      </c>
      <c r="CN185" s="70" t="str">
        <f t="shared" si="3053"/>
        <v>InitUnitState('IN17',,,,,,,,,,)</v>
      </c>
      <c r="CO185" s="70" t="str">
        <f t="shared" si="3054"/>
        <v>InitUnitNormal('IN17',,,,,,,,,,)</v>
      </c>
      <c r="CP185" s="70" t="str">
        <f t="shared" si="3055"/>
        <v>InitUnitMagic('IN17',,,,,,,,,,)</v>
      </c>
      <c r="CQ185" s="70" t="str">
        <f t="shared" si="3056"/>
        <v>InitUnitAdd('IN17',,,,,,,,,,)</v>
      </c>
      <c r="CR185" s="70" t="str">
        <f t="shared" si="3057"/>
        <v>InitEquipData('IN17',,"",,,,,'','','','','','',"ReplaceableTextures\\CommandButtons\\BTNIT11.blp")</v>
      </c>
      <c r="CU185" s="95" t="str">
        <f t="shared" si="3130"/>
        <v>|n</v>
      </c>
      <c r="CV185" s="61" t="str">
        <f t="shared" si="3131"/>
        <v>玄铁|Cffffc926+5~20|r</v>
      </c>
      <c r="CW185" s="60"/>
      <c r="CX185" s="60"/>
      <c r="CY185" s="60"/>
      <c r="CZ185" s="60"/>
      <c r="DA185" s="60"/>
      <c r="DB185" s="71" t="str">
        <f t="shared" si="3132"/>
        <v/>
      </c>
      <c r="DC185" s="71" t="str">
        <f t="shared" si="3133"/>
        <v/>
      </c>
      <c r="DD185" s="71" t="str">
        <f t="shared" si="3134"/>
        <v/>
      </c>
      <c r="DE185" s="71" t="str">
        <f t="shared" si="3135"/>
        <v/>
      </c>
      <c r="DF185" s="71" t="str">
        <f t="shared" si="3136"/>
        <v/>
      </c>
      <c r="DG185" s="71" t="str">
        <f t="shared" si="3137"/>
        <v/>
      </c>
      <c r="DH185" s="71" t="str">
        <f t="shared" si="3138"/>
        <v/>
      </c>
      <c r="DI185" s="71" t="str">
        <f t="shared" si="3139"/>
        <v/>
      </c>
      <c r="DJ185" s="71" t="str">
        <f t="shared" si="3140"/>
        <v/>
      </c>
      <c r="DK185" s="71" t="str">
        <f t="shared" si="3141"/>
        <v/>
      </c>
      <c r="DL185" s="71" t="str">
        <f t="shared" si="3142"/>
        <v/>
      </c>
      <c r="DM185" s="71" t="str">
        <f t="shared" si="3143"/>
        <v/>
      </c>
      <c r="DN185" s="71" t="str">
        <f t="shared" si="3144"/>
        <v/>
      </c>
      <c r="DO185" s="71" t="str">
        <f t="shared" si="3145"/>
        <v/>
      </c>
      <c r="DP185" s="71" t="str">
        <f t="shared" si="3146"/>
        <v/>
      </c>
      <c r="DQ185" s="71" t="str">
        <f t="shared" si="3147"/>
        <v/>
      </c>
      <c r="DR185" s="71" t="str">
        <f t="shared" si="3148"/>
        <v/>
      </c>
      <c r="DS185" s="71" t="str">
        <f t="shared" si="3149"/>
        <v/>
      </c>
      <c r="DT185" s="71" t="str">
        <f t="shared" si="3150"/>
        <v/>
      </c>
      <c r="DU185" s="71" t="str">
        <f t="shared" si="3151"/>
        <v/>
      </c>
      <c r="DV185" s="71" t="str">
        <f t="shared" si="3152"/>
        <v/>
      </c>
      <c r="DW185" s="71" t="str">
        <f t="shared" si="3153"/>
        <v/>
      </c>
      <c r="DX185" s="71" t="str">
        <f t="shared" si="3154"/>
        <v/>
      </c>
      <c r="DY185" s="71" t="str">
        <f t="shared" si="3155"/>
        <v/>
      </c>
      <c r="DZ185" s="71" t="str">
        <f t="shared" si="3156"/>
        <v/>
      </c>
      <c r="EA185" s="71" t="str">
        <f t="shared" si="3157"/>
        <v/>
      </c>
      <c r="EB185" s="71" t="str">
        <f t="shared" si="3158"/>
        <v/>
      </c>
      <c r="EC185" s="71" t="str">
        <f t="shared" si="3159"/>
        <v/>
      </c>
      <c r="ED185" s="71" t="str">
        <f t="shared" si="3160"/>
        <v/>
      </c>
      <c r="EE185" s="71" t="str">
        <f t="shared" si="3161"/>
        <v/>
      </c>
      <c r="EF185" s="71" t="str">
        <f t="shared" si="3162"/>
        <v/>
      </c>
      <c r="EG185" s="71" t="str">
        <f t="shared" si="3163"/>
        <v/>
      </c>
      <c r="EH185" s="71" t="str">
        <f t="shared" si="3164"/>
        <v/>
      </c>
      <c r="EI185" s="71" t="str">
        <f t="shared" si="3165"/>
        <v/>
      </c>
      <c r="EJ185" s="71" t="str">
        <f t="shared" si="3166"/>
        <v/>
      </c>
      <c r="EK185" s="71" t="str">
        <f t="shared" si="3167"/>
        <v/>
      </c>
      <c r="EL185" s="71" t="str">
        <f t="shared" si="3168"/>
        <v/>
      </c>
      <c r="EM185" s="71" t="str">
        <f t="shared" si="3169"/>
        <v/>
      </c>
      <c r="EN185" s="71" t="str">
        <f t="shared" si="3170"/>
        <v/>
      </c>
      <c r="EO185" s="71" t="str">
        <f t="shared" si="3171"/>
        <v/>
      </c>
      <c r="EP185" s="71" t="str">
        <f t="shared" si="3172"/>
        <v/>
      </c>
      <c r="EQ185" s="71" t="str">
        <f t="shared" si="3173"/>
        <v/>
      </c>
      <c r="ER185" s="71" t="str">
        <f t="shared" si="3174"/>
        <v/>
      </c>
      <c r="ES185" s="71" t="str">
        <f t="shared" si="3175"/>
        <v/>
      </c>
      <c r="ET185" s="71" t="str">
        <f t="shared" si="3176"/>
        <v/>
      </c>
      <c r="EU185" s="71" t="str">
        <f t="shared" si="3177"/>
        <v/>
      </c>
      <c r="EV185" s="71" t="str">
        <f t="shared" si="3178"/>
        <v/>
      </c>
      <c r="EW185" s="71" t="str">
        <f t="shared" si="3179"/>
        <v/>
      </c>
      <c r="EX185" s="71" t="str">
        <f t="shared" si="3180"/>
        <v/>
      </c>
      <c r="EY185" s="71" t="str">
        <f t="shared" si="3181"/>
        <v/>
      </c>
      <c r="EZ185" s="71" t="str">
        <f t="shared" si="3182"/>
        <v/>
      </c>
      <c r="FA185" s="71" t="str">
        <f t="shared" si="3183"/>
        <v/>
      </c>
      <c r="FB185" s="71" t="str">
        <f t="shared" si="3184"/>
        <v/>
      </c>
      <c r="FC185" s="71" t="str">
        <f t="shared" si="3185"/>
        <v/>
      </c>
      <c r="FD185" s="71" t="str">
        <f t="shared" si="3186"/>
        <v/>
      </c>
      <c r="FE185" s="71" t="str">
        <f t="shared" si="3187"/>
        <v/>
      </c>
      <c r="FF185" s="71" t="str">
        <f t="shared" si="3188"/>
        <v/>
      </c>
      <c r="FG185" s="71" t="str">
        <f t="shared" si="3189"/>
        <v/>
      </c>
      <c r="FH185" s="71" t="str">
        <f t="shared" si="3190"/>
        <v/>
      </c>
      <c r="FI185" s="71" t="str">
        <f t="shared" si="3191"/>
        <v/>
      </c>
      <c r="FJ185" s="71" t="str">
        <f t="shared" si="3192"/>
        <v/>
      </c>
      <c r="FK185" s="71" t="str">
        <f t="shared" si="3193"/>
        <v/>
      </c>
      <c r="FL185" s="71" t="str">
        <f t="shared" si="3194"/>
        <v/>
      </c>
      <c r="FM185" s="71" t="str">
        <f t="shared" si="3195"/>
        <v/>
      </c>
      <c r="FN185" s="71" t="str">
        <f t="shared" si="3196"/>
        <v/>
      </c>
      <c r="FO185" s="71" t="str">
        <f t="shared" si="3197"/>
        <v/>
      </c>
      <c r="FP185" s="71" t="str">
        <f t="shared" si="3198"/>
        <v/>
      </c>
      <c r="FQ185" s="71" t="str">
        <f t="shared" si="3199"/>
        <v/>
      </c>
      <c r="FR185" s="71" t="str">
        <f t="shared" si="3200"/>
        <v/>
      </c>
      <c r="FS185" s="71" t="str">
        <f t="shared" si="3201"/>
        <v/>
      </c>
    </row>
    <row r="186" spans="1:175" ht="16.5">
      <c r="A186" s="101"/>
      <c r="B186" s="116" t="s">
        <v>629</v>
      </c>
      <c r="C186" s="22" t="s">
        <v>630</v>
      </c>
      <c r="T186" s="61" t="s">
        <v>631</v>
      </c>
      <c r="U186" s="85" t="str">
        <f t="shared" si="2383"/>
        <v>ReplaceableTextures\\CommandButtons\\BTNIN18.blp</v>
      </c>
      <c r="CN186" s="70" t="str">
        <f t="shared" si="3053"/>
        <v>InitUnitState('IN18',,,,,,,,,,)</v>
      </c>
      <c r="CO186" s="70" t="str">
        <f t="shared" si="3054"/>
        <v>InitUnitNormal('IN18',,,,,,,,,,)</v>
      </c>
      <c r="CP186" s="70" t="str">
        <f t="shared" si="3055"/>
        <v>InitUnitMagic('IN18',,,,,,,,,,)</v>
      </c>
      <c r="CQ186" s="70" t="str">
        <f t="shared" si="3056"/>
        <v>InitUnitAdd('IN18',,,,,,,,,,)</v>
      </c>
      <c r="CR186" s="70" t="str">
        <f t="shared" si="3057"/>
        <v>InitEquipData('IN18',,"",,,,,'','','','','','',"ReplaceableTextures\\CommandButtons\\BTNIT12.blp")</v>
      </c>
      <c r="CU186" s="95" t="str">
        <f t="shared" ref="CU186:CU197" si="3202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1" t="str">
        <f t="shared" ref="CV186:CV197" si="3203">T186</f>
        <v>|CffFFC92630|r秒内金币加成|Cffffc926+50%|r</v>
      </c>
      <c r="CW186" s="60"/>
      <c r="CX186" s="60"/>
      <c r="CY186" s="60"/>
      <c r="CZ186" s="60"/>
      <c r="DA186" s="60"/>
      <c r="DB186" s="71" t="str">
        <f t="shared" ref="DB186" si="3204">IF(V186="","","|n"&amp;DB$2&amp;"+"&amp;V186&amp;DB$1)</f>
        <v/>
      </c>
      <c r="DC186" s="71" t="str">
        <f t="shared" ref="DC186" si="3205">IF(W186="","","|n"&amp;DC$2&amp;"+"&amp;W186&amp;DC$1)</f>
        <v/>
      </c>
      <c r="DD186" s="71" t="str">
        <f t="shared" ref="DD186" si="3206">IF(X186="","","|n"&amp;DD$2&amp;"+"&amp;X186&amp;DD$1)</f>
        <v/>
      </c>
      <c r="DE186" s="71" t="str">
        <f t="shared" ref="DE186" si="3207">IF(Y186="","","|n"&amp;DE$2&amp;"+"&amp;Y186&amp;DE$1)</f>
        <v/>
      </c>
      <c r="DF186" s="71" t="str">
        <f t="shared" ref="DF186" si="3208">IF(Z186="","","|n"&amp;DF$2&amp;"+"&amp;Z186&amp;DF$1)</f>
        <v/>
      </c>
      <c r="DG186" s="71" t="str">
        <f t="shared" ref="DG186" si="3209">IF(AA186="","","|n"&amp;DG$2&amp;"+"&amp;AA186&amp;DG$1)</f>
        <v/>
      </c>
      <c r="DH186" s="71" t="str">
        <f t="shared" ref="DH186" si="3210">IF(AB186="","","|n"&amp;DH$2&amp;"+"&amp;AB186&amp;DH$1)</f>
        <v/>
      </c>
      <c r="DI186" s="71" t="str">
        <f t="shared" ref="DI186" si="3211">IF(AC186="","","|n"&amp;DI$2&amp;"+"&amp;AC186&amp;DI$1)</f>
        <v/>
      </c>
      <c r="DJ186" s="71" t="str">
        <f t="shared" ref="DJ186" si="3212">IF(AD186="","","|n"&amp;DJ$2&amp;"+"&amp;AD186&amp;DJ$1)</f>
        <v/>
      </c>
      <c r="DK186" s="71" t="str">
        <f t="shared" ref="DK186" si="3213">IF(AE186="","","|n"&amp;DK$2&amp;"+"&amp;AE186&amp;DK$1)</f>
        <v/>
      </c>
      <c r="DL186" s="71" t="str">
        <f t="shared" ref="DL186" si="3214">IF(AF186="","","|n"&amp;DL$2&amp;"+"&amp;AF186&amp;DL$1)</f>
        <v/>
      </c>
      <c r="DM186" s="71" t="str">
        <f t="shared" ref="DM186" si="3215">IF(AG186="","","|n"&amp;DM$2&amp;"+"&amp;AG186&amp;DM$1)</f>
        <v/>
      </c>
      <c r="DN186" s="71" t="str">
        <f t="shared" ref="DN186" si="3216">IF(AH186="","","|n"&amp;DN$2&amp;"+"&amp;AH186&amp;DN$1)</f>
        <v/>
      </c>
      <c r="DO186" s="71" t="str">
        <f t="shared" ref="DO186" si="3217">IF(AI186="","","|n"&amp;DO$2&amp;"+"&amp;AI186&amp;DO$1)</f>
        <v/>
      </c>
      <c r="DP186" s="71" t="str">
        <f t="shared" ref="DP186" si="3218">IF(AJ186="","","|n"&amp;DP$2&amp;"+"&amp;AJ186&amp;DP$1)</f>
        <v/>
      </c>
      <c r="DQ186" s="71" t="str">
        <f t="shared" ref="DQ186" si="3219">IF(AK186="","","|n"&amp;DQ$2&amp;"+"&amp;AK186&amp;DQ$1)</f>
        <v/>
      </c>
      <c r="DR186" s="71" t="str">
        <f t="shared" ref="DR186" si="3220">IF(AL186="","","|n"&amp;DR$2&amp;"+"&amp;AL186&amp;DR$1)</f>
        <v/>
      </c>
      <c r="DS186" s="71" t="str">
        <f t="shared" ref="DS186" si="3221">IF(AM186="","","|n"&amp;DS$2&amp;"+"&amp;AM186&amp;DS$1)</f>
        <v/>
      </c>
      <c r="DT186" s="71" t="str">
        <f t="shared" ref="DT186" si="3222">IF(AN186="","","|n"&amp;DT$2&amp;"+"&amp;AN186&amp;DT$1)</f>
        <v/>
      </c>
      <c r="DU186" s="71" t="str">
        <f t="shared" ref="DU186" si="3223">IF(AO186="","","|n"&amp;DU$2&amp;"+"&amp;AO186&amp;DU$1)</f>
        <v/>
      </c>
      <c r="DV186" s="71" t="str">
        <f t="shared" ref="DV186" si="3224">IF(AP186="","","|n"&amp;DV$2&amp;"+"&amp;AP186&amp;DV$1)</f>
        <v/>
      </c>
      <c r="DW186" s="71" t="str">
        <f t="shared" ref="DW186" si="3225">IF(AQ186="","","|n"&amp;DW$2&amp;"+"&amp;AQ186&amp;DW$1)</f>
        <v/>
      </c>
      <c r="DX186" s="71" t="str">
        <f t="shared" ref="DX186" si="3226">IF(AR186="","","|n"&amp;DX$2&amp;"+"&amp;AR186&amp;DX$1)</f>
        <v/>
      </c>
      <c r="DY186" s="71" t="str">
        <f t="shared" ref="DY186" si="3227">IF(AS186="","","|n"&amp;DY$2&amp;"+"&amp;AS186&amp;DY$1)</f>
        <v/>
      </c>
      <c r="DZ186" s="71" t="str">
        <f t="shared" ref="DZ186" si="3228">IF(AT186="","","|n"&amp;DZ$2&amp;"+"&amp;AT186&amp;DZ$1)</f>
        <v/>
      </c>
      <c r="EA186" s="71" t="str">
        <f t="shared" ref="EA186" si="3229">IF(AU186="","","|n"&amp;EA$2&amp;"+"&amp;AU186&amp;EA$1)</f>
        <v/>
      </c>
      <c r="EB186" s="71" t="str">
        <f t="shared" ref="EB186" si="3230">IF(AV186="","","|n"&amp;EB$2&amp;"+"&amp;AV186&amp;EB$1)</f>
        <v/>
      </c>
      <c r="EC186" s="71" t="str">
        <f t="shared" ref="EC186" si="3231">IF(AW186="","","|n"&amp;EC$2&amp;"+"&amp;AW186&amp;EC$1)</f>
        <v/>
      </c>
      <c r="ED186" s="71" t="str">
        <f t="shared" ref="ED186" si="3232">IF(AX186="","","|n"&amp;ED$2&amp;"+"&amp;AX186&amp;ED$1)</f>
        <v/>
      </c>
      <c r="EE186" s="71" t="str">
        <f t="shared" ref="EE186" si="3233">IF(AY186="","","|n"&amp;EE$2&amp;"+"&amp;AY186&amp;EE$1)</f>
        <v/>
      </c>
      <c r="EF186" s="71" t="str">
        <f t="shared" ref="EF186" si="3234">IF(AZ186="","","|n"&amp;EF$2&amp;"+"&amp;AZ186&amp;EF$1)</f>
        <v/>
      </c>
      <c r="EG186" s="71" t="str">
        <f t="shared" ref="EG186" si="3235">IF(BA186="","","|n"&amp;EG$2&amp;"+"&amp;BA186&amp;EG$1)</f>
        <v/>
      </c>
      <c r="EH186" s="71" t="str">
        <f t="shared" ref="EH186" si="3236">IF(BB186="","","|n"&amp;EH$2&amp;"+"&amp;BB186&amp;EH$1)</f>
        <v/>
      </c>
      <c r="EI186" s="71" t="str">
        <f t="shared" ref="EI186" si="3237">IF(BC186="","","|n"&amp;EI$2&amp;"+"&amp;BC186&amp;EI$1)</f>
        <v/>
      </c>
      <c r="EJ186" s="71" t="str">
        <f t="shared" ref="EJ186" si="3238">IF(BD186="","","|n"&amp;EJ$2&amp;"+"&amp;BD186&amp;EJ$1)</f>
        <v/>
      </c>
      <c r="EK186" s="71" t="str">
        <f t="shared" ref="EK186" si="3239">IF(BE186="","","|n"&amp;EK$2&amp;"+"&amp;BE186&amp;EK$1)</f>
        <v/>
      </c>
      <c r="EL186" s="71" t="str">
        <f t="shared" ref="EL186" si="3240">IF(BF186="","","|n"&amp;EL$2&amp;"+"&amp;BF186&amp;EL$1)</f>
        <v/>
      </c>
      <c r="EM186" s="71" t="str">
        <f t="shared" ref="EM186" si="3241">IF(BG186="","","|n"&amp;EM$2&amp;"+"&amp;BG186&amp;EM$1)</f>
        <v/>
      </c>
      <c r="EN186" s="71" t="str">
        <f t="shared" ref="EN186" si="3242">IF(BH186="","","|n"&amp;EN$2&amp;"+"&amp;BH186&amp;EN$1)</f>
        <v/>
      </c>
      <c r="EO186" s="71" t="str">
        <f t="shared" ref="EO186" si="3243">IF(BI186="","","|n"&amp;EO$2&amp;"+"&amp;BI186&amp;EO$1)</f>
        <v/>
      </c>
      <c r="EP186" s="71" t="str">
        <f t="shared" ref="EP186" si="3244">IF(BJ186="","","|n"&amp;EP$2&amp;"+"&amp;BJ186&amp;EP$1)</f>
        <v/>
      </c>
      <c r="EQ186" s="71" t="str">
        <f t="shared" ref="EQ186" si="3245">IF(BK186="","","|n"&amp;EQ$2&amp;"+"&amp;BK186&amp;EQ$1)</f>
        <v/>
      </c>
      <c r="ER186" s="71" t="str">
        <f t="shared" ref="ER186" si="3246">IF(BL186="","","|n"&amp;ER$2&amp;"+"&amp;BL186&amp;ER$1)</f>
        <v/>
      </c>
      <c r="ES186" s="71" t="str">
        <f t="shared" ref="ES186" si="3247">IF(BM186="","","|n"&amp;ES$2&amp;"+"&amp;BM186&amp;ES$1)</f>
        <v/>
      </c>
      <c r="ET186" s="71" t="str">
        <f t="shared" ref="ET186" si="3248">IF(BN186="","","|n"&amp;ET$2&amp;"+"&amp;BN186&amp;ET$1)</f>
        <v/>
      </c>
      <c r="EU186" s="71" t="str">
        <f t="shared" ref="EU186" si="3249">IF(BO186="","","|n"&amp;EU$2&amp;"+"&amp;BO186&amp;EU$1)</f>
        <v/>
      </c>
      <c r="EV186" s="71" t="str">
        <f t="shared" ref="EV186" si="3250">IF(BP186="","","|n"&amp;EV$2&amp;"+"&amp;BP186&amp;EV$1)</f>
        <v/>
      </c>
      <c r="EW186" s="71" t="str">
        <f t="shared" ref="EW186" si="3251">IF(BQ186="","","|n"&amp;EW$2&amp;"+"&amp;BQ186&amp;EW$1)</f>
        <v/>
      </c>
      <c r="EX186" s="71" t="str">
        <f t="shared" ref="EX186" si="3252">IF(BR186="","","|n"&amp;EX$2&amp;"+"&amp;BR186&amp;EX$1)</f>
        <v/>
      </c>
      <c r="EY186" s="71" t="str">
        <f t="shared" ref="EY186" si="3253">IF(BS186="","","|n"&amp;EY$2&amp;"+"&amp;BS186&amp;EY$1)</f>
        <v/>
      </c>
      <c r="EZ186" s="71" t="str">
        <f t="shared" ref="EZ186" si="3254">IF(BT186="","","|n"&amp;EZ$2&amp;"+"&amp;BT186&amp;EZ$1)</f>
        <v/>
      </c>
      <c r="FA186" s="71" t="str">
        <f t="shared" ref="FA186" si="3255">IF(BU186="","","|n"&amp;FA$2&amp;"+"&amp;BU186&amp;FA$1)</f>
        <v/>
      </c>
      <c r="FB186" s="71" t="str">
        <f t="shared" ref="FB186" si="3256">IF(BV186="","","|n"&amp;FB$2&amp;"+"&amp;BV186&amp;FB$1)</f>
        <v/>
      </c>
      <c r="FC186" s="71" t="str">
        <f t="shared" ref="FC186" si="3257">IF(BW186="","","|n"&amp;FC$2&amp;"+"&amp;BW186&amp;FC$1)</f>
        <v/>
      </c>
      <c r="FD186" s="71" t="str">
        <f t="shared" ref="FD186" si="3258">IF(BX186="","","|n"&amp;FD$2&amp;"+"&amp;BX186&amp;FD$1)</f>
        <v/>
      </c>
      <c r="FE186" s="71" t="str">
        <f t="shared" ref="FE186" si="3259">IF(BY186="","","|n"&amp;FE$2&amp;"+"&amp;BY186&amp;FE$1)</f>
        <v/>
      </c>
      <c r="FF186" s="71" t="str">
        <f t="shared" ref="FF186" si="3260">IF(BZ186="","","|n"&amp;FF$2&amp;"+"&amp;BZ186&amp;FF$1)</f>
        <v/>
      </c>
      <c r="FG186" s="71" t="str">
        <f t="shared" ref="FG186" si="3261">IF(CA186="","","|n"&amp;FG$2&amp;"+"&amp;CA186&amp;FG$1)</f>
        <v/>
      </c>
      <c r="FH186" s="71" t="str">
        <f t="shared" ref="FH186" si="3262">IF(CB186="","","|n"&amp;FH$2&amp;"+"&amp;CB186&amp;FH$1)</f>
        <v/>
      </c>
      <c r="FI186" s="71" t="str">
        <f t="shared" ref="FI186" si="3263">IF(CC186="","","|n"&amp;FI$2&amp;"+"&amp;CC186&amp;FI$1)</f>
        <v/>
      </c>
      <c r="FJ186" s="71" t="str">
        <f t="shared" ref="FJ186" si="3264">IF(CD186="","","|n"&amp;FJ$2&amp;"+"&amp;CD186&amp;FJ$1)</f>
        <v/>
      </c>
      <c r="FK186" s="71" t="str">
        <f t="shared" ref="FK186" si="3265">IF(CE186="","","|n"&amp;FK$2&amp;"+"&amp;CE186&amp;FK$1)</f>
        <v/>
      </c>
      <c r="FL186" s="71" t="str">
        <f t="shared" ref="FL186" si="3266">IF(CF186="","","|n"&amp;FL$2&amp;"+"&amp;CF186&amp;FL$1)</f>
        <v/>
      </c>
      <c r="FM186" s="71" t="str">
        <f t="shared" ref="FM186" si="3267">IF(CG186="","","|n"&amp;FM$2&amp;"+"&amp;CG186&amp;FM$1)</f>
        <v/>
      </c>
      <c r="FN186" s="71" t="str">
        <f t="shared" ref="FN186" si="3268">IF(CH186="","","|n"&amp;FN$2&amp;"+"&amp;CH186&amp;FN$1)</f>
        <v/>
      </c>
      <c r="FO186" s="71" t="str">
        <f t="shared" ref="FO186" si="3269">IF(CI186="","","|n"&amp;FO$2&amp;"+"&amp;CI186&amp;FO$1)</f>
        <v/>
      </c>
      <c r="FP186" s="71" t="str">
        <f t="shared" ref="FP186" si="3270">IF(CJ186="","","|n"&amp;FP$2&amp;"+"&amp;CJ186&amp;FP$1)</f>
        <v/>
      </c>
      <c r="FQ186" s="71" t="str">
        <f t="shared" ref="FQ186" si="3271">IF(CK186="","","|n"&amp;FQ$2&amp;"+"&amp;CK186&amp;FQ$1)</f>
        <v/>
      </c>
      <c r="FR186" s="71" t="str">
        <f t="shared" ref="FR186" si="3272">IF(CL186="","","|n"&amp;FR$2&amp;"+"&amp;CL186&amp;FR$1)</f>
        <v/>
      </c>
      <c r="FS186" s="71" t="str">
        <f t="shared" ref="FS186" si="3273">IF(CM186="","","|n"&amp;FS$2&amp;"+"&amp;CM186&amp;FS$1)</f>
        <v/>
      </c>
    </row>
    <row r="187" spans="1:175" ht="16.5">
      <c r="A187" s="101"/>
      <c r="B187" s="101" t="s">
        <v>632</v>
      </c>
      <c r="C187" s="61" t="s">
        <v>633</v>
      </c>
      <c r="T187" s="61" t="s">
        <v>634</v>
      </c>
      <c r="U187" s="85" t="s">
        <v>635</v>
      </c>
      <c r="CN187" s="70" t="str">
        <f t="shared" si="3053"/>
        <v>InitUnitState('IN19',,,,,,,,,,)</v>
      </c>
      <c r="CO187" s="70" t="str">
        <f t="shared" si="3054"/>
        <v>InitUnitNormal('IN19',,,,,,,,,,)</v>
      </c>
      <c r="CP187" s="70" t="str">
        <f t="shared" si="3055"/>
        <v>InitUnitMagic('IN19',,,,,,,,,,)</v>
      </c>
      <c r="CQ187" s="70" t="str">
        <f t="shared" si="3056"/>
        <v>InitUnitAdd('IN19',,,,,,,,,,)</v>
      </c>
      <c r="CR187" s="70" t="str">
        <f t="shared" si="3057"/>
        <v>InitEquipData('IN19',,"",,,,,'','','','','','',"ReplaceableTextures\\CommandButtons\\BTNIT13.blp")</v>
      </c>
      <c r="CU187" s="95" t="str">
        <f t="shared" si="3202"/>
        <v>|n</v>
      </c>
      <c r="CV187" s="61" t="str">
        <f t="shared" si="3203"/>
        <v>使用后获得|Cffffc926随机类型技能附魔石|r</v>
      </c>
      <c r="CW187" s="60"/>
      <c r="CX187" s="60"/>
      <c r="CY187" s="60"/>
      <c r="CZ187" s="60"/>
      <c r="DA187" s="60"/>
      <c r="DB187" s="71" t="str">
        <f t="shared" ref="DB187" si="3274">IF(V187="","","|n"&amp;DB$2&amp;"+"&amp;V187&amp;DB$1)</f>
        <v/>
      </c>
      <c r="DC187" s="71" t="str">
        <f t="shared" ref="DC187" si="3275">IF(W187="","","|n"&amp;DC$2&amp;"+"&amp;W187&amp;DC$1)</f>
        <v/>
      </c>
      <c r="DD187" s="71" t="str">
        <f t="shared" ref="DD187" si="3276">IF(X187="","","|n"&amp;DD$2&amp;"+"&amp;X187&amp;DD$1)</f>
        <v/>
      </c>
      <c r="DE187" s="71" t="str">
        <f t="shared" ref="DE187" si="3277">IF(Y187="","","|n"&amp;DE$2&amp;"+"&amp;Y187&amp;DE$1)</f>
        <v/>
      </c>
      <c r="DF187" s="71" t="str">
        <f t="shared" ref="DF187" si="3278">IF(Z187="","","|n"&amp;DF$2&amp;"+"&amp;Z187&amp;DF$1)</f>
        <v/>
      </c>
      <c r="DG187" s="71" t="str">
        <f t="shared" ref="DG187" si="3279">IF(AA187="","","|n"&amp;DG$2&amp;"+"&amp;AA187&amp;DG$1)</f>
        <v/>
      </c>
      <c r="DH187" s="71" t="str">
        <f t="shared" ref="DH187" si="3280">IF(AB187="","","|n"&amp;DH$2&amp;"+"&amp;AB187&amp;DH$1)</f>
        <v/>
      </c>
      <c r="DI187" s="71" t="str">
        <f t="shared" ref="DI187" si="3281">IF(AC187="","","|n"&amp;DI$2&amp;"+"&amp;AC187&amp;DI$1)</f>
        <v/>
      </c>
      <c r="DJ187" s="71" t="str">
        <f t="shared" ref="DJ187" si="3282">IF(AD187="","","|n"&amp;DJ$2&amp;"+"&amp;AD187&amp;DJ$1)</f>
        <v/>
      </c>
      <c r="DK187" s="71" t="str">
        <f t="shared" ref="DK187" si="3283">IF(AE187="","","|n"&amp;DK$2&amp;"+"&amp;AE187&amp;DK$1)</f>
        <v/>
      </c>
      <c r="DL187" s="71" t="str">
        <f t="shared" ref="DL187" si="3284">IF(AF187="","","|n"&amp;DL$2&amp;"+"&amp;AF187&amp;DL$1)</f>
        <v/>
      </c>
      <c r="DM187" s="71" t="str">
        <f t="shared" ref="DM187" si="3285">IF(AG187="","","|n"&amp;DM$2&amp;"+"&amp;AG187&amp;DM$1)</f>
        <v/>
      </c>
      <c r="DN187" s="71" t="str">
        <f t="shared" ref="DN187" si="3286">IF(AH187="","","|n"&amp;DN$2&amp;"+"&amp;AH187&amp;DN$1)</f>
        <v/>
      </c>
      <c r="DO187" s="71" t="str">
        <f t="shared" ref="DO187" si="3287">IF(AI187="","","|n"&amp;DO$2&amp;"+"&amp;AI187&amp;DO$1)</f>
        <v/>
      </c>
      <c r="DP187" s="71" t="str">
        <f t="shared" ref="DP187" si="3288">IF(AJ187="","","|n"&amp;DP$2&amp;"+"&amp;AJ187&amp;DP$1)</f>
        <v/>
      </c>
      <c r="DQ187" s="71" t="str">
        <f t="shared" ref="DQ187" si="3289">IF(AK187="","","|n"&amp;DQ$2&amp;"+"&amp;AK187&amp;DQ$1)</f>
        <v/>
      </c>
      <c r="DR187" s="71" t="str">
        <f t="shared" ref="DR187" si="3290">IF(AL187="","","|n"&amp;DR$2&amp;"+"&amp;AL187&amp;DR$1)</f>
        <v/>
      </c>
      <c r="DS187" s="71" t="str">
        <f t="shared" ref="DS187" si="3291">IF(AM187="","","|n"&amp;DS$2&amp;"+"&amp;AM187&amp;DS$1)</f>
        <v/>
      </c>
      <c r="DT187" s="71" t="str">
        <f t="shared" ref="DT187" si="3292">IF(AN187="","","|n"&amp;DT$2&amp;"+"&amp;AN187&amp;DT$1)</f>
        <v/>
      </c>
      <c r="DU187" s="71" t="str">
        <f t="shared" ref="DU187" si="3293">IF(AO187="","","|n"&amp;DU$2&amp;"+"&amp;AO187&amp;DU$1)</f>
        <v/>
      </c>
      <c r="DV187" s="71" t="str">
        <f t="shared" ref="DV187" si="3294">IF(AP187="","","|n"&amp;DV$2&amp;"+"&amp;AP187&amp;DV$1)</f>
        <v/>
      </c>
      <c r="DW187" s="71" t="str">
        <f t="shared" ref="DW187" si="3295">IF(AQ187="","","|n"&amp;DW$2&amp;"+"&amp;AQ187&amp;DW$1)</f>
        <v/>
      </c>
      <c r="DX187" s="71" t="str">
        <f t="shared" ref="DX187" si="3296">IF(AR187="","","|n"&amp;DX$2&amp;"+"&amp;AR187&amp;DX$1)</f>
        <v/>
      </c>
      <c r="DY187" s="71" t="str">
        <f t="shared" ref="DY187" si="3297">IF(AS187="","","|n"&amp;DY$2&amp;"+"&amp;AS187&amp;DY$1)</f>
        <v/>
      </c>
      <c r="DZ187" s="71" t="str">
        <f t="shared" ref="DZ187" si="3298">IF(AT187="","","|n"&amp;DZ$2&amp;"+"&amp;AT187&amp;DZ$1)</f>
        <v/>
      </c>
      <c r="EA187" s="71" t="str">
        <f t="shared" ref="EA187" si="3299">IF(AU187="","","|n"&amp;EA$2&amp;"+"&amp;AU187&amp;EA$1)</f>
        <v/>
      </c>
      <c r="EB187" s="71" t="str">
        <f t="shared" ref="EB187" si="3300">IF(AV187="","","|n"&amp;EB$2&amp;"+"&amp;AV187&amp;EB$1)</f>
        <v/>
      </c>
      <c r="EC187" s="71" t="str">
        <f t="shared" ref="EC187" si="3301">IF(AW187="","","|n"&amp;EC$2&amp;"+"&amp;AW187&amp;EC$1)</f>
        <v/>
      </c>
      <c r="ED187" s="71" t="str">
        <f t="shared" ref="ED187" si="3302">IF(AX187="","","|n"&amp;ED$2&amp;"+"&amp;AX187&amp;ED$1)</f>
        <v/>
      </c>
      <c r="EE187" s="71" t="str">
        <f t="shared" ref="EE187" si="3303">IF(AY187="","","|n"&amp;EE$2&amp;"+"&amp;AY187&amp;EE$1)</f>
        <v/>
      </c>
      <c r="EF187" s="71" t="str">
        <f t="shared" ref="EF187" si="3304">IF(AZ187="","","|n"&amp;EF$2&amp;"+"&amp;AZ187&amp;EF$1)</f>
        <v/>
      </c>
      <c r="EG187" s="71" t="str">
        <f t="shared" ref="EG187" si="3305">IF(BA187="","","|n"&amp;EG$2&amp;"+"&amp;BA187&amp;EG$1)</f>
        <v/>
      </c>
      <c r="EH187" s="71" t="str">
        <f t="shared" ref="EH187" si="3306">IF(BB187="","","|n"&amp;EH$2&amp;"+"&amp;BB187&amp;EH$1)</f>
        <v/>
      </c>
      <c r="EI187" s="71" t="str">
        <f t="shared" ref="EI187" si="3307">IF(BC187="","","|n"&amp;EI$2&amp;"+"&amp;BC187&amp;EI$1)</f>
        <v/>
      </c>
      <c r="EJ187" s="71" t="str">
        <f t="shared" ref="EJ187" si="3308">IF(BD187="","","|n"&amp;EJ$2&amp;"+"&amp;BD187&amp;EJ$1)</f>
        <v/>
      </c>
      <c r="EK187" s="71" t="str">
        <f t="shared" ref="EK187" si="3309">IF(BE187="","","|n"&amp;EK$2&amp;"+"&amp;BE187&amp;EK$1)</f>
        <v/>
      </c>
      <c r="EL187" s="71" t="str">
        <f t="shared" ref="EL187" si="3310">IF(BF187="","","|n"&amp;EL$2&amp;"+"&amp;BF187&amp;EL$1)</f>
        <v/>
      </c>
      <c r="EM187" s="71" t="str">
        <f t="shared" ref="EM187" si="3311">IF(BG187="","","|n"&amp;EM$2&amp;"+"&amp;BG187&amp;EM$1)</f>
        <v/>
      </c>
      <c r="EN187" s="71" t="str">
        <f t="shared" ref="EN187" si="3312">IF(BH187="","","|n"&amp;EN$2&amp;"+"&amp;BH187&amp;EN$1)</f>
        <v/>
      </c>
      <c r="EO187" s="71" t="str">
        <f t="shared" ref="EO187" si="3313">IF(BI187="","","|n"&amp;EO$2&amp;"+"&amp;BI187&amp;EO$1)</f>
        <v/>
      </c>
      <c r="EP187" s="71" t="str">
        <f t="shared" ref="EP187" si="3314">IF(BJ187="","","|n"&amp;EP$2&amp;"+"&amp;BJ187&amp;EP$1)</f>
        <v/>
      </c>
      <c r="EQ187" s="71" t="str">
        <f t="shared" ref="EQ187" si="3315">IF(BK187="","","|n"&amp;EQ$2&amp;"+"&amp;BK187&amp;EQ$1)</f>
        <v/>
      </c>
      <c r="ER187" s="71" t="str">
        <f t="shared" ref="ER187" si="3316">IF(BL187="","","|n"&amp;ER$2&amp;"+"&amp;BL187&amp;ER$1)</f>
        <v/>
      </c>
      <c r="ES187" s="71" t="str">
        <f t="shared" ref="ES187" si="3317">IF(BM187="","","|n"&amp;ES$2&amp;"+"&amp;BM187&amp;ES$1)</f>
        <v/>
      </c>
      <c r="ET187" s="71" t="str">
        <f t="shared" ref="ET187" si="3318">IF(BN187="","","|n"&amp;ET$2&amp;"+"&amp;BN187&amp;ET$1)</f>
        <v/>
      </c>
      <c r="EU187" s="71" t="str">
        <f t="shared" ref="EU187" si="3319">IF(BO187="","","|n"&amp;EU$2&amp;"+"&amp;BO187&amp;EU$1)</f>
        <v/>
      </c>
      <c r="EV187" s="71" t="str">
        <f t="shared" ref="EV187" si="3320">IF(BP187="","","|n"&amp;EV$2&amp;"+"&amp;BP187&amp;EV$1)</f>
        <v/>
      </c>
      <c r="EW187" s="71" t="str">
        <f t="shared" ref="EW187" si="3321">IF(BQ187="","","|n"&amp;EW$2&amp;"+"&amp;BQ187&amp;EW$1)</f>
        <v/>
      </c>
      <c r="EX187" s="71" t="str">
        <f t="shared" ref="EX187" si="3322">IF(BR187="","","|n"&amp;EX$2&amp;"+"&amp;BR187&amp;EX$1)</f>
        <v/>
      </c>
      <c r="EY187" s="71" t="str">
        <f t="shared" ref="EY187" si="3323">IF(BS187="","","|n"&amp;EY$2&amp;"+"&amp;BS187&amp;EY$1)</f>
        <v/>
      </c>
      <c r="EZ187" s="71" t="str">
        <f t="shared" ref="EZ187" si="3324">IF(BT187="","","|n"&amp;EZ$2&amp;"+"&amp;BT187&amp;EZ$1)</f>
        <v/>
      </c>
      <c r="FA187" s="71" t="str">
        <f t="shared" ref="FA187" si="3325">IF(BU187="","","|n"&amp;FA$2&amp;"+"&amp;BU187&amp;FA$1)</f>
        <v/>
      </c>
      <c r="FB187" s="71" t="str">
        <f t="shared" ref="FB187" si="3326">IF(BV187="","","|n"&amp;FB$2&amp;"+"&amp;BV187&amp;FB$1)</f>
        <v/>
      </c>
      <c r="FC187" s="71" t="str">
        <f t="shared" ref="FC187" si="3327">IF(BW187="","","|n"&amp;FC$2&amp;"+"&amp;BW187&amp;FC$1)</f>
        <v/>
      </c>
      <c r="FD187" s="71" t="str">
        <f t="shared" ref="FD187" si="3328">IF(BX187="","","|n"&amp;FD$2&amp;"+"&amp;BX187&amp;FD$1)</f>
        <v/>
      </c>
      <c r="FE187" s="71" t="str">
        <f t="shared" ref="FE187" si="3329">IF(BY187="","","|n"&amp;FE$2&amp;"+"&amp;BY187&amp;FE$1)</f>
        <v/>
      </c>
      <c r="FF187" s="71" t="str">
        <f t="shared" ref="FF187" si="3330">IF(BZ187="","","|n"&amp;FF$2&amp;"+"&amp;BZ187&amp;FF$1)</f>
        <v/>
      </c>
      <c r="FG187" s="71" t="str">
        <f t="shared" ref="FG187" si="3331">IF(CA187="","","|n"&amp;FG$2&amp;"+"&amp;CA187&amp;FG$1)</f>
        <v/>
      </c>
      <c r="FH187" s="71" t="str">
        <f t="shared" ref="FH187" si="3332">IF(CB187="","","|n"&amp;FH$2&amp;"+"&amp;CB187&amp;FH$1)</f>
        <v/>
      </c>
      <c r="FI187" s="71" t="str">
        <f t="shared" ref="FI187" si="3333">IF(CC187="","","|n"&amp;FI$2&amp;"+"&amp;CC187&amp;FI$1)</f>
        <v/>
      </c>
      <c r="FJ187" s="71" t="str">
        <f t="shared" ref="FJ187" si="3334">IF(CD187="","","|n"&amp;FJ$2&amp;"+"&amp;CD187&amp;FJ$1)</f>
        <v/>
      </c>
      <c r="FK187" s="71" t="str">
        <f t="shared" ref="FK187" si="3335">IF(CE187="","","|n"&amp;FK$2&amp;"+"&amp;CE187&amp;FK$1)</f>
        <v/>
      </c>
      <c r="FL187" s="71" t="str">
        <f t="shared" ref="FL187" si="3336">IF(CF187="","","|n"&amp;FL$2&amp;"+"&amp;CF187&amp;FL$1)</f>
        <v/>
      </c>
      <c r="FM187" s="71" t="str">
        <f t="shared" ref="FM187" si="3337">IF(CG187="","","|n"&amp;FM$2&amp;"+"&amp;CG187&amp;FM$1)</f>
        <v/>
      </c>
      <c r="FN187" s="71" t="str">
        <f t="shared" ref="FN187" si="3338">IF(CH187="","","|n"&amp;FN$2&amp;"+"&amp;CH187&amp;FN$1)</f>
        <v/>
      </c>
      <c r="FO187" s="71" t="str">
        <f t="shared" ref="FO187" si="3339">IF(CI187="","","|n"&amp;FO$2&amp;"+"&amp;CI187&amp;FO$1)</f>
        <v/>
      </c>
      <c r="FP187" s="71" t="str">
        <f t="shared" ref="FP187" si="3340">IF(CJ187="","","|n"&amp;FP$2&amp;"+"&amp;CJ187&amp;FP$1)</f>
        <v/>
      </c>
      <c r="FQ187" s="71" t="str">
        <f t="shared" ref="FQ187" si="3341">IF(CK187="","","|n"&amp;FQ$2&amp;"+"&amp;CK187&amp;FQ$1)</f>
        <v/>
      </c>
      <c r="FR187" s="71" t="str">
        <f t="shared" ref="FR187" si="3342">IF(CL187="","","|n"&amp;FR$2&amp;"+"&amp;CL187&amp;FR$1)</f>
        <v/>
      </c>
      <c r="FS187" s="71" t="str">
        <f t="shared" ref="FS187" si="3343">IF(CM187="","","|n"&amp;FS$2&amp;"+"&amp;CM187&amp;FS$1)</f>
        <v/>
      </c>
    </row>
    <row r="188" spans="1:175" ht="16.5">
      <c r="A188" s="101"/>
      <c r="B188" s="116" t="s">
        <v>636</v>
      </c>
      <c r="C188" s="22" t="s">
        <v>637</v>
      </c>
      <c r="T188" s="61" t="s">
        <v>638</v>
      </c>
      <c r="U188" s="85" t="str">
        <f t="shared" ref="U188:U192" si="3344">"ReplaceableTextures\\CommandButtons\\BTN"&amp;B188&amp;".blp"</f>
        <v>ReplaceableTextures\\CommandButtons\\BTNIN20.blp</v>
      </c>
      <c r="CN188" s="70" t="str">
        <f t="shared" si="3053"/>
        <v>InitUnitState('IN20',,,,,,,,,,)</v>
      </c>
      <c r="CO188" s="70" t="str">
        <f t="shared" si="3054"/>
        <v>InitUnitNormal('IN20',,,,,,,,,,)</v>
      </c>
      <c r="CP188" s="70" t="str">
        <f t="shared" si="3055"/>
        <v>InitUnitMagic('IN20',,,,,,,,,,)</v>
      </c>
      <c r="CQ188" s="70" t="str">
        <f t="shared" si="3056"/>
        <v>InitUnitAdd('IN20',,,,,,,,,,)</v>
      </c>
      <c r="CR188" s="70" t="str">
        <f t="shared" si="3057"/>
        <v>InitEquipData('IN20',,"",,,,,'','','','','','',"ReplaceableTextures\\CommandButtons\\BTNIT14.blp")</v>
      </c>
      <c r="CU188" s="95" t="str">
        <f t="shared" si="3202"/>
        <v>|n</v>
      </c>
      <c r="CV188" s="61" t="str">
        <f t="shared" si="3203"/>
        <v>|CffFFC92630|r秒内杀敌金币|Cffffc926+25|r</v>
      </c>
      <c r="CW188" s="60"/>
      <c r="CX188" s="60"/>
      <c r="CY188" s="60"/>
      <c r="CZ188" s="60"/>
      <c r="DA188" s="60"/>
      <c r="DB188" s="71" t="str">
        <f t="shared" ref="DB188:FM188" si="3345">IF(V188="","","|n"&amp;DB$2&amp;"+"&amp;V188&amp;DB$1)</f>
        <v/>
      </c>
      <c r="DC188" s="71" t="str">
        <f t="shared" si="3345"/>
        <v/>
      </c>
      <c r="DD188" s="71" t="str">
        <f t="shared" si="3345"/>
        <v/>
      </c>
      <c r="DE188" s="71" t="str">
        <f t="shared" si="3345"/>
        <v/>
      </c>
      <c r="DF188" s="71" t="str">
        <f t="shared" si="3345"/>
        <v/>
      </c>
      <c r="DG188" s="71" t="str">
        <f t="shared" si="3345"/>
        <v/>
      </c>
      <c r="DH188" s="71" t="str">
        <f t="shared" si="3345"/>
        <v/>
      </c>
      <c r="DI188" s="71" t="str">
        <f t="shared" si="3345"/>
        <v/>
      </c>
      <c r="DJ188" s="71" t="str">
        <f t="shared" si="3345"/>
        <v/>
      </c>
      <c r="DK188" s="71" t="str">
        <f t="shared" si="3345"/>
        <v/>
      </c>
      <c r="DL188" s="71" t="str">
        <f t="shared" si="3345"/>
        <v/>
      </c>
      <c r="DM188" s="71" t="str">
        <f t="shared" si="3345"/>
        <v/>
      </c>
      <c r="DN188" s="71" t="str">
        <f t="shared" si="3345"/>
        <v/>
      </c>
      <c r="DO188" s="71" t="str">
        <f t="shared" si="3345"/>
        <v/>
      </c>
      <c r="DP188" s="71" t="str">
        <f t="shared" si="3345"/>
        <v/>
      </c>
      <c r="DQ188" s="71" t="str">
        <f t="shared" si="3345"/>
        <v/>
      </c>
      <c r="DR188" s="71" t="str">
        <f t="shared" si="3345"/>
        <v/>
      </c>
      <c r="DS188" s="71" t="str">
        <f t="shared" si="3345"/>
        <v/>
      </c>
      <c r="DT188" s="71" t="str">
        <f t="shared" si="3345"/>
        <v/>
      </c>
      <c r="DU188" s="71" t="str">
        <f t="shared" si="3345"/>
        <v/>
      </c>
      <c r="DV188" s="71" t="str">
        <f t="shared" si="3345"/>
        <v/>
      </c>
      <c r="DW188" s="71" t="str">
        <f t="shared" si="3345"/>
        <v/>
      </c>
      <c r="DX188" s="71" t="str">
        <f t="shared" si="3345"/>
        <v/>
      </c>
      <c r="DY188" s="71" t="str">
        <f t="shared" si="3345"/>
        <v/>
      </c>
      <c r="DZ188" s="71" t="str">
        <f t="shared" si="3345"/>
        <v/>
      </c>
      <c r="EA188" s="71" t="str">
        <f t="shared" si="3345"/>
        <v/>
      </c>
      <c r="EB188" s="71" t="str">
        <f t="shared" si="3345"/>
        <v/>
      </c>
      <c r="EC188" s="71" t="str">
        <f t="shared" si="3345"/>
        <v/>
      </c>
      <c r="ED188" s="71" t="str">
        <f t="shared" si="3345"/>
        <v/>
      </c>
      <c r="EE188" s="71" t="str">
        <f t="shared" si="3345"/>
        <v/>
      </c>
      <c r="EF188" s="71" t="str">
        <f t="shared" si="3345"/>
        <v/>
      </c>
      <c r="EG188" s="71" t="str">
        <f t="shared" si="3345"/>
        <v/>
      </c>
      <c r="EH188" s="71" t="str">
        <f t="shared" si="3345"/>
        <v/>
      </c>
      <c r="EI188" s="71" t="str">
        <f t="shared" si="3345"/>
        <v/>
      </c>
      <c r="EJ188" s="71" t="str">
        <f t="shared" si="3345"/>
        <v/>
      </c>
      <c r="EK188" s="71" t="str">
        <f t="shared" si="3345"/>
        <v/>
      </c>
      <c r="EL188" s="71" t="str">
        <f t="shared" si="3345"/>
        <v/>
      </c>
      <c r="EM188" s="71" t="str">
        <f t="shared" si="3345"/>
        <v/>
      </c>
      <c r="EN188" s="71" t="str">
        <f t="shared" si="3345"/>
        <v/>
      </c>
      <c r="EO188" s="71" t="str">
        <f t="shared" si="3345"/>
        <v/>
      </c>
      <c r="EP188" s="71" t="str">
        <f t="shared" si="3345"/>
        <v/>
      </c>
      <c r="EQ188" s="71" t="str">
        <f t="shared" si="3345"/>
        <v/>
      </c>
      <c r="ER188" s="71" t="str">
        <f t="shared" si="3345"/>
        <v/>
      </c>
      <c r="ES188" s="71" t="str">
        <f t="shared" si="3345"/>
        <v/>
      </c>
      <c r="ET188" s="71" t="str">
        <f t="shared" si="3345"/>
        <v/>
      </c>
      <c r="EU188" s="71" t="str">
        <f t="shared" si="3345"/>
        <v/>
      </c>
      <c r="EV188" s="71" t="str">
        <f t="shared" si="3345"/>
        <v/>
      </c>
      <c r="EW188" s="71" t="str">
        <f t="shared" si="3345"/>
        <v/>
      </c>
      <c r="EX188" s="71" t="str">
        <f t="shared" si="3345"/>
        <v/>
      </c>
      <c r="EY188" s="71" t="str">
        <f t="shared" si="3345"/>
        <v/>
      </c>
      <c r="EZ188" s="71" t="str">
        <f t="shared" si="3345"/>
        <v/>
      </c>
      <c r="FA188" s="71" t="str">
        <f t="shared" si="3345"/>
        <v/>
      </c>
      <c r="FB188" s="71" t="str">
        <f t="shared" si="3345"/>
        <v/>
      </c>
      <c r="FC188" s="71" t="str">
        <f t="shared" si="3345"/>
        <v/>
      </c>
      <c r="FD188" s="71" t="str">
        <f t="shared" si="3345"/>
        <v/>
      </c>
      <c r="FE188" s="71" t="str">
        <f t="shared" si="3345"/>
        <v/>
      </c>
      <c r="FF188" s="71" t="str">
        <f t="shared" si="3345"/>
        <v/>
      </c>
      <c r="FG188" s="71" t="str">
        <f t="shared" si="3345"/>
        <v/>
      </c>
      <c r="FH188" s="71" t="str">
        <f t="shared" si="3345"/>
        <v/>
      </c>
      <c r="FI188" s="71" t="str">
        <f t="shared" si="3345"/>
        <v/>
      </c>
      <c r="FJ188" s="71" t="str">
        <f t="shared" si="3345"/>
        <v/>
      </c>
      <c r="FK188" s="71" t="str">
        <f t="shared" si="3345"/>
        <v/>
      </c>
      <c r="FL188" s="71" t="str">
        <f t="shared" si="3345"/>
        <v/>
      </c>
      <c r="FM188" s="71" t="str">
        <f t="shared" si="3345"/>
        <v/>
      </c>
      <c r="FN188" s="71" t="str">
        <f t="shared" ref="FN188:FS188" si="3346">IF(CH188="","","|n"&amp;FN$2&amp;"+"&amp;CH188&amp;FN$1)</f>
        <v/>
      </c>
      <c r="FO188" s="71" t="str">
        <f t="shared" si="3346"/>
        <v/>
      </c>
      <c r="FP188" s="71" t="str">
        <f t="shared" si="3346"/>
        <v/>
      </c>
      <c r="FQ188" s="71" t="str">
        <f t="shared" si="3346"/>
        <v/>
      </c>
      <c r="FR188" s="71" t="str">
        <f t="shared" si="3346"/>
        <v/>
      </c>
      <c r="FS188" s="71" t="str">
        <f t="shared" si="3346"/>
        <v/>
      </c>
    </row>
    <row r="189" spans="1:175" ht="16.5">
      <c r="A189" s="101"/>
      <c r="B189" s="116" t="s">
        <v>639</v>
      </c>
      <c r="C189" s="22" t="s">
        <v>640</v>
      </c>
      <c r="T189" s="61" t="s">
        <v>641</v>
      </c>
      <c r="U189" s="85" t="str">
        <f t="shared" si="3344"/>
        <v>ReplaceableTextures\\CommandButtons\\BTNIN21.blp</v>
      </c>
      <c r="CN189" s="70" t="str">
        <f t="shared" si="3053"/>
        <v>InitUnitState('IN21',,,,,,,,,,)</v>
      </c>
      <c r="CO189" s="70" t="str">
        <f t="shared" si="3054"/>
        <v>InitUnitNormal('IN21',,,,,,,,,,)</v>
      </c>
      <c r="CP189" s="70" t="str">
        <f t="shared" si="3055"/>
        <v>InitUnitMagic('IN21',,,,,,,,,,)</v>
      </c>
      <c r="CQ189" s="70" t="str">
        <f t="shared" si="3056"/>
        <v>InitUnitAdd('IN21',,,,,,,,,,)</v>
      </c>
      <c r="CR189" s="70" t="str">
        <f t="shared" si="3057"/>
        <v>InitEquipData('IN21',,"",,,,,'','','','','','',"ReplaceableTextures\\CommandButtons\\BTNIZ0A.blp")</v>
      </c>
      <c r="CU189" s="95" t="str">
        <f t="shared" si="3202"/>
        <v>|n</v>
      </c>
      <c r="CV189" s="61" t="str">
        <f t="shared" si="3203"/>
        <v>金币|Cffffc926+888~8888|r</v>
      </c>
      <c r="CW189" s="60"/>
      <c r="CX189" s="60"/>
      <c r="CY189" s="60"/>
      <c r="CZ189" s="60"/>
      <c r="DA189" s="60"/>
      <c r="DB189" s="71" t="str">
        <f t="shared" ref="DB189:FM189" si="3347">IF(V189="","","|n"&amp;DB$2&amp;"+"&amp;V189&amp;DB$1)</f>
        <v/>
      </c>
      <c r="DC189" s="71" t="str">
        <f t="shared" si="3347"/>
        <v/>
      </c>
      <c r="DD189" s="71" t="str">
        <f t="shared" si="3347"/>
        <v/>
      </c>
      <c r="DE189" s="71" t="str">
        <f t="shared" si="3347"/>
        <v/>
      </c>
      <c r="DF189" s="71" t="str">
        <f t="shared" si="3347"/>
        <v/>
      </c>
      <c r="DG189" s="71" t="str">
        <f t="shared" si="3347"/>
        <v/>
      </c>
      <c r="DH189" s="71" t="str">
        <f t="shared" si="3347"/>
        <v/>
      </c>
      <c r="DI189" s="71" t="str">
        <f t="shared" si="3347"/>
        <v/>
      </c>
      <c r="DJ189" s="71" t="str">
        <f t="shared" si="3347"/>
        <v/>
      </c>
      <c r="DK189" s="71" t="str">
        <f t="shared" si="3347"/>
        <v/>
      </c>
      <c r="DL189" s="71" t="str">
        <f t="shared" si="3347"/>
        <v/>
      </c>
      <c r="DM189" s="71" t="str">
        <f t="shared" si="3347"/>
        <v/>
      </c>
      <c r="DN189" s="71" t="str">
        <f t="shared" si="3347"/>
        <v/>
      </c>
      <c r="DO189" s="71" t="str">
        <f t="shared" si="3347"/>
        <v/>
      </c>
      <c r="DP189" s="71" t="str">
        <f t="shared" si="3347"/>
        <v/>
      </c>
      <c r="DQ189" s="71" t="str">
        <f t="shared" si="3347"/>
        <v/>
      </c>
      <c r="DR189" s="71" t="str">
        <f t="shared" si="3347"/>
        <v/>
      </c>
      <c r="DS189" s="71" t="str">
        <f t="shared" si="3347"/>
        <v/>
      </c>
      <c r="DT189" s="71" t="str">
        <f t="shared" si="3347"/>
        <v/>
      </c>
      <c r="DU189" s="71" t="str">
        <f t="shared" si="3347"/>
        <v/>
      </c>
      <c r="DV189" s="71" t="str">
        <f t="shared" si="3347"/>
        <v/>
      </c>
      <c r="DW189" s="71" t="str">
        <f t="shared" si="3347"/>
        <v/>
      </c>
      <c r="DX189" s="71" t="str">
        <f t="shared" si="3347"/>
        <v/>
      </c>
      <c r="DY189" s="71" t="str">
        <f t="shared" si="3347"/>
        <v/>
      </c>
      <c r="DZ189" s="71" t="str">
        <f t="shared" si="3347"/>
        <v/>
      </c>
      <c r="EA189" s="71" t="str">
        <f t="shared" si="3347"/>
        <v/>
      </c>
      <c r="EB189" s="71" t="str">
        <f t="shared" si="3347"/>
        <v/>
      </c>
      <c r="EC189" s="71" t="str">
        <f t="shared" si="3347"/>
        <v/>
      </c>
      <c r="ED189" s="71" t="str">
        <f t="shared" si="3347"/>
        <v/>
      </c>
      <c r="EE189" s="71" t="str">
        <f t="shared" si="3347"/>
        <v/>
      </c>
      <c r="EF189" s="71" t="str">
        <f t="shared" si="3347"/>
        <v/>
      </c>
      <c r="EG189" s="71" t="str">
        <f t="shared" si="3347"/>
        <v/>
      </c>
      <c r="EH189" s="71" t="str">
        <f t="shared" si="3347"/>
        <v/>
      </c>
      <c r="EI189" s="71" t="str">
        <f t="shared" si="3347"/>
        <v/>
      </c>
      <c r="EJ189" s="71" t="str">
        <f t="shared" si="3347"/>
        <v/>
      </c>
      <c r="EK189" s="71" t="str">
        <f t="shared" si="3347"/>
        <v/>
      </c>
      <c r="EL189" s="71" t="str">
        <f t="shared" si="3347"/>
        <v/>
      </c>
      <c r="EM189" s="71" t="str">
        <f t="shared" si="3347"/>
        <v/>
      </c>
      <c r="EN189" s="71" t="str">
        <f t="shared" si="3347"/>
        <v/>
      </c>
      <c r="EO189" s="71" t="str">
        <f t="shared" si="3347"/>
        <v/>
      </c>
      <c r="EP189" s="71" t="str">
        <f t="shared" si="3347"/>
        <v/>
      </c>
      <c r="EQ189" s="71" t="str">
        <f t="shared" si="3347"/>
        <v/>
      </c>
      <c r="ER189" s="71" t="str">
        <f t="shared" si="3347"/>
        <v/>
      </c>
      <c r="ES189" s="71" t="str">
        <f t="shared" si="3347"/>
        <v/>
      </c>
      <c r="ET189" s="71" t="str">
        <f t="shared" si="3347"/>
        <v/>
      </c>
      <c r="EU189" s="71" t="str">
        <f t="shared" si="3347"/>
        <v/>
      </c>
      <c r="EV189" s="71" t="str">
        <f t="shared" si="3347"/>
        <v/>
      </c>
      <c r="EW189" s="71" t="str">
        <f t="shared" si="3347"/>
        <v/>
      </c>
      <c r="EX189" s="71" t="str">
        <f t="shared" si="3347"/>
        <v/>
      </c>
      <c r="EY189" s="71" t="str">
        <f t="shared" si="3347"/>
        <v/>
      </c>
      <c r="EZ189" s="71" t="str">
        <f t="shared" si="3347"/>
        <v/>
      </c>
      <c r="FA189" s="71" t="str">
        <f t="shared" si="3347"/>
        <v/>
      </c>
      <c r="FB189" s="71" t="str">
        <f t="shared" si="3347"/>
        <v/>
      </c>
      <c r="FC189" s="71" t="str">
        <f t="shared" si="3347"/>
        <v/>
      </c>
      <c r="FD189" s="71" t="str">
        <f t="shared" si="3347"/>
        <v/>
      </c>
      <c r="FE189" s="71" t="str">
        <f t="shared" si="3347"/>
        <v/>
      </c>
      <c r="FF189" s="71" t="str">
        <f t="shared" si="3347"/>
        <v/>
      </c>
      <c r="FG189" s="71" t="str">
        <f t="shared" si="3347"/>
        <v/>
      </c>
      <c r="FH189" s="71" t="str">
        <f t="shared" si="3347"/>
        <v/>
      </c>
      <c r="FI189" s="71" t="str">
        <f t="shared" si="3347"/>
        <v/>
      </c>
      <c r="FJ189" s="71" t="str">
        <f t="shared" si="3347"/>
        <v/>
      </c>
      <c r="FK189" s="71" t="str">
        <f t="shared" si="3347"/>
        <v/>
      </c>
      <c r="FL189" s="71" t="str">
        <f t="shared" si="3347"/>
        <v/>
      </c>
      <c r="FM189" s="71" t="str">
        <f t="shared" si="3347"/>
        <v/>
      </c>
      <c r="FN189" s="71" t="str">
        <f t="shared" ref="FN189:FS189" si="3348">IF(CH189="","","|n"&amp;FN$2&amp;"+"&amp;CH189&amp;FN$1)</f>
        <v/>
      </c>
      <c r="FO189" s="71" t="str">
        <f t="shared" si="3348"/>
        <v/>
      </c>
      <c r="FP189" s="71" t="str">
        <f t="shared" si="3348"/>
        <v/>
      </c>
      <c r="FQ189" s="71" t="str">
        <f t="shared" si="3348"/>
        <v/>
      </c>
      <c r="FR189" s="71" t="str">
        <f t="shared" si="3348"/>
        <v/>
      </c>
      <c r="FS189" s="71" t="str">
        <f t="shared" si="3348"/>
        <v/>
      </c>
    </row>
    <row r="190" spans="1:175" ht="16.5">
      <c r="A190" s="101"/>
      <c r="B190" s="101" t="s">
        <v>642</v>
      </c>
      <c r="C190" s="95" t="s">
        <v>643</v>
      </c>
      <c r="T190" s="61" t="s">
        <v>644</v>
      </c>
      <c r="U190" s="85" t="str">
        <f t="shared" si="3344"/>
        <v>ReplaceableTextures\\CommandButtons\\BTNIN22.blp</v>
      </c>
      <c r="CN190" s="70" t="str">
        <f t="shared" si="3053"/>
        <v>InitUnitState('IN22',,,,,,,,,,)</v>
      </c>
      <c r="CO190" s="70" t="str">
        <f t="shared" si="3054"/>
        <v>InitUnitNormal('IN22',,,,,,,,,,)</v>
      </c>
      <c r="CP190" s="70" t="str">
        <f t="shared" si="3055"/>
        <v>InitUnitMagic('IN22',,,,,,,,,,)</v>
      </c>
      <c r="CQ190" s="70" t="str">
        <f t="shared" si="3056"/>
        <v>InitUnitAdd('IN22',,,,,,,,,,)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240&amp;CR$1&amp;")"</f>
        <v>InitEquipData('IN22',,"",,,,,'','','','','','',"ReplaceableTextures\\CommandButtons\\BTNIZ03.blp")</v>
      </c>
      <c r="CU190" s="95" t="str">
        <f t="shared" si="3202"/>
        <v>|n</v>
      </c>
      <c r="CV190" s="61" t="str">
        <f t="shared" si="3203"/>
        <v>金币|Cffffc926+2888~18888|r</v>
      </c>
      <c r="CW190" s="60"/>
      <c r="CX190" s="60"/>
      <c r="CY190" s="60"/>
      <c r="CZ190" s="60"/>
      <c r="DA190" s="60"/>
      <c r="DB190" s="71" t="str">
        <f t="shared" ref="DB190:FM190" si="3349">IF(V190="","","|n"&amp;DB$2&amp;"+"&amp;V190&amp;DB$1)</f>
        <v/>
      </c>
      <c r="DC190" s="71" t="str">
        <f t="shared" si="3349"/>
        <v/>
      </c>
      <c r="DD190" s="71" t="str">
        <f t="shared" si="3349"/>
        <v/>
      </c>
      <c r="DE190" s="71" t="str">
        <f t="shared" si="3349"/>
        <v/>
      </c>
      <c r="DF190" s="71" t="str">
        <f t="shared" si="3349"/>
        <v/>
      </c>
      <c r="DG190" s="71" t="str">
        <f t="shared" si="3349"/>
        <v/>
      </c>
      <c r="DH190" s="71" t="str">
        <f t="shared" si="3349"/>
        <v/>
      </c>
      <c r="DI190" s="71" t="str">
        <f t="shared" si="3349"/>
        <v/>
      </c>
      <c r="DJ190" s="71" t="str">
        <f t="shared" si="3349"/>
        <v/>
      </c>
      <c r="DK190" s="71" t="str">
        <f t="shared" si="3349"/>
        <v/>
      </c>
      <c r="DL190" s="71" t="str">
        <f t="shared" si="3349"/>
        <v/>
      </c>
      <c r="DM190" s="71" t="str">
        <f t="shared" si="3349"/>
        <v/>
      </c>
      <c r="DN190" s="71" t="str">
        <f t="shared" si="3349"/>
        <v/>
      </c>
      <c r="DO190" s="71" t="str">
        <f t="shared" si="3349"/>
        <v/>
      </c>
      <c r="DP190" s="71" t="str">
        <f t="shared" si="3349"/>
        <v/>
      </c>
      <c r="DQ190" s="71" t="str">
        <f t="shared" si="3349"/>
        <v/>
      </c>
      <c r="DR190" s="71" t="str">
        <f t="shared" si="3349"/>
        <v/>
      </c>
      <c r="DS190" s="71" t="str">
        <f t="shared" si="3349"/>
        <v/>
      </c>
      <c r="DT190" s="71" t="str">
        <f t="shared" si="3349"/>
        <v/>
      </c>
      <c r="DU190" s="71" t="str">
        <f t="shared" si="3349"/>
        <v/>
      </c>
      <c r="DV190" s="71" t="str">
        <f t="shared" si="3349"/>
        <v/>
      </c>
      <c r="DW190" s="71" t="str">
        <f t="shared" si="3349"/>
        <v/>
      </c>
      <c r="DX190" s="71" t="str">
        <f t="shared" si="3349"/>
        <v/>
      </c>
      <c r="DY190" s="71" t="str">
        <f t="shared" si="3349"/>
        <v/>
      </c>
      <c r="DZ190" s="71" t="str">
        <f t="shared" si="3349"/>
        <v/>
      </c>
      <c r="EA190" s="71" t="str">
        <f t="shared" si="3349"/>
        <v/>
      </c>
      <c r="EB190" s="71" t="str">
        <f t="shared" si="3349"/>
        <v/>
      </c>
      <c r="EC190" s="71" t="str">
        <f t="shared" si="3349"/>
        <v/>
      </c>
      <c r="ED190" s="71" t="str">
        <f t="shared" si="3349"/>
        <v/>
      </c>
      <c r="EE190" s="71" t="str">
        <f t="shared" si="3349"/>
        <v/>
      </c>
      <c r="EF190" s="71" t="str">
        <f t="shared" si="3349"/>
        <v/>
      </c>
      <c r="EG190" s="71" t="str">
        <f t="shared" si="3349"/>
        <v/>
      </c>
      <c r="EH190" s="71" t="str">
        <f t="shared" si="3349"/>
        <v/>
      </c>
      <c r="EI190" s="71" t="str">
        <f t="shared" si="3349"/>
        <v/>
      </c>
      <c r="EJ190" s="71" t="str">
        <f t="shared" si="3349"/>
        <v/>
      </c>
      <c r="EK190" s="71" t="str">
        <f t="shared" si="3349"/>
        <v/>
      </c>
      <c r="EL190" s="71" t="str">
        <f t="shared" si="3349"/>
        <v/>
      </c>
      <c r="EM190" s="71" t="str">
        <f t="shared" si="3349"/>
        <v/>
      </c>
      <c r="EN190" s="71" t="str">
        <f t="shared" si="3349"/>
        <v/>
      </c>
      <c r="EO190" s="71" t="str">
        <f t="shared" si="3349"/>
        <v/>
      </c>
      <c r="EP190" s="71" t="str">
        <f t="shared" si="3349"/>
        <v/>
      </c>
      <c r="EQ190" s="71" t="str">
        <f t="shared" si="3349"/>
        <v/>
      </c>
      <c r="ER190" s="71" t="str">
        <f t="shared" si="3349"/>
        <v/>
      </c>
      <c r="ES190" s="71" t="str">
        <f t="shared" si="3349"/>
        <v/>
      </c>
      <c r="ET190" s="71" t="str">
        <f t="shared" si="3349"/>
        <v/>
      </c>
      <c r="EU190" s="71" t="str">
        <f t="shared" si="3349"/>
        <v/>
      </c>
      <c r="EV190" s="71" t="str">
        <f t="shared" si="3349"/>
        <v/>
      </c>
      <c r="EW190" s="71" t="str">
        <f t="shared" si="3349"/>
        <v/>
      </c>
      <c r="EX190" s="71" t="str">
        <f t="shared" si="3349"/>
        <v/>
      </c>
      <c r="EY190" s="71" t="str">
        <f t="shared" si="3349"/>
        <v/>
      </c>
      <c r="EZ190" s="71" t="str">
        <f t="shared" si="3349"/>
        <v/>
      </c>
      <c r="FA190" s="71" t="str">
        <f t="shared" si="3349"/>
        <v/>
      </c>
      <c r="FB190" s="71" t="str">
        <f t="shared" si="3349"/>
        <v/>
      </c>
      <c r="FC190" s="71" t="str">
        <f t="shared" si="3349"/>
        <v/>
      </c>
      <c r="FD190" s="71" t="str">
        <f t="shared" si="3349"/>
        <v/>
      </c>
      <c r="FE190" s="71" t="str">
        <f t="shared" si="3349"/>
        <v/>
      </c>
      <c r="FF190" s="71" t="str">
        <f t="shared" si="3349"/>
        <v/>
      </c>
      <c r="FG190" s="71" t="str">
        <f t="shared" si="3349"/>
        <v/>
      </c>
      <c r="FH190" s="71" t="str">
        <f t="shared" si="3349"/>
        <v/>
      </c>
      <c r="FI190" s="71" t="str">
        <f t="shared" si="3349"/>
        <v/>
      </c>
      <c r="FJ190" s="71" t="str">
        <f t="shared" si="3349"/>
        <v/>
      </c>
      <c r="FK190" s="71" t="str">
        <f t="shared" si="3349"/>
        <v/>
      </c>
      <c r="FL190" s="71" t="str">
        <f t="shared" si="3349"/>
        <v/>
      </c>
      <c r="FM190" s="71" t="str">
        <f t="shared" si="3349"/>
        <v/>
      </c>
      <c r="FN190" s="71" t="str">
        <f t="shared" ref="FN190:FS190" si="3350">IF(CH190="","","|n"&amp;FN$2&amp;"+"&amp;CH190&amp;FN$1)</f>
        <v/>
      </c>
      <c r="FO190" s="71" t="str">
        <f t="shared" si="3350"/>
        <v/>
      </c>
      <c r="FP190" s="71" t="str">
        <f t="shared" si="3350"/>
        <v/>
      </c>
      <c r="FQ190" s="71" t="str">
        <f t="shared" si="3350"/>
        <v/>
      </c>
      <c r="FR190" s="71" t="str">
        <f t="shared" si="3350"/>
        <v/>
      </c>
      <c r="FS190" s="71" t="str">
        <f t="shared" si="3350"/>
        <v/>
      </c>
    </row>
    <row r="191" spans="1:175" ht="16.5">
      <c r="A191" s="101"/>
      <c r="B191" s="116" t="s">
        <v>645</v>
      </c>
      <c r="C191" s="22" t="s">
        <v>646</v>
      </c>
      <c r="T191" s="61" t="s">
        <v>647</v>
      </c>
      <c r="U191" s="85" t="str">
        <f t="shared" si="3344"/>
        <v>ReplaceableTextures\\CommandButtons\\BTNIN23.blp</v>
      </c>
      <c r="CN191" s="70" t="str">
        <f t="shared" si="3053"/>
        <v>InitUnitState('IN23',,,,,,,,,,)</v>
      </c>
      <c r="CO191" s="70" t="str">
        <f t="shared" si="3054"/>
        <v>InitUnitNormal('IN23',,,,,,,,,,)</v>
      </c>
      <c r="CP191" s="70" t="str">
        <f t="shared" si="3055"/>
        <v>InitUnitMagic('IN23',,,,,,,,,,)</v>
      </c>
      <c r="CQ191" s="70" t="str">
        <f t="shared" si="3056"/>
        <v>InitUnitAdd('IN23',,,,,,,,,,)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244&amp;CR$1&amp;")"</f>
        <v>InitEquipData('IN23',,"",,,,,'','','','','','',"ReplaceableTextures\\CommandButtons\\BTN023.blp")</v>
      </c>
      <c r="CU191" s="95" t="str">
        <f t="shared" si="3202"/>
        <v>|n</v>
      </c>
      <c r="CV191" s="61" t="str">
        <f t="shared" si="3203"/>
        <v>金币|Cffffc926+8888~88888|r</v>
      </c>
      <c r="CW191" s="60"/>
      <c r="CX191" s="60"/>
      <c r="CY191" s="60"/>
      <c r="CZ191" s="60"/>
      <c r="DA191" s="60"/>
      <c r="DB191" s="71" t="str">
        <f t="shared" ref="DB191:FM191" si="3351">IF(V191="","","|n"&amp;DB$2&amp;"+"&amp;V191&amp;DB$1)</f>
        <v/>
      </c>
      <c r="DC191" s="71" t="str">
        <f t="shared" si="3351"/>
        <v/>
      </c>
      <c r="DD191" s="71" t="str">
        <f t="shared" si="3351"/>
        <v/>
      </c>
      <c r="DE191" s="71" t="str">
        <f t="shared" si="3351"/>
        <v/>
      </c>
      <c r="DF191" s="71" t="str">
        <f t="shared" si="3351"/>
        <v/>
      </c>
      <c r="DG191" s="71" t="str">
        <f t="shared" si="3351"/>
        <v/>
      </c>
      <c r="DH191" s="71" t="str">
        <f t="shared" si="3351"/>
        <v/>
      </c>
      <c r="DI191" s="71" t="str">
        <f t="shared" si="3351"/>
        <v/>
      </c>
      <c r="DJ191" s="71" t="str">
        <f t="shared" si="3351"/>
        <v/>
      </c>
      <c r="DK191" s="71" t="str">
        <f t="shared" si="3351"/>
        <v/>
      </c>
      <c r="DL191" s="71" t="str">
        <f t="shared" si="3351"/>
        <v/>
      </c>
      <c r="DM191" s="71" t="str">
        <f t="shared" si="3351"/>
        <v/>
      </c>
      <c r="DN191" s="71" t="str">
        <f t="shared" si="3351"/>
        <v/>
      </c>
      <c r="DO191" s="71" t="str">
        <f t="shared" si="3351"/>
        <v/>
      </c>
      <c r="DP191" s="71" t="str">
        <f t="shared" si="3351"/>
        <v/>
      </c>
      <c r="DQ191" s="71" t="str">
        <f t="shared" si="3351"/>
        <v/>
      </c>
      <c r="DR191" s="71" t="str">
        <f t="shared" si="3351"/>
        <v/>
      </c>
      <c r="DS191" s="71" t="str">
        <f t="shared" si="3351"/>
        <v/>
      </c>
      <c r="DT191" s="71" t="str">
        <f t="shared" si="3351"/>
        <v/>
      </c>
      <c r="DU191" s="71" t="str">
        <f t="shared" si="3351"/>
        <v/>
      </c>
      <c r="DV191" s="71" t="str">
        <f t="shared" si="3351"/>
        <v/>
      </c>
      <c r="DW191" s="71" t="str">
        <f t="shared" si="3351"/>
        <v/>
      </c>
      <c r="DX191" s="71" t="str">
        <f t="shared" si="3351"/>
        <v/>
      </c>
      <c r="DY191" s="71" t="str">
        <f t="shared" si="3351"/>
        <v/>
      </c>
      <c r="DZ191" s="71" t="str">
        <f t="shared" si="3351"/>
        <v/>
      </c>
      <c r="EA191" s="71" t="str">
        <f t="shared" si="3351"/>
        <v/>
      </c>
      <c r="EB191" s="71" t="str">
        <f t="shared" si="3351"/>
        <v/>
      </c>
      <c r="EC191" s="71" t="str">
        <f t="shared" si="3351"/>
        <v/>
      </c>
      <c r="ED191" s="71" t="str">
        <f t="shared" si="3351"/>
        <v/>
      </c>
      <c r="EE191" s="71" t="str">
        <f t="shared" si="3351"/>
        <v/>
      </c>
      <c r="EF191" s="71" t="str">
        <f t="shared" si="3351"/>
        <v/>
      </c>
      <c r="EG191" s="71" t="str">
        <f t="shared" si="3351"/>
        <v/>
      </c>
      <c r="EH191" s="71" t="str">
        <f t="shared" si="3351"/>
        <v/>
      </c>
      <c r="EI191" s="71" t="str">
        <f t="shared" si="3351"/>
        <v/>
      </c>
      <c r="EJ191" s="71" t="str">
        <f t="shared" si="3351"/>
        <v/>
      </c>
      <c r="EK191" s="71" t="str">
        <f t="shared" si="3351"/>
        <v/>
      </c>
      <c r="EL191" s="71" t="str">
        <f t="shared" si="3351"/>
        <v/>
      </c>
      <c r="EM191" s="71" t="str">
        <f t="shared" si="3351"/>
        <v/>
      </c>
      <c r="EN191" s="71" t="str">
        <f t="shared" si="3351"/>
        <v/>
      </c>
      <c r="EO191" s="71" t="str">
        <f t="shared" si="3351"/>
        <v/>
      </c>
      <c r="EP191" s="71" t="str">
        <f t="shared" si="3351"/>
        <v/>
      </c>
      <c r="EQ191" s="71" t="str">
        <f t="shared" si="3351"/>
        <v/>
      </c>
      <c r="ER191" s="71" t="str">
        <f t="shared" si="3351"/>
        <v/>
      </c>
      <c r="ES191" s="71" t="str">
        <f t="shared" si="3351"/>
        <v/>
      </c>
      <c r="ET191" s="71" t="str">
        <f t="shared" si="3351"/>
        <v/>
      </c>
      <c r="EU191" s="71" t="str">
        <f t="shared" si="3351"/>
        <v/>
      </c>
      <c r="EV191" s="71" t="str">
        <f t="shared" si="3351"/>
        <v/>
      </c>
      <c r="EW191" s="71" t="str">
        <f t="shared" si="3351"/>
        <v/>
      </c>
      <c r="EX191" s="71" t="str">
        <f t="shared" si="3351"/>
        <v/>
      </c>
      <c r="EY191" s="71" t="str">
        <f t="shared" si="3351"/>
        <v/>
      </c>
      <c r="EZ191" s="71" t="str">
        <f t="shared" si="3351"/>
        <v/>
      </c>
      <c r="FA191" s="71" t="str">
        <f t="shared" si="3351"/>
        <v/>
      </c>
      <c r="FB191" s="71" t="str">
        <f t="shared" si="3351"/>
        <v/>
      </c>
      <c r="FC191" s="71" t="str">
        <f t="shared" si="3351"/>
        <v/>
      </c>
      <c r="FD191" s="71" t="str">
        <f t="shared" si="3351"/>
        <v/>
      </c>
      <c r="FE191" s="71" t="str">
        <f t="shared" si="3351"/>
        <v/>
      </c>
      <c r="FF191" s="71" t="str">
        <f t="shared" si="3351"/>
        <v/>
      </c>
      <c r="FG191" s="71" t="str">
        <f t="shared" si="3351"/>
        <v/>
      </c>
      <c r="FH191" s="71" t="str">
        <f t="shared" si="3351"/>
        <v/>
      </c>
      <c r="FI191" s="71" t="str">
        <f t="shared" si="3351"/>
        <v/>
      </c>
      <c r="FJ191" s="71" t="str">
        <f t="shared" si="3351"/>
        <v/>
      </c>
      <c r="FK191" s="71" t="str">
        <f t="shared" si="3351"/>
        <v/>
      </c>
      <c r="FL191" s="71" t="str">
        <f t="shared" si="3351"/>
        <v/>
      </c>
      <c r="FM191" s="71" t="str">
        <f t="shared" si="3351"/>
        <v/>
      </c>
      <c r="FN191" s="71" t="str">
        <f t="shared" ref="FN191:FS191" si="3352">IF(CH191="","","|n"&amp;FN$2&amp;"+"&amp;CH191&amp;FN$1)</f>
        <v/>
      </c>
      <c r="FO191" s="71" t="str">
        <f t="shared" si="3352"/>
        <v/>
      </c>
      <c r="FP191" s="71" t="str">
        <f t="shared" si="3352"/>
        <v/>
      </c>
      <c r="FQ191" s="71" t="str">
        <f t="shared" si="3352"/>
        <v/>
      </c>
      <c r="FR191" s="71" t="str">
        <f t="shared" si="3352"/>
        <v/>
      </c>
      <c r="FS191" s="71" t="str">
        <f t="shared" si="3352"/>
        <v/>
      </c>
    </row>
    <row r="192" spans="1:175" ht="16.5">
      <c r="A192" s="101"/>
      <c r="B192" s="116" t="s">
        <v>648</v>
      </c>
      <c r="C192" s="22" t="s">
        <v>649</v>
      </c>
      <c r="T192" s="61" t="s">
        <v>650</v>
      </c>
      <c r="U192" s="85" t="str">
        <f t="shared" si="3344"/>
        <v>ReplaceableTextures\\CommandButtons\\BTNIN24.blp</v>
      </c>
      <c r="CN192" s="70" t="str">
        <f t="shared" si="3053"/>
        <v>InitUnitState('IN24',,,,,,,,,,)</v>
      </c>
      <c r="CO192" s="70" t="str">
        <f t="shared" si="3054"/>
        <v>InitUnitNormal('IN24',,,,,,,,,,)</v>
      </c>
      <c r="CP192" s="70" t="str">
        <f t="shared" si="3055"/>
        <v>InitUnitMagic('IN24',,,,,,,,,,)</v>
      </c>
      <c r="CQ192" s="70" t="str">
        <f t="shared" si="3056"/>
        <v>InitUnitAdd('IN24',,,,,,,,,,)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245&amp;CR$1&amp;")"</f>
        <v>InitEquipData('IN24',,"",,,,,'','','','','','',"ReplaceableTextures\\CommandButtons\\BTN020.blp")</v>
      </c>
      <c r="CU192" s="95" t="str">
        <f t="shared" si="3202"/>
        <v>|n</v>
      </c>
      <c r="CV192" s="61" t="str">
        <f t="shared" si="3203"/>
        <v>攻击|Cffffc926+1000|r</v>
      </c>
      <c r="CW192" s="60"/>
      <c r="CX192" s="60"/>
      <c r="CY192" s="60"/>
      <c r="CZ192" s="60"/>
      <c r="DA192" s="60"/>
      <c r="DB192" s="71" t="str">
        <f t="shared" ref="DB192:FM192" si="3353">IF(V192="","","|n"&amp;DB$2&amp;"+"&amp;V192&amp;DB$1)</f>
        <v/>
      </c>
      <c r="DC192" s="71" t="str">
        <f t="shared" si="3353"/>
        <v/>
      </c>
      <c r="DD192" s="71" t="str">
        <f t="shared" si="3353"/>
        <v/>
      </c>
      <c r="DE192" s="71" t="str">
        <f t="shared" si="3353"/>
        <v/>
      </c>
      <c r="DF192" s="71" t="str">
        <f t="shared" si="3353"/>
        <v/>
      </c>
      <c r="DG192" s="71" t="str">
        <f t="shared" si="3353"/>
        <v/>
      </c>
      <c r="DH192" s="71" t="str">
        <f t="shared" si="3353"/>
        <v/>
      </c>
      <c r="DI192" s="71" t="str">
        <f t="shared" si="3353"/>
        <v/>
      </c>
      <c r="DJ192" s="71" t="str">
        <f t="shared" si="3353"/>
        <v/>
      </c>
      <c r="DK192" s="71" t="str">
        <f t="shared" si="3353"/>
        <v/>
      </c>
      <c r="DL192" s="71" t="str">
        <f t="shared" si="3353"/>
        <v/>
      </c>
      <c r="DM192" s="71" t="str">
        <f t="shared" si="3353"/>
        <v/>
      </c>
      <c r="DN192" s="71" t="str">
        <f t="shared" si="3353"/>
        <v/>
      </c>
      <c r="DO192" s="71" t="str">
        <f t="shared" si="3353"/>
        <v/>
      </c>
      <c r="DP192" s="71" t="str">
        <f t="shared" si="3353"/>
        <v/>
      </c>
      <c r="DQ192" s="71" t="str">
        <f t="shared" si="3353"/>
        <v/>
      </c>
      <c r="DR192" s="71" t="str">
        <f t="shared" si="3353"/>
        <v/>
      </c>
      <c r="DS192" s="71" t="str">
        <f t="shared" si="3353"/>
        <v/>
      </c>
      <c r="DT192" s="71" t="str">
        <f t="shared" si="3353"/>
        <v/>
      </c>
      <c r="DU192" s="71" t="str">
        <f t="shared" si="3353"/>
        <v/>
      </c>
      <c r="DV192" s="71" t="str">
        <f t="shared" si="3353"/>
        <v/>
      </c>
      <c r="DW192" s="71" t="str">
        <f t="shared" si="3353"/>
        <v/>
      </c>
      <c r="DX192" s="71" t="str">
        <f t="shared" si="3353"/>
        <v/>
      </c>
      <c r="DY192" s="71" t="str">
        <f t="shared" si="3353"/>
        <v/>
      </c>
      <c r="DZ192" s="71" t="str">
        <f t="shared" si="3353"/>
        <v/>
      </c>
      <c r="EA192" s="71" t="str">
        <f t="shared" si="3353"/>
        <v/>
      </c>
      <c r="EB192" s="71" t="str">
        <f t="shared" si="3353"/>
        <v/>
      </c>
      <c r="EC192" s="71" t="str">
        <f t="shared" si="3353"/>
        <v/>
      </c>
      <c r="ED192" s="71" t="str">
        <f t="shared" si="3353"/>
        <v/>
      </c>
      <c r="EE192" s="71" t="str">
        <f t="shared" si="3353"/>
        <v/>
      </c>
      <c r="EF192" s="71" t="str">
        <f t="shared" si="3353"/>
        <v/>
      </c>
      <c r="EG192" s="71" t="str">
        <f t="shared" si="3353"/>
        <v/>
      </c>
      <c r="EH192" s="71" t="str">
        <f t="shared" si="3353"/>
        <v/>
      </c>
      <c r="EI192" s="71" t="str">
        <f t="shared" si="3353"/>
        <v/>
      </c>
      <c r="EJ192" s="71" t="str">
        <f t="shared" si="3353"/>
        <v/>
      </c>
      <c r="EK192" s="71" t="str">
        <f t="shared" si="3353"/>
        <v/>
      </c>
      <c r="EL192" s="71" t="str">
        <f t="shared" si="3353"/>
        <v/>
      </c>
      <c r="EM192" s="71" t="str">
        <f t="shared" si="3353"/>
        <v/>
      </c>
      <c r="EN192" s="71" t="str">
        <f t="shared" si="3353"/>
        <v/>
      </c>
      <c r="EO192" s="71" t="str">
        <f t="shared" si="3353"/>
        <v/>
      </c>
      <c r="EP192" s="71" t="str">
        <f t="shared" si="3353"/>
        <v/>
      </c>
      <c r="EQ192" s="71" t="str">
        <f t="shared" si="3353"/>
        <v/>
      </c>
      <c r="ER192" s="71" t="str">
        <f t="shared" si="3353"/>
        <v/>
      </c>
      <c r="ES192" s="71" t="str">
        <f t="shared" si="3353"/>
        <v/>
      </c>
      <c r="ET192" s="71" t="str">
        <f t="shared" si="3353"/>
        <v/>
      </c>
      <c r="EU192" s="71" t="str">
        <f t="shared" si="3353"/>
        <v/>
      </c>
      <c r="EV192" s="71" t="str">
        <f t="shared" si="3353"/>
        <v/>
      </c>
      <c r="EW192" s="71" t="str">
        <f t="shared" si="3353"/>
        <v/>
      </c>
      <c r="EX192" s="71" t="str">
        <f t="shared" si="3353"/>
        <v/>
      </c>
      <c r="EY192" s="71" t="str">
        <f t="shared" si="3353"/>
        <v/>
      </c>
      <c r="EZ192" s="71" t="str">
        <f t="shared" si="3353"/>
        <v/>
      </c>
      <c r="FA192" s="71" t="str">
        <f t="shared" si="3353"/>
        <v/>
      </c>
      <c r="FB192" s="71" t="str">
        <f t="shared" si="3353"/>
        <v/>
      </c>
      <c r="FC192" s="71" t="str">
        <f t="shared" si="3353"/>
        <v/>
      </c>
      <c r="FD192" s="71" t="str">
        <f t="shared" si="3353"/>
        <v/>
      </c>
      <c r="FE192" s="71" t="str">
        <f t="shared" si="3353"/>
        <v/>
      </c>
      <c r="FF192" s="71" t="str">
        <f t="shared" si="3353"/>
        <v/>
      </c>
      <c r="FG192" s="71" t="str">
        <f t="shared" si="3353"/>
        <v/>
      </c>
      <c r="FH192" s="71" t="str">
        <f t="shared" si="3353"/>
        <v/>
      </c>
      <c r="FI192" s="71" t="str">
        <f t="shared" si="3353"/>
        <v/>
      </c>
      <c r="FJ192" s="71" t="str">
        <f t="shared" si="3353"/>
        <v/>
      </c>
      <c r="FK192" s="71" t="str">
        <f t="shared" si="3353"/>
        <v/>
      </c>
      <c r="FL192" s="71" t="str">
        <f t="shared" si="3353"/>
        <v/>
      </c>
      <c r="FM192" s="71" t="str">
        <f t="shared" si="3353"/>
        <v/>
      </c>
      <c r="FN192" s="71" t="str">
        <f t="shared" ref="FN192:FS192" si="3354">IF(CH192="","","|n"&amp;FN$2&amp;"+"&amp;CH192&amp;FN$1)</f>
        <v/>
      </c>
      <c r="FO192" s="71" t="str">
        <f t="shared" si="3354"/>
        <v/>
      </c>
      <c r="FP192" s="71" t="str">
        <f t="shared" si="3354"/>
        <v/>
      </c>
      <c r="FQ192" s="71" t="str">
        <f t="shared" si="3354"/>
        <v/>
      </c>
      <c r="FR192" s="71" t="str">
        <f t="shared" si="3354"/>
        <v/>
      </c>
      <c r="FS192" s="71" t="str">
        <f t="shared" si="3354"/>
        <v/>
      </c>
    </row>
    <row r="193" spans="1:175" ht="16.5">
      <c r="A193" s="101"/>
      <c r="B193" s="117" t="s">
        <v>651</v>
      </c>
      <c r="C193" s="95" t="s">
        <v>652</v>
      </c>
      <c r="T193" s="61" t="s">
        <v>653</v>
      </c>
      <c r="U193" s="85" t="s">
        <v>654</v>
      </c>
      <c r="CN193" s="70" t="str">
        <f t="shared" si="3053"/>
        <v>InitUnitState('IN25',,,,,,,,,,)</v>
      </c>
      <c r="CO193" s="70" t="str">
        <f t="shared" si="3054"/>
        <v>InitUnitNormal('IN25',,,,,,,,,,)</v>
      </c>
      <c r="CP193" s="70" t="str">
        <f t="shared" si="3055"/>
        <v>InitUnitMagic('IN25',,,,,,,,,,)</v>
      </c>
      <c r="CQ193" s="70" t="str">
        <f t="shared" si="3056"/>
        <v>InitUnitAdd('IN25',,,,,,,,,,)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246&amp;CR$1&amp;")"</f>
        <v>InitEquipData('IN25',,"",,,,,'','','','','','',"ReplaceableTextures\\CommandButtons\\BTN001.blp")</v>
      </c>
      <c r="CU193" s="95" t="str">
        <f t="shared" si="3202"/>
        <v>|n</v>
      </c>
      <c r="CV193" s="61" t="str">
        <f t="shared" si="3203"/>
        <v>打开后有几率获得以下奖励：|n【随机品质】中级道果|n|Cff00ff7f【随机品质】高级道果|r</v>
      </c>
      <c r="CW193" s="60"/>
      <c r="CX193" s="60"/>
      <c r="CY193" s="60"/>
      <c r="CZ193" s="60"/>
      <c r="DA193" s="60"/>
      <c r="DB193" s="71" t="str">
        <f t="shared" ref="DB193:FM193" si="3355">IF(V193="","","|n"&amp;DB$2&amp;"+"&amp;V193&amp;DB$1)</f>
        <v/>
      </c>
      <c r="DC193" s="71" t="str">
        <f t="shared" si="3355"/>
        <v/>
      </c>
      <c r="DD193" s="71" t="str">
        <f t="shared" si="3355"/>
        <v/>
      </c>
      <c r="DE193" s="71" t="str">
        <f t="shared" si="3355"/>
        <v/>
      </c>
      <c r="DF193" s="71" t="str">
        <f t="shared" si="3355"/>
        <v/>
      </c>
      <c r="DG193" s="71" t="str">
        <f t="shared" si="3355"/>
        <v/>
      </c>
      <c r="DH193" s="71" t="str">
        <f t="shared" si="3355"/>
        <v/>
      </c>
      <c r="DI193" s="71" t="str">
        <f t="shared" si="3355"/>
        <v/>
      </c>
      <c r="DJ193" s="71" t="str">
        <f t="shared" si="3355"/>
        <v/>
      </c>
      <c r="DK193" s="71" t="str">
        <f t="shared" si="3355"/>
        <v/>
      </c>
      <c r="DL193" s="71" t="str">
        <f t="shared" si="3355"/>
        <v/>
      </c>
      <c r="DM193" s="71" t="str">
        <f t="shared" si="3355"/>
        <v/>
      </c>
      <c r="DN193" s="71" t="str">
        <f t="shared" si="3355"/>
        <v/>
      </c>
      <c r="DO193" s="71" t="str">
        <f t="shared" si="3355"/>
        <v/>
      </c>
      <c r="DP193" s="71" t="str">
        <f t="shared" si="3355"/>
        <v/>
      </c>
      <c r="DQ193" s="71" t="str">
        <f t="shared" si="3355"/>
        <v/>
      </c>
      <c r="DR193" s="71" t="str">
        <f t="shared" si="3355"/>
        <v/>
      </c>
      <c r="DS193" s="71" t="str">
        <f t="shared" si="3355"/>
        <v/>
      </c>
      <c r="DT193" s="71" t="str">
        <f t="shared" si="3355"/>
        <v/>
      </c>
      <c r="DU193" s="71" t="str">
        <f t="shared" si="3355"/>
        <v/>
      </c>
      <c r="DV193" s="71" t="str">
        <f t="shared" si="3355"/>
        <v/>
      </c>
      <c r="DW193" s="71" t="str">
        <f t="shared" si="3355"/>
        <v/>
      </c>
      <c r="DX193" s="71" t="str">
        <f t="shared" si="3355"/>
        <v/>
      </c>
      <c r="DY193" s="71" t="str">
        <f t="shared" si="3355"/>
        <v/>
      </c>
      <c r="DZ193" s="71" t="str">
        <f t="shared" si="3355"/>
        <v/>
      </c>
      <c r="EA193" s="71" t="str">
        <f t="shared" si="3355"/>
        <v/>
      </c>
      <c r="EB193" s="71" t="str">
        <f t="shared" si="3355"/>
        <v/>
      </c>
      <c r="EC193" s="71" t="str">
        <f t="shared" si="3355"/>
        <v/>
      </c>
      <c r="ED193" s="71" t="str">
        <f t="shared" si="3355"/>
        <v/>
      </c>
      <c r="EE193" s="71" t="str">
        <f t="shared" si="3355"/>
        <v/>
      </c>
      <c r="EF193" s="71" t="str">
        <f t="shared" si="3355"/>
        <v/>
      </c>
      <c r="EG193" s="71" t="str">
        <f t="shared" si="3355"/>
        <v/>
      </c>
      <c r="EH193" s="71" t="str">
        <f t="shared" si="3355"/>
        <v/>
      </c>
      <c r="EI193" s="71" t="str">
        <f t="shared" si="3355"/>
        <v/>
      </c>
      <c r="EJ193" s="71" t="str">
        <f t="shared" si="3355"/>
        <v/>
      </c>
      <c r="EK193" s="71" t="str">
        <f t="shared" si="3355"/>
        <v/>
      </c>
      <c r="EL193" s="71" t="str">
        <f t="shared" si="3355"/>
        <v/>
      </c>
      <c r="EM193" s="71" t="str">
        <f t="shared" si="3355"/>
        <v/>
      </c>
      <c r="EN193" s="71" t="str">
        <f t="shared" si="3355"/>
        <v/>
      </c>
      <c r="EO193" s="71" t="str">
        <f t="shared" si="3355"/>
        <v/>
      </c>
      <c r="EP193" s="71" t="str">
        <f t="shared" si="3355"/>
        <v/>
      </c>
      <c r="EQ193" s="71" t="str">
        <f t="shared" si="3355"/>
        <v/>
      </c>
      <c r="ER193" s="71" t="str">
        <f t="shared" si="3355"/>
        <v/>
      </c>
      <c r="ES193" s="71" t="str">
        <f t="shared" si="3355"/>
        <v/>
      </c>
      <c r="ET193" s="71" t="str">
        <f t="shared" si="3355"/>
        <v/>
      </c>
      <c r="EU193" s="71" t="str">
        <f t="shared" si="3355"/>
        <v/>
      </c>
      <c r="EV193" s="71" t="str">
        <f t="shared" si="3355"/>
        <v/>
      </c>
      <c r="EW193" s="71" t="str">
        <f t="shared" si="3355"/>
        <v/>
      </c>
      <c r="EX193" s="71" t="str">
        <f t="shared" si="3355"/>
        <v/>
      </c>
      <c r="EY193" s="71" t="str">
        <f t="shared" si="3355"/>
        <v/>
      </c>
      <c r="EZ193" s="71" t="str">
        <f t="shared" si="3355"/>
        <v/>
      </c>
      <c r="FA193" s="71" t="str">
        <f t="shared" si="3355"/>
        <v/>
      </c>
      <c r="FB193" s="71" t="str">
        <f t="shared" si="3355"/>
        <v/>
      </c>
      <c r="FC193" s="71" t="str">
        <f t="shared" si="3355"/>
        <v/>
      </c>
      <c r="FD193" s="71" t="str">
        <f t="shared" si="3355"/>
        <v/>
      </c>
      <c r="FE193" s="71" t="str">
        <f t="shared" si="3355"/>
        <v/>
      </c>
      <c r="FF193" s="71" t="str">
        <f t="shared" si="3355"/>
        <v/>
      </c>
      <c r="FG193" s="71" t="str">
        <f t="shared" si="3355"/>
        <v/>
      </c>
      <c r="FH193" s="71" t="str">
        <f t="shared" si="3355"/>
        <v/>
      </c>
      <c r="FI193" s="71" t="str">
        <f t="shared" si="3355"/>
        <v/>
      </c>
      <c r="FJ193" s="71" t="str">
        <f t="shared" si="3355"/>
        <v/>
      </c>
      <c r="FK193" s="71" t="str">
        <f t="shared" si="3355"/>
        <v/>
      </c>
      <c r="FL193" s="71" t="str">
        <f t="shared" si="3355"/>
        <v/>
      </c>
      <c r="FM193" s="71" t="str">
        <f t="shared" si="3355"/>
        <v/>
      </c>
      <c r="FN193" s="71" t="str">
        <f t="shared" ref="FN193:FS193" si="3356">IF(CH193="","","|n"&amp;FN$2&amp;"+"&amp;CH193&amp;FN$1)</f>
        <v/>
      </c>
      <c r="FO193" s="71" t="str">
        <f t="shared" si="3356"/>
        <v/>
      </c>
      <c r="FP193" s="71" t="str">
        <f t="shared" si="3356"/>
        <v/>
      </c>
      <c r="FQ193" s="71" t="str">
        <f t="shared" si="3356"/>
        <v/>
      </c>
      <c r="FR193" s="71" t="str">
        <f t="shared" si="3356"/>
        <v/>
      </c>
      <c r="FS193" s="71" t="str">
        <f t="shared" si="3356"/>
        <v/>
      </c>
    </row>
    <row r="194" spans="1:175" ht="16.5">
      <c r="A194" s="101"/>
      <c r="B194" s="117" t="s">
        <v>655</v>
      </c>
      <c r="C194" s="95" t="s">
        <v>656</v>
      </c>
      <c r="T194" s="61" t="s">
        <v>657</v>
      </c>
      <c r="U194" s="85" t="s">
        <v>658</v>
      </c>
      <c r="CN194" s="70" t="str">
        <f t="shared" si="3053"/>
        <v>InitUnitState('IN26',,,,,,,,,,)</v>
      </c>
      <c r="CO194" s="70" t="str">
        <f t="shared" si="3054"/>
        <v>InitUnitNormal('IN26',,,,,,,,,,)</v>
      </c>
      <c r="CP194" s="70" t="str">
        <f t="shared" si="3055"/>
        <v>InitUnitMagic('IN26',,,,,,,,,,)</v>
      </c>
      <c r="CQ194" s="70" t="str">
        <f t="shared" si="3056"/>
        <v>InitUnitAdd('IN26',,,,,,,,,,)</v>
      </c>
      <c r="CR194" s="70" t="str">
        <f t="shared" ref="CR194:CR200" si="335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InitEquipData('IN26',,"",,,,,'','','','','','',"ReplaceableTextures\\CommandButtons\\BTNIN01.blp")</v>
      </c>
      <c r="CU194" s="95" t="str">
        <f t="shared" si="3202"/>
        <v>|n</v>
      </c>
      <c r="CV194" s="61" t="str">
        <f t="shared" si="3203"/>
        <v>打开后有几率获得以下奖励：|n|Cff00ff7f【随机品质】黄级道果|r|n|Cff00bfff【随机品质】玄级道果|n【随机品质】地级道果|r</v>
      </c>
      <c r="CW194" s="60"/>
      <c r="CX194" s="60"/>
      <c r="CY194" s="60"/>
      <c r="CZ194" s="60"/>
      <c r="DA194" s="60"/>
      <c r="DB194" s="71" t="str">
        <f t="shared" ref="DB194:FM194" si="3358">IF(V194="","","|n"&amp;DB$2&amp;"+"&amp;V194&amp;DB$1)</f>
        <v/>
      </c>
      <c r="DC194" s="71" t="str">
        <f t="shared" si="3358"/>
        <v/>
      </c>
      <c r="DD194" s="71" t="str">
        <f t="shared" si="3358"/>
        <v/>
      </c>
      <c r="DE194" s="71" t="str">
        <f t="shared" si="3358"/>
        <v/>
      </c>
      <c r="DF194" s="71" t="str">
        <f t="shared" si="3358"/>
        <v/>
      </c>
      <c r="DG194" s="71" t="str">
        <f t="shared" si="3358"/>
        <v/>
      </c>
      <c r="DH194" s="71" t="str">
        <f t="shared" si="3358"/>
        <v/>
      </c>
      <c r="DI194" s="71" t="str">
        <f t="shared" si="3358"/>
        <v/>
      </c>
      <c r="DJ194" s="71" t="str">
        <f t="shared" si="3358"/>
        <v/>
      </c>
      <c r="DK194" s="71" t="str">
        <f t="shared" si="3358"/>
        <v/>
      </c>
      <c r="DL194" s="71" t="str">
        <f t="shared" si="3358"/>
        <v/>
      </c>
      <c r="DM194" s="71" t="str">
        <f t="shared" si="3358"/>
        <v/>
      </c>
      <c r="DN194" s="71" t="str">
        <f t="shared" si="3358"/>
        <v/>
      </c>
      <c r="DO194" s="71" t="str">
        <f t="shared" si="3358"/>
        <v/>
      </c>
      <c r="DP194" s="71" t="str">
        <f t="shared" si="3358"/>
        <v/>
      </c>
      <c r="DQ194" s="71" t="str">
        <f t="shared" si="3358"/>
        <v/>
      </c>
      <c r="DR194" s="71" t="str">
        <f t="shared" si="3358"/>
        <v/>
      </c>
      <c r="DS194" s="71" t="str">
        <f t="shared" si="3358"/>
        <v/>
      </c>
      <c r="DT194" s="71" t="str">
        <f t="shared" si="3358"/>
        <v/>
      </c>
      <c r="DU194" s="71" t="str">
        <f t="shared" si="3358"/>
        <v/>
      </c>
      <c r="DV194" s="71" t="str">
        <f t="shared" si="3358"/>
        <v/>
      </c>
      <c r="DW194" s="71" t="str">
        <f t="shared" si="3358"/>
        <v/>
      </c>
      <c r="DX194" s="71" t="str">
        <f t="shared" si="3358"/>
        <v/>
      </c>
      <c r="DY194" s="71" t="str">
        <f t="shared" si="3358"/>
        <v/>
      </c>
      <c r="DZ194" s="71" t="str">
        <f t="shared" si="3358"/>
        <v/>
      </c>
      <c r="EA194" s="71" t="str">
        <f t="shared" si="3358"/>
        <v/>
      </c>
      <c r="EB194" s="71" t="str">
        <f t="shared" si="3358"/>
        <v/>
      </c>
      <c r="EC194" s="71" t="str">
        <f t="shared" si="3358"/>
        <v/>
      </c>
      <c r="ED194" s="71" t="str">
        <f t="shared" si="3358"/>
        <v/>
      </c>
      <c r="EE194" s="71" t="str">
        <f t="shared" si="3358"/>
        <v/>
      </c>
      <c r="EF194" s="71" t="str">
        <f t="shared" si="3358"/>
        <v/>
      </c>
      <c r="EG194" s="71" t="str">
        <f t="shared" si="3358"/>
        <v/>
      </c>
      <c r="EH194" s="71" t="str">
        <f t="shared" si="3358"/>
        <v/>
      </c>
      <c r="EI194" s="71" t="str">
        <f t="shared" si="3358"/>
        <v/>
      </c>
      <c r="EJ194" s="71" t="str">
        <f t="shared" si="3358"/>
        <v/>
      </c>
      <c r="EK194" s="71" t="str">
        <f t="shared" si="3358"/>
        <v/>
      </c>
      <c r="EL194" s="71" t="str">
        <f t="shared" si="3358"/>
        <v/>
      </c>
      <c r="EM194" s="71" t="str">
        <f t="shared" si="3358"/>
        <v/>
      </c>
      <c r="EN194" s="71" t="str">
        <f t="shared" si="3358"/>
        <v/>
      </c>
      <c r="EO194" s="71" t="str">
        <f t="shared" si="3358"/>
        <v/>
      </c>
      <c r="EP194" s="71" t="str">
        <f t="shared" si="3358"/>
        <v/>
      </c>
      <c r="EQ194" s="71" t="str">
        <f t="shared" si="3358"/>
        <v/>
      </c>
      <c r="ER194" s="71" t="str">
        <f t="shared" si="3358"/>
        <v/>
      </c>
      <c r="ES194" s="71" t="str">
        <f t="shared" si="3358"/>
        <v/>
      </c>
      <c r="ET194" s="71" t="str">
        <f t="shared" si="3358"/>
        <v/>
      </c>
      <c r="EU194" s="71" t="str">
        <f t="shared" si="3358"/>
        <v/>
      </c>
      <c r="EV194" s="71" t="str">
        <f t="shared" si="3358"/>
        <v/>
      </c>
      <c r="EW194" s="71" t="str">
        <f t="shared" si="3358"/>
        <v/>
      </c>
      <c r="EX194" s="71" t="str">
        <f t="shared" si="3358"/>
        <v/>
      </c>
      <c r="EY194" s="71" t="str">
        <f t="shared" si="3358"/>
        <v/>
      </c>
      <c r="EZ194" s="71" t="str">
        <f t="shared" si="3358"/>
        <v/>
      </c>
      <c r="FA194" s="71" t="str">
        <f t="shared" si="3358"/>
        <v/>
      </c>
      <c r="FB194" s="71" t="str">
        <f t="shared" si="3358"/>
        <v/>
      </c>
      <c r="FC194" s="71" t="str">
        <f t="shared" si="3358"/>
        <v/>
      </c>
      <c r="FD194" s="71" t="str">
        <f t="shared" si="3358"/>
        <v/>
      </c>
      <c r="FE194" s="71" t="str">
        <f t="shared" si="3358"/>
        <v/>
      </c>
      <c r="FF194" s="71" t="str">
        <f t="shared" si="3358"/>
        <v/>
      </c>
      <c r="FG194" s="71" t="str">
        <f t="shared" si="3358"/>
        <v/>
      </c>
      <c r="FH194" s="71" t="str">
        <f t="shared" si="3358"/>
        <v/>
      </c>
      <c r="FI194" s="71" t="str">
        <f t="shared" si="3358"/>
        <v/>
      </c>
      <c r="FJ194" s="71" t="str">
        <f t="shared" si="3358"/>
        <v/>
      </c>
      <c r="FK194" s="71" t="str">
        <f t="shared" si="3358"/>
        <v/>
      </c>
      <c r="FL194" s="71" t="str">
        <f t="shared" si="3358"/>
        <v/>
      </c>
      <c r="FM194" s="71" t="str">
        <f t="shared" si="3358"/>
        <v/>
      </c>
      <c r="FN194" s="71" t="str">
        <f t="shared" ref="FN194:FS194" si="3359">IF(CH194="","","|n"&amp;FN$2&amp;"+"&amp;CH194&amp;FN$1)</f>
        <v/>
      </c>
      <c r="FO194" s="71" t="str">
        <f t="shared" si="3359"/>
        <v/>
      </c>
      <c r="FP194" s="71" t="str">
        <f t="shared" si="3359"/>
        <v/>
      </c>
      <c r="FQ194" s="71" t="str">
        <f t="shared" si="3359"/>
        <v/>
      </c>
      <c r="FR194" s="71" t="str">
        <f t="shared" si="3359"/>
        <v/>
      </c>
      <c r="FS194" s="71" t="str">
        <f t="shared" si="3359"/>
        <v/>
      </c>
    </row>
    <row r="195" spans="1:175" ht="16.5">
      <c r="A195" s="101"/>
      <c r="B195" s="117" t="s">
        <v>659</v>
      </c>
      <c r="C195" s="95" t="s">
        <v>660</v>
      </c>
      <c r="T195" s="61" t="s">
        <v>661</v>
      </c>
      <c r="U195" s="85" t="s">
        <v>662</v>
      </c>
      <c r="CN195" s="70" t="str">
        <f t="shared" si="3053"/>
        <v>InitUnitState('IN27',,,,,,,,,,)</v>
      </c>
      <c r="CO195" s="70" t="str">
        <f t="shared" si="3054"/>
        <v>InitUnitNormal('IN27',,,,,,,,,,)</v>
      </c>
      <c r="CP195" s="70" t="str">
        <f t="shared" si="3055"/>
        <v>InitUnitMagic('IN27',,,,,,,,,,)</v>
      </c>
      <c r="CQ195" s="70" t="str">
        <f t="shared" si="3056"/>
        <v>InitUnitAdd('IN27',,,,,,,,,,)</v>
      </c>
      <c r="CR195" s="70" t="str">
        <f t="shared" si="3357"/>
        <v>InitEquipData('IN27',,"",,,,,'','','','','','',"ReplaceableTextures\\CommandButtons\\BTNIN02.blp")</v>
      </c>
      <c r="CU195" s="95" t="str">
        <f t="shared" si="3202"/>
        <v>|n</v>
      </c>
      <c r="CV195" s="61" t="str">
        <f t="shared" si="3203"/>
        <v>打开后有几率获得以下奖励：|n|Cffffd24d【随机品质】天级道果|n【随机品质】仙品道果|n|r|Cffff0000【随机品质】至圣道果|n【随机品质】混沌道果|r</v>
      </c>
      <c r="CW195" s="60"/>
      <c r="CX195" s="60"/>
      <c r="CY195" s="60"/>
      <c r="CZ195" s="60"/>
      <c r="DA195" s="60"/>
      <c r="DB195" s="71" t="str">
        <f t="shared" ref="DB195:FM195" si="3360">IF(V195="","","|n"&amp;DB$2&amp;"+"&amp;V195&amp;DB$1)</f>
        <v/>
      </c>
      <c r="DC195" s="71" t="str">
        <f t="shared" si="3360"/>
        <v/>
      </c>
      <c r="DD195" s="71" t="str">
        <f t="shared" si="3360"/>
        <v/>
      </c>
      <c r="DE195" s="71" t="str">
        <f t="shared" si="3360"/>
        <v/>
      </c>
      <c r="DF195" s="71" t="str">
        <f t="shared" si="3360"/>
        <v/>
      </c>
      <c r="DG195" s="71" t="str">
        <f t="shared" si="3360"/>
        <v/>
      </c>
      <c r="DH195" s="71" t="str">
        <f t="shared" si="3360"/>
        <v/>
      </c>
      <c r="DI195" s="71" t="str">
        <f t="shared" si="3360"/>
        <v/>
      </c>
      <c r="DJ195" s="71" t="str">
        <f t="shared" si="3360"/>
        <v/>
      </c>
      <c r="DK195" s="71" t="str">
        <f t="shared" si="3360"/>
        <v/>
      </c>
      <c r="DL195" s="71" t="str">
        <f t="shared" si="3360"/>
        <v/>
      </c>
      <c r="DM195" s="71" t="str">
        <f t="shared" si="3360"/>
        <v/>
      </c>
      <c r="DN195" s="71" t="str">
        <f t="shared" si="3360"/>
        <v/>
      </c>
      <c r="DO195" s="71" t="str">
        <f t="shared" si="3360"/>
        <v/>
      </c>
      <c r="DP195" s="71" t="str">
        <f t="shared" si="3360"/>
        <v/>
      </c>
      <c r="DQ195" s="71" t="str">
        <f t="shared" si="3360"/>
        <v/>
      </c>
      <c r="DR195" s="71" t="str">
        <f t="shared" si="3360"/>
        <v/>
      </c>
      <c r="DS195" s="71" t="str">
        <f t="shared" si="3360"/>
        <v/>
      </c>
      <c r="DT195" s="71" t="str">
        <f t="shared" si="3360"/>
        <v/>
      </c>
      <c r="DU195" s="71" t="str">
        <f t="shared" si="3360"/>
        <v/>
      </c>
      <c r="DV195" s="71" t="str">
        <f t="shared" si="3360"/>
        <v/>
      </c>
      <c r="DW195" s="71" t="str">
        <f t="shared" si="3360"/>
        <v/>
      </c>
      <c r="DX195" s="71" t="str">
        <f t="shared" si="3360"/>
        <v/>
      </c>
      <c r="DY195" s="71" t="str">
        <f t="shared" si="3360"/>
        <v/>
      </c>
      <c r="DZ195" s="71" t="str">
        <f t="shared" si="3360"/>
        <v/>
      </c>
      <c r="EA195" s="71" t="str">
        <f t="shared" si="3360"/>
        <v/>
      </c>
      <c r="EB195" s="71" t="str">
        <f t="shared" si="3360"/>
        <v/>
      </c>
      <c r="EC195" s="71" t="str">
        <f t="shared" si="3360"/>
        <v/>
      </c>
      <c r="ED195" s="71" t="str">
        <f t="shared" si="3360"/>
        <v/>
      </c>
      <c r="EE195" s="71" t="str">
        <f t="shared" si="3360"/>
        <v/>
      </c>
      <c r="EF195" s="71" t="str">
        <f t="shared" si="3360"/>
        <v/>
      </c>
      <c r="EG195" s="71" t="str">
        <f t="shared" si="3360"/>
        <v/>
      </c>
      <c r="EH195" s="71" t="str">
        <f t="shared" si="3360"/>
        <v/>
      </c>
      <c r="EI195" s="71" t="str">
        <f t="shared" si="3360"/>
        <v/>
      </c>
      <c r="EJ195" s="71" t="str">
        <f t="shared" si="3360"/>
        <v/>
      </c>
      <c r="EK195" s="71" t="str">
        <f t="shared" si="3360"/>
        <v/>
      </c>
      <c r="EL195" s="71" t="str">
        <f t="shared" si="3360"/>
        <v/>
      </c>
      <c r="EM195" s="71" t="str">
        <f t="shared" si="3360"/>
        <v/>
      </c>
      <c r="EN195" s="71" t="str">
        <f t="shared" si="3360"/>
        <v/>
      </c>
      <c r="EO195" s="71" t="str">
        <f t="shared" si="3360"/>
        <v/>
      </c>
      <c r="EP195" s="71" t="str">
        <f t="shared" si="3360"/>
        <v/>
      </c>
      <c r="EQ195" s="71" t="str">
        <f t="shared" si="3360"/>
        <v/>
      </c>
      <c r="ER195" s="71" t="str">
        <f t="shared" si="3360"/>
        <v/>
      </c>
      <c r="ES195" s="71" t="str">
        <f t="shared" si="3360"/>
        <v/>
      </c>
      <c r="ET195" s="71" t="str">
        <f t="shared" si="3360"/>
        <v/>
      </c>
      <c r="EU195" s="71" t="str">
        <f t="shared" si="3360"/>
        <v/>
      </c>
      <c r="EV195" s="71" t="str">
        <f t="shared" si="3360"/>
        <v/>
      </c>
      <c r="EW195" s="71" t="str">
        <f t="shared" si="3360"/>
        <v/>
      </c>
      <c r="EX195" s="71" t="str">
        <f t="shared" si="3360"/>
        <v/>
      </c>
      <c r="EY195" s="71" t="str">
        <f t="shared" si="3360"/>
        <v/>
      </c>
      <c r="EZ195" s="71" t="str">
        <f t="shared" si="3360"/>
        <v/>
      </c>
      <c r="FA195" s="71" t="str">
        <f t="shared" si="3360"/>
        <v/>
      </c>
      <c r="FB195" s="71" t="str">
        <f t="shared" si="3360"/>
        <v/>
      </c>
      <c r="FC195" s="71" t="str">
        <f t="shared" si="3360"/>
        <v/>
      </c>
      <c r="FD195" s="71" t="str">
        <f t="shared" si="3360"/>
        <v/>
      </c>
      <c r="FE195" s="71" t="str">
        <f t="shared" si="3360"/>
        <v/>
      </c>
      <c r="FF195" s="71" t="str">
        <f t="shared" si="3360"/>
        <v/>
      </c>
      <c r="FG195" s="71" t="str">
        <f t="shared" si="3360"/>
        <v/>
      </c>
      <c r="FH195" s="71" t="str">
        <f t="shared" si="3360"/>
        <v/>
      </c>
      <c r="FI195" s="71" t="str">
        <f t="shared" si="3360"/>
        <v/>
      </c>
      <c r="FJ195" s="71" t="str">
        <f t="shared" si="3360"/>
        <v/>
      </c>
      <c r="FK195" s="71" t="str">
        <f t="shared" si="3360"/>
        <v/>
      </c>
      <c r="FL195" s="71" t="str">
        <f t="shared" si="3360"/>
        <v/>
      </c>
      <c r="FM195" s="71" t="str">
        <f t="shared" si="3360"/>
        <v/>
      </c>
      <c r="FN195" s="71" t="str">
        <f t="shared" ref="FN195:FS195" si="3361">IF(CH195="","","|n"&amp;FN$2&amp;"+"&amp;CH195&amp;FN$1)</f>
        <v/>
      </c>
      <c r="FO195" s="71" t="str">
        <f t="shared" si="3361"/>
        <v/>
      </c>
      <c r="FP195" s="71" t="str">
        <f t="shared" si="3361"/>
        <v/>
      </c>
      <c r="FQ195" s="71" t="str">
        <f t="shared" si="3361"/>
        <v/>
      </c>
      <c r="FR195" s="71" t="str">
        <f t="shared" si="3361"/>
        <v/>
      </c>
      <c r="FS195" s="71" t="str">
        <f t="shared" si="3361"/>
        <v/>
      </c>
    </row>
    <row r="196" spans="1:175" ht="16.5">
      <c r="A196" s="101"/>
      <c r="B196" s="117" t="s">
        <v>663</v>
      </c>
      <c r="C196" s="61" t="s">
        <v>664</v>
      </c>
      <c r="T196" s="61" t="s">
        <v>665</v>
      </c>
      <c r="U196" s="85" t="s">
        <v>666</v>
      </c>
      <c r="CN196" s="70" t="str">
        <f t="shared" si="3053"/>
        <v>InitUnitState('IN28',,,,,,,,,,)</v>
      </c>
      <c r="CO196" s="70" t="str">
        <f t="shared" si="3054"/>
        <v>InitUnitNormal('IN28',,,,,,,,,,)</v>
      </c>
      <c r="CP196" s="70" t="str">
        <f t="shared" si="3055"/>
        <v>InitUnitMagic('IN28',,,,,,,,,,)</v>
      </c>
      <c r="CQ196" s="70" t="str">
        <f t="shared" si="3056"/>
        <v>InitUnitAdd('IN28',,,,,,,,,,)</v>
      </c>
      <c r="CR196" s="70" t="str">
        <f t="shared" si="3357"/>
        <v>InitEquipData('IN28',,"",,,,,'','','','','','',"ReplaceableTextures\\CommandButtons\\BTNIN03.blp")</v>
      </c>
      <c r="CU196" s="95" t="str">
        <f t="shared" si="3202"/>
        <v>|n</v>
      </c>
      <c r="CV196" s="61" t="str">
        <f t="shared" si="3203"/>
        <v>使用后获得|Cffffc926随机类型技能升阶石|r</v>
      </c>
      <c r="CW196" s="60"/>
      <c r="CX196" s="60"/>
      <c r="CY196" s="60"/>
      <c r="CZ196" s="60"/>
      <c r="DA196" s="60"/>
      <c r="DB196" s="71" t="str">
        <f t="shared" ref="DB196:FM196" si="3362">IF(V196="","","|n"&amp;DB$2&amp;"+"&amp;V196&amp;DB$1)</f>
        <v/>
      </c>
      <c r="DC196" s="71" t="str">
        <f t="shared" si="3362"/>
        <v/>
      </c>
      <c r="DD196" s="71" t="str">
        <f t="shared" si="3362"/>
        <v/>
      </c>
      <c r="DE196" s="71" t="str">
        <f t="shared" si="3362"/>
        <v/>
      </c>
      <c r="DF196" s="71" t="str">
        <f t="shared" si="3362"/>
        <v/>
      </c>
      <c r="DG196" s="71" t="str">
        <f t="shared" si="3362"/>
        <v/>
      </c>
      <c r="DH196" s="71" t="str">
        <f t="shared" si="3362"/>
        <v/>
      </c>
      <c r="DI196" s="71" t="str">
        <f t="shared" si="3362"/>
        <v/>
      </c>
      <c r="DJ196" s="71" t="str">
        <f t="shared" si="3362"/>
        <v/>
      </c>
      <c r="DK196" s="71" t="str">
        <f t="shared" si="3362"/>
        <v/>
      </c>
      <c r="DL196" s="71" t="str">
        <f t="shared" si="3362"/>
        <v/>
      </c>
      <c r="DM196" s="71" t="str">
        <f t="shared" si="3362"/>
        <v/>
      </c>
      <c r="DN196" s="71" t="str">
        <f t="shared" si="3362"/>
        <v/>
      </c>
      <c r="DO196" s="71" t="str">
        <f t="shared" si="3362"/>
        <v/>
      </c>
      <c r="DP196" s="71" t="str">
        <f t="shared" si="3362"/>
        <v/>
      </c>
      <c r="DQ196" s="71" t="str">
        <f t="shared" si="3362"/>
        <v/>
      </c>
      <c r="DR196" s="71" t="str">
        <f t="shared" si="3362"/>
        <v/>
      </c>
      <c r="DS196" s="71" t="str">
        <f t="shared" si="3362"/>
        <v/>
      </c>
      <c r="DT196" s="71" t="str">
        <f t="shared" si="3362"/>
        <v/>
      </c>
      <c r="DU196" s="71" t="str">
        <f t="shared" si="3362"/>
        <v/>
      </c>
      <c r="DV196" s="71" t="str">
        <f t="shared" si="3362"/>
        <v/>
      </c>
      <c r="DW196" s="71" t="str">
        <f t="shared" si="3362"/>
        <v/>
      </c>
      <c r="DX196" s="71" t="str">
        <f t="shared" si="3362"/>
        <v/>
      </c>
      <c r="DY196" s="71" t="str">
        <f t="shared" si="3362"/>
        <v/>
      </c>
      <c r="DZ196" s="71" t="str">
        <f t="shared" si="3362"/>
        <v/>
      </c>
      <c r="EA196" s="71" t="str">
        <f t="shared" si="3362"/>
        <v/>
      </c>
      <c r="EB196" s="71" t="str">
        <f t="shared" si="3362"/>
        <v/>
      </c>
      <c r="EC196" s="71" t="str">
        <f t="shared" si="3362"/>
        <v/>
      </c>
      <c r="ED196" s="71" t="str">
        <f t="shared" si="3362"/>
        <v/>
      </c>
      <c r="EE196" s="71" t="str">
        <f t="shared" si="3362"/>
        <v/>
      </c>
      <c r="EF196" s="71" t="str">
        <f t="shared" si="3362"/>
        <v/>
      </c>
      <c r="EG196" s="71" t="str">
        <f t="shared" si="3362"/>
        <v/>
      </c>
      <c r="EH196" s="71" t="str">
        <f t="shared" si="3362"/>
        <v/>
      </c>
      <c r="EI196" s="71" t="str">
        <f t="shared" si="3362"/>
        <v/>
      </c>
      <c r="EJ196" s="71" t="str">
        <f t="shared" si="3362"/>
        <v/>
      </c>
      <c r="EK196" s="71" t="str">
        <f t="shared" si="3362"/>
        <v/>
      </c>
      <c r="EL196" s="71" t="str">
        <f t="shared" si="3362"/>
        <v/>
      </c>
      <c r="EM196" s="71" t="str">
        <f t="shared" si="3362"/>
        <v/>
      </c>
      <c r="EN196" s="71" t="str">
        <f t="shared" si="3362"/>
        <v/>
      </c>
      <c r="EO196" s="71" t="str">
        <f t="shared" si="3362"/>
        <v/>
      </c>
      <c r="EP196" s="71" t="str">
        <f t="shared" si="3362"/>
        <v/>
      </c>
      <c r="EQ196" s="71" t="str">
        <f t="shared" si="3362"/>
        <v/>
      </c>
      <c r="ER196" s="71" t="str">
        <f t="shared" si="3362"/>
        <v/>
      </c>
      <c r="ES196" s="71" t="str">
        <f t="shared" si="3362"/>
        <v/>
      </c>
      <c r="ET196" s="71" t="str">
        <f t="shared" si="3362"/>
        <v/>
      </c>
      <c r="EU196" s="71" t="str">
        <f t="shared" si="3362"/>
        <v/>
      </c>
      <c r="EV196" s="71" t="str">
        <f t="shared" si="3362"/>
        <v/>
      </c>
      <c r="EW196" s="71" t="str">
        <f t="shared" si="3362"/>
        <v/>
      </c>
      <c r="EX196" s="71" t="str">
        <f t="shared" si="3362"/>
        <v/>
      </c>
      <c r="EY196" s="71" t="str">
        <f t="shared" si="3362"/>
        <v/>
      </c>
      <c r="EZ196" s="71" t="str">
        <f t="shared" si="3362"/>
        <v/>
      </c>
      <c r="FA196" s="71" t="str">
        <f t="shared" si="3362"/>
        <v/>
      </c>
      <c r="FB196" s="71" t="str">
        <f t="shared" si="3362"/>
        <v/>
      </c>
      <c r="FC196" s="71" t="str">
        <f t="shared" si="3362"/>
        <v/>
      </c>
      <c r="FD196" s="71" t="str">
        <f t="shared" si="3362"/>
        <v/>
      </c>
      <c r="FE196" s="71" t="str">
        <f t="shared" si="3362"/>
        <v/>
      </c>
      <c r="FF196" s="71" t="str">
        <f t="shared" si="3362"/>
        <v/>
      </c>
      <c r="FG196" s="71" t="str">
        <f t="shared" si="3362"/>
        <v/>
      </c>
      <c r="FH196" s="71" t="str">
        <f t="shared" si="3362"/>
        <v/>
      </c>
      <c r="FI196" s="71" t="str">
        <f t="shared" si="3362"/>
        <v/>
      </c>
      <c r="FJ196" s="71" t="str">
        <f t="shared" si="3362"/>
        <v/>
      </c>
      <c r="FK196" s="71" t="str">
        <f t="shared" si="3362"/>
        <v/>
      </c>
      <c r="FL196" s="71" t="str">
        <f t="shared" si="3362"/>
        <v/>
      </c>
      <c r="FM196" s="71" t="str">
        <f t="shared" si="3362"/>
        <v/>
      </c>
      <c r="FN196" s="71" t="str">
        <f t="shared" ref="FN196:FS196" si="3363">IF(CH196="","","|n"&amp;FN$2&amp;"+"&amp;CH196&amp;FN$1)</f>
        <v/>
      </c>
      <c r="FO196" s="71" t="str">
        <f t="shared" si="3363"/>
        <v/>
      </c>
      <c r="FP196" s="71" t="str">
        <f t="shared" si="3363"/>
        <v/>
      </c>
      <c r="FQ196" s="71" t="str">
        <f t="shared" si="3363"/>
        <v/>
      </c>
      <c r="FR196" s="71" t="str">
        <f t="shared" si="3363"/>
        <v/>
      </c>
      <c r="FS196" s="71" t="str">
        <f t="shared" si="3363"/>
        <v/>
      </c>
    </row>
    <row r="197" spans="1:175" ht="16.5">
      <c r="A197" s="101"/>
      <c r="B197" s="117" t="s">
        <v>667</v>
      </c>
      <c r="C197" s="61" t="s">
        <v>668</v>
      </c>
      <c r="T197" s="61" t="s">
        <v>634</v>
      </c>
      <c r="U197" s="85" t="s">
        <v>489</v>
      </c>
      <c r="CN197" s="70" t="str">
        <f t="shared" si="3053"/>
        <v>InitUnitState('IN29',,,,,,,,,,)</v>
      </c>
      <c r="CO197" s="70" t="str">
        <f t="shared" si="3054"/>
        <v>InitUnitNormal('IN29',,,,,,,,,,)</v>
      </c>
      <c r="CP197" s="70" t="str">
        <f t="shared" si="3055"/>
        <v>InitUnitMagic('IN29',,,,,,,,,,)</v>
      </c>
      <c r="CQ197" s="70" t="str">
        <f t="shared" si="3056"/>
        <v>InitUnitAdd('IN29',,,,,,,,,,)</v>
      </c>
      <c r="CR197" s="70" t="str">
        <f t="shared" si="3357"/>
        <v>InitEquipData('IN29',,"",,,,,'','','','','','',"ReplaceableTextures\\CommandButtons\\BTN009.blp")</v>
      </c>
      <c r="CU197" s="95" t="str">
        <f t="shared" si="3202"/>
        <v>|n</v>
      </c>
      <c r="CV197" s="61" t="str">
        <f t="shared" si="3203"/>
        <v>使用后获得|Cffffc926随机类型技能附魔石|r</v>
      </c>
      <c r="CW197" s="60"/>
      <c r="CX197" s="60"/>
      <c r="CY197" s="60"/>
      <c r="CZ197" s="60"/>
      <c r="DA197" s="60"/>
      <c r="DB197" s="71" t="str">
        <f t="shared" ref="DB197:FM198" si="3364">IF(V197="","","|n"&amp;DB$2&amp;"+"&amp;V197&amp;DB$1)</f>
        <v/>
      </c>
      <c r="DC197" s="71" t="str">
        <f t="shared" si="3364"/>
        <v/>
      </c>
      <c r="DD197" s="71" t="str">
        <f t="shared" si="3364"/>
        <v/>
      </c>
      <c r="DE197" s="71" t="str">
        <f t="shared" si="3364"/>
        <v/>
      </c>
      <c r="DF197" s="71" t="str">
        <f t="shared" si="3364"/>
        <v/>
      </c>
      <c r="DG197" s="71" t="str">
        <f t="shared" si="3364"/>
        <v/>
      </c>
      <c r="DH197" s="71" t="str">
        <f t="shared" si="3364"/>
        <v/>
      </c>
      <c r="DI197" s="71" t="str">
        <f t="shared" si="3364"/>
        <v/>
      </c>
      <c r="DJ197" s="71" t="str">
        <f t="shared" si="3364"/>
        <v/>
      </c>
      <c r="DK197" s="71" t="str">
        <f t="shared" si="3364"/>
        <v/>
      </c>
      <c r="DL197" s="71" t="str">
        <f t="shared" si="3364"/>
        <v/>
      </c>
      <c r="DM197" s="71" t="str">
        <f t="shared" si="3364"/>
        <v/>
      </c>
      <c r="DN197" s="71" t="str">
        <f t="shared" si="3364"/>
        <v/>
      </c>
      <c r="DO197" s="71" t="str">
        <f t="shared" si="3364"/>
        <v/>
      </c>
      <c r="DP197" s="71" t="str">
        <f t="shared" si="3364"/>
        <v/>
      </c>
      <c r="DQ197" s="71" t="str">
        <f t="shared" si="3364"/>
        <v/>
      </c>
      <c r="DR197" s="71" t="str">
        <f t="shared" si="3364"/>
        <v/>
      </c>
      <c r="DS197" s="71" t="str">
        <f t="shared" si="3364"/>
        <v/>
      </c>
      <c r="DT197" s="71" t="str">
        <f t="shared" si="3364"/>
        <v/>
      </c>
      <c r="DU197" s="71" t="str">
        <f t="shared" si="3364"/>
        <v/>
      </c>
      <c r="DV197" s="71" t="str">
        <f t="shared" si="3364"/>
        <v/>
      </c>
      <c r="DW197" s="71" t="str">
        <f t="shared" si="3364"/>
        <v/>
      </c>
      <c r="DX197" s="71" t="str">
        <f t="shared" si="3364"/>
        <v/>
      </c>
      <c r="DY197" s="71" t="str">
        <f t="shared" si="3364"/>
        <v/>
      </c>
      <c r="DZ197" s="71" t="str">
        <f t="shared" si="3364"/>
        <v/>
      </c>
      <c r="EA197" s="71" t="str">
        <f t="shared" si="3364"/>
        <v/>
      </c>
      <c r="EB197" s="71" t="str">
        <f t="shared" si="3364"/>
        <v/>
      </c>
      <c r="EC197" s="71" t="str">
        <f t="shared" si="3364"/>
        <v/>
      </c>
      <c r="ED197" s="71" t="str">
        <f t="shared" si="3364"/>
        <v/>
      </c>
      <c r="EE197" s="71" t="str">
        <f t="shared" si="3364"/>
        <v/>
      </c>
      <c r="EF197" s="71" t="str">
        <f t="shared" si="3364"/>
        <v/>
      </c>
      <c r="EG197" s="71" t="str">
        <f t="shared" si="3364"/>
        <v/>
      </c>
      <c r="EH197" s="71" t="str">
        <f t="shared" si="3364"/>
        <v/>
      </c>
      <c r="EI197" s="71" t="str">
        <f t="shared" si="3364"/>
        <v/>
      </c>
      <c r="EJ197" s="71" t="str">
        <f t="shared" si="3364"/>
        <v/>
      </c>
      <c r="EK197" s="71" t="str">
        <f t="shared" si="3364"/>
        <v/>
      </c>
      <c r="EL197" s="71" t="str">
        <f t="shared" si="3364"/>
        <v/>
      </c>
      <c r="EM197" s="71" t="str">
        <f t="shared" si="3364"/>
        <v/>
      </c>
      <c r="EN197" s="71" t="str">
        <f t="shared" si="3364"/>
        <v/>
      </c>
      <c r="EO197" s="71" t="str">
        <f t="shared" si="3364"/>
        <v/>
      </c>
      <c r="EP197" s="71" t="str">
        <f t="shared" si="3364"/>
        <v/>
      </c>
      <c r="EQ197" s="71" t="str">
        <f t="shared" si="3364"/>
        <v/>
      </c>
      <c r="ER197" s="71" t="str">
        <f t="shared" si="3364"/>
        <v/>
      </c>
      <c r="ES197" s="71" t="str">
        <f t="shared" si="3364"/>
        <v/>
      </c>
      <c r="ET197" s="71" t="str">
        <f t="shared" si="3364"/>
        <v/>
      </c>
      <c r="EU197" s="71" t="str">
        <f t="shared" si="3364"/>
        <v/>
      </c>
      <c r="EV197" s="71" t="str">
        <f t="shared" si="3364"/>
        <v/>
      </c>
      <c r="EW197" s="71" t="str">
        <f t="shared" si="3364"/>
        <v/>
      </c>
      <c r="EX197" s="71" t="str">
        <f t="shared" si="3364"/>
        <v/>
      </c>
      <c r="EY197" s="71" t="str">
        <f t="shared" si="3364"/>
        <v/>
      </c>
      <c r="EZ197" s="71" t="str">
        <f t="shared" si="3364"/>
        <v/>
      </c>
      <c r="FA197" s="71" t="str">
        <f t="shared" si="3364"/>
        <v/>
      </c>
      <c r="FB197" s="71" t="str">
        <f t="shared" si="3364"/>
        <v/>
      </c>
      <c r="FC197" s="71" t="str">
        <f t="shared" si="3364"/>
        <v/>
      </c>
      <c r="FD197" s="71" t="str">
        <f t="shared" si="3364"/>
        <v/>
      </c>
      <c r="FE197" s="71" t="str">
        <f t="shared" si="3364"/>
        <v/>
      </c>
      <c r="FF197" s="71" t="str">
        <f t="shared" si="3364"/>
        <v/>
      </c>
      <c r="FG197" s="71" t="str">
        <f t="shared" si="3364"/>
        <v/>
      </c>
      <c r="FH197" s="71" t="str">
        <f t="shared" si="3364"/>
        <v/>
      </c>
      <c r="FI197" s="71" t="str">
        <f t="shared" si="3364"/>
        <v/>
      </c>
      <c r="FJ197" s="71" t="str">
        <f t="shared" si="3364"/>
        <v/>
      </c>
      <c r="FK197" s="71" t="str">
        <f t="shared" si="3364"/>
        <v/>
      </c>
      <c r="FL197" s="71" t="str">
        <f t="shared" si="3364"/>
        <v/>
      </c>
      <c r="FM197" s="71" t="str">
        <f t="shared" si="3364"/>
        <v/>
      </c>
      <c r="FN197" s="71" t="str">
        <f t="shared" ref="FN197:FS198" si="3365">IF(CH197="","","|n"&amp;FN$2&amp;"+"&amp;CH197&amp;FN$1)</f>
        <v/>
      </c>
      <c r="FO197" s="71" t="str">
        <f t="shared" si="3365"/>
        <v/>
      </c>
      <c r="FP197" s="71" t="str">
        <f t="shared" si="3365"/>
        <v/>
      </c>
      <c r="FQ197" s="71" t="str">
        <f t="shared" si="3365"/>
        <v/>
      </c>
      <c r="FR197" s="71" t="str">
        <f t="shared" si="3365"/>
        <v/>
      </c>
      <c r="FS197" s="71" t="str">
        <f t="shared" si="3365"/>
        <v/>
      </c>
    </row>
    <row r="198" spans="1:175" ht="16.5">
      <c r="A198" s="101"/>
      <c r="B198" s="117" t="s">
        <v>669</v>
      </c>
      <c r="C198" s="61" t="s">
        <v>670</v>
      </c>
      <c r="T198" s="61" t="s">
        <v>671</v>
      </c>
      <c r="U198" s="85" t="s">
        <v>672</v>
      </c>
      <c r="CN198" s="70" t="str">
        <f t="shared" ref="CN198:CN208" si="3366">"InitUnitState('"&amp;B198&amp;"',"&amp;V198&amp;","&amp;W198&amp;","&amp;X198&amp;","&amp;Y198&amp;","&amp;Z198&amp;","&amp;AA198&amp;","&amp;AB198&amp;","&amp;AC198&amp;","&amp;AD198&amp;","&amp;AE198&amp;")"</f>
        <v>InitUnitState('IN30',,,,,,,,,,)</v>
      </c>
      <c r="CO198" s="70" t="str">
        <f t="shared" ref="CO198:CO208" si="3367">"InitUnitNormal('"&amp;B198&amp;"',"&amp;AF198&amp;","&amp;AG198&amp;","&amp;AH198&amp;","&amp;AI198&amp;","&amp;AJ198&amp;","&amp;AK198&amp;","&amp;AL198&amp;","&amp;AM198&amp;","&amp;AN198&amp;","&amp;AO198&amp;")"</f>
        <v>InitUnitNormal('IN30',,,,,,,,,,)</v>
      </c>
      <c r="CP198" s="70" t="str">
        <f t="shared" ref="CP198:CP208" si="3368">"InitUnitMagic('"&amp;B198&amp;"',"&amp;AP198&amp;","&amp;AQ198&amp;","&amp;AR198&amp;","&amp;AS198&amp;","&amp;AT198&amp;","&amp;AU198&amp;","&amp;AV198&amp;","&amp;AW198&amp;","&amp;BI198&amp;","&amp;BJ198&amp;")"</f>
        <v>InitUnitMagic('IN30',,,,,,,,,,)</v>
      </c>
      <c r="CQ198" s="70" t="str">
        <f t="shared" ref="CQ198:CQ208" si="3369">"InitUnitAdd('"&amp;B198&amp;"',"&amp;BK198&amp;","&amp;BL198&amp;","&amp;BM198&amp;","&amp;BN198&amp;","&amp;BO198&amp;","&amp;BP198&amp;","&amp;BQ198&amp;","&amp;BR198&amp;","&amp;BS198&amp;","&amp;BT198&amp;")"</f>
        <v>InitUnitAdd('IN30',,,,,,,,,,)</v>
      </c>
      <c r="CR198" s="70" t="str">
        <f t="shared" si="3357"/>
        <v>InitEquipData('IN30',,"",,,,,'','','','','','',"ReplaceableTextures\\CommandButtons\\BTN010.blp")</v>
      </c>
      <c r="CU198" s="95" t="str">
        <f t="shared" ref="CU198:CU200" si="3370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1" t="str">
        <f t="shared" ref="CV198:CV200" si="3371">T198</f>
        <v>开启后获得|Cff00bfff随机奖励|r。</v>
      </c>
      <c r="CW198" s="60"/>
      <c r="CX198" s="60"/>
      <c r="CY198" s="60"/>
      <c r="CZ198" s="60"/>
      <c r="DA198" s="60"/>
      <c r="DB198" s="71" t="str">
        <f t="shared" si="3364"/>
        <v/>
      </c>
      <c r="DC198" s="71" t="str">
        <f t="shared" si="3364"/>
        <v/>
      </c>
      <c r="DD198" s="71" t="str">
        <f t="shared" si="3364"/>
        <v/>
      </c>
      <c r="DE198" s="71" t="str">
        <f t="shared" si="3364"/>
        <v/>
      </c>
      <c r="DF198" s="71" t="str">
        <f t="shared" si="3364"/>
        <v/>
      </c>
      <c r="DG198" s="71" t="str">
        <f t="shared" si="3364"/>
        <v/>
      </c>
      <c r="DH198" s="71" t="str">
        <f t="shared" si="3364"/>
        <v/>
      </c>
      <c r="DI198" s="71" t="str">
        <f t="shared" si="3364"/>
        <v/>
      </c>
      <c r="DJ198" s="71" t="str">
        <f t="shared" si="3364"/>
        <v/>
      </c>
      <c r="DK198" s="71" t="str">
        <f t="shared" si="3364"/>
        <v/>
      </c>
      <c r="DL198" s="71" t="str">
        <f t="shared" si="3364"/>
        <v/>
      </c>
      <c r="DM198" s="71" t="str">
        <f t="shared" si="3364"/>
        <v/>
      </c>
      <c r="DN198" s="71" t="str">
        <f t="shared" si="3364"/>
        <v/>
      </c>
      <c r="DO198" s="71" t="str">
        <f t="shared" si="3364"/>
        <v/>
      </c>
      <c r="DP198" s="71" t="str">
        <f t="shared" si="3364"/>
        <v/>
      </c>
      <c r="DQ198" s="71" t="str">
        <f t="shared" si="3364"/>
        <v/>
      </c>
      <c r="DR198" s="71" t="str">
        <f t="shared" si="3364"/>
        <v/>
      </c>
      <c r="DS198" s="71" t="str">
        <f t="shared" si="3364"/>
        <v/>
      </c>
      <c r="DT198" s="71" t="str">
        <f t="shared" si="3364"/>
        <v/>
      </c>
      <c r="DU198" s="71" t="str">
        <f t="shared" si="3364"/>
        <v/>
      </c>
      <c r="DV198" s="71" t="str">
        <f t="shared" si="3364"/>
        <v/>
      </c>
      <c r="DW198" s="71" t="str">
        <f t="shared" si="3364"/>
        <v/>
      </c>
      <c r="DX198" s="71" t="str">
        <f t="shared" si="3364"/>
        <v/>
      </c>
      <c r="DY198" s="71" t="str">
        <f t="shared" si="3364"/>
        <v/>
      </c>
      <c r="DZ198" s="71" t="str">
        <f t="shared" si="3364"/>
        <v/>
      </c>
      <c r="EA198" s="71" t="str">
        <f t="shared" si="3364"/>
        <v/>
      </c>
      <c r="EB198" s="71" t="str">
        <f t="shared" si="3364"/>
        <v/>
      </c>
      <c r="EC198" s="71" t="str">
        <f t="shared" si="3364"/>
        <v/>
      </c>
      <c r="ED198" s="71" t="str">
        <f t="shared" si="3364"/>
        <v/>
      </c>
      <c r="EE198" s="71" t="str">
        <f t="shared" si="3364"/>
        <v/>
      </c>
      <c r="EF198" s="71" t="str">
        <f t="shared" si="3364"/>
        <v/>
      </c>
      <c r="EG198" s="71" t="str">
        <f t="shared" si="3364"/>
        <v/>
      </c>
      <c r="EH198" s="71" t="str">
        <f t="shared" si="3364"/>
        <v/>
      </c>
      <c r="EI198" s="71" t="str">
        <f t="shared" si="3364"/>
        <v/>
      </c>
      <c r="EJ198" s="71" t="str">
        <f t="shared" si="3364"/>
        <v/>
      </c>
      <c r="EK198" s="71" t="str">
        <f t="shared" si="3364"/>
        <v/>
      </c>
      <c r="EL198" s="71" t="str">
        <f t="shared" si="3364"/>
        <v/>
      </c>
      <c r="EM198" s="71" t="str">
        <f t="shared" si="3364"/>
        <v/>
      </c>
      <c r="EN198" s="71" t="str">
        <f t="shared" si="3364"/>
        <v/>
      </c>
      <c r="EO198" s="71" t="str">
        <f t="shared" si="3364"/>
        <v/>
      </c>
      <c r="EP198" s="71" t="str">
        <f t="shared" si="3364"/>
        <v/>
      </c>
      <c r="EQ198" s="71" t="str">
        <f t="shared" si="3364"/>
        <v/>
      </c>
      <c r="ER198" s="71" t="str">
        <f t="shared" si="3364"/>
        <v/>
      </c>
      <c r="ES198" s="71" t="str">
        <f t="shared" si="3364"/>
        <v/>
      </c>
      <c r="ET198" s="71" t="str">
        <f t="shared" si="3364"/>
        <v/>
      </c>
      <c r="EU198" s="71" t="str">
        <f t="shared" si="3364"/>
        <v/>
      </c>
      <c r="EV198" s="71" t="str">
        <f t="shared" si="3364"/>
        <v/>
      </c>
      <c r="EW198" s="71" t="str">
        <f t="shared" si="3364"/>
        <v/>
      </c>
      <c r="EX198" s="71" t="str">
        <f t="shared" si="3364"/>
        <v/>
      </c>
      <c r="EY198" s="71" t="str">
        <f t="shared" si="3364"/>
        <v/>
      </c>
      <c r="EZ198" s="71" t="str">
        <f t="shared" si="3364"/>
        <v/>
      </c>
      <c r="FA198" s="71" t="str">
        <f t="shared" si="3364"/>
        <v/>
      </c>
      <c r="FB198" s="71" t="str">
        <f t="shared" si="3364"/>
        <v/>
      </c>
      <c r="FC198" s="71" t="str">
        <f t="shared" si="3364"/>
        <v/>
      </c>
      <c r="FD198" s="71" t="str">
        <f t="shared" si="3364"/>
        <v/>
      </c>
      <c r="FE198" s="71" t="str">
        <f t="shared" si="3364"/>
        <v/>
      </c>
      <c r="FF198" s="71" t="str">
        <f t="shared" si="3364"/>
        <v/>
      </c>
      <c r="FG198" s="71" t="str">
        <f t="shared" si="3364"/>
        <v/>
      </c>
      <c r="FH198" s="71" t="str">
        <f t="shared" si="3364"/>
        <v/>
      </c>
      <c r="FI198" s="71" t="str">
        <f t="shared" si="3364"/>
        <v/>
      </c>
      <c r="FJ198" s="71" t="str">
        <f t="shared" si="3364"/>
        <v/>
      </c>
      <c r="FK198" s="71" t="str">
        <f t="shared" si="3364"/>
        <v/>
      </c>
      <c r="FL198" s="71" t="str">
        <f t="shared" si="3364"/>
        <v/>
      </c>
      <c r="FM198" s="71" t="str">
        <f t="shared" si="3364"/>
        <v/>
      </c>
      <c r="FN198" s="71" t="str">
        <f t="shared" si="3365"/>
        <v/>
      </c>
      <c r="FO198" s="71" t="str">
        <f t="shared" si="3365"/>
        <v/>
      </c>
      <c r="FP198" s="71" t="str">
        <f t="shared" si="3365"/>
        <v/>
      </c>
      <c r="FQ198" s="71" t="str">
        <f t="shared" si="3365"/>
        <v/>
      </c>
      <c r="FR198" s="71" t="str">
        <f t="shared" si="3365"/>
        <v/>
      </c>
      <c r="FS198" s="71" t="str">
        <f t="shared" si="3365"/>
        <v/>
      </c>
    </row>
    <row r="199" spans="1:175" ht="16.5">
      <c r="A199" s="101"/>
      <c r="B199" s="117" t="s">
        <v>673</v>
      </c>
      <c r="C199" s="61" t="s">
        <v>674</v>
      </c>
      <c r="T199" s="61" t="s">
        <v>675</v>
      </c>
      <c r="U199" s="85" t="s">
        <v>676</v>
      </c>
      <c r="CN199" s="70" t="str">
        <f t="shared" si="3366"/>
        <v>InitUnitState('IN31',,,,,,,,,,)</v>
      </c>
      <c r="CO199" s="70" t="str">
        <f t="shared" si="3367"/>
        <v>InitUnitNormal('IN31',,,,,,,,,,)</v>
      </c>
      <c r="CP199" s="70" t="str">
        <f t="shared" si="3368"/>
        <v>InitUnitMagic('IN31',,,,,,,,,,)</v>
      </c>
      <c r="CQ199" s="70" t="str">
        <f t="shared" si="3369"/>
        <v>InitUnitAdd('IN31',,,,,,,,,,)</v>
      </c>
      <c r="CR199" s="70" t="str">
        <f t="shared" si="3357"/>
        <v>InitEquipData('IN31',,"",,,,,'','','','','','',"ReplaceableTextures\\CommandButtons\\BTN011.blp")</v>
      </c>
      <c r="CU199" s="95" t="str">
        <f t="shared" si="3370"/>
        <v>|n</v>
      </c>
      <c r="CV199" s="61" t="str">
        <f t="shared" si="3371"/>
        <v>开启后获得|Cffffd24d随机奖励|r。</v>
      </c>
      <c r="CW199" s="60"/>
      <c r="CX199" s="60"/>
      <c r="CY199" s="60"/>
      <c r="CZ199" s="60"/>
      <c r="DA199" s="60"/>
      <c r="DB199" s="71" t="str">
        <f t="shared" ref="DB199:DB200" si="3372">IF(V199="","","|n"&amp;DB$2&amp;"+"&amp;V199&amp;DB$1)</f>
        <v/>
      </c>
      <c r="DC199" s="71" t="str">
        <f t="shared" ref="DC199:DC200" si="3373">IF(W199="","","|n"&amp;DC$2&amp;"+"&amp;W199&amp;DC$1)</f>
        <v/>
      </c>
      <c r="DD199" s="71" t="str">
        <f t="shared" ref="DD199:DD200" si="3374">IF(X199="","","|n"&amp;DD$2&amp;"+"&amp;X199&amp;DD$1)</f>
        <v/>
      </c>
      <c r="DE199" s="71" t="str">
        <f t="shared" ref="DE199:DE200" si="3375">IF(Y199="","","|n"&amp;DE$2&amp;"+"&amp;Y199&amp;DE$1)</f>
        <v/>
      </c>
      <c r="DF199" s="71" t="str">
        <f t="shared" ref="DF199:DF200" si="3376">IF(Z199="","","|n"&amp;DF$2&amp;"+"&amp;Z199&amp;DF$1)</f>
        <v/>
      </c>
      <c r="DG199" s="71" t="str">
        <f t="shared" ref="DG199:DG200" si="3377">IF(AA199="","","|n"&amp;DG$2&amp;"+"&amp;AA199&amp;DG$1)</f>
        <v/>
      </c>
      <c r="DH199" s="71" t="str">
        <f t="shared" ref="DH199:DH200" si="3378">IF(AB199="","","|n"&amp;DH$2&amp;"+"&amp;AB199&amp;DH$1)</f>
        <v/>
      </c>
      <c r="DI199" s="71" t="str">
        <f t="shared" ref="DI199:DI200" si="3379">IF(AC199="","","|n"&amp;DI$2&amp;"+"&amp;AC199&amp;DI$1)</f>
        <v/>
      </c>
      <c r="DJ199" s="71" t="str">
        <f t="shared" ref="DJ199:DJ200" si="3380">IF(AD199="","","|n"&amp;DJ$2&amp;"+"&amp;AD199&amp;DJ$1)</f>
        <v/>
      </c>
      <c r="DK199" s="71" t="str">
        <f t="shared" ref="DK199:DK200" si="3381">IF(AE199="","","|n"&amp;DK$2&amp;"+"&amp;AE199&amp;DK$1)</f>
        <v/>
      </c>
      <c r="DL199" s="71" t="str">
        <f t="shared" ref="DL199:DL200" si="3382">IF(AF199="","","|n"&amp;DL$2&amp;"+"&amp;AF199&amp;DL$1)</f>
        <v/>
      </c>
      <c r="DM199" s="71" t="str">
        <f t="shared" ref="DM199:DM200" si="3383">IF(AG199="","","|n"&amp;DM$2&amp;"+"&amp;AG199&amp;DM$1)</f>
        <v/>
      </c>
      <c r="DN199" s="71" t="str">
        <f t="shared" ref="DN199:DN200" si="3384">IF(AH199="","","|n"&amp;DN$2&amp;"+"&amp;AH199&amp;DN$1)</f>
        <v/>
      </c>
      <c r="DO199" s="71" t="str">
        <f t="shared" ref="DO199:DO200" si="3385">IF(AI199="","","|n"&amp;DO$2&amp;"+"&amp;AI199&amp;DO$1)</f>
        <v/>
      </c>
      <c r="DP199" s="71" t="str">
        <f t="shared" ref="DP199:DP200" si="3386">IF(AJ199="","","|n"&amp;DP$2&amp;"+"&amp;AJ199&amp;DP$1)</f>
        <v/>
      </c>
      <c r="DQ199" s="71" t="str">
        <f t="shared" ref="DQ199:DQ200" si="3387">IF(AK199="","","|n"&amp;DQ$2&amp;"+"&amp;AK199&amp;DQ$1)</f>
        <v/>
      </c>
      <c r="DR199" s="71" t="str">
        <f t="shared" ref="DR199:DR200" si="3388">IF(AL199="","","|n"&amp;DR$2&amp;"+"&amp;AL199&amp;DR$1)</f>
        <v/>
      </c>
      <c r="DS199" s="71" t="str">
        <f t="shared" ref="DS199:DS200" si="3389">IF(AM199="","","|n"&amp;DS$2&amp;"+"&amp;AM199&amp;DS$1)</f>
        <v/>
      </c>
      <c r="DT199" s="71" t="str">
        <f t="shared" ref="DT199:DT200" si="3390">IF(AN199="","","|n"&amp;DT$2&amp;"+"&amp;AN199&amp;DT$1)</f>
        <v/>
      </c>
      <c r="DU199" s="71" t="str">
        <f t="shared" ref="DU199:DU200" si="3391">IF(AO199="","","|n"&amp;DU$2&amp;"+"&amp;AO199&amp;DU$1)</f>
        <v/>
      </c>
      <c r="DV199" s="71" t="str">
        <f t="shared" ref="DV199:DV200" si="3392">IF(AP199="","","|n"&amp;DV$2&amp;"+"&amp;AP199&amp;DV$1)</f>
        <v/>
      </c>
      <c r="DW199" s="71" t="str">
        <f t="shared" ref="DW199:DW200" si="3393">IF(AQ199="","","|n"&amp;DW$2&amp;"+"&amp;AQ199&amp;DW$1)</f>
        <v/>
      </c>
      <c r="DX199" s="71" t="str">
        <f t="shared" ref="DX199:DX200" si="3394">IF(AR199="","","|n"&amp;DX$2&amp;"+"&amp;AR199&amp;DX$1)</f>
        <v/>
      </c>
      <c r="DY199" s="71" t="str">
        <f t="shared" ref="DY199:DY200" si="3395">IF(AS199="","","|n"&amp;DY$2&amp;"+"&amp;AS199&amp;DY$1)</f>
        <v/>
      </c>
      <c r="DZ199" s="71" t="str">
        <f t="shared" ref="DZ199:DZ200" si="3396">IF(AT199="","","|n"&amp;DZ$2&amp;"+"&amp;AT199&amp;DZ$1)</f>
        <v/>
      </c>
      <c r="EA199" s="71" t="str">
        <f t="shared" ref="EA199:EA200" si="3397">IF(AU199="","","|n"&amp;EA$2&amp;"+"&amp;AU199&amp;EA$1)</f>
        <v/>
      </c>
      <c r="EB199" s="71" t="str">
        <f t="shared" ref="EB199:EB200" si="3398">IF(AV199="","","|n"&amp;EB$2&amp;"+"&amp;AV199&amp;EB$1)</f>
        <v/>
      </c>
      <c r="EC199" s="71" t="str">
        <f t="shared" ref="EC199:EC200" si="3399">IF(AW199="","","|n"&amp;EC$2&amp;"+"&amp;AW199&amp;EC$1)</f>
        <v/>
      </c>
      <c r="ED199" s="71" t="str">
        <f t="shared" ref="ED199:ED200" si="3400">IF(AX199="","","|n"&amp;ED$2&amp;"+"&amp;AX199&amp;ED$1)</f>
        <v/>
      </c>
      <c r="EE199" s="71" t="str">
        <f t="shared" ref="EE199:EE200" si="3401">IF(AY199="","","|n"&amp;EE$2&amp;"+"&amp;AY199&amp;EE$1)</f>
        <v/>
      </c>
      <c r="EF199" s="71" t="str">
        <f t="shared" ref="EF199:EF200" si="3402">IF(AZ199="","","|n"&amp;EF$2&amp;"+"&amp;AZ199&amp;EF$1)</f>
        <v/>
      </c>
      <c r="EG199" s="71" t="str">
        <f t="shared" ref="EG199:EG200" si="3403">IF(BA199="","","|n"&amp;EG$2&amp;"+"&amp;BA199&amp;EG$1)</f>
        <v/>
      </c>
      <c r="EH199" s="71" t="str">
        <f t="shared" ref="EH199:EH200" si="3404">IF(BB199="","","|n"&amp;EH$2&amp;"+"&amp;BB199&amp;EH$1)</f>
        <v/>
      </c>
      <c r="EI199" s="71" t="str">
        <f t="shared" ref="EI199:EI200" si="3405">IF(BC199="","","|n"&amp;EI$2&amp;"+"&amp;BC199&amp;EI$1)</f>
        <v/>
      </c>
      <c r="EJ199" s="71" t="str">
        <f t="shared" ref="EJ199:EJ200" si="3406">IF(BD199="","","|n"&amp;EJ$2&amp;"+"&amp;BD199&amp;EJ$1)</f>
        <v/>
      </c>
      <c r="EK199" s="71" t="str">
        <f t="shared" ref="EK199:EK200" si="3407">IF(BE199="","","|n"&amp;EK$2&amp;"+"&amp;BE199&amp;EK$1)</f>
        <v/>
      </c>
      <c r="EL199" s="71" t="str">
        <f t="shared" ref="EL199:EL200" si="3408">IF(BF199="","","|n"&amp;EL$2&amp;"+"&amp;BF199&amp;EL$1)</f>
        <v/>
      </c>
      <c r="EM199" s="71" t="str">
        <f t="shared" ref="EM199:EM200" si="3409">IF(BG199="","","|n"&amp;EM$2&amp;"+"&amp;BG199&amp;EM$1)</f>
        <v/>
      </c>
      <c r="EN199" s="71" t="str">
        <f t="shared" ref="EN199:EN200" si="3410">IF(BH199="","","|n"&amp;EN$2&amp;"+"&amp;BH199&amp;EN$1)</f>
        <v/>
      </c>
      <c r="EO199" s="71" t="str">
        <f t="shared" ref="EO199:EO200" si="3411">IF(BI199="","","|n"&amp;EO$2&amp;"+"&amp;BI199&amp;EO$1)</f>
        <v/>
      </c>
      <c r="EP199" s="71" t="str">
        <f t="shared" ref="EP199:EP200" si="3412">IF(BJ199="","","|n"&amp;EP$2&amp;"+"&amp;BJ199&amp;EP$1)</f>
        <v/>
      </c>
      <c r="EQ199" s="71" t="str">
        <f t="shared" ref="EQ199:EQ200" si="3413">IF(BK199="","","|n"&amp;EQ$2&amp;"+"&amp;BK199&amp;EQ$1)</f>
        <v/>
      </c>
      <c r="ER199" s="71" t="str">
        <f t="shared" ref="ER199:ER200" si="3414">IF(BL199="","","|n"&amp;ER$2&amp;"+"&amp;BL199&amp;ER$1)</f>
        <v/>
      </c>
      <c r="ES199" s="71" t="str">
        <f t="shared" ref="ES199:ES200" si="3415">IF(BM199="","","|n"&amp;ES$2&amp;"+"&amp;BM199&amp;ES$1)</f>
        <v/>
      </c>
      <c r="ET199" s="71" t="str">
        <f t="shared" ref="ET199:ET200" si="3416">IF(BN199="","","|n"&amp;ET$2&amp;"+"&amp;BN199&amp;ET$1)</f>
        <v/>
      </c>
      <c r="EU199" s="71" t="str">
        <f t="shared" ref="EU199:EU200" si="3417">IF(BO199="","","|n"&amp;EU$2&amp;"+"&amp;BO199&amp;EU$1)</f>
        <v/>
      </c>
      <c r="EV199" s="71" t="str">
        <f t="shared" ref="EV199:EV200" si="3418">IF(BP199="","","|n"&amp;EV$2&amp;"+"&amp;BP199&amp;EV$1)</f>
        <v/>
      </c>
      <c r="EW199" s="71" t="str">
        <f t="shared" ref="EW199:EW200" si="3419">IF(BQ199="","","|n"&amp;EW$2&amp;"+"&amp;BQ199&amp;EW$1)</f>
        <v/>
      </c>
      <c r="EX199" s="71" t="str">
        <f t="shared" ref="EX199:EX200" si="3420">IF(BR199="","","|n"&amp;EX$2&amp;"+"&amp;BR199&amp;EX$1)</f>
        <v/>
      </c>
      <c r="EY199" s="71" t="str">
        <f t="shared" ref="EY199:EY200" si="3421">IF(BS199="","","|n"&amp;EY$2&amp;"+"&amp;BS199&amp;EY$1)</f>
        <v/>
      </c>
      <c r="EZ199" s="71" t="str">
        <f t="shared" ref="EZ199:EZ200" si="3422">IF(BT199="","","|n"&amp;EZ$2&amp;"+"&amp;BT199&amp;EZ$1)</f>
        <v/>
      </c>
      <c r="FA199" s="71" t="str">
        <f t="shared" ref="FA199:FA200" si="3423">IF(BU199="","","|n"&amp;FA$2&amp;"+"&amp;BU199&amp;FA$1)</f>
        <v/>
      </c>
      <c r="FB199" s="71" t="str">
        <f t="shared" ref="FB199:FB200" si="3424">IF(BV199="","","|n"&amp;FB$2&amp;"+"&amp;BV199&amp;FB$1)</f>
        <v/>
      </c>
      <c r="FC199" s="71" t="str">
        <f t="shared" ref="FC199:FC200" si="3425">IF(BW199="","","|n"&amp;FC$2&amp;"+"&amp;BW199&amp;FC$1)</f>
        <v/>
      </c>
      <c r="FD199" s="71" t="str">
        <f t="shared" ref="FD199:FD200" si="3426">IF(BX199="","","|n"&amp;FD$2&amp;"+"&amp;BX199&amp;FD$1)</f>
        <v/>
      </c>
      <c r="FE199" s="71" t="str">
        <f t="shared" ref="FE199:FE200" si="3427">IF(BY199="","","|n"&amp;FE$2&amp;"+"&amp;BY199&amp;FE$1)</f>
        <v/>
      </c>
      <c r="FF199" s="71" t="str">
        <f t="shared" ref="FF199:FF200" si="3428">IF(BZ199="","","|n"&amp;FF$2&amp;"+"&amp;BZ199&amp;FF$1)</f>
        <v/>
      </c>
      <c r="FG199" s="71" t="str">
        <f t="shared" ref="FG199:FG200" si="3429">IF(CA199="","","|n"&amp;FG$2&amp;"+"&amp;CA199&amp;FG$1)</f>
        <v/>
      </c>
      <c r="FH199" s="71" t="str">
        <f t="shared" ref="FH199:FH200" si="3430">IF(CB199="","","|n"&amp;FH$2&amp;"+"&amp;CB199&amp;FH$1)</f>
        <v/>
      </c>
      <c r="FI199" s="71" t="str">
        <f t="shared" ref="FI199:FI200" si="3431">IF(CC199="","","|n"&amp;FI$2&amp;"+"&amp;CC199&amp;FI$1)</f>
        <v/>
      </c>
      <c r="FJ199" s="71" t="str">
        <f t="shared" ref="FJ199:FJ200" si="3432">IF(CD199="","","|n"&amp;FJ$2&amp;"+"&amp;CD199&amp;FJ$1)</f>
        <v/>
      </c>
      <c r="FK199" s="71" t="str">
        <f t="shared" ref="FK199:FK200" si="3433">IF(CE199="","","|n"&amp;FK$2&amp;"+"&amp;CE199&amp;FK$1)</f>
        <v/>
      </c>
      <c r="FL199" s="71" t="str">
        <f t="shared" ref="FL199:FL200" si="3434">IF(CF199="","","|n"&amp;FL$2&amp;"+"&amp;CF199&amp;FL$1)</f>
        <v/>
      </c>
      <c r="FM199" s="71" t="str">
        <f t="shared" ref="FM199:FM200" si="3435">IF(CG199="","","|n"&amp;FM$2&amp;"+"&amp;CG199&amp;FM$1)</f>
        <v/>
      </c>
      <c r="FN199" s="71" t="str">
        <f t="shared" ref="FN199:FN200" si="3436">IF(CH199="","","|n"&amp;FN$2&amp;"+"&amp;CH199&amp;FN$1)</f>
        <v/>
      </c>
      <c r="FO199" s="71" t="str">
        <f t="shared" ref="FO199:FO200" si="3437">IF(CI199="","","|n"&amp;FO$2&amp;"+"&amp;CI199&amp;FO$1)</f>
        <v/>
      </c>
      <c r="FP199" s="71" t="str">
        <f t="shared" ref="FP199:FP200" si="3438">IF(CJ199="","","|n"&amp;FP$2&amp;"+"&amp;CJ199&amp;FP$1)</f>
        <v/>
      </c>
      <c r="FQ199" s="71" t="str">
        <f t="shared" ref="FQ199:FQ200" si="3439">IF(CK199="","","|n"&amp;FQ$2&amp;"+"&amp;CK199&amp;FQ$1)</f>
        <v/>
      </c>
      <c r="FR199" s="71" t="str">
        <f t="shared" ref="FR199:FR200" si="3440">IF(CL199="","","|n"&amp;FR$2&amp;"+"&amp;CL199&amp;FR$1)</f>
        <v/>
      </c>
      <c r="FS199" s="71" t="str">
        <f t="shared" ref="FS199:FS200" si="3441">IF(CM199="","","|n"&amp;FS$2&amp;"+"&amp;CM199&amp;FS$1)</f>
        <v/>
      </c>
    </row>
    <row r="200" spans="1:175" ht="16.5">
      <c r="A200" s="101"/>
      <c r="B200" s="117" t="s">
        <v>677</v>
      </c>
      <c r="C200" s="61" t="s">
        <v>664</v>
      </c>
      <c r="T200" s="61" t="s">
        <v>665</v>
      </c>
      <c r="U200" s="85" t="s">
        <v>666</v>
      </c>
      <c r="CN200" s="70" t="str">
        <f t="shared" si="3366"/>
        <v>InitUnitState('IN32',,,,,,,,,,)</v>
      </c>
      <c r="CO200" s="70" t="str">
        <f t="shared" si="3367"/>
        <v>InitUnitNormal('IN32',,,,,,,,,,)</v>
      </c>
      <c r="CP200" s="70" t="str">
        <f t="shared" si="3368"/>
        <v>InitUnitMagic('IN32',,,,,,,,,,)</v>
      </c>
      <c r="CQ200" s="70" t="str">
        <f t="shared" si="3369"/>
        <v>InitUnitAdd('IN32',,,,,,,,,,)</v>
      </c>
      <c r="CR200" s="70" t="str">
        <f t="shared" si="3357"/>
        <v>InitEquipData('IN32',,"",,,,,'','','','','','',"ReplaceableTextures\\CommandButtons\\BTNIS11.blp")</v>
      </c>
      <c r="CU200" s="95" t="str">
        <f t="shared" si="3370"/>
        <v>|n</v>
      </c>
      <c r="CV200" s="61" t="str">
        <f t="shared" si="3371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si="3372"/>
        <v/>
      </c>
      <c r="DC200" s="71" t="str">
        <f t="shared" si="3373"/>
        <v/>
      </c>
      <c r="DD200" s="71" t="str">
        <f t="shared" si="3374"/>
        <v/>
      </c>
      <c r="DE200" s="71" t="str">
        <f t="shared" si="3375"/>
        <v/>
      </c>
      <c r="DF200" s="71" t="str">
        <f t="shared" si="3376"/>
        <v/>
      </c>
      <c r="DG200" s="71" t="str">
        <f t="shared" si="3377"/>
        <v/>
      </c>
      <c r="DH200" s="71" t="str">
        <f t="shared" si="3378"/>
        <v/>
      </c>
      <c r="DI200" s="71" t="str">
        <f t="shared" si="3379"/>
        <v/>
      </c>
      <c r="DJ200" s="71" t="str">
        <f t="shared" si="3380"/>
        <v/>
      </c>
      <c r="DK200" s="71" t="str">
        <f t="shared" si="3381"/>
        <v/>
      </c>
      <c r="DL200" s="71" t="str">
        <f t="shared" si="3382"/>
        <v/>
      </c>
      <c r="DM200" s="71" t="str">
        <f t="shared" si="3383"/>
        <v/>
      </c>
      <c r="DN200" s="71" t="str">
        <f t="shared" si="3384"/>
        <v/>
      </c>
      <c r="DO200" s="71" t="str">
        <f t="shared" si="3385"/>
        <v/>
      </c>
      <c r="DP200" s="71" t="str">
        <f t="shared" si="3386"/>
        <v/>
      </c>
      <c r="DQ200" s="71" t="str">
        <f t="shared" si="3387"/>
        <v/>
      </c>
      <c r="DR200" s="71" t="str">
        <f t="shared" si="3388"/>
        <v/>
      </c>
      <c r="DS200" s="71" t="str">
        <f t="shared" si="3389"/>
        <v/>
      </c>
      <c r="DT200" s="71" t="str">
        <f t="shared" si="3390"/>
        <v/>
      </c>
      <c r="DU200" s="71" t="str">
        <f t="shared" si="3391"/>
        <v/>
      </c>
      <c r="DV200" s="71" t="str">
        <f t="shared" si="3392"/>
        <v/>
      </c>
      <c r="DW200" s="71" t="str">
        <f t="shared" si="3393"/>
        <v/>
      </c>
      <c r="DX200" s="71" t="str">
        <f t="shared" si="3394"/>
        <v/>
      </c>
      <c r="DY200" s="71" t="str">
        <f t="shared" si="3395"/>
        <v/>
      </c>
      <c r="DZ200" s="71" t="str">
        <f t="shared" si="3396"/>
        <v/>
      </c>
      <c r="EA200" s="71" t="str">
        <f t="shared" si="3397"/>
        <v/>
      </c>
      <c r="EB200" s="71" t="str">
        <f t="shared" si="3398"/>
        <v/>
      </c>
      <c r="EC200" s="71" t="str">
        <f t="shared" si="3399"/>
        <v/>
      </c>
      <c r="ED200" s="71" t="str">
        <f t="shared" si="3400"/>
        <v/>
      </c>
      <c r="EE200" s="71" t="str">
        <f t="shared" si="3401"/>
        <v/>
      </c>
      <c r="EF200" s="71" t="str">
        <f t="shared" si="3402"/>
        <v/>
      </c>
      <c r="EG200" s="71" t="str">
        <f t="shared" si="3403"/>
        <v/>
      </c>
      <c r="EH200" s="71" t="str">
        <f t="shared" si="3404"/>
        <v/>
      </c>
      <c r="EI200" s="71" t="str">
        <f t="shared" si="3405"/>
        <v/>
      </c>
      <c r="EJ200" s="71" t="str">
        <f t="shared" si="3406"/>
        <v/>
      </c>
      <c r="EK200" s="71" t="str">
        <f t="shared" si="3407"/>
        <v/>
      </c>
      <c r="EL200" s="71" t="str">
        <f t="shared" si="3408"/>
        <v/>
      </c>
      <c r="EM200" s="71" t="str">
        <f t="shared" si="3409"/>
        <v/>
      </c>
      <c r="EN200" s="71" t="str">
        <f t="shared" si="3410"/>
        <v/>
      </c>
      <c r="EO200" s="71" t="str">
        <f t="shared" si="3411"/>
        <v/>
      </c>
      <c r="EP200" s="71" t="str">
        <f t="shared" si="3412"/>
        <v/>
      </c>
      <c r="EQ200" s="71" t="str">
        <f t="shared" si="3413"/>
        <v/>
      </c>
      <c r="ER200" s="71" t="str">
        <f t="shared" si="3414"/>
        <v/>
      </c>
      <c r="ES200" s="71" t="str">
        <f t="shared" si="3415"/>
        <v/>
      </c>
      <c r="ET200" s="71" t="str">
        <f t="shared" si="3416"/>
        <v/>
      </c>
      <c r="EU200" s="71" t="str">
        <f t="shared" si="3417"/>
        <v/>
      </c>
      <c r="EV200" s="71" t="str">
        <f t="shared" si="3418"/>
        <v/>
      </c>
      <c r="EW200" s="71" t="str">
        <f t="shared" si="3419"/>
        <v/>
      </c>
      <c r="EX200" s="71" t="str">
        <f t="shared" si="3420"/>
        <v/>
      </c>
      <c r="EY200" s="71" t="str">
        <f t="shared" si="3421"/>
        <v/>
      </c>
      <c r="EZ200" s="71" t="str">
        <f t="shared" si="3422"/>
        <v/>
      </c>
      <c r="FA200" s="71" t="str">
        <f t="shared" si="3423"/>
        <v/>
      </c>
      <c r="FB200" s="71" t="str">
        <f t="shared" si="3424"/>
        <v/>
      </c>
      <c r="FC200" s="71" t="str">
        <f t="shared" si="3425"/>
        <v/>
      </c>
      <c r="FD200" s="71" t="str">
        <f t="shared" si="3426"/>
        <v/>
      </c>
      <c r="FE200" s="71" t="str">
        <f t="shared" si="3427"/>
        <v/>
      </c>
      <c r="FF200" s="71" t="str">
        <f t="shared" si="3428"/>
        <v/>
      </c>
      <c r="FG200" s="71" t="str">
        <f t="shared" si="3429"/>
        <v/>
      </c>
      <c r="FH200" s="71" t="str">
        <f t="shared" si="3430"/>
        <v/>
      </c>
      <c r="FI200" s="71" t="str">
        <f t="shared" si="3431"/>
        <v/>
      </c>
      <c r="FJ200" s="71" t="str">
        <f t="shared" si="3432"/>
        <v/>
      </c>
      <c r="FK200" s="71" t="str">
        <f t="shared" si="3433"/>
        <v/>
      </c>
      <c r="FL200" s="71" t="str">
        <f t="shared" si="3434"/>
        <v/>
      </c>
      <c r="FM200" s="71" t="str">
        <f t="shared" si="3435"/>
        <v/>
      </c>
      <c r="FN200" s="71" t="str">
        <f t="shared" si="3436"/>
        <v/>
      </c>
      <c r="FO200" s="71" t="str">
        <f t="shared" si="3437"/>
        <v/>
      </c>
      <c r="FP200" s="71" t="str">
        <f t="shared" si="3438"/>
        <v/>
      </c>
      <c r="FQ200" s="71" t="str">
        <f t="shared" si="3439"/>
        <v/>
      </c>
      <c r="FR200" s="71" t="str">
        <f t="shared" si="3440"/>
        <v/>
      </c>
      <c r="FS200" s="71" t="str">
        <f t="shared" si="3441"/>
        <v/>
      </c>
    </row>
    <row r="201" spans="1:175" ht="16.5">
      <c r="A201" s="101"/>
      <c r="B201" s="116" t="s">
        <v>678</v>
      </c>
      <c r="C201" s="22" t="s">
        <v>679</v>
      </c>
      <c r="T201" s="61" t="s">
        <v>680</v>
      </c>
      <c r="U201" s="85" t="str">
        <f t="shared" ref="U201:U212" si="3442">"ReplaceableTextures\\CommandButtons\\BTN"&amp;B201&amp;".blp"</f>
        <v>ReplaceableTextures\\CommandButtons\\BTNIN33.blp</v>
      </c>
      <c r="CN201" s="70" t="str">
        <f t="shared" si="3366"/>
        <v>InitUnitState('IN33',,,,,,,,,,)</v>
      </c>
      <c r="CO201" s="70" t="str">
        <f t="shared" si="3367"/>
        <v>InitUnitNormal('IN33',,,,,,,,,,)</v>
      </c>
      <c r="CP201" s="70" t="str">
        <f t="shared" si="3368"/>
        <v>InitUnitMagic('IN33',,,,,,,,,,)</v>
      </c>
      <c r="CQ201" s="70" t="str">
        <f t="shared" si="3369"/>
        <v>InitUnitAdd('IN33',,,,,,,,,,)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235&amp;CR$1&amp;")"</f>
        <v>InitEquipData('IN33',,"",,,,,'','','','','','',"ReplaceableTextures\\CommandButtons\\BTNIZ0F.blp")</v>
      </c>
      <c r="CU201" s="95" t="str">
        <f t="shared" ref="CU201:CU208" si="3443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61" t="str">
        <f t="shared" ref="CV201:CV208" si="3444">T201</f>
        <v>攻击|Cffffc926+2500|r</v>
      </c>
      <c r="CW201" s="60"/>
      <c r="CX201" s="60"/>
      <c r="CY201" s="60"/>
      <c r="CZ201" s="60"/>
      <c r="DA201" s="60"/>
      <c r="DB201" s="71" t="str">
        <f t="shared" ref="DB201:FM201" si="3445">IF(V201="","","|n"&amp;DB$2&amp;"+"&amp;V201&amp;DB$1)</f>
        <v/>
      </c>
      <c r="DC201" s="71" t="str">
        <f t="shared" si="3445"/>
        <v/>
      </c>
      <c r="DD201" s="71" t="str">
        <f t="shared" si="3445"/>
        <v/>
      </c>
      <c r="DE201" s="71" t="str">
        <f t="shared" si="3445"/>
        <v/>
      </c>
      <c r="DF201" s="71" t="str">
        <f t="shared" si="3445"/>
        <v/>
      </c>
      <c r="DG201" s="71" t="str">
        <f t="shared" si="3445"/>
        <v/>
      </c>
      <c r="DH201" s="71" t="str">
        <f t="shared" si="3445"/>
        <v/>
      </c>
      <c r="DI201" s="71" t="str">
        <f t="shared" si="3445"/>
        <v/>
      </c>
      <c r="DJ201" s="71" t="str">
        <f t="shared" si="3445"/>
        <v/>
      </c>
      <c r="DK201" s="71" t="str">
        <f t="shared" si="3445"/>
        <v/>
      </c>
      <c r="DL201" s="71" t="str">
        <f t="shared" si="3445"/>
        <v/>
      </c>
      <c r="DM201" s="71" t="str">
        <f t="shared" si="3445"/>
        <v/>
      </c>
      <c r="DN201" s="71" t="str">
        <f t="shared" si="3445"/>
        <v/>
      </c>
      <c r="DO201" s="71" t="str">
        <f t="shared" si="3445"/>
        <v/>
      </c>
      <c r="DP201" s="71" t="str">
        <f t="shared" si="3445"/>
        <v/>
      </c>
      <c r="DQ201" s="71" t="str">
        <f t="shared" si="3445"/>
        <v/>
      </c>
      <c r="DR201" s="71" t="str">
        <f t="shared" si="3445"/>
        <v/>
      </c>
      <c r="DS201" s="71" t="str">
        <f t="shared" si="3445"/>
        <v/>
      </c>
      <c r="DT201" s="71" t="str">
        <f t="shared" si="3445"/>
        <v/>
      </c>
      <c r="DU201" s="71" t="str">
        <f t="shared" si="3445"/>
        <v/>
      </c>
      <c r="DV201" s="71" t="str">
        <f t="shared" si="3445"/>
        <v/>
      </c>
      <c r="DW201" s="71" t="str">
        <f t="shared" si="3445"/>
        <v/>
      </c>
      <c r="DX201" s="71" t="str">
        <f t="shared" si="3445"/>
        <v/>
      </c>
      <c r="DY201" s="71" t="str">
        <f t="shared" si="3445"/>
        <v/>
      </c>
      <c r="DZ201" s="71" t="str">
        <f t="shared" si="3445"/>
        <v/>
      </c>
      <c r="EA201" s="71" t="str">
        <f t="shared" si="3445"/>
        <v/>
      </c>
      <c r="EB201" s="71" t="str">
        <f t="shared" si="3445"/>
        <v/>
      </c>
      <c r="EC201" s="71" t="str">
        <f t="shared" si="3445"/>
        <v/>
      </c>
      <c r="ED201" s="71" t="str">
        <f t="shared" si="3445"/>
        <v/>
      </c>
      <c r="EE201" s="71" t="str">
        <f t="shared" si="3445"/>
        <v/>
      </c>
      <c r="EF201" s="71" t="str">
        <f t="shared" si="3445"/>
        <v/>
      </c>
      <c r="EG201" s="71" t="str">
        <f t="shared" si="3445"/>
        <v/>
      </c>
      <c r="EH201" s="71" t="str">
        <f t="shared" si="3445"/>
        <v/>
      </c>
      <c r="EI201" s="71" t="str">
        <f t="shared" si="3445"/>
        <v/>
      </c>
      <c r="EJ201" s="71" t="str">
        <f t="shared" si="3445"/>
        <v/>
      </c>
      <c r="EK201" s="71" t="str">
        <f t="shared" si="3445"/>
        <v/>
      </c>
      <c r="EL201" s="71" t="str">
        <f t="shared" si="3445"/>
        <v/>
      </c>
      <c r="EM201" s="71" t="str">
        <f t="shared" si="3445"/>
        <v/>
      </c>
      <c r="EN201" s="71" t="str">
        <f t="shared" si="3445"/>
        <v/>
      </c>
      <c r="EO201" s="71" t="str">
        <f t="shared" si="3445"/>
        <v/>
      </c>
      <c r="EP201" s="71" t="str">
        <f t="shared" si="3445"/>
        <v/>
      </c>
      <c r="EQ201" s="71" t="str">
        <f t="shared" si="3445"/>
        <v/>
      </c>
      <c r="ER201" s="71" t="str">
        <f t="shared" si="3445"/>
        <v/>
      </c>
      <c r="ES201" s="71" t="str">
        <f t="shared" si="3445"/>
        <v/>
      </c>
      <c r="ET201" s="71" t="str">
        <f t="shared" si="3445"/>
        <v/>
      </c>
      <c r="EU201" s="71" t="str">
        <f t="shared" si="3445"/>
        <v/>
      </c>
      <c r="EV201" s="71" t="str">
        <f t="shared" si="3445"/>
        <v/>
      </c>
      <c r="EW201" s="71" t="str">
        <f t="shared" si="3445"/>
        <v/>
      </c>
      <c r="EX201" s="71" t="str">
        <f t="shared" si="3445"/>
        <v/>
      </c>
      <c r="EY201" s="71" t="str">
        <f t="shared" si="3445"/>
        <v/>
      </c>
      <c r="EZ201" s="71" t="str">
        <f t="shared" si="3445"/>
        <v/>
      </c>
      <c r="FA201" s="71" t="str">
        <f t="shared" si="3445"/>
        <v/>
      </c>
      <c r="FB201" s="71" t="str">
        <f t="shared" si="3445"/>
        <v/>
      </c>
      <c r="FC201" s="71" t="str">
        <f t="shared" si="3445"/>
        <v/>
      </c>
      <c r="FD201" s="71" t="str">
        <f t="shared" si="3445"/>
        <v/>
      </c>
      <c r="FE201" s="71" t="str">
        <f t="shared" si="3445"/>
        <v/>
      </c>
      <c r="FF201" s="71" t="str">
        <f t="shared" si="3445"/>
        <v/>
      </c>
      <c r="FG201" s="71" t="str">
        <f t="shared" si="3445"/>
        <v/>
      </c>
      <c r="FH201" s="71" t="str">
        <f t="shared" si="3445"/>
        <v/>
      </c>
      <c r="FI201" s="71" t="str">
        <f t="shared" si="3445"/>
        <v/>
      </c>
      <c r="FJ201" s="71" t="str">
        <f t="shared" si="3445"/>
        <v/>
      </c>
      <c r="FK201" s="71" t="str">
        <f t="shared" si="3445"/>
        <v/>
      </c>
      <c r="FL201" s="71" t="str">
        <f t="shared" si="3445"/>
        <v/>
      </c>
      <c r="FM201" s="71" t="str">
        <f t="shared" si="3445"/>
        <v/>
      </c>
      <c r="FN201" s="71" t="str">
        <f t="shared" ref="FN201:FS201" si="3446">IF(CH201="","","|n"&amp;FN$2&amp;"+"&amp;CH201&amp;FN$1)</f>
        <v/>
      </c>
      <c r="FO201" s="71" t="str">
        <f t="shared" si="3446"/>
        <v/>
      </c>
      <c r="FP201" s="71" t="str">
        <f t="shared" si="3446"/>
        <v/>
      </c>
      <c r="FQ201" s="71" t="str">
        <f t="shared" si="3446"/>
        <v/>
      </c>
      <c r="FR201" s="71" t="str">
        <f t="shared" si="3446"/>
        <v/>
      </c>
      <c r="FS201" s="71" t="str">
        <f t="shared" si="3446"/>
        <v/>
      </c>
    </row>
    <row r="202" spans="1:175" ht="16.5">
      <c r="A202" s="101"/>
      <c r="B202" s="101" t="s">
        <v>681</v>
      </c>
      <c r="C202" s="95" t="s">
        <v>682</v>
      </c>
      <c r="T202" s="61" t="s">
        <v>683</v>
      </c>
      <c r="U202" s="85" t="str">
        <f t="shared" si="3442"/>
        <v>ReplaceableTextures\\CommandButtons\\BTNIN34.blp</v>
      </c>
      <c r="CN202" s="70" t="str">
        <f t="shared" si="3366"/>
        <v>InitUnitState('IN34',,,,,,,,,,)</v>
      </c>
      <c r="CO202" s="70" t="str">
        <f t="shared" si="3367"/>
        <v>InitUnitNormal('IN34',,,,,,,,,,)</v>
      </c>
      <c r="CP202" s="70" t="str">
        <f t="shared" si="3368"/>
        <v>InitUnitMagic('IN34',,,,,,,,,,)</v>
      </c>
      <c r="CQ202" s="70" t="str">
        <f t="shared" si="3369"/>
        <v>InitUnitAdd('IN34',,,,,,,,,,)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247&amp;CR$1&amp;")"</f>
        <v>InitEquipData('IN34',,"",,,,,'','','','','','',"ReplaceableTextures\\CommandButtons\\BTN024.blp")</v>
      </c>
      <c r="CU202" s="95" t="str">
        <f t="shared" si="3443"/>
        <v>|n</v>
      </c>
      <c r="CV202" s="61" t="str">
        <f t="shared" si="3444"/>
        <v>攻击|Cffffc926+10000|r</v>
      </c>
      <c r="CW202" s="60"/>
      <c r="CX202" s="60"/>
      <c r="CY202" s="60"/>
      <c r="CZ202" s="60"/>
      <c r="DA202" s="60"/>
      <c r="DB202" s="71" t="str">
        <f t="shared" ref="DB202:FM202" si="3447">IF(V202="","","|n"&amp;DB$2&amp;"+"&amp;V202&amp;DB$1)</f>
        <v/>
      </c>
      <c r="DC202" s="71" t="str">
        <f t="shared" si="3447"/>
        <v/>
      </c>
      <c r="DD202" s="71" t="str">
        <f t="shared" si="3447"/>
        <v/>
      </c>
      <c r="DE202" s="71" t="str">
        <f t="shared" si="3447"/>
        <v/>
      </c>
      <c r="DF202" s="71" t="str">
        <f t="shared" si="3447"/>
        <v/>
      </c>
      <c r="DG202" s="71" t="str">
        <f t="shared" si="3447"/>
        <v/>
      </c>
      <c r="DH202" s="71" t="str">
        <f t="shared" si="3447"/>
        <v/>
      </c>
      <c r="DI202" s="71" t="str">
        <f t="shared" si="3447"/>
        <v/>
      </c>
      <c r="DJ202" s="71" t="str">
        <f t="shared" si="3447"/>
        <v/>
      </c>
      <c r="DK202" s="71" t="str">
        <f t="shared" si="3447"/>
        <v/>
      </c>
      <c r="DL202" s="71" t="str">
        <f t="shared" si="3447"/>
        <v/>
      </c>
      <c r="DM202" s="71" t="str">
        <f t="shared" si="3447"/>
        <v/>
      </c>
      <c r="DN202" s="71" t="str">
        <f t="shared" si="3447"/>
        <v/>
      </c>
      <c r="DO202" s="71" t="str">
        <f t="shared" si="3447"/>
        <v/>
      </c>
      <c r="DP202" s="71" t="str">
        <f t="shared" si="3447"/>
        <v/>
      </c>
      <c r="DQ202" s="71" t="str">
        <f t="shared" si="3447"/>
        <v/>
      </c>
      <c r="DR202" s="71" t="str">
        <f t="shared" si="3447"/>
        <v/>
      </c>
      <c r="DS202" s="71" t="str">
        <f t="shared" si="3447"/>
        <v/>
      </c>
      <c r="DT202" s="71" t="str">
        <f t="shared" si="3447"/>
        <v/>
      </c>
      <c r="DU202" s="71" t="str">
        <f t="shared" si="3447"/>
        <v/>
      </c>
      <c r="DV202" s="71" t="str">
        <f t="shared" si="3447"/>
        <v/>
      </c>
      <c r="DW202" s="71" t="str">
        <f t="shared" si="3447"/>
        <v/>
      </c>
      <c r="DX202" s="71" t="str">
        <f t="shared" si="3447"/>
        <v/>
      </c>
      <c r="DY202" s="71" t="str">
        <f t="shared" si="3447"/>
        <v/>
      </c>
      <c r="DZ202" s="71" t="str">
        <f t="shared" si="3447"/>
        <v/>
      </c>
      <c r="EA202" s="71" t="str">
        <f t="shared" si="3447"/>
        <v/>
      </c>
      <c r="EB202" s="71" t="str">
        <f t="shared" si="3447"/>
        <v/>
      </c>
      <c r="EC202" s="71" t="str">
        <f t="shared" si="3447"/>
        <v/>
      </c>
      <c r="ED202" s="71" t="str">
        <f t="shared" si="3447"/>
        <v/>
      </c>
      <c r="EE202" s="71" t="str">
        <f t="shared" si="3447"/>
        <v/>
      </c>
      <c r="EF202" s="71" t="str">
        <f t="shared" si="3447"/>
        <v/>
      </c>
      <c r="EG202" s="71" t="str">
        <f t="shared" si="3447"/>
        <v/>
      </c>
      <c r="EH202" s="71" t="str">
        <f t="shared" si="3447"/>
        <v/>
      </c>
      <c r="EI202" s="71" t="str">
        <f t="shared" si="3447"/>
        <v/>
      </c>
      <c r="EJ202" s="71" t="str">
        <f t="shared" si="3447"/>
        <v/>
      </c>
      <c r="EK202" s="71" t="str">
        <f t="shared" si="3447"/>
        <v/>
      </c>
      <c r="EL202" s="71" t="str">
        <f t="shared" si="3447"/>
        <v/>
      </c>
      <c r="EM202" s="71" t="str">
        <f t="shared" si="3447"/>
        <v/>
      </c>
      <c r="EN202" s="71" t="str">
        <f t="shared" si="3447"/>
        <v/>
      </c>
      <c r="EO202" s="71" t="str">
        <f t="shared" si="3447"/>
        <v/>
      </c>
      <c r="EP202" s="71" t="str">
        <f t="shared" si="3447"/>
        <v/>
      </c>
      <c r="EQ202" s="71" t="str">
        <f t="shared" si="3447"/>
        <v/>
      </c>
      <c r="ER202" s="71" t="str">
        <f t="shared" si="3447"/>
        <v/>
      </c>
      <c r="ES202" s="71" t="str">
        <f t="shared" si="3447"/>
        <v/>
      </c>
      <c r="ET202" s="71" t="str">
        <f t="shared" si="3447"/>
        <v/>
      </c>
      <c r="EU202" s="71" t="str">
        <f t="shared" si="3447"/>
        <v/>
      </c>
      <c r="EV202" s="71" t="str">
        <f t="shared" si="3447"/>
        <v/>
      </c>
      <c r="EW202" s="71" t="str">
        <f t="shared" si="3447"/>
        <v/>
      </c>
      <c r="EX202" s="71" t="str">
        <f t="shared" si="3447"/>
        <v/>
      </c>
      <c r="EY202" s="71" t="str">
        <f t="shared" si="3447"/>
        <v/>
      </c>
      <c r="EZ202" s="71" t="str">
        <f t="shared" si="3447"/>
        <v/>
      </c>
      <c r="FA202" s="71" t="str">
        <f t="shared" si="3447"/>
        <v/>
      </c>
      <c r="FB202" s="71" t="str">
        <f t="shared" si="3447"/>
        <v/>
      </c>
      <c r="FC202" s="71" t="str">
        <f t="shared" si="3447"/>
        <v/>
      </c>
      <c r="FD202" s="71" t="str">
        <f t="shared" si="3447"/>
        <v/>
      </c>
      <c r="FE202" s="71" t="str">
        <f t="shared" si="3447"/>
        <v/>
      </c>
      <c r="FF202" s="71" t="str">
        <f t="shared" si="3447"/>
        <v/>
      </c>
      <c r="FG202" s="71" t="str">
        <f t="shared" si="3447"/>
        <v/>
      </c>
      <c r="FH202" s="71" t="str">
        <f t="shared" si="3447"/>
        <v/>
      </c>
      <c r="FI202" s="71" t="str">
        <f t="shared" si="3447"/>
        <v/>
      </c>
      <c r="FJ202" s="71" t="str">
        <f t="shared" si="3447"/>
        <v/>
      </c>
      <c r="FK202" s="71" t="str">
        <f t="shared" si="3447"/>
        <v/>
      </c>
      <c r="FL202" s="71" t="str">
        <f t="shared" si="3447"/>
        <v/>
      </c>
      <c r="FM202" s="71" t="str">
        <f t="shared" si="3447"/>
        <v/>
      </c>
      <c r="FN202" s="71" t="str">
        <f t="shared" ref="FN202:FS202" si="3448">IF(CH202="","","|n"&amp;FN$2&amp;"+"&amp;CH202&amp;FN$1)</f>
        <v/>
      </c>
      <c r="FO202" s="71" t="str">
        <f t="shared" si="3448"/>
        <v/>
      </c>
      <c r="FP202" s="71" t="str">
        <f t="shared" si="3448"/>
        <v/>
      </c>
      <c r="FQ202" s="71" t="str">
        <f t="shared" si="3448"/>
        <v/>
      </c>
      <c r="FR202" s="71" t="str">
        <f t="shared" si="3448"/>
        <v/>
      </c>
      <c r="FS202" s="71" t="str">
        <f t="shared" si="3448"/>
        <v/>
      </c>
    </row>
    <row r="203" spans="1:175" ht="16.5">
      <c r="A203" s="101"/>
      <c r="B203" s="116" t="s">
        <v>684</v>
      </c>
      <c r="C203" s="22" t="s">
        <v>685</v>
      </c>
      <c r="T203" s="61" t="s">
        <v>686</v>
      </c>
      <c r="U203" s="85" t="str">
        <f t="shared" si="3442"/>
        <v>ReplaceableTextures\\CommandButtons\\BTNIN35.blp</v>
      </c>
      <c r="CN203" s="70" t="str">
        <f t="shared" si="3366"/>
        <v>InitUnitState('IN35',,,,,,,,,,)</v>
      </c>
      <c r="CO203" s="70" t="str">
        <f t="shared" si="3367"/>
        <v>InitUnitNormal('IN35',,,,,,,,,,)</v>
      </c>
      <c r="CP203" s="70" t="str">
        <f t="shared" si="3368"/>
        <v>InitUnitMagic('IN35',,,,,,,,,,)</v>
      </c>
      <c r="CQ203" s="70" t="str">
        <f t="shared" si="3369"/>
        <v>InitUnitAdd('IN35',,,,,,,,,,)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248&amp;CR$1&amp;")"</f>
        <v>InitEquipData('IN35',,"",,,,,'','','','','','',"ReplaceableTextures\\CommandButtons\\BTN021.blp")</v>
      </c>
      <c r="CU203" s="95" t="str">
        <f t="shared" si="3443"/>
        <v>|n</v>
      </c>
      <c r="CV203" s="61" t="str">
        <f t="shared" si="3444"/>
        <v>业力|Cffffc926+1000|r</v>
      </c>
      <c r="CW203" s="60"/>
      <c r="CX203" s="60"/>
      <c r="CY203" s="60"/>
      <c r="CZ203" s="60"/>
      <c r="DA203" s="60"/>
      <c r="DB203" s="71" t="str">
        <f t="shared" ref="DB203:FM203" si="3449">IF(V203="","","|n"&amp;DB$2&amp;"+"&amp;V203&amp;DB$1)</f>
        <v/>
      </c>
      <c r="DC203" s="71" t="str">
        <f t="shared" si="3449"/>
        <v/>
      </c>
      <c r="DD203" s="71" t="str">
        <f t="shared" si="3449"/>
        <v/>
      </c>
      <c r="DE203" s="71" t="str">
        <f t="shared" si="3449"/>
        <v/>
      </c>
      <c r="DF203" s="71" t="str">
        <f t="shared" si="3449"/>
        <v/>
      </c>
      <c r="DG203" s="71" t="str">
        <f t="shared" si="3449"/>
        <v/>
      </c>
      <c r="DH203" s="71" t="str">
        <f t="shared" si="3449"/>
        <v/>
      </c>
      <c r="DI203" s="71" t="str">
        <f t="shared" si="3449"/>
        <v/>
      </c>
      <c r="DJ203" s="71" t="str">
        <f t="shared" si="3449"/>
        <v/>
      </c>
      <c r="DK203" s="71" t="str">
        <f t="shared" si="3449"/>
        <v/>
      </c>
      <c r="DL203" s="71" t="str">
        <f t="shared" si="3449"/>
        <v/>
      </c>
      <c r="DM203" s="71" t="str">
        <f t="shared" si="3449"/>
        <v/>
      </c>
      <c r="DN203" s="71" t="str">
        <f t="shared" si="3449"/>
        <v/>
      </c>
      <c r="DO203" s="71" t="str">
        <f t="shared" si="3449"/>
        <v/>
      </c>
      <c r="DP203" s="71" t="str">
        <f t="shared" si="3449"/>
        <v/>
      </c>
      <c r="DQ203" s="71" t="str">
        <f t="shared" si="3449"/>
        <v/>
      </c>
      <c r="DR203" s="71" t="str">
        <f t="shared" si="3449"/>
        <v/>
      </c>
      <c r="DS203" s="71" t="str">
        <f t="shared" si="3449"/>
        <v/>
      </c>
      <c r="DT203" s="71" t="str">
        <f t="shared" si="3449"/>
        <v/>
      </c>
      <c r="DU203" s="71" t="str">
        <f t="shared" si="3449"/>
        <v/>
      </c>
      <c r="DV203" s="71" t="str">
        <f t="shared" si="3449"/>
        <v/>
      </c>
      <c r="DW203" s="71" t="str">
        <f t="shared" si="3449"/>
        <v/>
      </c>
      <c r="DX203" s="71" t="str">
        <f t="shared" si="3449"/>
        <v/>
      </c>
      <c r="DY203" s="71" t="str">
        <f t="shared" si="3449"/>
        <v/>
      </c>
      <c r="DZ203" s="71" t="str">
        <f t="shared" si="3449"/>
        <v/>
      </c>
      <c r="EA203" s="71" t="str">
        <f t="shared" si="3449"/>
        <v/>
      </c>
      <c r="EB203" s="71" t="str">
        <f t="shared" si="3449"/>
        <v/>
      </c>
      <c r="EC203" s="71" t="str">
        <f t="shared" si="3449"/>
        <v/>
      </c>
      <c r="ED203" s="71" t="str">
        <f t="shared" si="3449"/>
        <v/>
      </c>
      <c r="EE203" s="71" t="str">
        <f t="shared" si="3449"/>
        <v/>
      </c>
      <c r="EF203" s="71" t="str">
        <f t="shared" si="3449"/>
        <v/>
      </c>
      <c r="EG203" s="71" t="str">
        <f t="shared" si="3449"/>
        <v/>
      </c>
      <c r="EH203" s="71" t="str">
        <f t="shared" si="3449"/>
        <v/>
      </c>
      <c r="EI203" s="71" t="str">
        <f t="shared" si="3449"/>
        <v/>
      </c>
      <c r="EJ203" s="71" t="str">
        <f t="shared" si="3449"/>
        <v/>
      </c>
      <c r="EK203" s="71" t="str">
        <f t="shared" si="3449"/>
        <v/>
      </c>
      <c r="EL203" s="71" t="str">
        <f t="shared" si="3449"/>
        <v/>
      </c>
      <c r="EM203" s="71" t="str">
        <f t="shared" si="3449"/>
        <v/>
      </c>
      <c r="EN203" s="71" t="str">
        <f t="shared" si="3449"/>
        <v/>
      </c>
      <c r="EO203" s="71" t="str">
        <f t="shared" si="3449"/>
        <v/>
      </c>
      <c r="EP203" s="71" t="str">
        <f t="shared" si="3449"/>
        <v/>
      </c>
      <c r="EQ203" s="71" t="str">
        <f t="shared" si="3449"/>
        <v/>
      </c>
      <c r="ER203" s="71" t="str">
        <f t="shared" si="3449"/>
        <v/>
      </c>
      <c r="ES203" s="71" t="str">
        <f t="shared" si="3449"/>
        <v/>
      </c>
      <c r="ET203" s="71" t="str">
        <f t="shared" si="3449"/>
        <v/>
      </c>
      <c r="EU203" s="71" t="str">
        <f t="shared" si="3449"/>
        <v/>
      </c>
      <c r="EV203" s="71" t="str">
        <f t="shared" si="3449"/>
        <v/>
      </c>
      <c r="EW203" s="71" t="str">
        <f t="shared" si="3449"/>
        <v/>
      </c>
      <c r="EX203" s="71" t="str">
        <f t="shared" si="3449"/>
        <v/>
      </c>
      <c r="EY203" s="71" t="str">
        <f t="shared" si="3449"/>
        <v/>
      </c>
      <c r="EZ203" s="71" t="str">
        <f t="shared" si="3449"/>
        <v/>
      </c>
      <c r="FA203" s="71" t="str">
        <f t="shared" si="3449"/>
        <v/>
      </c>
      <c r="FB203" s="71" t="str">
        <f t="shared" si="3449"/>
        <v/>
      </c>
      <c r="FC203" s="71" t="str">
        <f t="shared" si="3449"/>
        <v/>
      </c>
      <c r="FD203" s="71" t="str">
        <f t="shared" si="3449"/>
        <v/>
      </c>
      <c r="FE203" s="71" t="str">
        <f t="shared" si="3449"/>
        <v/>
      </c>
      <c r="FF203" s="71" t="str">
        <f t="shared" si="3449"/>
        <v/>
      </c>
      <c r="FG203" s="71" t="str">
        <f t="shared" si="3449"/>
        <v/>
      </c>
      <c r="FH203" s="71" t="str">
        <f t="shared" si="3449"/>
        <v/>
      </c>
      <c r="FI203" s="71" t="str">
        <f t="shared" si="3449"/>
        <v/>
      </c>
      <c r="FJ203" s="71" t="str">
        <f t="shared" si="3449"/>
        <v/>
      </c>
      <c r="FK203" s="71" t="str">
        <f t="shared" si="3449"/>
        <v/>
      </c>
      <c r="FL203" s="71" t="str">
        <f t="shared" si="3449"/>
        <v/>
      </c>
      <c r="FM203" s="71" t="str">
        <f t="shared" si="3449"/>
        <v/>
      </c>
      <c r="FN203" s="71" t="str">
        <f t="shared" ref="FN203:FS203" si="3450">IF(CH203="","","|n"&amp;FN$2&amp;"+"&amp;CH203&amp;FN$1)</f>
        <v/>
      </c>
      <c r="FO203" s="71" t="str">
        <f t="shared" si="3450"/>
        <v/>
      </c>
      <c r="FP203" s="71" t="str">
        <f t="shared" si="3450"/>
        <v/>
      </c>
      <c r="FQ203" s="71" t="str">
        <f t="shared" si="3450"/>
        <v/>
      </c>
      <c r="FR203" s="71" t="str">
        <f t="shared" si="3450"/>
        <v/>
      </c>
      <c r="FS203" s="71" t="str">
        <f t="shared" si="3450"/>
        <v/>
      </c>
    </row>
    <row r="204" spans="1:175" ht="16.5">
      <c r="A204" s="101"/>
      <c r="B204" s="101" t="s">
        <v>687</v>
      </c>
      <c r="C204" s="22" t="s">
        <v>688</v>
      </c>
      <c r="T204" s="61" t="s">
        <v>689</v>
      </c>
      <c r="U204" s="85" t="str">
        <f t="shared" si="3442"/>
        <v>ReplaceableTextures\\CommandButtons\\BTNIN36.blp</v>
      </c>
      <c r="CN204" s="70" t="str">
        <f t="shared" si="3366"/>
        <v>InitUnitState('IN36',,,,,,,,,,)</v>
      </c>
      <c r="CO204" s="70" t="str">
        <f t="shared" si="3367"/>
        <v>InitUnitNormal('IN36',,,,,,,,,,)</v>
      </c>
      <c r="CP204" s="70" t="str">
        <f t="shared" si="3368"/>
        <v>InitUnitMagic('IN36',,,,,,,,,,)</v>
      </c>
      <c r="CQ204" s="70" t="str">
        <f t="shared" si="3369"/>
        <v>InitUnitAdd('IN36',,,,,,,,,,)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249&amp;CR$1&amp;")"</f>
        <v>InitEquipData('IN36',,"",,,,,'','','','','','',"ReplaceableTextures\\CommandButtons\\BTN002.blp")</v>
      </c>
      <c r="CU204" s="95" t="str">
        <f t="shared" si="3443"/>
        <v>|n</v>
      </c>
      <c r="CV204" s="61" t="str">
        <f t="shared" si="3444"/>
        <v>业力|Cffffc926+2500|r</v>
      </c>
      <c r="CW204" s="60"/>
      <c r="CX204" s="60"/>
      <c r="CY204" s="60"/>
      <c r="CZ204" s="60"/>
      <c r="DA204" s="60"/>
      <c r="DB204" s="71" t="str">
        <f t="shared" ref="DB204:FM204" si="3451">IF(V204="","","|n"&amp;DB$2&amp;"+"&amp;V204&amp;DB$1)</f>
        <v/>
      </c>
      <c r="DC204" s="71" t="str">
        <f t="shared" si="3451"/>
        <v/>
      </c>
      <c r="DD204" s="71" t="str">
        <f t="shared" si="3451"/>
        <v/>
      </c>
      <c r="DE204" s="71" t="str">
        <f t="shared" si="3451"/>
        <v/>
      </c>
      <c r="DF204" s="71" t="str">
        <f t="shared" si="3451"/>
        <v/>
      </c>
      <c r="DG204" s="71" t="str">
        <f t="shared" si="3451"/>
        <v/>
      </c>
      <c r="DH204" s="71" t="str">
        <f t="shared" si="3451"/>
        <v/>
      </c>
      <c r="DI204" s="71" t="str">
        <f t="shared" si="3451"/>
        <v/>
      </c>
      <c r="DJ204" s="71" t="str">
        <f t="shared" si="3451"/>
        <v/>
      </c>
      <c r="DK204" s="71" t="str">
        <f t="shared" si="3451"/>
        <v/>
      </c>
      <c r="DL204" s="71" t="str">
        <f t="shared" si="3451"/>
        <v/>
      </c>
      <c r="DM204" s="71" t="str">
        <f t="shared" si="3451"/>
        <v/>
      </c>
      <c r="DN204" s="71" t="str">
        <f t="shared" si="3451"/>
        <v/>
      </c>
      <c r="DO204" s="71" t="str">
        <f t="shared" si="3451"/>
        <v/>
      </c>
      <c r="DP204" s="71" t="str">
        <f t="shared" si="3451"/>
        <v/>
      </c>
      <c r="DQ204" s="71" t="str">
        <f t="shared" si="3451"/>
        <v/>
      </c>
      <c r="DR204" s="71" t="str">
        <f t="shared" si="3451"/>
        <v/>
      </c>
      <c r="DS204" s="71" t="str">
        <f t="shared" si="3451"/>
        <v/>
      </c>
      <c r="DT204" s="71" t="str">
        <f t="shared" si="3451"/>
        <v/>
      </c>
      <c r="DU204" s="71" t="str">
        <f t="shared" si="3451"/>
        <v/>
      </c>
      <c r="DV204" s="71" t="str">
        <f t="shared" si="3451"/>
        <v/>
      </c>
      <c r="DW204" s="71" t="str">
        <f t="shared" si="3451"/>
        <v/>
      </c>
      <c r="DX204" s="71" t="str">
        <f t="shared" si="3451"/>
        <v/>
      </c>
      <c r="DY204" s="71" t="str">
        <f t="shared" si="3451"/>
        <v/>
      </c>
      <c r="DZ204" s="71" t="str">
        <f t="shared" si="3451"/>
        <v/>
      </c>
      <c r="EA204" s="71" t="str">
        <f t="shared" si="3451"/>
        <v/>
      </c>
      <c r="EB204" s="71" t="str">
        <f t="shared" si="3451"/>
        <v/>
      </c>
      <c r="EC204" s="71" t="str">
        <f t="shared" si="3451"/>
        <v/>
      </c>
      <c r="ED204" s="71" t="str">
        <f t="shared" si="3451"/>
        <v/>
      </c>
      <c r="EE204" s="71" t="str">
        <f t="shared" si="3451"/>
        <v/>
      </c>
      <c r="EF204" s="71" t="str">
        <f t="shared" si="3451"/>
        <v/>
      </c>
      <c r="EG204" s="71" t="str">
        <f t="shared" si="3451"/>
        <v/>
      </c>
      <c r="EH204" s="71" t="str">
        <f t="shared" si="3451"/>
        <v/>
      </c>
      <c r="EI204" s="71" t="str">
        <f t="shared" si="3451"/>
        <v/>
      </c>
      <c r="EJ204" s="71" t="str">
        <f t="shared" si="3451"/>
        <v/>
      </c>
      <c r="EK204" s="71" t="str">
        <f t="shared" si="3451"/>
        <v/>
      </c>
      <c r="EL204" s="71" t="str">
        <f t="shared" si="3451"/>
        <v/>
      </c>
      <c r="EM204" s="71" t="str">
        <f t="shared" si="3451"/>
        <v/>
      </c>
      <c r="EN204" s="71" t="str">
        <f t="shared" si="3451"/>
        <v/>
      </c>
      <c r="EO204" s="71" t="str">
        <f t="shared" si="3451"/>
        <v/>
      </c>
      <c r="EP204" s="71" t="str">
        <f t="shared" si="3451"/>
        <v/>
      </c>
      <c r="EQ204" s="71" t="str">
        <f t="shared" si="3451"/>
        <v/>
      </c>
      <c r="ER204" s="71" t="str">
        <f t="shared" si="3451"/>
        <v/>
      </c>
      <c r="ES204" s="71" t="str">
        <f t="shared" si="3451"/>
        <v/>
      </c>
      <c r="ET204" s="71" t="str">
        <f t="shared" si="3451"/>
        <v/>
      </c>
      <c r="EU204" s="71" t="str">
        <f t="shared" si="3451"/>
        <v/>
      </c>
      <c r="EV204" s="71" t="str">
        <f t="shared" si="3451"/>
        <v/>
      </c>
      <c r="EW204" s="71" t="str">
        <f t="shared" si="3451"/>
        <v/>
      </c>
      <c r="EX204" s="71" t="str">
        <f t="shared" si="3451"/>
        <v/>
      </c>
      <c r="EY204" s="71" t="str">
        <f t="shared" si="3451"/>
        <v/>
      </c>
      <c r="EZ204" s="71" t="str">
        <f t="shared" si="3451"/>
        <v/>
      </c>
      <c r="FA204" s="71" t="str">
        <f t="shared" si="3451"/>
        <v/>
      </c>
      <c r="FB204" s="71" t="str">
        <f t="shared" si="3451"/>
        <v/>
      </c>
      <c r="FC204" s="71" t="str">
        <f t="shared" si="3451"/>
        <v/>
      </c>
      <c r="FD204" s="71" t="str">
        <f t="shared" si="3451"/>
        <v/>
      </c>
      <c r="FE204" s="71" t="str">
        <f t="shared" si="3451"/>
        <v/>
      </c>
      <c r="FF204" s="71" t="str">
        <f t="shared" si="3451"/>
        <v/>
      </c>
      <c r="FG204" s="71" t="str">
        <f t="shared" si="3451"/>
        <v/>
      </c>
      <c r="FH204" s="71" t="str">
        <f t="shared" si="3451"/>
        <v/>
      </c>
      <c r="FI204" s="71" t="str">
        <f t="shared" si="3451"/>
        <v/>
      </c>
      <c r="FJ204" s="71" t="str">
        <f t="shared" si="3451"/>
        <v/>
      </c>
      <c r="FK204" s="71" t="str">
        <f t="shared" si="3451"/>
        <v/>
      </c>
      <c r="FL204" s="71" t="str">
        <f t="shared" si="3451"/>
        <v/>
      </c>
      <c r="FM204" s="71" t="str">
        <f t="shared" si="3451"/>
        <v/>
      </c>
      <c r="FN204" s="71" t="str">
        <f t="shared" ref="FN204:FS204" si="3452">IF(CH204="","","|n"&amp;FN$2&amp;"+"&amp;CH204&amp;FN$1)</f>
        <v/>
      </c>
      <c r="FO204" s="71" t="str">
        <f t="shared" si="3452"/>
        <v/>
      </c>
      <c r="FP204" s="71" t="str">
        <f t="shared" si="3452"/>
        <v/>
      </c>
      <c r="FQ204" s="71" t="str">
        <f t="shared" si="3452"/>
        <v/>
      </c>
      <c r="FR204" s="71" t="str">
        <f t="shared" si="3452"/>
        <v/>
      </c>
      <c r="FS204" s="71" t="str">
        <f t="shared" si="3452"/>
        <v/>
      </c>
    </row>
    <row r="205" spans="1:175" ht="16.5">
      <c r="A205" s="101"/>
      <c r="B205" s="116" t="s">
        <v>690</v>
      </c>
      <c r="C205" s="22" t="s">
        <v>691</v>
      </c>
      <c r="T205" s="61" t="s">
        <v>692</v>
      </c>
      <c r="U205" s="85" t="str">
        <f t="shared" si="3442"/>
        <v>ReplaceableTextures\\CommandButtons\\BTNIN37.blp</v>
      </c>
      <c r="CN205" s="70" t="str">
        <f t="shared" si="3366"/>
        <v>InitUnitState('IN37',,,,,,,,,,)</v>
      </c>
      <c r="CO205" s="70" t="str">
        <f t="shared" si="3367"/>
        <v>InitUnitNormal('IN37',,,,,,,,,,)</v>
      </c>
      <c r="CP205" s="70" t="str">
        <f t="shared" si="3368"/>
        <v>InitUnitMagic('IN37',,,,,,,,,,)</v>
      </c>
      <c r="CQ205" s="70" t="str">
        <f t="shared" si="3369"/>
        <v>InitUnitAdd('IN37',,,,,,,,,,)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245&amp;CR$1&amp;")"</f>
        <v>InitEquipData('IN37',,"",,,,,'','','','','','',"ReplaceableTextures\\CommandButtons\\BTN020.blp")</v>
      </c>
      <c r="CU205" s="95" t="str">
        <f t="shared" si="3443"/>
        <v>|n</v>
      </c>
      <c r="CV205" s="61" t="str">
        <f t="shared" si="3444"/>
        <v>业力|Cffffc926+10000|r</v>
      </c>
      <c r="CW205" s="60"/>
      <c r="CX205" s="60"/>
      <c r="CY205" s="60"/>
      <c r="CZ205" s="60"/>
      <c r="DA205" s="60"/>
      <c r="DB205" s="71" t="str">
        <f t="shared" ref="DB205:FM205" si="3453">IF(V205="","","|n"&amp;DB$2&amp;"+"&amp;V205&amp;DB$1)</f>
        <v/>
      </c>
      <c r="DC205" s="71" t="str">
        <f t="shared" si="3453"/>
        <v/>
      </c>
      <c r="DD205" s="71" t="str">
        <f t="shared" si="3453"/>
        <v/>
      </c>
      <c r="DE205" s="71" t="str">
        <f t="shared" si="3453"/>
        <v/>
      </c>
      <c r="DF205" s="71" t="str">
        <f t="shared" si="3453"/>
        <v/>
      </c>
      <c r="DG205" s="71" t="str">
        <f t="shared" si="3453"/>
        <v/>
      </c>
      <c r="DH205" s="71" t="str">
        <f t="shared" si="3453"/>
        <v/>
      </c>
      <c r="DI205" s="71" t="str">
        <f t="shared" si="3453"/>
        <v/>
      </c>
      <c r="DJ205" s="71" t="str">
        <f t="shared" si="3453"/>
        <v/>
      </c>
      <c r="DK205" s="71" t="str">
        <f t="shared" si="3453"/>
        <v/>
      </c>
      <c r="DL205" s="71" t="str">
        <f t="shared" si="3453"/>
        <v/>
      </c>
      <c r="DM205" s="71" t="str">
        <f t="shared" si="3453"/>
        <v/>
      </c>
      <c r="DN205" s="71" t="str">
        <f t="shared" si="3453"/>
        <v/>
      </c>
      <c r="DO205" s="71" t="str">
        <f t="shared" si="3453"/>
        <v/>
      </c>
      <c r="DP205" s="71" t="str">
        <f t="shared" si="3453"/>
        <v/>
      </c>
      <c r="DQ205" s="71" t="str">
        <f t="shared" si="3453"/>
        <v/>
      </c>
      <c r="DR205" s="71" t="str">
        <f t="shared" si="3453"/>
        <v/>
      </c>
      <c r="DS205" s="71" t="str">
        <f t="shared" si="3453"/>
        <v/>
      </c>
      <c r="DT205" s="71" t="str">
        <f t="shared" si="3453"/>
        <v/>
      </c>
      <c r="DU205" s="71" t="str">
        <f t="shared" si="3453"/>
        <v/>
      </c>
      <c r="DV205" s="71" t="str">
        <f t="shared" si="3453"/>
        <v/>
      </c>
      <c r="DW205" s="71" t="str">
        <f t="shared" si="3453"/>
        <v/>
      </c>
      <c r="DX205" s="71" t="str">
        <f t="shared" si="3453"/>
        <v/>
      </c>
      <c r="DY205" s="71" t="str">
        <f t="shared" si="3453"/>
        <v/>
      </c>
      <c r="DZ205" s="71" t="str">
        <f t="shared" si="3453"/>
        <v/>
      </c>
      <c r="EA205" s="71" t="str">
        <f t="shared" si="3453"/>
        <v/>
      </c>
      <c r="EB205" s="71" t="str">
        <f t="shared" si="3453"/>
        <v/>
      </c>
      <c r="EC205" s="71" t="str">
        <f t="shared" si="3453"/>
        <v/>
      </c>
      <c r="ED205" s="71" t="str">
        <f t="shared" si="3453"/>
        <v/>
      </c>
      <c r="EE205" s="71" t="str">
        <f t="shared" si="3453"/>
        <v/>
      </c>
      <c r="EF205" s="71" t="str">
        <f t="shared" si="3453"/>
        <v/>
      </c>
      <c r="EG205" s="71" t="str">
        <f t="shared" si="3453"/>
        <v/>
      </c>
      <c r="EH205" s="71" t="str">
        <f t="shared" si="3453"/>
        <v/>
      </c>
      <c r="EI205" s="71" t="str">
        <f t="shared" si="3453"/>
        <v/>
      </c>
      <c r="EJ205" s="71" t="str">
        <f t="shared" si="3453"/>
        <v/>
      </c>
      <c r="EK205" s="71" t="str">
        <f t="shared" si="3453"/>
        <v/>
      </c>
      <c r="EL205" s="71" t="str">
        <f t="shared" si="3453"/>
        <v/>
      </c>
      <c r="EM205" s="71" t="str">
        <f t="shared" si="3453"/>
        <v/>
      </c>
      <c r="EN205" s="71" t="str">
        <f t="shared" si="3453"/>
        <v/>
      </c>
      <c r="EO205" s="71" t="str">
        <f t="shared" si="3453"/>
        <v/>
      </c>
      <c r="EP205" s="71" t="str">
        <f t="shared" si="3453"/>
        <v/>
      </c>
      <c r="EQ205" s="71" t="str">
        <f t="shared" si="3453"/>
        <v/>
      </c>
      <c r="ER205" s="71" t="str">
        <f t="shared" si="3453"/>
        <v/>
      </c>
      <c r="ES205" s="71" t="str">
        <f t="shared" si="3453"/>
        <v/>
      </c>
      <c r="ET205" s="71" t="str">
        <f t="shared" si="3453"/>
        <v/>
      </c>
      <c r="EU205" s="71" t="str">
        <f t="shared" si="3453"/>
        <v/>
      </c>
      <c r="EV205" s="71" t="str">
        <f t="shared" si="3453"/>
        <v/>
      </c>
      <c r="EW205" s="71" t="str">
        <f t="shared" si="3453"/>
        <v/>
      </c>
      <c r="EX205" s="71" t="str">
        <f t="shared" si="3453"/>
        <v/>
      </c>
      <c r="EY205" s="71" t="str">
        <f t="shared" si="3453"/>
        <v/>
      </c>
      <c r="EZ205" s="71" t="str">
        <f t="shared" si="3453"/>
        <v/>
      </c>
      <c r="FA205" s="71" t="str">
        <f t="shared" si="3453"/>
        <v/>
      </c>
      <c r="FB205" s="71" t="str">
        <f t="shared" si="3453"/>
        <v/>
      </c>
      <c r="FC205" s="71" t="str">
        <f t="shared" si="3453"/>
        <v/>
      </c>
      <c r="FD205" s="71" t="str">
        <f t="shared" si="3453"/>
        <v/>
      </c>
      <c r="FE205" s="71" t="str">
        <f t="shared" si="3453"/>
        <v/>
      </c>
      <c r="FF205" s="71" t="str">
        <f t="shared" si="3453"/>
        <v/>
      </c>
      <c r="FG205" s="71" t="str">
        <f t="shared" si="3453"/>
        <v/>
      </c>
      <c r="FH205" s="71" t="str">
        <f t="shared" si="3453"/>
        <v/>
      </c>
      <c r="FI205" s="71" t="str">
        <f t="shared" si="3453"/>
        <v/>
      </c>
      <c r="FJ205" s="71" t="str">
        <f t="shared" si="3453"/>
        <v/>
      </c>
      <c r="FK205" s="71" t="str">
        <f t="shared" si="3453"/>
        <v/>
      </c>
      <c r="FL205" s="71" t="str">
        <f t="shared" si="3453"/>
        <v/>
      </c>
      <c r="FM205" s="71" t="str">
        <f t="shared" si="3453"/>
        <v/>
      </c>
      <c r="FN205" s="71" t="str">
        <f t="shared" ref="FN205:FS205" si="3454">IF(CH205="","","|n"&amp;FN$2&amp;"+"&amp;CH205&amp;FN$1)</f>
        <v/>
      </c>
      <c r="FO205" s="71" t="str">
        <f t="shared" si="3454"/>
        <v/>
      </c>
      <c r="FP205" s="71" t="str">
        <f t="shared" si="3454"/>
        <v/>
      </c>
      <c r="FQ205" s="71" t="str">
        <f t="shared" si="3454"/>
        <v/>
      </c>
      <c r="FR205" s="71" t="str">
        <f t="shared" si="3454"/>
        <v/>
      </c>
      <c r="FS205" s="71" t="str">
        <f t="shared" si="3454"/>
        <v/>
      </c>
    </row>
    <row r="206" spans="1:175" ht="16.5">
      <c r="A206" s="101"/>
      <c r="B206" s="101" t="s">
        <v>693</v>
      </c>
      <c r="C206" s="95" t="s">
        <v>694</v>
      </c>
      <c r="T206" s="61" t="s">
        <v>695</v>
      </c>
      <c r="U206" s="85" t="str">
        <f t="shared" si="3442"/>
        <v>ReplaceableTextures\\CommandButtons\\BTNIN38.blp</v>
      </c>
      <c r="CN206" s="70" t="str">
        <f t="shared" si="3366"/>
        <v>InitUnitState('IN38',,,,,,,,,,)</v>
      </c>
      <c r="CO206" s="70" t="str">
        <f t="shared" si="3367"/>
        <v>InitUnitNormal('IN38',,,,,,,,,,)</v>
      </c>
      <c r="CP206" s="70" t="str">
        <f t="shared" si="3368"/>
        <v>InitUnitMagic('IN38',,,,,,,,,,)</v>
      </c>
      <c r="CQ206" s="70" t="str">
        <f t="shared" si="3369"/>
        <v>InitUnitAdd('IN38',,,,,,,,,,)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InitEquipData('IN38',,"",,,,,'','','','','','',"ReplaceableTextures\\CommandButtons\\BTNIN02.blp")</v>
      </c>
      <c r="CU206" s="95" t="str">
        <f t="shared" si="3443"/>
        <v>|n</v>
      </c>
      <c r="CV206" s="61" t="str">
        <f t="shared" si="3444"/>
        <v>生命|Cffffc926+20000|r</v>
      </c>
      <c r="CW206" s="60"/>
      <c r="CX206" s="60"/>
      <c r="CY206" s="60"/>
      <c r="CZ206" s="60"/>
      <c r="DA206" s="60"/>
      <c r="DB206" s="71" t="str">
        <f t="shared" ref="DB206:FM206" si="3455">IF(V206="","","|n"&amp;DB$2&amp;"+"&amp;V206&amp;DB$1)</f>
        <v/>
      </c>
      <c r="DC206" s="71" t="str">
        <f t="shared" si="3455"/>
        <v/>
      </c>
      <c r="DD206" s="71" t="str">
        <f t="shared" si="3455"/>
        <v/>
      </c>
      <c r="DE206" s="71" t="str">
        <f t="shared" si="3455"/>
        <v/>
      </c>
      <c r="DF206" s="71" t="str">
        <f t="shared" si="3455"/>
        <v/>
      </c>
      <c r="DG206" s="71" t="str">
        <f t="shared" si="3455"/>
        <v/>
      </c>
      <c r="DH206" s="71" t="str">
        <f t="shared" si="3455"/>
        <v/>
      </c>
      <c r="DI206" s="71" t="str">
        <f t="shared" si="3455"/>
        <v/>
      </c>
      <c r="DJ206" s="71" t="str">
        <f t="shared" si="3455"/>
        <v/>
      </c>
      <c r="DK206" s="71" t="str">
        <f t="shared" si="3455"/>
        <v/>
      </c>
      <c r="DL206" s="71" t="str">
        <f t="shared" si="3455"/>
        <v/>
      </c>
      <c r="DM206" s="71" t="str">
        <f t="shared" si="3455"/>
        <v/>
      </c>
      <c r="DN206" s="71" t="str">
        <f t="shared" si="3455"/>
        <v/>
      </c>
      <c r="DO206" s="71" t="str">
        <f t="shared" si="3455"/>
        <v/>
      </c>
      <c r="DP206" s="71" t="str">
        <f t="shared" si="3455"/>
        <v/>
      </c>
      <c r="DQ206" s="71" t="str">
        <f t="shared" si="3455"/>
        <v/>
      </c>
      <c r="DR206" s="71" t="str">
        <f t="shared" si="3455"/>
        <v/>
      </c>
      <c r="DS206" s="71" t="str">
        <f t="shared" si="3455"/>
        <v/>
      </c>
      <c r="DT206" s="71" t="str">
        <f t="shared" si="3455"/>
        <v/>
      </c>
      <c r="DU206" s="71" t="str">
        <f t="shared" si="3455"/>
        <v/>
      </c>
      <c r="DV206" s="71" t="str">
        <f t="shared" si="3455"/>
        <v/>
      </c>
      <c r="DW206" s="71" t="str">
        <f t="shared" si="3455"/>
        <v/>
      </c>
      <c r="DX206" s="71" t="str">
        <f t="shared" si="3455"/>
        <v/>
      </c>
      <c r="DY206" s="71" t="str">
        <f t="shared" si="3455"/>
        <v/>
      </c>
      <c r="DZ206" s="71" t="str">
        <f t="shared" si="3455"/>
        <v/>
      </c>
      <c r="EA206" s="71" t="str">
        <f t="shared" si="3455"/>
        <v/>
      </c>
      <c r="EB206" s="71" t="str">
        <f t="shared" si="3455"/>
        <v/>
      </c>
      <c r="EC206" s="71" t="str">
        <f t="shared" si="3455"/>
        <v/>
      </c>
      <c r="ED206" s="71" t="str">
        <f t="shared" si="3455"/>
        <v/>
      </c>
      <c r="EE206" s="71" t="str">
        <f t="shared" si="3455"/>
        <v/>
      </c>
      <c r="EF206" s="71" t="str">
        <f t="shared" si="3455"/>
        <v/>
      </c>
      <c r="EG206" s="71" t="str">
        <f t="shared" si="3455"/>
        <v/>
      </c>
      <c r="EH206" s="71" t="str">
        <f t="shared" si="3455"/>
        <v/>
      </c>
      <c r="EI206" s="71" t="str">
        <f t="shared" si="3455"/>
        <v/>
      </c>
      <c r="EJ206" s="71" t="str">
        <f t="shared" si="3455"/>
        <v/>
      </c>
      <c r="EK206" s="71" t="str">
        <f t="shared" si="3455"/>
        <v/>
      </c>
      <c r="EL206" s="71" t="str">
        <f t="shared" si="3455"/>
        <v/>
      </c>
      <c r="EM206" s="71" t="str">
        <f t="shared" si="3455"/>
        <v/>
      </c>
      <c r="EN206" s="71" t="str">
        <f t="shared" si="3455"/>
        <v/>
      </c>
      <c r="EO206" s="71" t="str">
        <f t="shared" si="3455"/>
        <v/>
      </c>
      <c r="EP206" s="71" t="str">
        <f t="shared" si="3455"/>
        <v/>
      </c>
      <c r="EQ206" s="71" t="str">
        <f t="shared" si="3455"/>
        <v/>
      </c>
      <c r="ER206" s="71" t="str">
        <f t="shared" si="3455"/>
        <v/>
      </c>
      <c r="ES206" s="71" t="str">
        <f t="shared" si="3455"/>
        <v/>
      </c>
      <c r="ET206" s="71" t="str">
        <f t="shared" si="3455"/>
        <v/>
      </c>
      <c r="EU206" s="71" t="str">
        <f t="shared" si="3455"/>
        <v/>
      </c>
      <c r="EV206" s="71" t="str">
        <f t="shared" si="3455"/>
        <v/>
      </c>
      <c r="EW206" s="71" t="str">
        <f t="shared" si="3455"/>
        <v/>
      </c>
      <c r="EX206" s="71" t="str">
        <f t="shared" si="3455"/>
        <v/>
      </c>
      <c r="EY206" s="71" t="str">
        <f t="shared" si="3455"/>
        <v/>
      </c>
      <c r="EZ206" s="71" t="str">
        <f t="shared" si="3455"/>
        <v/>
      </c>
      <c r="FA206" s="71" t="str">
        <f t="shared" si="3455"/>
        <v/>
      </c>
      <c r="FB206" s="71" t="str">
        <f t="shared" si="3455"/>
        <v/>
      </c>
      <c r="FC206" s="71" t="str">
        <f t="shared" si="3455"/>
        <v/>
      </c>
      <c r="FD206" s="71" t="str">
        <f t="shared" si="3455"/>
        <v/>
      </c>
      <c r="FE206" s="71" t="str">
        <f t="shared" si="3455"/>
        <v/>
      </c>
      <c r="FF206" s="71" t="str">
        <f t="shared" si="3455"/>
        <v/>
      </c>
      <c r="FG206" s="71" t="str">
        <f t="shared" si="3455"/>
        <v/>
      </c>
      <c r="FH206" s="71" t="str">
        <f t="shared" si="3455"/>
        <v/>
      </c>
      <c r="FI206" s="71" t="str">
        <f t="shared" si="3455"/>
        <v/>
      </c>
      <c r="FJ206" s="71" t="str">
        <f t="shared" si="3455"/>
        <v/>
      </c>
      <c r="FK206" s="71" t="str">
        <f t="shared" si="3455"/>
        <v/>
      </c>
      <c r="FL206" s="71" t="str">
        <f t="shared" si="3455"/>
        <v/>
      </c>
      <c r="FM206" s="71" t="str">
        <f t="shared" si="3455"/>
        <v/>
      </c>
      <c r="FN206" s="71" t="str">
        <f t="shared" ref="FN206:FS206" si="3456">IF(CH206="","","|n"&amp;FN$2&amp;"+"&amp;CH206&amp;FN$1)</f>
        <v/>
      </c>
      <c r="FO206" s="71" t="str">
        <f t="shared" si="3456"/>
        <v/>
      </c>
      <c r="FP206" s="71" t="str">
        <f t="shared" si="3456"/>
        <v/>
      </c>
      <c r="FQ206" s="71" t="str">
        <f t="shared" si="3456"/>
        <v/>
      </c>
      <c r="FR206" s="71" t="str">
        <f t="shared" si="3456"/>
        <v/>
      </c>
      <c r="FS206" s="71" t="str">
        <f t="shared" si="3456"/>
        <v/>
      </c>
    </row>
    <row r="207" spans="1:175" ht="16.5">
      <c r="A207" s="101"/>
      <c r="B207" s="116" t="s">
        <v>696</v>
      </c>
      <c r="C207" s="22" t="s">
        <v>697</v>
      </c>
      <c r="T207" s="61" t="s">
        <v>698</v>
      </c>
      <c r="U207" s="85" t="str">
        <f t="shared" si="3442"/>
        <v>ReplaceableTextures\\CommandButtons\\BTNIN39.blp</v>
      </c>
      <c r="CN207" s="70" t="str">
        <f t="shared" si="3366"/>
        <v>InitUnitState('IN39',,,,,,,,,,)</v>
      </c>
      <c r="CO207" s="70" t="str">
        <f t="shared" si="3367"/>
        <v>InitUnitNormal('IN39',,,,,,,,,,)</v>
      </c>
      <c r="CP207" s="70" t="str">
        <f t="shared" si="3368"/>
        <v>InitUnitMagic('IN39',,,,,,,,,,)</v>
      </c>
      <c r="CQ207" s="70" t="str">
        <f t="shared" si="3369"/>
        <v>InitUnitAdd('IN39',,,,,,,,,,)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InitEquipData('IN39',,"",,,,,'','','','','','',"ReplaceableTextures\\CommandButtons\\BTNIN03.blp")</v>
      </c>
      <c r="CU207" s="95" t="str">
        <f t="shared" si="3443"/>
        <v>|n</v>
      </c>
      <c r="CV207" s="61" t="str">
        <f t="shared" si="3444"/>
        <v>生命|Cffffc926+50000|r</v>
      </c>
      <c r="CW207" s="60"/>
      <c r="CX207" s="60"/>
      <c r="CY207" s="60"/>
      <c r="CZ207" s="60"/>
      <c r="DA207" s="60"/>
      <c r="DB207" s="71" t="str">
        <f t="shared" ref="DB207:FM207" si="3457">IF(V207="","","|n"&amp;DB$2&amp;"+"&amp;V207&amp;DB$1)</f>
        <v/>
      </c>
      <c r="DC207" s="71" t="str">
        <f t="shared" si="3457"/>
        <v/>
      </c>
      <c r="DD207" s="71" t="str">
        <f t="shared" si="3457"/>
        <v/>
      </c>
      <c r="DE207" s="71" t="str">
        <f t="shared" si="3457"/>
        <v/>
      </c>
      <c r="DF207" s="71" t="str">
        <f t="shared" si="3457"/>
        <v/>
      </c>
      <c r="DG207" s="71" t="str">
        <f t="shared" si="3457"/>
        <v/>
      </c>
      <c r="DH207" s="71" t="str">
        <f t="shared" si="3457"/>
        <v/>
      </c>
      <c r="DI207" s="71" t="str">
        <f t="shared" si="3457"/>
        <v/>
      </c>
      <c r="DJ207" s="71" t="str">
        <f t="shared" si="3457"/>
        <v/>
      </c>
      <c r="DK207" s="71" t="str">
        <f t="shared" si="3457"/>
        <v/>
      </c>
      <c r="DL207" s="71" t="str">
        <f t="shared" si="3457"/>
        <v/>
      </c>
      <c r="DM207" s="71" t="str">
        <f t="shared" si="3457"/>
        <v/>
      </c>
      <c r="DN207" s="71" t="str">
        <f t="shared" si="3457"/>
        <v/>
      </c>
      <c r="DO207" s="71" t="str">
        <f t="shared" si="3457"/>
        <v/>
      </c>
      <c r="DP207" s="71" t="str">
        <f t="shared" si="3457"/>
        <v/>
      </c>
      <c r="DQ207" s="71" t="str">
        <f t="shared" si="3457"/>
        <v/>
      </c>
      <c r="DR207" s="71" t="str">
        <f t="shared" si="3457"/>
        <v/>
      </c>
      <c r="DS207" s="71" t="str">
        <f t="shared" si="3457"/>
        <v/>
      </c>
      <c r="DT207" s="71" t="str">
        <f t="shared" si="3457"/>
        <v/>
      </c>
      <c r="DU207" s="71" t="str">
        <f t="shared" si="3457"/>
        <v/>
      </c>
      <c r="DV207" s="71" t="str">
        <f t="shared" si="3457"/>
        <v/>
      </c>
      <c r="DW207" s="71" t="str">
        <f t="shared" si="3457"/>
        <v/>
      </c>
      <c r="DX207" s="71" t="str">
        <f t="shared" si="3457"/>
        <v/>
      </c>
      <c r="DY207" s="71" t="str">
        <f t="shared" si="3457"/>
        <v/>
      </c>
      <c r="DZ207" s="71" t="str">
        <f t="shared" si="3457"/>
        <v/>
      </c>
      <c r="EA207" s="71" t="str">
        <f t="shared" si="3457"/>
        <v/>
      </c>
      <c r="EB207" s="71" t="str">
        <f t="shared" si="3457"/>
        <v/>
      </c>
      <c r="EC207" s="71" t="str">
        <f t="shared" si="3457"/>
        <v/>
      </c>
      <c r="ED207" s="71" t="str">
        <f t="shared" si="3457"/>
        <v/>
      </c>
      <c r="EE207" s="71" t="str">
        <f t="shared" si="3457"/>
        <v/>
      </c>
      <c r="EF207" s="71" t="str">
        <f t="shared" si="3457"/>
        <v/>
      </c>
      <c r="EG207" s="71" t="str">
        <f t="shared" si="3457"/>
        <v/>
      </c>
      <c r="EH207" s="71" t="str">
        <f t="shared" si="3457"/>
        <v/>
      </c>
      <c r="EI207" s="71" t="str">
        <f t="shared" si="3457"/>
        <v/>
      </c>
      <c r="EJ207" s="71" t="str">
        <f t="shared" si="3457"/>
        <v/>
      </c>
      <c r="EK207" s="71" t="str">
        <f t="shared" si="3457"/>
        <v/>
      </c>
      <c r="EL207" s="71" t="str">
        <f t="shared" si="3457"/>
        <v/>
      </c>
      <c r="EM207" s="71" t="str">
        <f t="shared" si="3457"/>
        <v/>
      </c>
      <c r="EN207" s="71" t="str">
        <f t="shared" si="3457"/>
        <v/>
      </c>
      <c r="EO207" s="71" t="str">
        <f t="shared" si="3457"/>
        <v/>
      </c>
      <c r="EP207" s="71" t="str">
        <f t="shared" si="3457"/>
        <v/>
      </c>
      <c r="EQ207" s="71" t="str">
        <f t="shared" si="3457"/>
        <v/>
      </c>
      <c r="ER207" s="71" t="str">
        <f t="shared" si="3457"/>
        <v/>
      </c>
      <c r="ES207" s="71" t="str">
        <f t="shared" si="3457"/>
        <v/>
      </c>
      <c r="ET207" s="71" t="str">
        <f t="shared" si="3457"/>
        <v/>
      </c>
      <c r="EU207" s="71" t="str">
        <f t="shared" si="3457"/>
        <v/>
      </c>
      <c r="EV207" s="71" t="str">
        <f t="shared" si="3457"/>
        <v/>
      </c>
      <c r="EW207" s="71" t="str">
        <f t="shared" si="3457"/>
        <v/>
      </c>
      <c r="EX207" s="71" t="str">
        <f t="shared" si="3457"/>
        <v/>
      </c>
      <c r="EY207" s="71" t="str">
        <f t="shared" si="3457"/>
        <v/>
      </c>
      <c r="EZ207" s="71" t="str">
        <f t="shared" si="3457"/>
        <v/>
      </c>
      <c r="FA207" s="71" t="str">
        <f t="shared" si="3457"/>
        <v/>
      </c>
      <c r="FB207" s="71" t="str">
        <f t="shared" si="3457"/>
        <v/>
      </c>
      <c r="FC207" s="71" t="str">
        <f t="shared" si="3457"/>
        <v/>
      </c>
      <c r="FD207" s="71" t="str">
        <f t="shared" si="3457"/>
        <v/>
      </c>
      <c r="FE207" s="71" t="str">
        <f t="shared" si="3457"/>
        <v/>
      </c>
      <c r="FF207" s="71" t="str">
        <f t="shared" si="3457"/>
        <v/>
      </c>
      <c r="FG207" s="71" t="str">
        <f t="shared" si="3457"/>
        <v/>
      </c>
      <c r="FH207" s="71" t="str">
        <f t="shared" si="3457"/>
        <v/>
      </c>
      <c r="FI207" s="71" t="str">
        <f t="shared" si="3457"/>
        <v/>
      </c>
      <c r="FJ207" s="71" t="str">
        <f t="shared" si="3457"/>
        <v/>
      </c>
      <c r="FK207" s="71" t="str">
        <f t="shared" si="3457"/>
        <v/>
      </c>
      <c r="FL207" s="71" t="str">
        <f t="shared" si="3457"/>
        <v/>
      </c>
      <c r="FM207" s="71" t="str">
        <f t="shared" si="3457"/>
        <v/>
      </c>
      <c r="FN207" s="71" t="str">
        <f t="shared" ref="FN207:FS207" si="3458">IF(CH207="","","|n"&amp;FN$2&amp;"+"&amp;CH207&amp;FN$1)</f>
        <v/>
      </c>
      <c r="FO207" s="71" t="str">
        <f t="shared" si="3458"/>
        <v/>
      </c>
      <c r="FP207" s="71" t="str">
        <f t="shared" si="3458"/>
        <v/>
      </c>
      <c r="FQ207" s="71" t="str">
        <f t="shared" si="3458"/>
        <v/>
      </c>
      <c r="FR207" s="71" t="str">
        <f t="shared" si="3458"/>
        <v/>
      </c>
      <c r="FS207" s="71" t="str">
        <f t="shared" si="3458"/>
        <v/>
      </c>
    </row>
    <row r="208" spans="1:175" ht="16.5">
      <c r="A208" s="101"/>
      <c r="B208" s="101" t="s">
        <v>699</v>
      </c>
      <c r="C208" s="22" t="s">
        <v>700</v>
      </c>
      <c r="T208" s="61" t="s">
        <v>701</v>
      </c>
      <c r="U208" s="85" t="str">
        <f t="shared" si="3442"/>
        <v>ReplaceableTextures\\CommandButtons\\BTNIN40.blp</v>
      </c>
      <c r="CN208" s="70" t="str">
        <f t="shared" si="3366"/>
        <v>InitUnitState('IN40',,,,,,,,,,)</v>
      </c>
      <c r="CO208" s="70" t="str">
        <f t="shared" si="3367"/>
        <v>InitUnitNormal('IN40',,,,,,,,,,)</v>
      </c>
      <c r="CP208" s="70" t="str">
        <f t="shared" si="3368"/>
        <v>InitUnitMagic('IN40',,,,,,,,,,)</v>
      </c>
      <c r="CQ208" s="70" t="str">
        <f t="shared" si="3369"/>
        <v>InitUnitAdd('IN40',,,,,,,,,,)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InitEquipData('IN40',,"",,,,,'','','','','','',"ReplaceableTextures\\CommandButtons\\BTN009.blp")</v>
      </c>
      <c r="CU208" s="95" t="str">
        <f t="shared" si="3443"/>
        <v>|n</v>
      </c>
      <c r="CV208" s="61" t="str">
        <f t="shared" si="3444"/>
        <v>生命|Cffffc926+200000|r</v>
      </c>
      <c r="CW208" s="60"/>
      <c r="CX208" s="60"/>
      <c r="CY208" s="60"/>
      <c r="CZ208" s="60"/>
      <c r="DA208" s="60"/>
      <c r="DB208" s="71" t="str">
        <f t="shared" ref="DB208:FM208" si="3459">IF(V208="","","|n"&amp;DB$2&amp;"+"&amp;V208&amp;DB$1)</f>
        <v/>
      </c>
      <c r="DC208" s="71" t="str">
        <f t="shared" si="3459"/>
        <v/>
      </c>
      <c r="DD208" s="71" t="str">
        <f t="shared" si="3459"/>
        <v/>
      </c>
      <c r="DE208" s="71" t="str">
        <f t="shared" si="3459"/>
        <v/>
      </c>
      <c r="DF208" s="71" t="str">
        <f t="shared" si="3459"/>
        <v/>
      </c>
      <c r="DG208" s="71" t="str">
        <f t="shared" si="3459"/>
        <v/>
      </c>
      <c r="DH208" s="71" t="str">
        <f t="shared" si="3459"/>
        <v/>
      </c>
      <c r="DI208" s="71" t="str">
        <f t="shared" si="3459"/>
        <v/>
      </c>
      <c r="DJ208" s="71" t="str">
        <f t="shared" si="3459"/>
        <v/>
      </c>
      <c r="DK208" s="71" t="str">
        <f t="shared" si="3459"/>
        <v/>
      </c>
      <c r="DL208" s="71" t="str">
        <f t="shared" si="3459"/>
        <v/>
      </c>
      <c r="DM208" s="71" t="str">
        <f t="shared" si="3459"/>
        <v/>
      </c>
      <c r="DN208" s="71" t="str">
        <f t="shared" si="3459"/>
        <v/>
      </c>
      <c r="DO208" s="71" t="str">
        <f t="shared" si="3459"/>
        <v/>
      </c>
      <c r="DP208" s="71" t="str">
        <f t="shared" si="3459"/>
        <v/>
      </c>
      <c r="DQ208" s="71" t="str">
        <f t="shared" si="3459"/>
        <v/>
      </c>
      <c r="DR208" s="71" t="str">
        <f t="shared" si="3459"/>
        <v/>
      </c>
      <c r="DS208" s="71" t="str">
        <f t="shared" si="3459"/>
        <v/>
      </c>
      <c r="DT208" s="71" t="str">
        <f t="shared" si="3459"/>
        <v/>
      </c>
      <c r="DU208" s="71" t="str">
        <f t="shared" si="3459"/>
        <v/>
      </c>
      <c r="DV208" s="71" t="str">
        <f t="shared" si="3459"/>
        <v/>
      </c>
      <c r="DW208" s="71" t="str">
        <f t="shared" si="3459"/>
        <v/>
      </c>
      <c r="DX208" s="71" t="str">
        <f t="shared" si="3459"/>
        <v/>
      </c>
      <c r="DY208" s="71" t="str">
        <f t="shared" si="3459"/>
        <v/>
      </c>
      <c r="DZ208" s="71" t="str">
        <f t="shared" si="3459"/>
        <v/>
      </c>
      <c r="EA208" s="71" t="str">
        <f t="shared" si="3459"/>
        <v/>
      </c>
      <c r="EB208" s="71" t="str">
        <f t="shared" si="3459"/>
        <v/>
      </c>
      <c r="EC208" s="71" t="str">
        <f t="shared" si="3459"/>
        <v/>
      </c>
      <c r="ED208" s="71" t="str">
        <f t="shared" si="3459"/>
        <v/>
      </c>
      <c r="EE208" s="71" t="str">
        <f t="shared" si="3459"/>
        <v/>
      </c>
      <c r="EF208" s="71" t="str">
        <f t="shared" si="3459"/>
        <v/>
      </c>
      <c r="EG208" s="71" t="str">
        <f t="shared" si="3459"/>
        <v/>
      </c>
      <c r="EH208" s="71" t="str">
        <f t="shared" si="3459"/>
        <v/>
      </c>
      <c r="EI208" s="71" t="str">
        <f t="shared" si="3459"/>
        <v/>
      </c>
      <c r="EJ208" s="71" t="str">
        <f t="shared" si="3459"/>
        <v/>
      </c>
      <c r="EK208" s="71" t="str">
        <f t="shared" si="3459"/>
        <v/>
      </c>
      <c r="EL208" s="71" t="str">
        <f t="shared" si="3459"/>
        <v/>
      </c>
      <c r="EM208" s="71" t="str">
        <f t="shared" si="3459"/>
        <v/>
      </c>
      <c r="EN208" s="71" t="str">
        <f t="shared" si="3459"/>
        <v/>
      </c>
      <c r="EO208" s="71" t="str">
        <f t="shared" si="3459"/>
        <v/>
      </c>
      <c r="EP208" s="71" t="str">
        <f t="shared" si="3459"/>
        <v/>
      </c>
      <c r="EQ208" s="71" t="str">
        <f t="shared" si="3459"/>
        <v/>
      </c>
      <c r="ER208" s="71" t="str">
        <f t="shared" si="3459"/>
        <v/>
      </c>
      <c r="ES208" s="71" t="str">
        <f t="shared" si="3459"/>
        <v/>
      </c>
      <c r="ET208" s="71" t="str">
        <f t="shared" si="3459"/>
        <v/>
      </c>
      <c r="EU208" s="71" t="str">
        <f t="shared" si="3459"/>
        <v/>
      </c>
      <c r="EV208" s="71" t="str">
        <f t="shared" si="3459"/>
        <v/>
      </c>
      <c r="EW208" s="71" t="str">
        <f t="shared" si="3459"/>
        <v/>
      </c>
      <c r="EX208" s="71" t="str">
        <f t="shared" si="3459"/>
        <v/>
      </c>
      <c r="EY208" s="71" t="str">
        <f t="shared" si="3459"/>
        <v/>
      </c>
      <c r="EZ208" s="71" t="str">
        <f t="shared" si="3459"/>
        <v/>
      </c>
      <c r="FA208" s="71" t="str">
        <f t="shared" si="3459"/>
        <v/>
      </c>
      <c r="FB208" s="71" t="str">
        <f t="shared" si="3459"/>
        <v/>
      </c>
      <c r="FC208" s="71" t="str">
        <f t="shared" si="3459"/>
        <v/>
      </c>
      <c r="FD208" s="71" t="str">
        <f t="shared" si="3459"/>
        <v/>
      </c>
      <c r="FE208" s="71" t="str">
        <f t="shared" si="3459"/>
        <v/>
      </c>
      <c r="FF208" s="71" t="str">
        <f t="shared" si="3459"/>
        <v/>
      </c>
      <c r="FG208" s="71" t="str">
        <f t="shared" si="3459"/>
        <v/>
      </c>
      <c r="FH208" s="71" t="str">
        <f t="shared" si="3459"/>
        <v/>
      </c>
      <c r="FI208" s="71" t="str">
        <f t="shared" si="3459"/>
        <v/>
      </c>
      <c r="FJ208" s="71" t="str">
        <f t="shared" si="3459"/>
        <v/>
      </c>
      <c r="FK208" s="71" t="str">
        <f t="shared" si="3459"/>
        <v/>
      </c>
      <c r="FL208" s="71" t="str">
        <f t="shared" si="3459"/>
        <v/>
      </c>
      <c r="FM208" s="71" t="str">
        <f t="shared" si="3459"/>
        <v/>
      </c>
      <c r="FN208" s="71" t="str">
        <f t="shared" ref="FN208:FS208" si="3460">IF(CH208="","","|n"&amp;FN$2&amp;"+"&amp;CH208&amp;FN$1)</f>
        <v/>
      </c>
      <c r="FO208" s="71" t="str">
        <f t="shared" si="3460"/>
        <v/>
      </c>
      <c r="FP208" s="71" t="str">
        <f t="shared" si="3460"/>
        <v/>
      </c>
      <c r="FQ208" s="71" t="str">
        <f t="shared" si="3460"/>
        <v/>
      </c>
      <c r="FR208" s="71" t="str">
        <f t="shared" si="3460"/>
        <v/>
      </c>
      <c r="FS208" s="71" t="str">
        <f t="shared" si="3460"/>
        <v/>
      </c>
    </row>
    <row r="209" spans="1:175" ht="16.5">
      <c r="A209" s="101"/>
      <c r="B209" s="101" t="s">
        <v>702</v>
      </c>
      <c r="C209" s="101" t="s">
        <v>703</v>
      </c>
      <c r="T209" s="122" t="s">
        <v>704</v>
      </c>
      <c r="U209" s="85" t="str">
        <f t="shared" si="3442"/>
        <v>ReplaceableTextures\\CommandButtons\\BTNIP01.blp</v>
      </c>
      <c r="CN209" s="70" t="str">
        <f t="shared" ref="CN209:CN215" si="3461">"InitUnitState('"&amp;B209&amp;"',"&amp;V209&amp;","&amp;W209&amp;","&amp;X209&amp;","&amp;Y209&amp;","&amp;Z209&amp;","&amp;AA209&amp;","&amp;AB209&amp;","&amp;AC209&amp;","&amp;AD209&amp;","&amp;AE209&amp;")"</f>
        <v>InitUnitState('IP01',,,,,,,,,,)</v>
      </c>
      <c r="CO209" s="70" t="str">
        <f t="shared" ref="CO209:CO215" si="3462">"InitUnitNormal('"&amp;B209&amp;"',"&amp;AF209&amp;","&amp;AG209&amp;","&amp;AH209&amp;","&amp;AI209&amp;","&amp;AJ209&amp;","&amp;AK209&amp;","&amp;AL209&amp;","&amp;AM209&amp;","&amp;AN209&amp;","&amp;AO209&amp;")"</f>
        <v>InitUnitNormal('IP01',,,,,,,,,,)</v>
      </c>
      <c r="CP209" s="70" t="str">
        <f t="shared" ref="CP209:CP215" si="3463">"InitUnitMagic('"&amp;B209&amp;"',"&amp;AP209&amp;","&amp;AQ209&amp;","&amp;AR209&amp;","&amp;AS209&amp;","&amp;AT209&amp;","&amp;AU209&amp;","&amp;AV209&amp;","&amp;AW209&amp;","&amp;BI209&amp;","&amp;BJ209&amp;")"</f>
        <v>InitUnitMagic('IP01',,,,,,,,,,)</v>
      </c>
      <c r="CQ209" s="70" t="str">
        <f t="shared" ref="CQ209:CQ215" si="3464">"InitUnitAdd('"&amp;B209&amp;"',"&amp;BK209&amp;","&amp;BL209&amp;","&amp;BM209&amp;","&amp;BN209&amp;","&amp;BO209&amp;","&amp;BP209&amp;","&amp;BQ209&amp;","&amp;BR209&amp;","&amp;BS209&amp;","&amp;BT209&amp;")"</f>
        <v>InitUnitAdd('IP01',,,,,,,,,,)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InitEquipData('IP01',,"",,,,,'','','','','','',"ReplaceableTextures\\CommandButtons\\BTNIP02.blp")</v>
      </c>
      <c r="CU209" s="95" t="str">
        <f t="shared" ref="CU209" si="346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" si="3466">T209</f>
        <v>每次|Cffffd24d完成|r时渊副本将消耗|Cffffd24d1|r个|Cffffd24d时渊入场券|r</v>
      </c>
      <c r="CW209" s="60"/>
      <c r="CX209" s="60"/>
      <c r="CY209" s="60"/>
      <c r="CZ209" s="60"/>
      <c r="DA209" s="60"/>
      <c r="DB209" s="71" t="str">
        <f t="shared" ref="DB209" si="3467">IF(V209="","","|n"&amp;DB$2&amp;"+"&amp;V209&amp;DB$1)</f>
        <v/>
      </c>
      <c r="DC209" s="71" t="str">
        <f t="shared" ref="DC209" si="3468">IF(W209="","","|n"&amp;DC$2&amp;"+"&amp;W209&amp;DC$1)</f>
        <v/>
      </c>
      <c r="DD209" s="71" t="str">
        <f t="shared" ref="DD209" si="3469">IF(X209="","","|n"&amp;DD$2&amp;"+"&amp;X209&amp;DD$1)</f>
        <v/>
      </c>
      <c r="DE209" s="71" t="str">
        <f t="shared" ref="DE209" si="3470">IF(Y209="","","|n"&amp;DE$2&amp;"+"&amp;Y209&amp;DE$1)</f>
        <v/>
      </c>
      <c r="DF209" s="71" t="str">
        <f t="shared" ref="DF209" si="3471">IF(Z209="","","|n"&amp;DF$2&amp;"+"&amp;Z209&amp;DF$1)</f>
        <v/>
      </c>
      <c r="DG209" s="71" t="str">
        <f t="shared" ref="DG209" si="3472">IF(AA209="","","|n"&amp;DG$2&amp;"+"&amp;AA209&amp;DG$1)</f>
        <v/>
      </c>
      <c r="DH209" s="71" t="str">
        <f t="shared" ref="DH209" si="3473">IF(AB209="","","|n"&amp;DH$2&amp;"+"&amp;AB209&amp;DH$1)</f>
        <v/>
      </c>
      <c r="DI209" s="71" t="str">
        <f t="shared" ref="DI209" si="3474">IF(AC209="","","|n"&amp;DI$2&amp;"+"&amp;AC209&amp;DI$1)</f>
        <v/>
      </c>
      <c r="DJ209" s="71" t="str">
        <f t="shared" ref="DJ209" si="3475">IF(AD209="","","|n"&amp;DJ$2&amp;"+"&amp;AD209&amp;DJ$1)</f>
        <v/>
      </c>
      <c r="DK209" s="71" t="str">
        <f t="shared" ref="DK209" si="3476">IF(AE209="","","|n"&amp;DK$2&amp;"+"&amp;AE209&amp;DK$1)</f>
        <v/>
      </c>
      <c r="DL209" s="71" t="str">
        <f t="shared" ref="DL209" si="3477">IF(AF209="","","|n"&amp;DL$2&amp;"+"&amp;AF209&amp;DL$1)</f>
        <v/>
      </c>
      <c r="DM209" s="71" t="str">
        <f t="shared" ref="DM209" si="3478">IF(AG209="","","|n"&amp;DM$2&amp;"+"&amp;AG209&amp;DM$1)</f>
        <v/>
      </c>
      <c r="DN209" s="71" t="str">
        <f t="shared" ref="DN209" si="3479">IF(AH209="","","|n"&amp;DN$2&amp;"+"&amp;AH209&amp;DN$1)</f>
        <v/>
      </c>
      <c r="DO209" s="71" t="str">
        <f t="shared" ref="DO209" si="3480">IF(AI209="","","|n"&amp;DO$2&amp;"+"&amp;AI209&amp;DO$1)</f>
        <v/>
      </c>
      <c r="DP209" s="71" t="str">
        <f t="shared" ref="DP209" si="3481">IF(AJ209="","","|n"&amp;DP$2&amp;"+"&amp;AJ209&amp;DP$1)</f>
        <v/>
      </c>
      <c r="DQ209" s="71" t="str">
        <f t="shared" ref="DQ209" si="3482">IF(AK209="","","|n"&amp;DQ$2&amp;"+"&amp;AK209&amp;DQ$1)</f>
        <v/>
      </c>
      <c r="DR209" s="71" t="str">
        <f t="shared" ref="DR209" si="3483">IF(AL209="","","|n"&amp;DR$2&amp;"+"&amp;AL209&amp;DR$1)</f>
        <v/>
      </c>
      <c r="DS209" s="71" t="str">
        <f t="shared" ref="DS209" si="3484">IF(AM209="","","|n"&amp;DS$2&amp;"+"&amp;AM209&amp;DS$1)</f>
        <v/>
      </c>
      <c r="DT209" s="71" t="str">
        <f t="shared" ref="DT209" si="3485">IF(AN209="","","|n"&amp;DT$2&amp;"+"&amp;AN209&amp;DT$1)</f>
        <v/>
      </c>
      <c r="DU209" s="71" t="str">
        <f t="shared" ref="DU209" si="3486">IF(AO209="","","|n"&amp;DU$2&amp;"+"&amp;AO209&amp;DU$1)</f>
        <v/>
      </c>
      <c r="DV209" s="71" t="str">
        <f t="shared" ref="DV209" si="3487">IF(AP209="","","|n"&amp;DV$2&amp;"+"&amp;AP209&amp;DV$1)</f>
        <v/>
      </c>
      <c r="DW209" s="71" t="str">
        <f t="shared" ref="DW209" si="3488">IF(AQ209="","","|n"&amp;DW$2&amp;"+"&amp;AQ209&amp;DW$1)</f>
        <v/>
      </c>
      <c r="DX209" s="71" t="str">
        <f t="shared" ref="DX209" si="3489">IF(AR209="","","|n"&amp;DX$2&amp;"+"&amp;AR209&amp;DX$1)</f>
        <v/>
      </c>
      <c r="DY209" s="71" t="str">
        <f t="shared" ref="DY209" si="3490">IF(AS209="","","|n"&amp;DY$2&amp;"+"&amp;AS209&amp;DY$1)</f>
        <v/>
      </c>
      <c r="DZ209" s="71" t="str">
        <f t="shared" ref="DZ209" si="3491">IF(AT209="","","|n"&amp;DZ$2&amp;"+"&amp;AT209&amp;DZ$1)</f>
        <v/>
      </c>
      <c r="EA209" s="71" t="str">
        <f t="shared" ref="EA209" si="3492">IF(AU209="","","|n"&amp;EA$2&amp;"+"&amp;AU209&amp;EA$1)</f>
        <v/>
      </c>
      <c r="EB209" s="71" t="str">
        <f t="shared" ref="EB209" si="3493">IF(AV209="","","|n"&amp;EB$2&amp;"+"&amp;AV209&amp;EB$1)</f>
        <v/>
      </c>
      <c r="EC209" s="71" t="str">
        <f t="shared" ref="EC209" si="3494">IF(AW209="","","|n"&amp;EC$2&amp;"+"&amp;AW209&amp;EC$1)</f>
        <v/>
      </c>
      <c r="ED209" s="71" t="str">
        <f t="shared" ref="ED209" si="3495">IF(AX209="","","|n"&amp;ED$2&amp;"+"&amp;AX209&amp;ED$1)</f>
        <v/>
      </c>
      <c r="EE209" s="71" t="str">
        <f t="shared" ref="EE209" si="3496">IF(AY209="","","|n"&amp;EE$2&amp;"+"&amp;AY209&amp;EE$1)</f>
        <v/>
      </c>
      <c r="EF209" s="71" t="str">
        <f t="shared" ref="EF209" si="3497">IF(AZ209="","","|n"&amp;EF$2&amp;"+"&amp;AZ209&amp;EF$1)</f>
        <v/>
      </c>
      <c r="EG209" s="71" t="str">
        <f t="shared" ref="EG209" si="3498">IF(BA209="","","|n"&amp;EG$2&amp;"+"&amp;BA209&amp;EG$1)</f>
        <v/>
      </c>
      <c r="EH209" s="71" t="str">
        <f t="shared" ref="EH209" si="3499">IF(BB209="","","|n"&amp;EH$2&amp;"+"&amp;BB209&amp;EH$1)</f>
        <v/>
      </c>
      <c r="EI209" s="71" t="str">
        <f t="shared" ref="EI209" si="3500">IF(BC209="","","|n"&amp;EI$2&amp;"+"&amp;BC209&amp;EI$1)</f>
        <v/>
      </c>
      <c r="EJ209" s="71" t="str">
        <f t="shared" ref="EJ209" si="3501">IF(BD209="","","|n"&amp;EJ$2&amp;"+"&amp;BD209&amp;EJ$1)</f>
        <v/>
      </c>
      <c r="EK209" s="71" t="str">
        <f t="shared" ref="EK209" si="3502">IF(BE209="","","|n"&amp;EK$2&amp;"+"&amp;BE209&amp;EK$1)</f>
        <v/>
      </c>
      <c r="EL209" s="71" t="str">
        <f t="shared" ref="EL209" si="3503">IF(BF209="","","|n"&amp;EL$2&amp;"+"&amp;BF209&amp;EL$1)</f>
        <v/>
      </c>
      <c r="EM209" s="71" t="str">
        <f t="shared" ref="EM209" si="3504">IF(BG209="","","|n"&amp;EM$2&amp;"+"&amp;BG209&amp;EM$1)</f>
        <v/>
      </c>
      <c r="EN209" s="71" t="str">
        <f t="shared" ref="EN209" si="3505">IF(BH209="","","|n"&amp;EN$2&amp;"+"&amp;BH209&amp;EN$1)</f>
        <v/>
      </c>
      <c r="EO209" s="71" t="str">
        <f t="shared" ref="EO209" si="3506">IF(BI209="","","|n"&amp;EO$2&amp;"+"&amp;BI209&amp;EO$1)</f>
        <v/>
      </c>
      <c r="EP209" s="71" t="str">
        <f t="shared" ref="EP209" si="3507">IF(BJ209="","","|n"&amp;EP$2&amp;"+"&amp;BJ209&amp;EP$1)</f>
        <v/>
      </c>
      <c r="EQ209" s="71" t="str">
        <f t="shared" ref="EQ209" si="3508">IF(BK209="","","|n"&amp;EQ$2&amp;"+"&amp;BK209&amp;EQ$1)</f>
        <v/>
      </c>
      <c r="ER209" s="71" t="str">
        <f t="shared" ref="ER209" si="3509">IF(BL209="","","|n"&amp;ER$2&amp;"+"&amp;BL209&amp;ER$1)</f>
        <v/>
      </c>
      <c r="ES209" s="71" t="str">
        <f t="shared" ref="ES209" si="3510">IF(BM209="","","|n"&amp;ES$2&amp;"+"&amp;BM209&amp;ES$1)</f>
        <v/>
      </c>
      <c r="ET209" s="71" t="str">
        <f t="shared" ref="ET209" si="3511">IF(BN209="","","|n"&amp;ET$2&amp;"+"&amp;BN209&amp;ET$1)</f>
        <v/>
      </c>
      <c r="EU209" s="71" t="str">
        <f t="shared" ref="EU209" si="3512">IF(BO209="","","|n"&amp;EU$2&amp;"+"&amp;BO209&amp;EU$1)</f>
        <v/>
      </c>
      <c r="EV209" s="71" t="str">
        <f t="shared" ref="EV209" si="3513">IF(BP209="","","|n"&amp;EV$2&amp;"+"&amp;BP209&amp;EV$1)</f>
        <v/>
      </c>
      <c r="EW209" s="71" t="str">
        <f t="shared" ref="EW209" si="3514">IF(BQ209="","","|n"&amp;EW$2&amp;"+"&amp;BQ209&amp;EW$1)</f>
        <v/>
      </c>
      <c r="EX209" s="71" t="str">
        <f t="shared" ref="EX209" si="3515">IF(BR209="","","|n"&amp;EX$2&amp;"+"&amp;BR209&amp;EX$1)</f>
        <v/>
      </c>
      <c r="EY209" s="71" t="str">
        <f t="shared" ref="EY209" si="3516">IF(BS209="","","|n"&amp;EY$2&amp;"+"&amp;BS209&amp;EY$1)</f>
        <v/>
      </c>
      <c r="EZ209" s="71" t="str">
        <f t="shared" ref="EZ209" si="3517">IF(BT209="","","|n"&amp;EZ$2&amp;"+"&amp;BT209&amp;EZ$1)</f>
        <v/>
      </c>
      <c r="FA209" s="71" t="str">
        <f t="shared" ref="FA209" si="3518">IF(BU209="","","|n"&amp;FA$2&amp;"+"&amp;BU209&amp;FA$1)</f>
        <v/>
      </c>
      <c r="FB209" s="71" t="str">
        <f t="shared" ref="FB209" si="3519">IF(BV209="","","|n"&amp;FB$2&amp;"+"&amp;BV209&amp;FB$1)</f>
        <v/>
      </c>
      <c r="FC209" s="71" t="str">
        <f t="shared" ref="FC209" si="3520">IF(BW209="","","|n"&amp;FC$2&amp;"+"&amp;BW209&amp;FC$1)</f>
        <v/>
      </c>
      <c r="FD209" s="71" t="str">
        <f t="shared" ref="FD209" si="3521">IF(BX209="","","|n"&amp;FD$2&amp;"+"&amp;BX209&amp;FD$1)</f>
        <v/>
      </c>
      <c r="FE209" s="71" t="str">
        <f t="shared" ref="FE209" si="3522">IF(BY209="","","|n"&amp;FE$2&amp;"+"&amp;BY209&amp;FE$1)</f>
        <v/>
      </c>
      <c r="FF209" s="71" t="str">
        <f t="shared" ref="FF209" si="3523">IF(BZ209="","","|n"&amp;FF$2&amp;"+"&amp;BZ209&amp;FF$1)</f>
        <v/>
      </c>
      <c r="FG209" s="71" t="str">
        <f t="shared" ref="FG209" si="3524">IF(CA209="","","|n"&amp;FG$2&amp;"+"&amp;CA209&amp;FG$1)</f>
        <v/>
      </c>
      <c r="FH209" s="71" t="str">
        <f t="shared" ref="FH209" si="3525">IF(CB209="","","|n"&amp;FH$2&amp;"+"&amp;CB209&amp;FH$1)</f>
        <v/>
      </c>
      <c r="FI209" s="71" t="str">
        <f t="shared" ref="FI209" si="3526">IF(CC209="","","|n"&amp;FI$2&amp;"+"&amp;CC209&amp;FI$1)</f>
        <v/>
      </c>
      <c r="FJ209" s="71" t="str">
        <f t="shared" ref="FJ209" si="3527">IF(CD209="","","|n"&amp;FJ$2&amp;"+"&amp;CD209&amp;FJ$1)</f>
        <v/>
      </c>
      <c r="FK209" s="71" t="str">
        <f t="shared" ref="FK209" si="3528">IF(CE209="","","|n"&amp;FK$2&amp;"+"&amp;CE209&amp;FK$1)</f>
        <v/>
      </c>
      <c r="FL209" s="71" t="str">
        <f t="shared" ref="FL209" si="3529">IF(CF209="","","|n"&amp;FL$2&amp;"+"&amp;CF209&amp;FL$1)</f>
        <v/>
      </c>
      <c r="FM209" s="71" t="str">
        <f t="shared" ref="FM209" si="3530">IF(CG209="","","|n"&amp;FM$2&amp;"+"&amp;CG209&amp;FM$1)</f>
        <v/>
      </c>
      <c r="FN209" s="71" t="str">
        <f t="shared" ref="FN209" si="3531">IF(CH209="","","|n"&amp;FN$2&amp;"+"&amp;CH209&amp;FN$1)</f>
        <v/>
      </c>
      <c r="FO209" s="71" t="str">
        <f t="shared" ref="FO209" si="3532">IF(CI209="","","|n"&amp;FO$2&amp;"+"&amp;CI209&amp;FO$1)</f>
        <v/>
      </c>
      <c r="FP209" s="71" t="str">
        <f t="shared" ref="FP209" si="3533">IF(CJ209="","","|n"&amp;FP$2&amp;"+"&amp;CJ209&amp;FP$1)</f>
        <v/>
      </c>
      <c r="FQ209" s="71" t="str">
        <f t="shared" ref="FQ209" si="3534">IF(CK209="","","|n"&amp;FQ$2&amp;"+"&amp;CK209&amp;FQ$1)</f>
        <v/>
      </c>
      <c r="FR209" s="71" t="str">
        <f t="shared" ref="FR209" si="3535">IF(CL209="","","|n"&amp;FR$2&amp;"+"&amp;CL209&amp;FR$1)</f>
        <v/>
      </c>
      <c r="FS209" s="71" t="str">
        <f t="shared" ref="FS209" si="3536">IF(CM209="","","|n"&amp;FS$2&amp;"+"&amp;CM209&amp;FS$1)</f>
        <v/>
      </c>
    </row>
    <row r="210" spans="1:175" ht="16.5">
      <c r="A210" s="79"/>
      <c r="B210" s="101" t="s">
        <v>705</v>
      </c>
      <c r="C210" s="79" t="s">
        <v>706</v>
      </c>
      <c r="T210" s="126" t="s">
        <v>707</v>
      </c>
      <c r="U210" s="85" t="str">
        <f t="shared" si="3442"/>
        <v>ReplaceableTextures\\CommandButtons\\BTNIP02.blp</v>
      </c>
      <c r="CN210" s="70" t="str">
        <f t="shared" si="3461"/>
        <v>InitUnitState('IP02',,,,,,,,,,)</v>
      </c>
      <c r="CO210" s="70" t="str">
        <f t="shared" si="3462"/>
        <v>InitUnitNormal('IP02',,,,,,,,,,)</v>
      </c>
      <c r="CP210" s="70" t="str">
        <f t="shared" si="3463"/>
        <v>InitUnitMagic('IP02',,,,,,,,,,)</v>
      </c>
      <c r="CQ210" s="70" t="str">
        <f t="shared" si="3464"/>
        <v>InitUnitAdd('IP02',,,,,,,,,,)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InitEquipData('IP02',,"",,,,,'','','','','','',"ReplaceableTextures\\CommandButtons\\BTNIP03.blp")</v>
      </c>
      <c r="CU210" s="95" t="str">
        <f t="shared" ref="CU210:CU211" si="3537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1" t="str">
        <f t="shared" ref="CV210:CV211" si="3538">T210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0" s="60"/>
      <c r="CX210" s="60"/>
      <c r="CY210" s="60"/>
      <c r="CZ210" s="60"/>
      <c r="DA210" s="60"/>
      <c r="DB210" s="71" t="str">
        <f t="shared" ref="DB210:DB211" si="3539">IF(V210="","","|n"&amp;DB$2&amp;"+"&amp;V210&amp;DB$1)</f>
        <v/>
      </c>
      <c r="DC210" s="71" t="str">
        <f t="shared" ref="DC210:DC211" si="3540">IF(W210="","","|n"&amp;DC$2&amp;"+"&amp;W210&amp;DC$1)</f>
        <v/>
      </c>
      <c r="DD210" s="71" t="str">
        <f t="shared" ref="DD210:DD211" si="3541">IF(X210="","","|n"&amp;DD$2&amp;"+"&amp;X210&amp;DD$1)</f>
        <v/>
      </c>
      <c r="DE210" s="71" t="str">
        <f t="shared" ref="DE210:DE211" si="3542">IF(Y210="","","|n"&amp;DE$2&amp;"+"&amp;Y210&amp;DE$1)</f>
        <v/>
      </c>
      <c r="DF210" s="71" t="str">
        <f t="shared" ref="DF210:DF211" si="3543">IF(Z210="","","|n"&amp;DF$2&amp;"+"&amp;Z210&amp;DF$1)</f>
        <v/>
      </c>
      <c r="DG210" s="71" t="str">
        <f t="shared" ref="DG210:DG211" si="3544">IF(AA210="","","|n"&amp;DG$2&amp;"+"&amp;AA210&amp;DG$1)</f>
        <v/>
      </c>
      <c r="DH210" s="71" t="str">
        <f t="shared" ref="DH210:DH211" si="3545">IF(AB210="","","|n"&amp;DH$2&amp;"+"&amp;AB210&amp;DH$1)</f>
        <v/>
      </c>
      <c r="DI210" s="71" t="str">
        <f t="shared" ref="DI210:DI211" si="3546">IF(AC210="","","|n"&amp;DI$2&amp;"+"&amp;AC210&amp;DI$1)</f>
        <v/>
      </c>
      <c r="DJ210" s="71" t="str">
        <f t="shared" ref="DJ210:DJ211" si="3547">IF(AD210="","","|n"&amp;DJ$2&amp;"+"&amp;AD210&amp;DJ$1)</f>
        <v/>
      </c>
      <c r="DK210" s="71" t="str">
        <f t="shared" ref="DK210:DK211" si="3548">IF(AE210="","","|n"&amp;DK$2&amp;"+"&amp;AE210&amp;DK$1)</f>
        <v/>
      </c>
      <c r="DL210" s="71" t="str">
        <f t="shared" ref="DL210:DL211" si="3549">IF(AF210="","","|n"&amp;DL$2&amp;"+"&amp;AF210&amp;DL$1)</f>
        <v/>
      </c>
      <c r="DM210" s="71" t="str">
        <f t="shared" ref="DM210:DM211" si="3550">IF(AG210="","","|n"&amp;DM$2&amp;"+"&amp;AG210&amp;DM$1)</f>
        <v/>
      </c>
      <c r="DN210" s="71" t="str">
        <f t="shared" ref="DN210:DN211" si="3551">IF(AH210="","","|n"&amp;DN$2&amp;"+"&amp;AH210&amp;DN$1)</f>
        <v/>
      </c>
      <c r="DO210" s="71" t="str">
        <f t="shared" ref="DO210:DO211" si="3552">IF(AI210="","","|n"&amp;DO$2&amp;"+"&amp;AI210&amp;DO$1)</f>
        <v/>
      </c>
      <c r="DP210" s="71" t="str">
        <f t="shared" ref="DP210:DP211" si="3553">IF(AJ210="","","|n"&amp;DP$2&amp;"+"&amp;AJ210&amp;DP$1)</f>
        <v/>
      </c>
      <c r="DQ210" s="71" t="str">
        <f t="shared" ref="DQ210:DQ211" si="3554">IF(AK210="","","|n"&amp;DQ$2&amp;"+"&amp;AK210&amp;DQ$1)</f>
        <v/>
      </c>
      <c r="DR210" s="71" t="str">
        <f t="shared" ref="DR210:DR211" si="3555">IF(AL210="","","|n"&amp;DR$2&amp;"+"&amp;AL210&amp;DR$1)</f>
        <v/>
      </c>
      <c r="DS210" s="71" t="str">
        <f t="shared" ref="DS210:DS211" si="3556">IF(AM210="","","|n"&amp;DS$2&amp;"+"&amp;AM210&amp;DS$1)</f>
        <v/>
      </c>
      <c r="DT210" s="71" t="str">
        <f t="shared" ref="DT210:DT211" si="3557">IF(AN210="","","|n"&amp;DT$2&amp;"+"&amp;AN210&amp;DT$1)</f>
        <v/>
      </c>
      <c r="DU210" s="71" t="str">
        <f t="shared" ref="DU210:DU211" si="3558">IF(AO210="","","|n"&amp;DU$2&amp;"+"&amp;AO210&amp;DU$1)</f>
        <v/>
      </c>
      <c r="DV210" s="71" t="str">
        <f t="shared" ref="DV210:DV211" si="3559">IF(AP210="","","|n"&amp;DV$2&amp;"+"&amp;AP210&amp;DV$1)</f>
        <v/>
      </c>
      <c r="DW210" s="71" t="str">
        <f t="shared" ref="DW210:DW211" si="3560">IF(AQ210="","","|n"&amp;DW$2&amp;"+"&amp;AQ210&amp;DW$1)</f>
        <v/>
      </c>
      <c r="DX210" s="71" t="str">
        <f t="shared" ref="DX210:DX211" si="3561">IF(AR210="","","|n"&amp;DX$2&amp;"+"&amp;AR210&amp;DX$1)</f>
        <v/>
      </c>
      <c r="DY210" s="71" t="str">
        <f t="shared" ref="DY210:DY211" si="3562">IF(AS210="","","|n"&amp;DY$2&amp;"+"&amp;AS210&amp;DY$1)</f>
        <v/>
      </c>
      <c r="DZ210" s="71" t="str">
        <f t="shared" ref="DZ210:DZ211" si="3563">IF(AT210="","","|n"&amp;DZ$2&amp;"+"&amp;AT210&amp;DZ$1)</f>
        <v/>
      </c>
      <c r="EA210" s="71" t="str">
        <f t="shared" ref="EA210:EA211" si="3564">IF(AU210="","","|n"&amp;EA$2&amp;"+"&amp;AU210&amp;EA$1)</f>
        <v/>
      </c>
      <c r="EB210" s="71" t="str">
        <f t="shared" ref="EB210:EB211" si="3565">IF(AV210="","","|n"&amp;EB$2&amp;"+"&amp;AV210&amp;EB$1)</f>
        <v/>
      </c>
      <c r="EC210" s="71" t="str">
        <f t="shared" ref="EC210:EC211" si="3566">IF(AW210="","","|n"&amp;EC$2&amp;"+"&amp;AW210&amp;EC$1)</f>
        <v/>
      </c>
      <c r="ED210" s="71" t="str">
        <f t="shared" ref="ED210:ED211" si="3567">IF(AX210="","","|n"&amp;ED$2&amp;"+"&amp;AX210&amp;ED$1)</f>
        <v/>
      </c>
      <c r="EE210" s="71" t="str">
        <f t="shared" ref="EE210:EE211" si="3568">IF(AY210="","","|n"&amp;EE$2&amp;"+"&amp;AY210&amp;EE$1)</f>
        <v/>
      </c>
      <c r="EF210" s="71" t="str">
        <f t="shared" ref="EF210:EF211" si="3569">IF(AZ210="","","|n"&amp;EF$2&amp;"+"&amp;AZ210&amp;EF$1)</f>
        <v/>
      </c>
      <c r="EG210" s="71" t="str">
        <f t="shared" ref="EG210:EG211" si="3570">IF(BA210="","","|n"&amp;EG$2&amp;"+"&amp;BA210&amp;EG$1)</f>
        <v/>
      </c>
      <c r="EH210" s="71" t="str">
        <f t="shared" ref="EH210:EH211" si="3571">IF(BB210="","","|n"&amp;EH$2&amp;"+"&amp;BB210&amp;EH$1)</f>
        <v/>
      </c>
      <c r="EI210" s="71" t="str">
        <f t="shared" ref="EI210:EI211" si="3572">IF(BC210="","","|n"&amp;EI$2&amp;"+"&amp;BC210&amp;EI$1)</f>
        <v/>
      </c>
      <c r="EJ210" s="71" t="str">
        <f t="shared" ref="EJ210:EJ211" si="3573">IF(BD210="","","|n"&amp;EJ$2&amp;"+"&amp;BD210&amp;EJ$1)</f>
        <v/>
      </c>
      <c r="EK210" s="71" t="str">
        <f t="shared" ref="EK210:EK211" si="3574">IF(BE210="","","|n"&amp;EK$2&amp;"+"&amp;BE210&amp;EK$1)</f>
        <v/>
      </c>
      <c r="EL210" s="71" t="str">
        <f t="shared" ref="EL210:EL211" si="3575">IF(BF210="","","|n"&amp;EL$2&amp;"+"&amp;BF210&amp;EL$1)</f>
        <v/>
      </c>
      <c r="EM210" s="71" t="str">
        <f t="shared" ref="EM210:EM211" si="3576">IF(BG210="","","|n"&amp;EM$2&amp;"+"&amp;BG210&amp;EM$1)</f>
        <v/>
      </c>
      <c r="EN210" s="71" t="str">
        <f t="shared" ref="EN210:EN211" si="3577">IF(BH210="","","|n"&amp;EN$2&amp;"+"&amp;BH210&amp;EN$1)</f>
        <v/>
      </c>
      <c r="EO210" s="71" t="str">
        <f t="shared" ref="EO210:EO211" si="3578">IF(BI210="","","|n"&amp;EO$2&amp;"+"&amp;BI210&amp;EO$1)</f>
        <v/>
      </c>
      <c r="EP210" s="71" t="str">
        <f t="shared" ref="EP210:EP211" si="3579">IF(BJ210="","","|n"&amp;EP$2&amp;"+"&amp;BJ210&amp;EP$1)</f>
        <v/>
      </c>
      <c r="EQ210" s="71" t="str">
        <f t="shared" ref="EQ210:EQ211" si="3580">IF(BK210="","","|n"&amp;EQ$2&amp;"+"&amp;BK210&amp;EQ$1)</f>
        <v/>
      </c>
      <c r="ER210" s="71" t="str">
        <f t="shared" ref="ER210:ER211" si="3581">IF(BL210="","","|n"&amp;ER$2&amp;"+"&amp;BL210&amp;ER$1)</f>
        <v/>
      </c>
      <c r="ES210" s="71" t="str">
        <f t="shared" ref="ES210:ES211" si="3582">IF(BM210="","","|n"&amp;ES$2&amp;"+"&amp;BM210&amp;ES$1)</f>
        <v/>
      </c>
      <c r="ET210" s="71" t="str">
        <f t="shared" ref="ET210:ET211" si="3583">IF(BN210="","","|n"&amp;ET$2&amp;"+"&amp;BN210&amp;ET$1)</f>
        <v/>
      </c>
      <c r="EU210" s="71" t="str">
        <f t="shared" ref="EU210:EU211" si="3584">IF(BO210="","","|n"&amp;EU$2&amp;"+"&amp;BO210&amp;EU$1)</f>
        <v/>
      </c>
      <c r="EV210" s="71" t="str">
        <f t="shared" ref="EV210:EV211" si="3585">IF(BP210="","","|n"&amp;EV$2&amp;"+"&amp;BP210&amp;EV$1)</f>
        <v/>
      </c>
      <c r="EW210" s="71" t="str">
        <f t="shared" ref="EW210:EW211" si="3586">IF(BQ210="","","|n"&amp;EW$2&amp;"+"&amp;BQ210&amp;EW$1)</f>
        <v/>
      </c>
      <c r="EX210" s="71" t="str">
        <f t="shared" ref="EX210:EX211" si="3587">IF(BR210="","","|n"&amp;EX$2&amp;"+"&amp;BR210&amp;EX$1)</f>
        <v/>
      </c>
      <c r="EY210" s="71" t="str">
        <f t="shared" ref="EY210:EY211" si="3588">IF(BS210="","","|n"&amp;EY$2&amp;"+"&amp;BS210&amp;EY$1)</f>
        <v/>
      </c>
      <c r="EZ210" s="71" t="str">
        <f t="shared" ref="EZ210:EZ211" si="3589">IF(BT210="","","|n"&amp;EZ$2&amp;"+"&amp;BT210&amp;EZ$1)</f>
        <v/>
      </c>
      <c r="FA210" s="71" t="str">
        <f t="shared" ref="FA210:FA211" si="3590">IF(BU210="","","|n"&amp;FA$2&amp;"+"&amp;BU210&amp;FA$1)</f>
        <v/>
      </c>
      <c r="FB210" s="71" t="str">
        <f t="shared" ref="FB210:FB211" si="3591">IF(BV210="","","|n"&amp;FB$2&amp;"+"&amp;BV210&amp;FB$1)</f>
        <v/>
      </c>
      <c r="FC210" s="71" t="str">
        <f t="shared" ref="FC210:FC211" si="3592">IF(BW210="","","|n"&amp;FC$2&amp;"+"&amp;BW210&amp;FC$1)</f>
        <v/>
      </c>
      <c r="FD210" s="71" t="str">
        <f t="shared" ref="FD210:FD211" si="3593">IF(BX210="","","|n"&amp;FD$2&amp;"+"&amp;BX210&amp;FD$1)</f>
        <v/>
      </c>
      <c r="FE210" s="71" t="str">
        <f t="shared" ref="FE210:FE211" si="3594">IF(BY210="","","|n"&amp;FE$2&amp;"+"&amp;BY210&amp;FE$1)</f>
        <v/>
      </c>
      <c r="FF210" s="71" t="str">
        <f t="shared" ref="FF210:FF211" si="3595">IF(BZ210="","","|n"&amp;FF$2&amp;"+"&amp;BZ210&amp;FF$1)</f>
        <v/>
      </c>
      <c r="FG210" s="71" t="str">
        <f t="shared" ref="FG210:FG211" si="3596">IF(CA210="","","|n"&amp;FG$2&amp;"+"&amp;CA210&amp;FG$1)</f>
        <v/>
      </c>
      <c r="FH210" s="71" t="str">
        <f t="shared" ref="FH210:FH211" si="3597">IF(CB210="","","|n"&amp;FH$2&amp;"+"&amp;CB210&amp;FH$1)</f>
        <v/>
      </c>
      <c r="FI210" s="71" t="str">
        <f t="shared" ref="FI210:FI211" si="3598">IF(CC210="","","|n"&amp;FI$2&amp;"+"&amp;CC210&amp;FI$1)</f>
        <v/>
      </c>
      <c r="FJ210" s="71" t="str">
        <f t="shared" ref="FJ210:FJ211" si="3599">IF(CD210="","","|n"&amp;FJ$2&amp;"+"&amp;CD210&amp;FJ$1)</f>
        <v/>
      </c>
      <c r="FK210" s="71" t="str">
        <f t="shared" ref="FK210:FK211" si="3600">IF(CE210="","","|n"&amp;FK$2&amp;"+"&amp;CE210&amp;FK$1)</f>
        <v/>
      </c>
      <c r="FL210" s="71" t="str">
        <f t="shared" ref="FL210:FL211" si="3601">IF(CF210="","","|n"&amp;FL$2&amp;"+"&amp;CF210&amp;FL$1)</f>
        <v/>
      </c>
      <c r="FM210" s="71" t="str">
        <f t="shared" ref="FM210:FM211" si="3602">IF(CG210="","","|n"&amp;FM$2&amp;"+"&amp;CG210&amp;FM$1)</f>
        <v/>
      </c>
      <c r="FN210" s="71" t="str">
        <f t="shared" ref="FN210:FN211" si="3603">IF(CH210="","","|n"&amp;FN$2&amp;"+"&amp;CH210&amp;FN$1)</f>
        <v/>
      </c>
      <c r="FO210" s="71" t="str">
        <f t="shared" ref="FO210:FO211" si="3604">IF(CI210="","","|n"&amp;FO$2&amp;"+"&amp;CI210&amp;FO$1)</f>
        <v/>
      </c>
      <c r="FP210" s="71" t="str">
        <f t="shared" ref="FP210:FP211" si="3605">IF(CJ210="","","|n"&amp;FP$2&amp;"+"&amp;CJ210&amp;FP$1)</f>
        <v/>
      </c>
      <c r="FQ210" s="71" t="str">
        <f t="shared" ref="FQ210:FQ211" si="3606">IF(CK210="","","|n"&amp;FQ$2&amp;"+"&amp;CK210&amp;FQ$1)</f>
        <v/>
      </c>
      <c r="FR210" s="71" t="str">
        <f t="shared" ref="FR210:FR211" si="3607">IF(CL210="","","|n"&amp;FR$2&amp;"+"&amp;CL210&amp;FR$1)</f>
        <v/>
      </c>
      <c r="FS210" s="71" t="str">
        <f t="shared" ref="FS210:FS211" si="3608">IF(CM210="","","|n"&amp;FS$2&amp;"+"&amp;CM210&amp;FS$1)</f>
        <v/>
      </c>
    </row>
    <row r="211" spans="1:175" ht="16.5">
      <c r="A211" s="79"/>
      <c r="B211" s="101" t="s">
        <v>708</v>
      </c>
      <c r="C211" s="79" t="s">
        <v>709</v>
      </c>
      <c r="T211" s="114" t="s">
        <v>710</v>
      </c>
      <c r="U211" s="85" t="str">
        <f t="shared" si="3442"/>
        <v>ReplaceableTextures\\CommandButtons\\BTNIP03.blp</v>
      </c>
      <c r="CN211" s="70" t="str">
        <f t="shared" si="3461"/>
        <v>InitUnitState('IP03',,,,,,,,,,)</v>
      </c>
      <c r="CO211" s="70" t="str">
        <f t="shared" si="3462"/>
        <v>InitUnitNormal('IP03',,,,,,,,,,)</v>
      </c>
      <c r="CP211" s="70" t="str">
        <f t="shared" si="3463"/>
        <v>InitUnitMagic('IP03',,,,,,,,,,)</v>
      </c>
      <c r="CQ211" s="70" t="str">
        <f t="shared" si="3464"/>
        <v>InitUnitAdd('IP03',,,,,,,,,,)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InitEquipData('IP03',,"",,,,,'','','','','','',"ReplaceableTextures\\CommandButtons\\BTNIT01.blp")</v>
      </c>
      <c r="CU211" s="95" t="str">
        <f t="shared" si="3537"/>
        <v>|n</v>
      </c>
      <c r="CV211" s="61" t="str">
        <f t="shared" si="353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1" s="60"/>
      <c r="CX211" s="60"/>
      <c r="CY211" s="60"/>
      <c r="CZ211" s="60"/>
      <c r="DA211" s="60"/>
      <c r="DB211" s="71" t="str">
        <f t="shared" si="3539"/>
        <v/>
      </c>
      <c r="DC211" s="71" t="str">
        <f t="shared" si="3540"/>
        <v/>
      </c>
      <c r="DD211" s="71" t="str">
        <f t="shared" si="3541"/>
        <v/>
      </c>
      <c r="DE211" s="71" t="str">
        <f t="shared" si="3542"/>
        <v/>
      </c>
      <c r="DF211" s="71" t="str">
        <f t="shared" si="3543"/>
        <v/>
      </c>
      <c r="DG211" s="71" t="str">
        <f t="shared" si="3544"/>
        <v/>
      </c>
      <c r="DH211" s="71" t="str">
        <f t="shared" si="3545"/>
        <v/>
      </c>
      <c r="DI211" s="71" t="str">
        <f t="shared" si="3546"/>
        <v/>
      </c>
      <c r="DJ211" s="71" t="str">
        <f t="shared" si="3547"/>
        <v/>
      </c>
      <c r="DK211" s="71" t="str">
        <f t="shared" si="3548"/>
        <v/>
      </c>
      <c r="DL211" s="71" t="str">
        <f t="shared" si="3549"/>
        <v/>
      </c>
      <c r="DM211" s="71" t="str">
        <f t="shared" si="3550"/>
        <v/>
      </c>
      <c r="DN211" s="71" t="str">
        <f t="shared" si="3551"/>
        <v/>
      </c>
      <c r="DO211" s="71" t="str">
        <f t="shared" si="3552"/>
        <v/>
      </c>
      <c r="DP211" s="71" t="str">
        <f t="shared" si="3553"/>
        <v/>
      </c>
      <c r="DQ211" s="71" t="str">
        <f t="shared" si="3554"/>
        <v/>
      </c>
      <c r="DR211" s="71" t="str">
        <f t="shared" si="3555"/>
        <v/>
      </c>
      <c r="DS211" s="71" t="str">
        <f t="shared" si="3556"/>
        <v/>
      </c>
      <c r="DT211" s="71" t="str">
        <f t="shared" si="3557"/>
        <v/>
      </c>
      <c r="DU211" s="71" t="str">
        <f t="shared" si="3558"/>
        <v/>
      </c>
      <c r="DV211" s="71" t="str">
        <f t="shared" si="3559"/>
        <v/>
      </c>
      <c r="DW211" s="71" t="str">
        <f t="shared" si="3560"/>
        <v/>
      </c>
      <c r="DX211" s="71" t="str">
        <f t="shared" si="3561"/>
        <v/>
      </c>
      <c r="DY211" s="71" t="str">
        <f t="shared" si="3562"/>
        <v/>
      </c>
      <c r="DZ211" s="71" t="str">
        <f t="shared" si="3563"/>
        <v/>
      </c>
      <c r="EA211" s="71" t="str">
        <f t="shared" si="3564"/>
        <v/>
      </c>
      <c r="EB211" s="71" t="str">
        <f t="shared" si="3565"/>
        <v/>
      </c>
      <c r="EC211" s="71" t="str">
        <f t="shared" si="3566"/>
        <v/>
      </c>
      <c r="ED211" s="71" t="str">
        <f t="shared" si="3567"/>
        <v/>
      </c>
      <c r="EE211" s="71" t="str">
        <f t="shared" si="3568"/>
        <v/>
      </c>
      <c r="EF211" s="71" t="str">
        <f t="shared" si="3569"/>
        <v/>
      </c>
      <c r="EG211" s="71" t="str">
        <f t="shared" si="3570"/>
        <v/>
      </c>
      <c r="EH211" s="71" t="str">
        <f t="shared" si="3571"/>
        <v/>
      </c>
      <c r="EI211" s="71" t="str">
        <f t="shared" si="3572"/>
        <v/>
      </c>
      <c r="EJ211" s="71" t="str">
        <f t="shared" si="3573"/>
        <v/>
      </c>
      <c r="EK211" s="71" t="str">
        <f t="shared" si="3574"/>
        <v/>
      </c>
      <c r="EL211" s="71" t="str">
        <f t="shared" si="3575"/>
        <v/>
      </c>
      <c r="EM211" s="71" t="str">
        <f t="shared" si="3576"/>
        <v/>
      </c>
      <c r="EN211" s="71" t="str">
        <f t="shared" si="3577"/>
        <v/>
      </c>
      <c r="EO211" s="71" t="str">
        <f t="shared" si="3578"/>
        <v/>
      </c>
      <c r="EP211" s="71" t="str">
        <f t="shared" si="3579"/>
        <v/>
      </c>
      <c r="EQ211" s="71" t="str">
        <f t="shared" si="3580"/>
        <v/>
      </c>
      <c r="ER211" s="71" t="str">
        <f t="shared" si="3581"/>
        <v/>
      </c>
      <c r="ES211" s="71" t="str">
        <f t="shared" si="3582"/>
        <v/>
      </c>
      <c r="ET211" s="71" t="str">
        <f t="shared" si="3583"/>
        <v/>
      </c>
      <c r="EU211" s="71" t="str">
        <f t="shared" si="3584"/>
        <v/>
      </c>
      <c r="EV211" s="71" t="str">
        <f t="shared" si="3585"/>
        <v/>
      </c>
      <c r="EW211" s="71" t="str">
        <f t="shared" si="3586"/>
        <v/>
      </c>
      <c r="EX211" s="71" t="str">
        <f t="shared" si="3587"/>
        <v/>
      </c>
      <c r="EY211" s="71" t="str">
        <f t="shared" si="3588"/>
        <v/>
      </c>
      <c r="EZ211" s="71" t="str">
        <f t="shared" si="3589"/>
        <v/>
      </c>
      <c r="FA211" s="71" t="str">
        <f t="shared" si="3590"/>
        <v/>
      </c>
      <c r="FB211" s="71" t="str">
        <f t="shared" si="3591"/>
        <v/>
      </c>
      <c r="FC211" s="71" t="str">
        <f t="shared" si="3592"/>
        <v/>
      </c>
      <c r="FD211" s="71" t="str">
        <f t="shared" si="3593"/>
        <v/>
      </c>
      <c r="FE211" s="71" t="str">
        <f t="shared" si="3594"/>
        <v/>
      </c>
      <c r="FF211" s="71" t="str">
        <f t="shared" si="3595"/>
        <v/>
      </c>
      <c r="FG211" s="71" t="str">
        <f t="shared" si="3596"/>
        <v/>
      </c>
      <c r="FH211" s="71" t="str">
        <f t="shared" si="3597"/>
        <v/>
      </c>
      <c r="FI211" s="71" t="str">
        <f t="shared" si="3598"/>
        <v/>
      </c>
      <c r="FJ211" s="71" t="str">
        <f t="shared" si="3599"/>
        <v/>
      </c>
      <c r="FK211" s="71" t="str">
        <f t="shared" si="3600"/>
        <v/>
      </c>
      <c r="FL211" s="71" t="str">
        <f t="shared" si="3601"/>
        <v/>
      </c>
      <c r="FM211" s="71" t="str">
        <f t="shared" si="3602"/>
        <v/>
      </c>
      <c r="FN211" s="71" t="str">
        <f t="shared" si="3603"/>
        <v/>
      </c>
      <c r="FO211" s="71" t="str">
        <f t="shared" si="3604"/>
        <v/>
      </c>
      <c r="FP211" s="71" t="str">
        <f t="shared" si="3605"/>
        <v/>
      </c>
      <c r="FQ211" s="71" t="str">
        <f t="shared" si="3606"/>
        <v/>
      </c>
      <c r="FR211" s="71" t="str">
        <f t="shared" si="3607"/>
        <v/>
      </c>
      <c r="FS211" s="71" t="str">
        <f t="shared" si="3608"/>
        <v/>
      </c>
    </row>
    <row r="212" spans="1:175" ht="16.5">
      <c r="A212" s="79"/>
      <c r="B212" s="101" t="s">
        <v>711</v>
      </c>
      <c r="C212" s="79" t="s">
        <v>712</v>
      </c>
      <c r="T212" s="114" t="s">
        <v>713</v>
      </c>
      <c r="U212" s="85" t="str">
        <f t="shared" si="3442"/>
        <v>ReplaceableTextures\\CommandButtons\\BTNIP04.blp</v>
      </c>
      <c r="CN212" s="70" t="str">
        <f t="shared" si="3461"/>
        <v>InitUnitState('IP04',,,,,,,,,,)</v>
      </c>
      <c r="CO212" s="70" t="str">
        <f t="shared" si="3462"/>
        <v>InitUnitNormal('IP04',,,,,,,,,,)</v>
      </c>
      <c r="CP212" s="70" t="str">
        <f t="shared" si="3463"/>
        <v>InitUnitMagic('IP04',,,,,,,,,,)</v>
      </c>
      <c r="CQ212" s="70" t="str">
        <f t="shared" si="3464"/>
        <v>InitUnitAdd('IP04',,,,,,,,,,)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InitEquipData('IP04',,"",,,,,'','','','','','',"ReplaceableTextures\\CommandButtons\\BTNIP05.blp")</v>
      </c>
      <c r="CU212" s="95" t="str">
        <f t="shared" ref="CU212:CU215" si="360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1" t="str">
        <f t="shared" ref="CV212:CV215" si="3610">T212</f>
        <v>使用后|Cffffc926重置|r当前|Cffff0000觉醒神通【R】|r|Cfff0f0f0。|r</v>
      </c>
      <c r="CW212" s="60"/>
      <c r="CX212" s="60"/>
      <c r="CY212" s="60"/>
      <c r="CZ212" s="60"/>
      <c r="DA212" s="60"/>
      <c r="DB212" s="71" t="str">
        <f t="shared" ref="DB212:DB213" si="3611">IF(V212="","","|n"&amp;DB$2&amp;"+"&amp;V212&amp;DB$1)</f>
        <v/>
      </c>
      <c r="DC212" s="71" t="str">
        <f t="shared" ref="DC212:DC213" si="3612">IF(W212="","","|n"&amp;DC$2&amp;"+"&amp;W212&amp;DC$1)</f>
        <v/>
      </c>
      <c r="DD212" s="71" t="str">
        <f t="shared" ref="DD212:DD213" si="3613">IF(X212="","","|n"&amp;DD$2&amp;"+"&amp;X212&amp;DD$1)</f>
        <v/>
      </c>
      <c r="DE212" s="71" t="str">
        <f t="shared" ref="DE212:DE213" si="3614">IF(Y212="","","|n"&amp;DE$2&amp;"+"&amp;Y212&amp;DE$1)</f>
        <v/>
      </c>
      <c r="DF212" s="71" t="str">
        <f t="shared" ref="DF212:DF213" si="3615">IF(Z212="","","|n"&amp;DF$2&amp;"+"&amp;Z212&amp;DF$1)</f>
        <v/>
      </c>
      <c r="DG212" s="71" t="str">
        <f t="shared" ref="DG212:DG213" si="3616">IF(AA212="","","|n"&amp;DG$2&amp;"+"&amp;AA212&amp;DG$1)</f>
        <v/>
      </c>
      <c r="DH212" s="71" t="str">
        <f t="shared" ref="DH212:DH213" si="3617">IF(AB212="","","|n"&amp;DH$2&amp;"+"&amp;AB212&amp;DH$1)</f>
        <v/>
      </c>
      <c r="DI212" s="71" t="str">
        <f t="shared" ref="DI212:DI213" si="3618">IF(AC212="","","|n"&amp;DI$2&amp;"+"&amp;AC212&amp;DI$1)</f>
        <v/>
      </c>
      <c r="DJ212" s="71" t="str">
        <f t="shared" ref="DJ212:DJ213" si="3619">IF(AD212="","","|n"&amp;DJ$2&amp;"+"&amp;AD212&amp;DJ$1)</f>
        <v/>
      </c>
      <c r="DK212" s="71" t="str">
        <f t="shared" ref="DK212:DK213" si="3620">IF(AE212="","","|n"&amp;DK$2&amp;"+"&amp;AE212&amp;DK$1)</f>
        <v/>
      </c>
      <c r="DL212" s="71" t="str">
        <f t="shared" ref="DL212:DL213" si="3621">IF(AF212="","","|n"&amp;DL$2&amp;"+"&amp;AF212&amp;DL$1)</f>
        <v/>
      </c>
      <c r="DM212" s="71" t="str">
        <f t="shared" ref="DM212:DM213" si="3622">IF(AG212="","","|n"&amp;DM$2&amp;"+"&amp;AG212&amp;DM$1)</f>
        <v/>
      </c>
      <c r="DN212" s="71" t="str">
        <f t="shared" ref="DN212:DN213" si="3623">IF(AH212="","","|n"&amp;DN$2&amp;"+"&amp;AH212&amp;DN$1)</f>
        <v/>
      </c>
      <c r="DO212" s="71" t="str">
        <f t="shared" ref="DO212:DO213" si="3624">IF(AI212="","","|n"&amp;DO$2&amp;"+"&amp;AI212&amp;DO$1)</f>
        <v/>
      </c>
      <c r="DP212" s="71" t="str">
        <f t="shared" ref="DP212:DP213" si="3625">IF(AJ212="","","|n"&amp;DP$2&amp;"+"&amp;AJ212&amp;DP$1)</f>
        <v/>
      </c>
      <c r="DQ212" s="71" t="str">
        <f t="shared" ref="DQ212:DQ213" si="3626">IF(AK212="","","|n"&amp;DQ$2&amp;"+"&amp;AK212&amp;DQ$1)</f>
        <v/>
      </c>
      <c r="DR212" s="71" t="str">
        <f t="shared" ref="DR212:DR213" si="3627">IF(AL212="","","|n"&amp;DR$2&amp;"+"&amp;AL212&amp;DR$1)</f>
        <v/>
      </c>
      <c r="DS212" s="71" t="str">
        <f t="shared" ref="DS212:DS213" si="3628">IF(AM212="","","|n"&amp;DS$2&amp;"+"&amp;AM212&amp;DS$1)</f>
        <v/>
      </c>
      <c r="DT212" s="71" t="str">
        <f t="shared" ref="DT212:DT213" si="3629">IF(AN212="","","|n"&amp;DT$2&amp;"+"&amp;AN212&amp;DT$1)</f>
        <v/>
      </c>
      <c r="DU212" s="71" t="str">
        <f t="shared" ref="DU212:DU213" si="3630">IF(AO212="","","|n"&amp;DU$2&amp;"+"&amp;AO212&amp;DU$1)</f>
        <v/>
      </c>
      <c r="DV212" s="71" t="str">
        <f t="shared" ref="DV212:DV213" si="3631">IF(AP212="","","|n"&amp;DV$2&amp;"+"&amp;AP212&amp;DV$1)</f>
        <v/>
      </c>
      <c r="DW212" s="71" t="str">
        <f t="shared" ref="DW212:DW213" si="3632">IF(AQ212="","","|n"&amp;DW$2&amp;"+"&amp;AQ212&amp;DW$1)</f>
        <v/>
      </c>
      <c r="DX212" s="71" t="str">
        <f t="shared" ref="DX212:DX213" si="3633">IF(AR212="","","|n"&amp;DX$2&amp;"+"&amp;AR212&amp;DX$1)</f>
        <v/>
      </c>
      <c r="DY212" s="71" t="str">
        <f t="shared" ref="DY212:DY213" si="3634">IF(AS212="","","|n"&amp;DY$2&amp;"+"&amp;AS212&amp;DY$1)</f>
        <v/>
      </c>
      <c r="DZ212" s="71" t="str">
        <f t="shared" ref="DZ212:DZ213" si="3635">IF(AT212="","","|n"&amp;DZ$2&amp;"+"&amp;AT212&amp;DZ$1)</f>
        <v/>
      </c>
      <c r="EA212" s="71" t="str">
        <f t="shared" ref="EA212:EA213" si="3636">IF(AU212="","","|n"&amp;EA$2&amp;"+"&amp;AU212&amp;EA$1)</f>
        <v/>
      </c>
      <c r="EB212" s="71" t="str">
        <f t="shared" ref="EB212:EB213" si="3637">IF(AV212="","","|n"&amp;EB$2&amp;"+"&amp;AV212&amp;EB$1)</f>
        <v/>
      </c>
      <c r="EC212" s="71" t="str">
        <f t="shared" ref="EC212:EC213" si="3638">IF(AW212="","","|n"&amp;EC$2&amp;"+"&amp;AW212&amp;EC$1)</f>
        <v/>
      </c>
      <c r="ED212" s="71" t="str">
        <f t="shared" ref="ED212:ED213" si="3639">IF(AX212="","","|n"&amp;ED$2&amp;"+"&amp;AX212&amp;ED$1)</f>
        <v/>
      </c>
      <c r="EE212" s="71" t="str">
        <f t="shared" ref="EE212:EE213" si="3640">IF(AY212="","","|n"&amp;EE$2&amp;"+"&amp;AY212&amp;EE$1)</f>
        <v/>
      </c>
      <c r="EF212" s="71" t="str">
        <f t="shared" ref="EF212:EF213" si="3641">IF(AZ212="","","|n"&amp;EF$2&amp;"+"&amp;AZ212&amp;EF$1)</f>
        <v/>
      </c>
      <c r="EG212" s="71" t="str">
        <f t="shared" ref="EG212:EG213" si="3642">IF(BA212="","","|n"&amp;EG$2&amp;"+"&amp;BA212&amp;EG$1)</f>
        <v/>
      </c>
      <c r="EH212" s="71" t="str">
        <f t="shared" ref="EH212:EH213" si="3643">IF(BB212="","","|n"&amp;EH$2&amp;"+"&amp;BB212&amp;EH$1)</f>
        <v/>
      </c>
      <c r="EI212" s="71" t="str">
        <f t="shared" ref="EI212:EI213" si="3644">IF(BC212="","","|n"&amp;EI$2&amp;"+"&amp;BC212&amp;EI$1)</f>
        <v/>
      </c>
      <c r="EJ212" s="71" t="str">
        <f t="shared" ref="EJ212:EJ213" si="3645">IF(BD212="","","|n"&amp;EJ$2&amp;"+"&amp;BD212&amp;EJ$1)</f>
        <v/>
      </c>
      <c r="EK212" s="71" t="str">
        <f t="shared" ref="EK212:EK213" si="3646">IF(BE212="","","|n"&amp;EK$2&amp;"+"&amp;BE212&amp;EK$1)</f>
        <v/>
      </c>
      <c r="EL212" s="71" t="str">
        <f t="shared" ref="EL212:EL213" si="3647">IF(BF212="","","|n"&amp;EL$2&amp;"+"&amp;BF212&amp;EL$1)</f>
        <v/>
      </c>
      <c r="EM212" s="71" t="str">
        <f t="shared" ref="EM212:EM213" si="3648">IF(BG212="","","|n"&amp;EM$2&amp;"+"&amp;BG212&amp;EM$1)</f>
        <v/>
      </c>
      <c r="EN212" s="71" t="str">
        <f t="shared" ref="EN212:EN213" si="3649">IF(BH212="","","|n"&amp;EN$2&amp;"+"&amp;BH212&amp;EN$1)</f>
        <v/>
      </c>
      <c r="EO212" s="71" t="str">
        <f t="shared" ref="EO212:EO213" si="3650">IF(BI212="","","|n"&amp;EO$2&amp;"+"&amp;BI212&amp;EO$1)</f>
        <v/>
      </c>
      <c r="EP212" s="71" t="str">
        <f t="shared" ref="EP212:EP213" si="3651">IF(BJ212="","","|n"&amp;EP$2&amp;"+"&amp;BJ212&amp;EP$1)</f>
        <v/>
      </c>
      <c r="EQ212" s="71" t="str">
        <f t="shared" ref="EQ212:EQ213" si="3652">IF(BK212="","","|n"&amp;EQ$2&amp;"+"&amp;BK212&amp;EQ$1)</f>
        <v/>
      </c>
      <c r="ER212" s="71" t="str">
        <f t="shared" ref="ER212:ER213" si="3653">IF(BL212="","","|n"&amp;ER$2&amp;"+"&amp;BL212&amp;ER$1)</f>
        <v/>
      </c>
      <c r="ES212" s="71" t="str">
        <f t="shared" ref="ES212:ES213" si="3654">IF(BM212="","","|n"&amp;ES$2&amp;"+"&amp;BM212&amp;ES$1)</f>
        <v/>
      </c>
      <c r="ET212" s="71" t="str">
        <f t="shared" ref="ET212:ET213" si="3655">IF(BN212="","","|n"&amp;ET$2&amp;"+"&amp;BN212&amp;ET$1)</f>
        <v/>
      </c>
      <c r="EU212" s="71" t="str">
        <f t="shared" ref="EU212:EU213" si="3656">IF(BO212="","","|n"&amp;EU$2&amp;"+"&amp;BO212&amp;EU$1)</f>
        <v/>
      </c>
      <c r="EV212" s="71" t="str">
        <f t="shared" ref="EV212:EV213" si="3657">IF(BP212="","","|n"&amp;EV$2&amp;"+"&amp;BP212&amp;EV$1)</f>
        <v/>
      </c>
      <c r="EW212" s="71" t="str">
        <f t="shared" ref="EW212:EW213" si="3658">IF(BQ212="","","|n"&amp;EW$2&amp;"+"&amp;BQ212&amp;EW$1)</f>
        <v/>
      </c>
      <c r="EX212" s="71" t="str">
        <f t="shared" ref="EX212:EX213" si="3659">IF(BR212="","","|n"&amp;EX$2&amp;"+"&amp;BR212&amp;EX$1)</f>
        <v/>
      </c>
      <c r="EY212" s="71" t="str">
        <f t="shared" ref="EY212:EY213" si="3660">IF(BS212="","","|n"&amp;EY$2&amp;"+"&amp;BS212&amp;EY$1)</f>
        <v/>
      </c>
      <c r="EZ212" s="71" t="str">
        <f t="shared" ref="EZ212:EZ213" si="3661">IF(BT212="","","|n"&amp;EZ$2&amp;"+"&amp;BT212&amp;EZ$1)</f>
        <v/>
      </c>
      <c r="FA212" s="71" t="str">
        <f t="shared" ref="FA212:FA213" si="3662">IF(BU212="","","|n"&amp;FA$2&amp;"+"&amp;BU212&amp;FA$1)</f>
        <v/>
      </c>
      <c r="FB212" s="71" t="str">
        <f t="shared" ref="FB212:FB213" si="3663">IF(BV212="","","|n"&amp;FB$2&amp;"+"&amp;BV212&amp;FB$1)</f>
        <v/>
      </c>
      <c r="FC212" s="71" t="str">
        <f t="shared" ref="FC212:FC213" si="3664">IF(BW212="","","|n"&amp;FC$2&amp;"+"&amp;BW212&amp;FC$1)</f>
        <v/>
      </c>
      <c r="FD212" s="71" t="str">
        <f t="shared" ref="FD212:FD213" si="3665">IF(BX212="","","|n"&amp;FD$2&amp;"+"&amp;BX212&amp;FD$1)</f>
        <v/>
      </c>
      <c r="FE212" s="71" t="str">
        <f t="shared" ref="FE212:FE213" si="3666">IF(BY212="","","|n"&amp;FE$2&amp;"+"&amp;BY212&amp;FE$1)</f>
        <v/>
      </c>
      <c r="FF212" s="71" t="str">
        <f t="shared" ref="FF212:FF213" si="3667">IF(BZ212="","","|n"&amp;FF$2&amp;"+"&amp;BZ212&amp;FF$1)</f>
        <v/>
      </c>
      <c r="FG212" s="71" t="str">
        <f t="shared" ref="FG212:FG213" si="3668">IF(CA212="","","|n"&amp;FG$2&amp;"+"&amp;CA212&amp;FG$1)</f>
        <v/>
      </c>
      <c r="FH212" s="71" t="str">
        <f t="shared" ref="FH212:FH213" si="3669">IF(CB212="","","|n"&amp;FH$2&amp;"+"&amp;CB212&amp;FH$1)</f>
        <v/>
      </c>
      <c r="FI212" s="71" t="str">
        <f t="shared" ref="FI212:FI213" si="3670">IF(CC212="","","|n"&amp;FI$2&amp;"+"&amp;CC212&amp;FI$1)</f>
        <v/>
      </c>
      <c r="FJ212" s="71" t="str">
        <f t="shared" ref="FJ212:FJ213" si="3671">IF(CD212="","","|n"&amp;FJ$2&amp;"+"&amp;CD212&amp;FJ$1)</f>
        <v/>
      </c>
      <c r="FK212" s="71" t="str">
        <f t="shared" ref="FK212:FK213" si="3672">IF(CE212="","","|n"&amp;FK$2&amp;"+"&amp;CE212&amp;FK$1)</f>
        <v/>
      </c>
      <c r="FL212" s="71" t="str">
        <f t="shared" ref="FL212:FL213" si="3673">IF(CF212="","","|n"&amp;FL$2&amp;"+"&amp;CF212&amp;FL$1)</f>
        <v/>
      </c>
      <c r="FM212" s="71" t="str">
        <f t="shared" ref="FM212:FM213" si="3674">IF(CG212="","","|n"&amp;FM$2&amp;"+"&amp;CG212&amp;FM$1)</f>
        <v/>
      </c>
      <c r="FN212" s="71" t="str">
        <f t="shared" ref="FN212:FN213" si="3675">IF(CH212="","","|n"&amp;FN$2&amp;"+"&amp;CH212&amp;FN$1)</f>
        <v/>
      </c>
      <c r="FO212" s="71" t="str">
        <f t="shared" ref="FO212:FO213" si="3676">IF(CI212="","","|n"&amp;FO$2&amp;"+"&amp;CI212&amp;FO$1)</f>
        <v/>
      </c>
      <c r="FP212" s="71" t="str">
        <f t="shared" ref="FP212:FP213" si="3677">IF(CJ212="","","|n"&amp;FP$2&amp;"+"&amp;CJ212&amp;FP$1)</f>
        <v/>
      </c>
      <c r="FQ212" s="71" t="str">
        <f t="shared" ref="FQ212:FQ213" si="3678">IF(CK212="","","|n"&amp;FQ$2&amp;"+"&amp;CK212&amp;FQ$1)</f>
        <v/>
      </c>
      <c r="FR212" s="71" t="str">
        <f t="shared" ref="FR212:FR213" si="3679">IF(CL212="","","|n"&amp;FR$2&amp;"+"&amp;CL212&amp;FR$1)</f>
        <v/>
      </c>
      <c r="FS212" s="71" t="str">
        <f t="shared" ref="FS212:FS213" si="3680">IF(CM212="","","|n"&amp;FS$2&amp;"+"&amp;CM212&amp;FS$1)</f>
        <v/>
      </c>
    </row>
    <row r="213" spans="1:175" ht="16.5">
      <c r="A213" s="79"/>
      <c r="B213" s="101" t="s">
        <v>714</v>
      </c>
      <c r="C213" s="79" t="s">
        <v>715</v>
      </c>
      <c r="T213" s="114" t="s">
        <v>716</v>
      </c>
      <c r="U213" s="85" t="str">
        <f t="shared" ref="U213:U215" si="3681">"ReplaceableTextures\\CommandButtons\\BTN"&amp;B213&amp;".blp"</f>
        <v>ReplaceableTextures\\CommandButtons\\BTNIP05.blp</v>
      </c>
      <c r="CN213" s="70" t="str">
        <f t="shared" si="3461"/>
        <v>InitUnitState('IP05',,,,,,,,,,)</v>
      </c>
      <c r="CO213" s="70" t="str">
        <f t="shared" si="3462"/>
        <v>InitUnitNormal('IP05',,,,,,,,,,)</v>
      </c>
      <c r="CP213" s="70" t="str">
        <f t="shared" si="3463"/>
        <v>InitUnitMagic('IP05',,,,,,,,,,)</v>
      </c>
      <c r="CQ213" s="70" t="str">
        <f t="shared" si="3464"/>
        <v>InitUnitAdd('IP05',,,,,,,,,,)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219&amp;CR$1&amp;")"</f>
        <v>InitEquipData('IP05',,"",,,,,'','','','','','',"ReplaceableTextures\\CommandButtons\\BTNIT03.blp")</v>
      </c>
      <c r="CU213" s="95" t="str">
        <f t="shared" si="3609"/>
        <v>|n</v>
      </c>
      <c r="CV213" s="61" t="str">
        <f t="shared" si="3610"/>
        <v>开启|Cffffc926结界|r，前往虚空终止|Cffff0000封神圣战|r。</v>
      </c>
      <c r="CW213" s="60"/>
      <c r="CX213" s="60"/>
      <c r="CY213" s="60"/>
      <c r="CZ213" s="60"/>
      <c r="DA213" s="60"/>
      <c r="DB213" s="71" t="str">
        <f t="shared" si="3611"/>
        <v/>
      </c>
      <c r="DC213" s="71" t="str">
        <f t="shared" si="3612"/>
        <v/>
      </c>
      <c r="DD213" s="71" t="str">
        <f t="shared" si="3613"/>
        <v/>
      </c>
      <c r="DE213" s="71" t="str">
        <f t="shared" si="3614"/>
        <v/>
      </c>
      <c r="DF213" s="71" t="str">
        <f t="shared" si="3615"/>
        <v/>
      </c>
      <c r="DG213" s="71" t="str">
        <f t="shared" si="3616"/>
        <v/>
      </c>
      <c r="DH213" s="71" t="str">
        <f t="shared" si="3617"/>
        <v/>
      </c>
      <c r="DI213" s="71" t="str">
        <f t="shared" si="3618"/>
        <v/>
      </c>
      <c r="DJ213" s="71" t="str">
        <f t="shared" si="3619"/>
        <v/>
      </c>
      <c r="DK213" s="71" t="str">
        <f t="shared" si="3620"/>
        <v/>
      </c>
      <c r="DL213" s="71" t="str">
        <f t="shared" si="3621"/>
        <v/>
      </c>
      <c r="DM213" s="71" t="str">
        <f t="shared" si="3622"/>
        <v/>
      </c>
      <c r="DN213" s="71" t="str">
        <f t="shared" si="3623"/>
        <v/>
      </c>
      <c r="DO213" s="71" t="str">
        <f t="shared" si="3624"/>
        <v/>
      </c>
      <c r="DP213" s="71" t="str">
        <f t="shared" si="3625"/>
        <v/>
      </c>
      <c r="DQ213" s="71" t="str">
        <f t="shared" si="3626"/>
        <v/>
      </c>
      <c r="DR213" s="71" t="str">
        <f t="shared" si="3627"/>
        <v/>
      </c>
      <c r="DS213" s="71" t="str">
        <f t="shared" si="3628"/>
        <v/>
      </c>
      <c r="DT213" s="71" t="str">
        <f t="shared" si="3629"/>
        <v/>
      </c>
      <c r="DU213" s="71" t="str">
        <f t="shared" si="3630"/>
        <v/>
      </c>
      <c r="DV213" s="71" t="str">
        <f t="shared" si="3631"/>
        <v/>
      </c>
      <c r="DW213" s="71" t="str">
        <f t="shared" si="3632"/>
        <v/>
      </c>
      <c r="DX213" s="71" t="str">
        <f t="shared" si="3633"/>
        <v/>
      </c>
      <c r="DY213" s="71" t="str">
        <f t="shared" si="3634"/>
        <v/>
      </c>
      <c r="DZ213" s="71" t="str">
        <f t="shared" si="3635"/>
        <v/>
      </c>
      <c r="EA213" s="71" t="str">
        <f t="shared" si="3636"/>
        <v/>
      </c>
      <c r="EB213" s="71" t="str">
        <f t="shared" si="3637"/>
        <v/>
      </c>
      <c r="EC213" s="71" t="str">
        <f t="shared" si="3638"/>
        <v/>
      </c>
      <c r="ED213" s="71" t="str">
        <f t="shared" si="3639"/>
        <v/>
      </c>
      <c r="EE213" s="71" t="str">
        <f t="shared" si="3640"/>
        <v/>
      </c>
      <c r="EF213" s="71" t="str">
        <f t="shared" si="3641"/>
        <v/>
      </c>
      <c r="EG213" s="71" t="str">
        <f t="shared" si="3642"/>
        <v/>
      </c>
      <c r="EH213" s="71" t="str">
        <f t="shared" si="3643"/>
        <v/>
      </c>
      <c r="EI213" s="71" t="str">
        <f t="shared" si="3644"/>
        <v/>
      </c>
      <c r="EJ213" s="71" t="str">
        <f t="shared" si="3645"/>
        <v/>
      </c>
      <c r="EK213" s="71" t="str">
        <f t="shared" si="3646"/>
        <v/>
      </c>
      <c r="EL213" s="71" t="str">
        <f t="shared" si="3647"/>
        <v/>
      </c>
      <c r="EM213" s="71" t="str">
        <f t="shared" si="3648"/>
        <v/>
      </c>
      <c r="EN213" s="71" t="str">
        <f t="shared" si="3649"/>
        <v/>
      </c>
      <c r="EO213" s="71" t="str">
        <f t="shared" si="3650"/>
        <v/>
      </c>
      <c r="EP213" s="71" t="str">
        <f t="shared" si="3651"/>
        <v/>
      </c>
      <c r="EQ213" s="71" t="str">
        <f t="shared" si="3652"/>
        <v/>
      </c>
      <c r="ER213" s="71" t="str">
        <f t="shared" si="3653"/>
        <v/>
      </c>
      <c r="ES213" s="71" t="str">
        <f t="shared" si="3654"/>
        <v/>
      </c>
      <c r="ET213" s="71" t="str">
        <f t="shared" si="3655"/>
        <v/>
      </c>
      <c r="EU213" s="71" t="str">
        <f t="shared" si="3656"/>
        <v/>
      </c>
      <c r="EV213" s="71" t="str">
        <f t="shared" si="3657"/>
        <v/>
      </c>
      <c r="EW213" s="71" t="str">
        <f t="shared" si="3658"/>
        <v/>
      </c>
      <c r="EX213" s="71" t="str">
        <f t="shared" si="3659"/>
        <v/>
      </c>
      <c r="EY213" s="71" t="str">
        <f t="shared" si="3660"/>
        <v/>
      </c>
      <c r="EZ213" s="71" t="str">
        <f t="shared" si="3661"/>
        <v/>
      </c>
      <c r="FA213" s="71" t="str">
        <f t="shared" si="3662"/>
        <v/>
      </c>
      <c r="FB213" s="71" t="str">
        <f t="shared" si="3663"/>
        <v/>
      </c>
      <c r="FC213" s="71" t="str">
        <f t="shared" si="3664"/>
        <v/>
      </c>
      <c r="FD213" s="71" t="str">
        <f t="shared" si="3665"/>
        <v/>
      </c>
      <c r="FE213" s="71" t="str">
        <f t="shared" si="3666"/>
        <v/>
      </c>
      <c r="FF213" s="71" t="str">
        <f t="shared" si="3667"/>
        <v/>
      </c>
      <c r="FG213" s="71" t="str">
        <f t="shared" si="3668"/>
        <v/>
      </c>
      <c r="FH213" s="71" t="str">
        <f t="shared" si="3669"/>
        <v/>
      </c>
      <c r="FI213" s="71" t="str">
        <f t="shared" si="3670"/>
        <v/>
      </c>
      <c r="FJ213" s="71" t="str">
        <f t="shared" si="3671"/>
        <v/>
      </c>
      <c r="FK213" s="71" t="str">
        <f t="shared" si="3672"/>
        <v/>
      </c>
      <c r="FL213" s="71" t="str">
        <f t="shared" si="3673"/>
        <v/>
      </c>
      <c r="FM213" s="71" t="str">
        <f t="shared" si="3674"/>
        <v/>
      </c>
      <c r="FN213" s="71" t="str">
        <f t="shared" si="3675"/>
        <v/>
      </c>
      <c r="FO213" s="71" t="str">
        <f t="shared" si="3676"/>
        <v/>
      </c>
      <c r="FP213" s="71" t="str">
        <f t="shared" si="3677"/>
        <v/>
      </c>
      <c r="FQ213" s="71" t="str">
        <f t="shared" si="3678"/>
        <v/>
      </c>
      <c r="FR213" s="71" t="str">
        <f t="shared" si="3679"/>
        <v/>
      </c>
      <c r="FS213" s="71" t="str">
        <f t="shared" si="3680"/>
        <v/>
      </c>
    </row>
    <row r="214" spans="1:175" ht="16.5">
      <c r="A214" s="79"/>
      <c r="B214" s="101" t="s">
        <v>717</v>
      </c>
      <c r="C214" s="79" t="s">
        <v>718</v>
      </c>
      <c r="T214" s="127" t="s">
        <v>719</v>
      </c>
      <c r="U214" s="85" t="str">
        <f t="shared" si="3681"/>
        <v>ReplaceableTextures\\CommandButtons\\BTNIP06.blp</v>
      </c>
      <c r="CN214" s="70" t="str">
        <f t="shared" si="3461"/>
        <v>InitUnitState('IP06',,,,,,,,,,)</v>
      </c>
      <c r="CO214" s="70" t="str">
        <f t="shared" si="3462"/>
        <v>InitUnitNormal('IP06',,,,,,,,,,)</v>
      </c>
      <c r="CP214" s="70" t="str">
        <f t="shared" si="3463"/>
        <v>InitUnitMagic('IP06',,,,,,,,,,)</v>
      </c>
      <c r="CQ214" s="70" t="str">
        <f t="shared" si="3464"/>
        <v>InitUnitAdd('IP06',,,,,,,,,,)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220&amp;CR$1&amp;")"</f>
        <v>InitEquipData('IP06',,"",,,,,'','','','','','',"ReplaceableTextures\\CommandButtons\\BTNIT04.blp")</v>
      </c>
      <c r="CU214" s="95" t="str">
        <f t="shared" si="3609"/>
        <v>|n</v>
      </c>
      <c r="CV214" s="61" t="str">
        <f t="shared" si="3610"/>
        <v>使用后可重置当前副本奖励选项。</v>
      </c>
      <c r="CW214" s="60"/>
      <c r="CX214" s="60"/>
      <c r="CY214" s="60"/>
      <c r="CZ214" s="60"/>
      <c r="DA214" s="60"/>
      <c r="DB214" s="71" t="str">
        <f t="shared" ref="DB214:FM214" si="3682">IF(V214="","","|n"&amp;DB$2&amp;"+"&amp;V214&amp;DB$1)</f>
        <v/>
      </c>
      <c r="DC214" s="71" t="str">
        <f t="shared" si="3682"/>
        <v/>
      </c>
      <c r="DD214" s="71" t="str">
        <f t="shared" si="3682"/>
        <v/>
      </c>
      <c r="DE214" s="71" t="str">
        <f t="shared" si="3682"/>
        <v/>
      </c>
      <c r="DF214" s="71" t="str">
        <f t="shared" si="3682"/>
        <v/>
      </c>
      <c r="DG214" s="71" t="str">
        <f t="shared" si="3682"/>
        <v/>
      </c>
      <c r="DH214" s="71" t="str">
        <f t="shared" si="3682"/>
        <v/>
      </c>
      <c r="DI214" s="71" t="str">
        <f t="shared" si="3682"/>
        <v/>
      </c>
      <c r="DJ214" s="71" t="str">
        <f t="shared" si="3682"/>
        <v/>
      </c>
      <c r="DK214" s="71" t="str">
        <f t="shared" si="3682"/>
        <v/>
      </c>
      <c r="DL214" s="71" t="str">
        <f t="shared" si="3682"/>
        <v/>
      </c>
      <c r="DM214" s="71" t="str">
        <f t="shared" si="3682"/>
        <v/>
      </c>
      <c r="DN214" s="71" t="str">
        <f t="shared" si="3682"/>
        <v/>
      </c>
      <c r="DO214" s="71" t="str">
        <f t="shared" si="3682"/>
        <v/>
      </c>
      <c r="DP214" s="71" t="str">
        <f t="shared" si="3682"/>
        <v/>
      </c>
      <c r="DQ214" s="71" t="str">
        <f t="shared" si="3682"/>
        <v/>
      </c>
      <c r="DR214" s="71" t="str">
        <f t="shared" si="3682"/>
        <v/>
      </c>
      <c r="DS214" s="71" t="str">
        <f t="shared" si="3682"/>
        <v/>
      </c>
      <c r="DT214" s="71" t="str">
        <f t="shared" si="3682"/>
        <v/>
      </c>
      <c r="DU214" s="71" t="str">
        <f t="shared" si="3682"/>
        <v/>
      </c>
      <c r="DV214" s="71" t="str">
        <f t="shared" si="3682"/>
        <v/>
      </c>
      <c r="DW214" s="71" t="str">
        <f t="shared" si="3682"/>
        <v/>
      </c>
      <c r="DX214" s="71" t="str">
        <f t="shared" si="3682"/>
        <v/>
      </c>
      <c r="DY214" s="71" t="str">
        <f t="shared" si="3682"/>
        <v/>
      </c>
      <c r="DZ214" s="71" t="str">
        <f t="shared" si="3682"/>
        <v/>
      </c>
      <c r="EA214" s="71" t="str">
        <f t="shared" si="3682"/>
        <v/>
      </c>
      <c r="EB214" s="71" t="str">
        <f t="shared" si="3682"/>
        <v/>
      </c>
      <c r="EC214" s="71" t="str">
        <f t="shared" si="3682"/>
        <v/>
      </c>
      <c r="ED214" s="71" t="str">
        <f t="shared" si="3682"/>
        <v/>
      </c>
      <c r="EE214" s="71" t="str">
        <f t="shared" si="3682"/>
        <v/>
      </c>
      <c r="EF214" s="71" t="str">
        <f t="shared" si="3682"/>
        <v/>
      </c>
      <c r="EG214" s="71" t="str">
        <f t="shared" si="3682"/>
        <v/>
      </c>
      <c r="EH214" s="71" t="str">
        <f t="shared" si="3682"/>
        <v/>
      </c>
      <c r="EI214" s="71" t="str">
        <f t="shared" si="3682"/>
        <v/>
      </c>
      <c r="EJ214" s="71" t="str">
        <f t="shared" si="3682"/>
        <v/>
      </c>
      <c r="EK214" s="71" t="str">
        <f t="shared" si="3682"/>
        <v/>
      </c>
      <c r="EL214" s="71" t="str">
        <f t="shared" si="3682"/>
        <v/>
      </c>
      <c r="EM214" s="71" t="str">
        <f t="shared" si="3682"/>
        <v/>
      </c>
      <c r="EN214" s="71" t="str">
        <f t="shared" si="3682"/>
        <v/>
      </c>
      <c r="EO214" s="71" t="str">
        <f t="shared" si="3682"/>
        <v/>
      </c>
      <c r="EP214" s="71" t="str">
        <f t="shared" si="3682"/>
        <v/>
      </c>
      <c r="EQ214" s="71" t="str">
        <f t="shared" si="3682"/>
        <v/>
      </c>
      <c r="ER214" s="71" t="str">
        <f t="shared" si="3682"/>
        <v/>
      </c>
      <c r="ES214" s="71" t="str">
        <f t="shared" si="3682"/>
        <v/>
      </c>
      <c r="ET214" s="71" t="str">
        <f t="shared" si="3682"/>
        <v/>
      </c>
      <c r="EU214" s="71" t="str">
        <f t="shared" si="3682"/>
        <v/>
      </c>
      <c r="EV214" s="71" t="str">
        <f t="shared" si="3682"/>
        <v/>
      </c>
      <c r="EW214" s="71" t="str">
        <f t="shared" si="3682"/>
        <v/>
      </c>
      <c r="EX214" s="71" t="str">
        <f t="shared" si="3682"/>
        <v/>
      </c>
      <c r="EY214" s="71" t="str">
        <f t="shared" si="3682"/>
        <v/>
      </c>
      <c r="EZ214" s="71" t="str">
        <f t="shared" si="3682"/>
        <v/>
      </c>
      <c r="FA214" s="71" t="str">
        <f t="shared" si="3682"/>
        <v/>
      </c>
      <c r="FB214" s="71" t="str">
        <f t="shared" si="3682"/>
        <v/>
      </c>
      <c r="FC214" s="71" t="str">
        <f t="shared" si="3682"/>
        <v/>
      </c>
      <c r="FD214" s="71" t="str">
        <f t="shared" si="3682"/>
        <v/>
      </c>
      <c r="FE214" s="71" t="str">
        <f t="shared" si="3682"/>
        <v/>
      </c>
      <c r="FF214" s="71" t="str">
        <f t="shared" si="3682"/>
        <v/>
      </c>
      <c r="FG214" s="71" t="str">
        <f t="shared" si="3682"/>
        <v/>
      </c>
      <c r="FH214" s="71" t="str">
        <f t="shared" si="3682"/>
        <v/>
      </c>
      <c r="FI214" s="71" t="str">
        <f t="shared" si="3682"/>
        <v/>
      </c>
      <c r="FJ214" s="71" t="str">
        <f t="shared" si="3682"/>
        <v/>
      </c>
      <c r="FK214" s="71" t="str">
        <f t="shared" si="3682"/>
        <v/>
      </c>
      <c r="FL214" s="71" t="str">
        <f t="shared" si="3682"/>
        <v/>
      </c>
      <c r="FM214" s="71" t="str">
        <f t="shared" si="3682"/>
        <v/>
      </c>
      <c r="FN214" s="71" t="str">
        <f t="shared" ref="FN214:FS214" si="3683">IF(CH214="","","|n"&amp;FN$2&amp;"+"&amp;CH214&amp;FN$1)</f>
        <v/>
      </c>
      <c r="FO214" s="71" t="str">
        <f t="shared" si="3683"/>
        <v/>
      </c>
      <c r="FP214" s="71" t="str">
        <f t="shared" si="3683"/>
        <v/>
      </c>
      <c r="FQ214" s="71" t="str">
        <f t="shared" si="3683"/>
        <v/>
      </c>
      <c r="FR214" s="71" t="str">
        <f t="shared" si="3683"/>
        <v/>
      </c>
      <c r="FS214" s="71" t="str">
        <f t="shared" si="3683"/>
        <v/>
      </c>
    </row>
    <row r="215" spans="1:175" ht="16.5">
      <c r="A215" s="79"/>
      <c r="B215" s="101" t="s">
        <v>720</v>
      </c>
      <c r="C215" s="79" t="s">
        <v>721</v>
      </c>
      <c r="T215" s="127" t="s">
        <v>722</v>
      </c>
      <c r="U215" s="85" t="str">
        <f t="shared" si="3681"/>
        <v>ReplaceableTextures\\CommandButtons\\BTNIP07.blp</v>
      </c>
      <c r="CN215" s="70" t="str">
        <f t="shared" si="3461"/>
        <v>InitUnitState('IP07',,,,,,,,,,)</v>
      </c>
      <c r="CO215" s="70" t="str">
        <f t="shared" si="3462"/>
        <v>InitUnitNormal('IP07',,,,,,,,,,)</v>
      </c>
      <c r="CP215" s="70" t="str">
        <f t="shared" si="3463"/>
        <v>InitUnitMagic('IP07',,,,,,,,,,)</v>
      </c>
      <c r="CQ215" s="70" t="str">
        <f t="shared" si="3464"/>
        <v>InitUnitAdd('IP07',,,,,,,,,,)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InitEquipData('IP07',,"",,,,,'','','','','','',"ReplaceableTextures\\CommandButtons\\BTNIT05.blp")</v>
      </c>
      <c r="CU215" s="95" t="str">
        <f t="shared" si="3609"/>
        <v>|n</v>
      </c>
      <c r="CV215" s="61" t="str">
        <f t="shared" si="3610"/>
        <v>使用后可重置当前符印奖励选项。</v>
      </c>
      <c r="CW215" s="60"/>
      <c r="CX215" s="60"/>
      <c r="CY215" s="60"/>
      <c r="CZ215" s="60"/>
      <c r="DA215" s="60"/>
      <c r="DB215" s="71" t="str">
        <f t="shared" ref="DB215:FM215" si="3684">IF(V215="","","|n"&amp;DB$2&amp;"+"&amp;V215&amp;DB$1)</f>
        <v/>
      </c>
      <c r="DC215" s="71" t="str">
        <f t="shared" si="3684"/>
        <v/>
      </c>
      <c r="DD215" s="71" t="str">
        <f t="shared" si="3684"/>
        <v/>
      </c>
      <c r="DE215" s="71" t="str">
        <f t="shared" si="3684"/>
        <v/>
      </c>
      <c r="DF215" s="71" t="str">
        <f t="shared" si="3684"/>
        <v/>
      </c>
      <c r="DG215" s="71" t="str">
        <f t="shared" si="3684"/>
        <v/>
      </c>
      <c r="DH215" s="71" t="str">
        <f t="shared" si="3684"/>
        <v/>
      </c>
      <c r="DI215" s="71" t="str">
        <f t="shared" si="3684"/>
        <v/>
      </c>
      <c r="DJ215" s="71" t="str">
        <f t="shared" si="3684"/>
        <v/>
      </c>
      <c r="DK215" s="71" t="str">
        <f t="shared" si="3684"/>
        <v/>
      </c>
      <c r="DL215" s="71" t="str">
        <f t="shared" si="3684"/>
        <v/>
      </c>
      <c r="DM215" s="71" t="str">
        <f t="shared" si="3684"/>
        <v/>
      </c>
      <c r="DN215" s="71" t="str">
        <f t="shared" si="3684"/>
        <v/>
      </c>
      <c r="DO215" s="71" t="str">
        <f t="shared" si="3684"/>
        <v/>
      </c>
      <c r="DP215" s="71" t="str">
        <f t="shared" si="3684"/>
        <v/>
      </c>
      <c r="DQ215" s="71" t="str">
        <f t="shared" si="3684"/>
        <v/>
      </c>
      <c r="DR215" s="71" t="str">
        <f t="shared" si="3684"/>
        <v/>
      </c>
      <c r="DS215" s="71" t="str">
        <f t="shared" si="3684"/>
        <v/>
      </c>
      <c r="DT215" s="71" t="str">
        <f t="shared" si="3684"/>
        <v/>
      </c>
      <c r="DU215" s="71" t="str">
        <f t="shared" si="3684"/>
        <v/>
      </c>
      <c r="DV215" s="71" t="str">
        <f t="shared" si="3684"/>
        <v/>
      </c>
      <c r="DW215" s="71" t="str">
        <f t="shared" si="3684"/>
        <v/>
      </c>
      <c r="DX215" s="71" t="str">
        <f t="shared" si="3684"/>
        <v/>
      </c>
      <c r="DY215" s="71" t="str">
        <f t="shared" si="3684"/>
        <v/>
      </c>
      <c r="DZ215" s="71" t="str">
        <f t="shared" si="3684"/>
        <v/>
      </c>
      <c r="EA215" s="71" t="str">
        <f t="shared" si="3684"/>
        <v/>
      </c>
      <c r="EB215" s="71" t="str">
        <f t="shared" si="3684"/>
        <v/>
      </c>
      <c r="EC215" s="71" t="str">
        <f t="shared" si="3684"/>
        <v/>
      </c>
      <c r="ED215" s="71" t="str">
        <f t="shared" si="3684"/>
        <v/>
      </c>
      <c r="EE215" s="71" t="str">
        <f t="shared" si="3684"/>
        <v/>
      </c>
      <c r="EF215" s="71" t="str">
        <f t="shared" si="3684"/>
        <v/>
      </c>
      <c r="EG215" s="71" t="str">
        <f t="shared" si="3684"/>
        <v/>
      </c>
      <c r="EH215" s="71" t="str">
        <f t="shared" si="3684"/>
        <v/>
      </c>
      <c r="EI215" s="71" t="str">
        <f t="shared" si="3684"/>
        <v/>
      </c>
      <c r="EJ215" s="71" t="str">
        <f t="shared" si="3684"/>
        <v/>
      </c>
      <c r="EK215" s="71" t="str">
        <f t="shared" si="3684"/>
        <v/>
      </c>
      <c r="EL215" s="71" t="str">
        <f t="shared" si="3684"/>
        <v/>
      </c>
      <c r="EM215" s="71" t="str">
        <f t="shared" si="3684"/>
        <v/>
      </c>
      <c r="EN215" s="71" t="str">
        <f t="shared" si="3684"/>
        <v/>
      </c>
      <c r="EO215" s="71" t="str">
        <f t="shared" si="3684"/>
        <v/>
      </c>
      <c r="EP215" s="71" t="str">
        <f t="shared" si="3684"/>
        <v/>
      </c>
      <c r="EQ215" s="71" t="str">
        <f t="shared" si="3684"/>
        <v/>
      </c>
      <c r="ER215" s="71" t="str">
        <f t="shared" si="3684"/>
        <v/>
      </c>
      <c r="ES215" s="71" t="str">
        <f t="shared" si="3684"/>
        <v/>
      </c>
      <c r="ET215" s="71" t="str">
        <f t="shared" si="3684"/>
        <v/>
      </c>
      <c r="EU215" s="71" t="str">
        <f t="shared" si="3684"/>
        <v/>
      </c>
      <c r="EV215" s="71" t="str">
        <f t="shared" si="3684"/>
        <v/>
      </c>
      <c r="EW215" s="71" t="str">
        <f t="shared" si="3684"/>
        <v/>
      </c>
      <c r="EX215" s="71" t="str">
        <f t="shared" si="3684"/>
        <v/>
      </c>
      <c r="EY215" s="71" t="str">
        <f t="shared" si="3684"/>
        <v/>
      </c>
      <c r="EZ215" s="71" t="str">
        <f t="shared" si="3684"/>
        <v/>
      </c>
      <c r="FA215" s="71" t="str">
        <f t="shared" si="3684"/>
        <v/>
      </c>
      <c r="FB215" s="71" t="str">
        <f t="shared" si="3684"/>
        <v/>
      </c>
      <c r="FC215" s="71" t="str">
        <f t="shared" si="3684"/>
        <v/>
      </c>
      <c r="FD215" s="71" t="str">
        <f t="shared" si="3684"/>
        <v/>
      </c>
      <c r="FE215" s="71" t="str">
        <f t="shared" si="3684"/>
        <v/>
      </c>
      <c r="FF215" s="71" t="str">
        <f t="shared" si="3684"/>
        <v/>
      </c>
      <c r="FG215" s="71" t="str">
        <f t="shared" si="3684"/>
        <v/>
      </c>
      <c r="FH215" s="71" t="str">
        <f t="shared" si="3684"/>
        <v/>
      </c>
      <c r="FI215" s="71" t="str">
        <f t="shared" si="3684"/>
        <v/>
      </c>
      <c r="FJ215" s="71" t="str">
        <f t="shared" si="3684"/>
        <v/>
      </c>
      <c r="FK215" s="71" t="str">
        <f t="shared" si="3684"/>
        <v/>
      </c>
      <c r="FL215" s="71" t="str">
        <f t="shared" si="3684"/>
        <v/>
      </c>
      <c r="FM215" s="71" t="str">
        <f t="shared" si="3684"/>
        <v/>
      </c>
      <c r="FN215" s="71" t="str">
        <f t="shared" ref="FN215:FS215" si="3685">IF(CH215="","","|n"&amp;FN$2&amp;"+"&amp;CH215&amp;FN$1)</f>
        <v/>
      </c>
      <c r="FO215" s="71" t="str">
        <f t="shared" si="3685"/>
        <v/>
      </c>
      <c r="FP215" s="71" t="str">
        <f t="shared" si="3685"/>
        <v/>
      </c>
      <c r="FQ215" s="71" t="str">
        <f t="shared" si="3685"/>
        <v/>
      </c>
      <c r="FR215" s="71" t="str">
        <f t="shared" si="3685"/>
        <v/>
      </c>
      <c r="FS215" s="71" t="str">
        <f t="shared" si="3685"/>
        <v/>
      </c>
    </row>
    <row r="216" spans="1:175" ht="16.5">
      <c r="A216" s="79"/>
      <c r="B216" s="101" t="s">
        <v>723</v>
      </c>
      <c r="C216" s="79" t="s">
        <v>712</v>
      </c>
      <c r="T216" s="114" t="s">
        <v>713</v>
      </c>
      <c r="U216" s="85" t="str">
        <f>U212</f>
        <v>ReplaceableTextures\\CommandButtons\\BTNIP04.blp</v>
      </c>
      <c r="CN216" s="70" t="str">
        <f t="shared" ref="CN216" si="3686">"InitUnitState('"&amp;B216&amp;"',"&amp;V216&amp;","&amp;W216&amp;","&amp;X216&amp;","&amp;Y216&amp;","&amp;Z216&amp;","&amp;AA216&amp;","&amp;AB216&amp;","&amp;AC216&amp;","&amp;AD216&amp;","&amp;AE216&amp;")"</f>
        <v>InitUnitState('IP14',,,,,,,,,,)</v>
      </c>
      <c r="CO216" s="70" t="str">
        <f t="shared" ref="CO216" si="3687">"InitUnitNormal('"&amp;B216&amp;"',"&amp;AF216&amp;","&amp;AG216&amp;","&amp;AH216&amp;","&amp;AI216&amp;","&amp;AJ216&amp;","&amp;AK216&amp;","&amp;AL216&amp;","&amp;AM216&amp;","&amp;AN216&amp;","&amp;AO216&amp;")"</f>
        <v>InitUnitNormal('IP14',,,,,,,,,,)</v>
      </c>
      <c r="CP216" s="70" t="str">
        <f t="shared" ref="CP216" si="3688">"InitUnitMagic('"&amp;B216&amp;"',"&amp;AP216&amp;","&amp;AQ216&amp;","&amp;AR216&amp;","&amp;AS216&amp;","&amp;AT216&amp;","&amp;AU216&amp;","&amp;AV216&amp;","&amp;AW216&amp;","&amp;BI216&amp;","&amp;BJ216&amp;")"</f>
        <v>InitUnitMagic('IP14',,,,,,,,,,)</v>
      </c>
      <c r="CQ216" s="70" t="str">
        <f t="shared" ref="CQ216" si="3689">"InitUnitAdd('"&amp;B216&amp;"',"&amp;BK216&amp;","&amp;BL216&amp;","&amp;BM216&amp;","&amp;BN216&amp;","&amp;BO216&amp;","&amp;BP216&amp;","&amp;BQ216&amp;","&amp;BR216&amp;","&amp;BS216&amp;","&amp;BT216&amp;")"</f>
        <v>InitUnitAdd('IP14',,,,,,,,,,)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InitEquipData('IP14',,"",,,,,'','','','','','',"ReplaceableTextures\\CommandButtons\\BTNIT01.blp")</v>
      </c>
      <c r="CU216" s="95" t="str">
        <f t="shared" ref="CU216" si="369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9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FM216" si="3692">IF(V216="","","|n"&amp;DB$2&amp;"+"&amp;V216&amp;DB$1)</f>
        <v/>
      </c>
      <c r="DC216" s="71" t="str">
        <f t="shared" si="3692"/>
        <v/>
      </c>
      <c r="DD216" s="71" t="str">
        <f t="shared" si="3692"/>
        <v/>
      </c>
      <c r="DE216" s="71" t="str">
        <f t="shared" si="3692"/>
        <v/>
      </c>
      <c r="DF216" s="71" t="str">
        <f t="shared" si="3692"/>
        <v/>
      </c>
      <c r="DG216" s="71" t="str">
        <f t="shared" si="3692"/>
        <v/>
      </c>
      <c r="DH216" s="71" t="str">
        <f t="shared" si="3692"/>
        <v/>
      </c>
      <c r="DI216" s="71" t="str">
        <f t="shared" si="3692"/>
        <v/>
      </c>
      <c r="DJ216" s="71" t="str">
        <f t="shared" si="3692"/>
        <v/>
      </c>
      <c r="DK216" s="71" t="str">
        <f t="shared" si="3692"/>
        <v/>
      </c>
      <c r="DL216" s="71" t="str">
        <f t="shared" si="3692"/>
        <v/>
      </c>
      <c r="DM216" s="71" t="str">
        <f t="shared" si="3692"/>
        <v/>
      </c>
      <c r="DN216" s="71" t="str">
        <f t="shared" si="3692"/>
        <v/>
      </c>
      <c r="DO216" s="71" t="str">
        <f t="shared" si="3692"/>
        <v/>
      </c>
      <c r="DP216" s="71" t="str">
        <f t="shared" si="3692"/>
        <v/>
      </c>
      <c r="DQ216" s="71" t="str">
        <f t="shared" si="3692"/>
        <v/>
      </c>
      <c r="DR216" s="71" t="str">
        <f t="shared" si="3692"/>
        <v/>
      </c>
      <c r="DS216" s="71" t="str">
        <f t="shared" si="3692"/>
        <v/>
      </c>
      <c r="DT216" s="71" t="str">
        <f t="shared" si="3692"/>
        <v/>
      </c>
      <c r="DU216" s="71" t="str">
        <f t="shared" si="3692"/>
        <v/>
      </c>
      <c r="DV216" s="71" t="str">
        <f t="shared" si="3692"/>
        <v/>
      </c>
      <c r="DW216" s="71" t="str">
        <f t="shared" si="3692"/>
        <v/>
      </c>
      <c r="DX216" s="71" t="str">
        <f t="shared" si="3692"/>
        <v/>
      </c>
      <c r="DY216" s="71" t="str">
        <f t="shared" si="3692"/>
        <v/>
      </c>
      <c r="DZ216" s="71" t="str">
        <f t="shared" si="3692"/>
        <v/>
      </c>
      <c r="EA216" s="71" t="str">
        <f t="shared" si="3692"/>
        <v/>
      </c>
      <c r="EB216" s="71" t="str">
        <f t="shared" si="3692"/>
        <v/>
      </c>
      <c r="EC216" s="71" t="str">
        <f t="shared" si="3692"/>
        <v/>
      </c>
      <c r="ED216" s="71" t="str">
        <f t="shared" si="3692"/>
        <v/>
      </c>
      <c r="EE216" s="71" t="str">
        <f t="shared" si="3692"/>
        <v/>
      </c>
      <c r="EF216" s="71" t="str">
        <f t="shared" si="3692"/>
        <v/>
      </c>
      <c r="EG216" s="71" t="str">
        <f t="shared" si="3692"/>
        <v/>
      </c>
      <c r="EH216" s="71" t="str">
        <f t="shared" si="3692"/>
        <v/>
      </c>
      <c r="EI216" s="71" t="str">
        <f t="shared" si="3692"/>
        <v/>
      </c>
      <c r="EJ216" s="71" t="str">
        <f t="shared" si="3692"/>
        <v/>
      </c>
      <c r="EK216" s="71" t="str">
        <f t="shared" si="3692"/>
        <v/>
      </c>
      <c r="EL216" s="71" t="str">
        <f t="shared" si="3692"/>
        <v/>
      </c>
      <c r="EM216" s="71" t="str">
        <f t="shared" si="3692"/>
        <v/>
      </c>
      <c r="EN216" s="71" t="str">
        <f t="shared" si="3692"/>
        <v/>
      </c>
      <c r="EO216" s="71" t="str">
        <f t="shared" si="3692"/>
        <v/>
      </c>
      <c r="EP216" s="71" t="str">
        <f t="shared" si="3692"/>
        <v/>
      </c>
      <c r="EQ216" s="71" t="str">
        <f t="shared" si="3692"/>
        <v/>
      </c>
      <c r="ER216" s="71" t="str">
        <f t="shared" si="3692"/>
        <v/>
      </c>
      <c r="ES216" s="71" t="str">
        <f t="shared" si="3692"/>
        <v/>
      </c>
      <c r="ET216" s="71" t="str">
        <f t="shared" si="3692"/>
        <v/>
      </c>
      <c r="EU216" s="71" t="str">
        <f t="shared" si="3692"/>
        <v/>
      </c>
      <c r="EV216" s="71" t="str">
        <f t="shared" si="3692"/>
        <v/>
      </c>
      <c r="EW216" s="71" t="str">
        <f t="shared" si="3692"/>
        <v/>
      </c>
      <c r="EX216" s="71" t="str">
        <f t="shared" si="3692"/>
        <v/>
      </c>
      <c r="EY216" s="71" t="str">
        <f t="shared" si="3692"/>
        <v/>
      </c>
      <c r="EZ216" s="71" t="str">
        <f t="shared" si="3692"/>
        <v/>
      </c>
      <c r="FA216" s="71" t="str">
        <f t="shared" si="3692"/>
        <v/>
      </c>
      <c r="FB216" s="71" t="str">
        <f t="shared" si="3692"/>
        <v/>
      </c>
      <c r="FC216" s="71" t="str">
        <f t="shared" si="3692"/>
        <v/>
      </c>
      <c r="FD216" s="71" t="str">
        <f t="shared" si="3692"/>
        <v/>
      </c>
      <c r="FE216" s="71" t="str">
        <f t="shared" si="3692"/>
        <v/>
      </c>
      <c r="FF216" s="71" t="str">
        <f t="shared" si="3692"/>
        <v/>
      </c>
      <c r="FG216" s="71" t="str">
        <f t="shared" si="3692"/>
        <v/>
      </c>
      <c r="FH216" s="71" t="str">
        <f t="shared" si="3692"/>
        <v/>
      </c>
      <c r="FI216" s="71" t="str">
        <f t="shared" si="3692"/>
        <v/>
      </c>
      <c r="FJ216" s="71" t="str">
        <f t="shared" si="3692"/>
        <v/>
      </c>
      <c r="FK216" s="71" t="str">
        <f t="shared" si="3692"/>
        <v/>
      </c>
      <c r="FL216" s="71" t="str">
        <f t="shared" si="3692"/>
        <v/>
      </c>
      <c r="FM216" s="71" t="str">
        <f t="shared" si="3692"/>
        <v/>
      </c>
      <c r="FN216" s="71" t="str">
        <f t="shared" ref="FN216:FS216" si="3693">IF(CH216="","","|n"&amp;FN$2&amp;"+"&amp;CH216&amp;FN$1)</f>
        <v/>
      </c>
      <c r="FO216" s="71" t="str">
        <f t="shared" si="3693"/>
        <v/>
      </c>
      <c r="FP216" s="71" t="str">
        <f t="shared" si="3693"/>
        <v/>
      </c>
      <c r="FQ216" s="71" t="str">
        <f t="shared" si="3693"/>
        <v/>
      </c>
      <c r="FR216" s="71" t="str">
        <f t="shared" si="3693"/>
        <v/>
      </c>
      <c r="FS216" s="71" t="str">
        <f t="shared" si="3693"/>
        <v/>
      </c>
    </row>
    <row r="217" spans="1:175" ht="20.25" customHeight="1">
      <c r="A217" s="79"/>
      <c r="B217" s="101" t="s">
        <v>724</v>
      </c>
      <c r="C217" s="79" t="s">
        <v>725</v>
      </c>
      <c r="R217" s="64">
        <v>-8086</v>
      </c>
      <c r="S217" s="64">
        <v>-3245</v>
      </c>
      <c r="T217" s="122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17" s="85" t="str">
        <f t="shared" ref="U217:U231" si="3694">"ReplaceableTextures\\CommandButtons\\BTN"&amp;B217&amp;".blp"</f>
        <v>ReplaceableTextures\\CommandButtons\\BTNIT01.blp</v>
      </c>
      <c r="CN217" s="70" t="str">
        <f t="shared" ref="CN217:CN230" si="3695">"InitUnitState('"&amp;B217&amp;"',"&amp;V217&amp;","&amp;W217&amp;","&amp;X217&amp;","&amp;Y217&amp;","&amp;Z217&amp;","&amp;AA217&amp;","&amp;AB217&amp;","&amp;AC217&amp;","&amp;AD217&amp;","&amp;AE217&amp;")"</f>
        <v>InitUnitState('IT01',,,,,,,,,,)</v>
      </c>
      <c r="CO217" s="70" t="str">
        <f t="shared" ref="CO217:CO230" si="3696">"InitUnitNormal('"&amp;B217&amp;"',"&amp;AF217&amp;","&amp;AG217&amp;","&amp;AH217&amp;","&amp;AI217&amp;","&amp;AJ217&amp;","&amp;AK217&amp;","&amp;AL217&amp;","&amp;AM217&amp;","&amp;AN217&amp;","&amp;AO217&amp;")"</f>
        <v>InitUnitNormal('IT01',,,,,,,,,,)</v>
      </c>
      <c r="CP217" s="70" t="str">
        <f t="shared" ref="CP217:CP230" si="3697">"InitUnitMagic('"&amp;B217&amp;"',"&amp;AP217&amp;","&amp;AQ217&amp;","&amp;AR217&amp;","&amp;AS217&amp;","&amp;AT217&amp;","&amp;AU217&amp;","&amp;AV217&amp;","&amp;AW217&amp;","&amp;BI217&amp;","&amp;BJ217&amp;")"</f>
        <v>InitUnitMagic('IT01',,,,,,,,,,)</v>
      </c>
      <c r="CQ217" s="70" t="str">
        <f t="shared" ref="CQ217:CQ230" si="3698">"InitUnitAdd('"&amp;B217&amp;"',"&amp;BK217&amp;","&amp;BL217&amp;","&amp;BM217&amp;","&amp;BN217&amp;","&amp;BO217&amp;","&amp;BP217&amp;","&amp;BQ217&amp;","&amp;BR217&amp;","&amp;BS217&amp;","&amp;BT217&amp;")"</f>
        <v>InitUnitAdd('IT01',,,,,,,,,,)</v>
      </c>
      <c r="CR217" s="70" t="str">
        <f t="shared" ref="CR217:CR225" si="369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InitEquipData('IT01',,"",,,,,'','','','','','',"ReplaceableTextures\\CommandButtons\\BTNIT02.blp")</v>
      </c>
      <c r="CU217" s="95" t="str">
        <f t="shared" ref="CU217" si="370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701">T217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17" s="60"/>
      <c r="CX217" s="60"/>
      <c r="CY217" s="60"/>
      <c r="CZ217" s="60"/>
      <c r="DA217" s="60"/>
      <c r="DB217" s="71" t="str">
        <f t="shared" ref="DB217" si="3702">IF(V217="","","|n"&amp;DB$2&amp;"+"&amp;V217&amp;DB$1)</f>
        <v/>
      </c>
      <c r="DC217" s="71" t="str">
        <f t="shared" ref="DC217" si="3703">IF(W217="","","|n"&amp;DC$2&amp;"+"&amp;W217&amp;DC$1)</f>
        <v/>
      </c>
      <c r="DD217" s="71" t="str">
        <f t="shared" ref="DD217" si="3704">IF(X217="","","|n"&amp;DD$2&amp;"+"&amp;X217&amp;DD$1)</f>
        <v/>
      </c>
      <c r="DE217" s="71" t="str">
        <f t="shared" ref="DE217" si="3705">IF(Y217="","","|n"&amp;DE$2&amp;"+"&amp;Y217&amp;DE$1)</f>
        <v/>
      </c>
      <c r="DF217" s="71" t="str">
        <f t="shared" ref="DF217" si="3706">IF(Z217="","","|n"&amp;DF$2&amp;"+"&amp;Z217&amp;DF$1)</f>
        <v/>
      </c>
      <c r="DG217" s="71" t="str">
        <f t="shared" ref="DG217" si="3707">IF(AA217="","","|n"&amp;DG$2&amp;"+"&amp;AA217&amp;DG$1)</f>
        <v/>
      </c>
      <c r="DH217" s="71" t="str">
        <f t="shared" ref="DH217" si="3708">IF(AB217="","","|n"&amp;DH$2&amp;"+"&amp;AB217&amp;DH$1)</f>
        <v/>
      </c>
      <c r="DI217" s="71" t="str">
        <f t="shared" ref="DI217" si="3709">IF(AC217="","","|n"&amp;DI$2&amp;"+"&amp;AC217&amp;DI$1)</f>
        <v/>
      </c>
      <c r="DJ217" s="71" t="str">
        <f t="shared" ref="DJ217" si="3710">IF(AD217="","","|n"&amp;DJ$2&amp;"+"&amp;AD217&amp;DJ$1)</f>
        <v/>
      </c>
      <c r="DK217" s="71" t="str">
        <f t="shared" ref="DK217" si="3711">IF(AE217="","","|n"&amp;DK$2&amp;"+"&amp;AE217&amp;DK$1)</f>
        <v/>
      </c>
      <c r="DL217" s="71" t="str">
        <f t="shared" ref="DL217" si="3712">IF(AF217="","","|n"&amp;DL$2&amp;"+"&amp;AF217&amp;DL$1)</f>
        <v/>
      </c>
      <c r="DM217" s="71" t="str">
        <f t="shared" ref="DM217" si="3713">IF(AG217="","","|n"&amp;DM$2&amp;"+"&amp;AG217&amp;DM$1)</f>
        <v/>
      </c>
      <c r="DN217" s="71" t="str">
        <f t="shared" ref="DN217" si="3714">IF(AH217="","","|n"&amp;DN$2&amp;"+"&amp;AH217&amp;DN$1)</f>
        <v/>
      </c>
      <c r="DO217" s="71" t="str">
        <f t="shared" ref="DO217" si="3715">IF(AI217="","","|n"&amp;DO$2&amp;"+"&amp;AI217&amp;DO$1)</f>
        <v/>
      </c>
      <c r="DP217" s="71" t="str">
        <f t="shared" ref="DP217" si="3716">IF(AJ217="","","|n"&amp;DP$2&amp;"+"&amp;AJ217&amp;DP$1)</f>
        <v/>
      </c>
      <c r="DQ217" s="71" t="str">
        <f t="shared" ref="DQ217" si="3717">IF(AK217="","","|n"&amp;DQ$2&amp;"+"&amp;AK217&amp;DQ$1)</f>
        <v/>
      </c>
      <c r="DR217" s="71" t="str">
        <f t="shared" ref="DR217" si="3718">IF(AL217="","","|n"&amp;DR$2&amp;"+"&amp;AL217&amp;DR$1)</f>
        <v/>
      </c>
      <c r="DS217" s="71" t="str">
        <f t="shared" ref="DS217" si="3719">IF(AM217="","","|n"&amp;DS$2&amp;"+"&amp;AM217&amp;DS$1)</f>
        <v/>
      </c>
      <c r="DT217" s="71" t="str">
        <f t="shared" ref="DT217" si="3720">IF(AN217="","","|n"&amp;DT$2&amp;"+"&amp;AN217&amp;DT$1)</f>
        <v/>
      </c>
      <c r="DU217" s="71" t="str">
        <f t="shared" ref="DU217" si="3721">IF(AO217="","","|n"&amp;DU$2&amp;"+"&amp;AO217&amp;DU$1)</f>
        <v/>
      </c>
      <c r="DV217" s="71" t="str">
        <f t="shared" ref="DV217" si="3722">IF(AP217="","","|n"&amp;DV$2&amp;"+"&amp;AP217&amp;DV$1)</f>
        <v/>
      </c>
      <c r="DW217" s="71" t="str">
        <f t="shared" ref="DW217" si="3723">IF(AQ217="","","|n"&amp;DW$2&amp;"+"&amp;AQ217&amp;DW$1)</f>
        <v/>
      </c>
      <c r="DX217" s="71" t="str">
        <f t="shared" ref="DX217" si="3724">IF(AR217="","","|n"&amp;DX$2&amp;"+"&amp;AR217&amp;DX$1)</f>
        <v/>
      </c>
      <c r="DY217" s="71" t="str">
        <f t="shared" ref="DY217" si="3725">IF(AS217="","","|n"&amp;DY$2&amp;"+"&amp;AS217&amp;DY$1)</f>
        <v/>
      </c>
      <c r="DZ217" s="71" t="str">
        <f t="shared" ref="DZ217" si="3726">IF(AT217="","","|n"&amp;DZ$2&amp;"+"&amp;AT217&amp;DZ$1)</f>
        <v/>
      </c>
      <c r="EA217" s="71" t="str">
        <f t="shared" ref="EA217" si="3727">IF(AU217="","","|n"&amp;EA$2&amp;"+"&amp;AU217&amp;EA$1)</f>
        <v/>
      </c>
      <c r="EB217" s="71" t="str">
        <f t="shared" ref="EB217" si="3728">IF(AV217="","","|n"&amp;EB$2&amp;"+"&amp;AV217&amp;EB$1)</f>
        <v/>
      </c>
      <c r="EC217" s="71" t="str">
        <f t="shared" ref="EC217" si="3729">IF(AW217="","","|n"&amp;EC$2&amp;"+"&amp;AW217&amp;EC$1)</f>
        <v/>
      </c>
      <c r="ED217" s="71" t="str">
        <f t="shared" ref="ED217" si="3730">IF(AX217="","","|n"&amp;ED$2&amp;"+"&amp;AX217&amp;ED$1)</f>
        <v/>
      </c>
      <c r="EE217" s="71" t="str">
        <f t="shared" ref="EE217" si="3731">IF(AY217="","","|n"&amp;EE$2&amp;"+"&amp;AY217&amp;EE$1)</f>
        <v/>
      </c>
      <c r="EF217" s="71" t="str">
        <f t="shared" ref="EF217" si="3732">IF(AZ217="","","|n"&amp;EF$2&amp;"+"&amp;AZ217&amp;EF$1)</f>
        <v/>
      </c>
      <c r="EG217" s="71" t="str">
        <f t="shared" ref="EG217" si="3733">IF(BA217="","","|n"&amp;EG$2&amp;"+"&amp;BA217&amp;EG$1)</f>
        <v/>
      </c>
      <c r="EH217" s="71" t="str">
        <f t="shared" ref="EH217" si="3734">IF(BB217="","","|n"&amp;EH$2&amp;"+"&amp;BB217&amp;EH$1)</f>
        <v/>
      </c>
      <c r="EI217" s="71" t="str">
        <f t="shared" ref="EI217" si="3735">IF(BC217="","","|n"&amp;EI$2&amp;"+"&amp;BC217&amp;EI$1)</f>
        <v/>
      </c>
      <c r="EJ217" s="71" t="str">
        <f t="shared" ref="EJ217" si="3736">IF(BD217="","","|n"&amp;EJ$2&amp;"+"&amp;BD217&amp;EJ$1)</f>
        <v/>
      </c>
      <c r="EK217" s="71" t="str">
        <f t="shared" ref="EK217" si="3737">IF(BE217="","","|n"&amp;EK$2&amp;"+"&amp;BE217&amp;EK$1)</f>
        <v/>
      </c>
      <c r="EL217" s="71" t="str">
        <f t="shared" ref="EL217" si="3738">IF(BF217="","","|n"&amp;EL$2&amp;"+"&amp;BF217&amp;EL$1)</f>
        <v/>
      </c>
      <c r="EM217" s="71" t="str">
        <f t="shared" ref="EM217" si="3739">IF(BG217="","","|n"&amp;EM$2&amp;"+"&amp;BG217&amp;EM$1)</f>
        <v/>
      </c>
      <c r="EN217" s="71" t="str">
        <f t="shared" ref="EN217" si="3740">IF(BH217="","","|n"&amp;EN$2&amp;"+"&amp;BH217&amp;EN$1)</f>
        <v/>
      </c>
      <c r="EO217" s="71" t="str">
        <f t="shared" ref="EO217" si="3741">IF(BI217="","","|n"&amp;EO$2&amp;"+"&amp;BI217&amp;EO$1)</f>
        <v/>
      </c>
      <c r="EP217" s="71" t="str">
        <f t="shared" ref="EP217" si="3742">IF(BJ217="","","|n"&amp;EP$2&amp;"+"&amp;BJ217&amp;EP$1)</f>
        <v/>
      </c>
      <c r="EQ217" s="71" t="str">
        <f t="shared" ref="EQ217" si="3743">IF(BK217="","","|n"&amp;EQ$2&amp;"+"&amp;BK217&amp;EQ$1)</f>
        <v/>
      </c>
      <c r="ER217" s="71" t="str">
        <f t="shared" ref="ER217" si="3744">IF(BL217="","","|n"&amp;ER$2&amp;"+"&amp;BL217&amp;ER$1)</f>
        <v/>
      </c>
      <c r="ES217" s="71" t="str">
        <f t="shared" ref="ES217" si="3745">IF(BM217="","","|n"&amp;ES$2&amp;"+"&amp;BM217&amp;ES$1)</f>
        <v/>
      </c>
      <c r="ET217" s="71" t="str">
        <f t="shared" ref="ET217" si="3746">IF(BN217="","","|n"&amp;ET$2&amp;"+"&amp;BN217&amp;ET$1)</f>
        <v/>
      </c>
      <c r="EU217" s="71" t="str">
        <f t="shared" ref="EU217" si="3747">IF(BO217="","","|n"&amp;EU$2&amp;"+"&amp;BO217&amp;EU$1)</f>
        <v/>
      </c>
      <c r="EV217" s="71" t="str">
        <f t="shared" ref="EV217" si="3748">IF(BP217="","","|n"&amp;EV$2&amp;"+"&amp;BP217&amp;EV$1)</f>
        <v/>
      </c>
      <c r="EW217" s="71" t="str">
        <f t="shared" ref="EW217" si="3749">IF(BQ217="","","|n"&amp;EW$2&amp;"+"&amp;BQ217&amp;EW$1)</f>
        <v/>
      </c>
      <c r="EX217" s="71" t="str">
        <f t="shared" ref="EX217" si="3750">IF(BR217="","","|n"&amp;EX$2&amp;"+"&amp;BR217&amp;EX$1)</f>
        <v/>
      </c>
      <c r="EY217" s="71" t="str">
        <f t="shared" ref="EY217" si="3751">IF(BS217="","","|n"&amp;EY$2&amp;"+"&amp;BS217&amp;EY$1)</f>
        <v/>
      </c>
      <c r="EZ217" s="71" t="str">
        <f t="shared" ref="EZ217" si="3752">IF(BT217="","","|n"&amp;EZ$2&amp;"+"&amp;BT217&amp;EZ$1)</f>
        <v/>
      </c>
      <c r="FA217" s="71" t="str">
        <f t="shared" ref="FA217" si="3753">IF(BU217="","","|n"&amp;FA$2&amp;"+"&amp;BU217&amp;FA$1)</f>
        <v/>
      </c>
      <c r="FB217" s="71" t="str">
        <f t="shared" ref="FB217" si="3754">IF(BV217="","","|n"&amp;FB$2&amp;"+"&amp;BV217&amp;FB$1)</f>
        <v/>
      </c>
      <c r="FC217" s="71" t="str">
        <f t="shared" ref="FC217" si="3755">IF(BW217="","","|n"&amp;FC$2&amp;"+"&amp;BW217&amp;FC$1)</f>
        <v/>
      </c>
      <c r="FD217" s="71" t="str">
        <f t="shared" ref="FD217" si="3756">IF(BX217="","","|n"&amp;FD$2&amp;"+"&amp;BX217&amp;FD$1)</f>
        <v/>
      </c>
      <c r="FE217" s="71" t="str">
        <f t="shared" ref="FE217" si="3757">IF(BY217="","","|n"&amp;FE$2&amp;"+"&amp;BY217&amp;FE$1)</f>
        <v/>
      </c>
      <c r="FF217" s="71" t="str">
        <f t="shared" ref="FF217" si="3758">IF(BZ217="","","|n"&amp;FF$2&amp;"+"&amp;BZ217&amp;FF$1)</f>
        <v/>
      </c>
      <c r="FG217" s="71" t="str">
        <f t="shared" ref="FG217" si="3759">IF(CA217="","","|n"&amp;FG$2&amp;"+"&amp;CA217&amp;FG$1)</f>
        <v/>
      </c>
      <c r="FH217" s="71" t="str">
        <f t="shared" ref="FH217" si="3760">IF(CB217="","","|n"&amp;FH$2&amp;"+"&amp;CB217&amp;FH$1)</f>
        <v/>
      </c>
      <c r="FI217" s="71" t="str">
        <f t="shared" ref="FI217" si="3761">IF(CC217="","","|n"&amp;FI$2&amp;"+"&amp;CC217&amp;FI$1)</f>
        <v/>
      </c>
      <c r="FJ217" s="71" t="str">
        <f t="shared" ref="FJ217" si="3762">IF(CD217="","","|n"&amp;FJ$2&amp;"+"&amp;CD217&amp;FJ$1)</f>
        <v/>
      </c>
      <c r="FK217" s="71" t="str">
        <f t="shared" ref="FK217" si="3763">IF(CE217="","","|n"&amp;FK$2&amp;"+"&amp;CE217&amp;FK$1)</f>
        <v/>
      </c>
      <c r="FL217" s="71" t="str">
        <f t="shared" ref="FL217" si="3764">IF(CF217="","","|n"&amp;FL$2&amp;"+"&amp;CF217&amp;FL$1)</f>
        <v/>
      </c>
      <c r="FM217" s="71" t="str">
        <f t="shared" ref="FM217" si="3765">IF(CG217="","","|n"&amp;FM$2&amp;"+"&amp;CG217&amp;FM$1)</f>
        <v/>
      </c>
      <c r="FN217" s="71" t="str">
        <f t="shared" ref="FN217" si="3766">IF(CH217="","","|n"&amp;FN$2&amp;"+"&amp;CH217&amp;FN$1)</f>
        <v/>
      </c>
      <c r="FO217" s="71" t="str">
        <f t="shared" ref="FO217" si="3767">IF(CI217="","","|n"&amp;FO$2&amp;"+"&amp;CI217&amp;FO$1)</f>
        <v/>
      </c>
      <c r="FP217" s="71" t="str">
        <f t="shared" ref="FP217" si="3768">IF(CJ217="","","|n"&amp;FP$2&amp;"+"&amp;CJ217&amp;FP$1)</f>
        <v/>
      </c>
      <c r="FQ217" s="71" t="str">
        <f t="shared" ref="FQ217" si="3769">IF(CK217="","","|n"&amp;FQ$2&amp;"+"&amp;CK217&amp;FQ$1)</f>
        <v/>
      </c>
      <c r="FR217" s="71" t="str">
        <f t="shared" ref="FR217" si="3770">IF(CL217="","","|n"&amp;FR$2&amp;"+"&amp;CL217&amp;FR$1)</f>
        <v/>
      </c>
      <c r="FS217" s="71" t="str">
        <f t="shared" ref="FS217" si="3771">IF(CM217="","","|n"&amp;FS$2&amp;"+"&amp;CM217&amp;FS$1)</f>
        <v/>
      </c>
    </row>
    <row r="218" spans="1:175" ht="18" customHeight="1">
      <c r="A218" s="79"/>
      <c r="B218" s="101" t="s">
        <v>726</v>
      </c>
      <c r="C218" s="79" t="s">
        <v>727</v>
      </c>
      <c r="R218" s="64">
        <v>-7991</v>
      </c>
      <c r="S218" s="64">
        <v>-2312</v>
      </c>
      <c r="T218" s="122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18" s="85" t="str">
        <f t="shared" si="3694"/>
        <v>ReplaceableTextures\\CommandButtons\\BTNIT02.blp</v>
      </c>
      <c r="CN218" s="70" t="str">
        <f t="shared" si="3695"/>
        <v>InitUnitState('IT02',,,,,,,,,,)</v>
      </c>
      <c r="CO218" s="70" t="str">
        <f t="shared" si="3696"/>
        <v>InitUnitNormal('IT02',,,,,,,,,,)</v>
      </c>
      <c r="CP218" s="70" t="str">
        <f t="shared" si="3697"/>
        <v>InitUnitMagic('IT02',,,,,,,,,,)</v>
      </c>
      <c r="CQ218" s="70" t="str">
        <f t="shared" si="3698"/>
        <v>InitUnitAdd('IT02',,,,,,,,,,)</v>
      </c>
      <c r="CR218" s="70" t="str">
        <f t="shared" si="3699"/>
        <v>InitEquipData('IT02',,"",,,,,'','','','','','',"ReplaceableTextures\\CommandButtons\\BTNIT03.blp")</v>
      </c>
      <c r="CU218" s="95" t="str">
        <f t="shared" ref="CU218:CU230" si="377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si="370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18" s="60"/>
      <c r="CX218" s="60"/>
      <c r="CY218" s="60"/>
      <c r="CZ218" s="60"/>
      <c r="DA218" s="60"/>
      <c r="DB218" s="71" t="str">
        <f t="shared" ref="DB218:DB226" si="3773">IF(V218="","","|n"&amp;DB$2&amp;"+"&amp;V218&amp;DB$1)</f>
        <v/>
      </c>
      <c r="DC218" s="71" t="str">
        <f t="shared" ref="DC218:DC226" si="3774">IF(W218="","","|n"&amp;DC$2&amp;"+"&amp;W218&amp;DC$1)</f>
        <v/>
      </c>
      <c r="DD218" s="71" t="str">
        <f t="shared" ref="DD218:DD226" si="3775">IF(X218="","","|n"&amp;DD$2&amp;"+"&amp;X218&amp;DD$1)</f>
        <v/>
      </c>
      <c r="DE218" s="71" t="str">
        <f t="shared" ref="DE218:DE226" si="3776">IF(Y218="","","|n"&amp;DE$2&amp;"+"&amp;Y218&amp;DE$1)</f>
        <v/>
      </c>
      <c r="DF218" s="71" t="str">
        <f t="shared" ref="DF218:DF226" si="3777">IF(Z218="","","|n"&amp;DF$2&amp;"+"&amp;Z218&amp;DF$1)</f>
        <v/>
      </c>
      <c r="DG218" s="71" t="str">
        <f t="shared" ref="DG218:DG226" si="3778">IF(AA218="","","|n"&amp;DG$2&amp;"+"&amp;AA218&amp;DG$1)</f>
        <v/>
      </c>
      <c r="DH218" s="71" t="str">
        <f t="shared" ref="DH218:DH226" si="3779">IF(AB218="","","|n"&amp;DH$2&amp;"+"&amp;AB218&amp;DH$1)</f>
        <v/>
      </c>
      <c r="DI218" s="71" t="str">
        <f t="shared" ref="DI218:DI226" si="3780">IF(AC218="","","|n"&amp;DI$2&amp;"+"&amp;AC218&amp;DI$1)</f>
        <v/>
      </c>
      <c r="DJ218" s="71" t="str">
        <f t="shared" ref="DJ218:DJ226" si="3781">IF(AD218="","","|n"&amp;DJ$2&amp;"+"&amp;AD218&amp;DJ$1)</f>
        <v/>
      </c>
      <c r="DK218" s="71" t="str">
        <f t="shared" ref="DK218:DK226" si="3782">IF(AE218="","","|n"&amp;DK$2&amp;"+"&amp;AE218&amp;DK$1)</f>
        <v/>
      </c>
      <c r="DL218" s="71" t="str">
        <f t="shared" ref="DL218:DL226" si="3783">IF(AF218="","","|n"&amp;DL$2&amp;"+"&amp;AF218&amp;DL$1)</f>
        <v/>
      </c>
      <c r="DM218" s="71" t="str">
        <f t="shared" ref="DM218:DM226" si="3784">IF(AG218="","","|n"&amp;DM$2&amp;"+"&amp;AG218&amp;DM$1)</f>
        <v/>
      </c>
      <c r="DN218" s="71" t="str">
        <f t="shared" ref="DN218:DN226" si="3785">IF(AH218="","","|n"&amp;DN$2&amp;"+"&amp;AH218&amp;DN$1)</f>
        <v/>
      </c>
      <c r="DO218" s="71" t="str">
        <f t="shared" ref="DO218:DO226" si="3786">IF(AI218="","","|n"&amp;DO$2&amp;"+"&amp;AI218&amp;DO$1)</f>
        <v/>
      </c>
      <c r="DP218" s="71" t="str">
        <f t="shared" ref="DP218:DP226" si="3787">IF(AJ218="","","|n"&amp;DP$2&amp;"+"&amp;AJ218&amp;DP$1)</f>
        <v/>
      </c>
      <c r="DQ218" s="71" t="str">
        <f t="shared" ref="DQ218:DQ226" si="3788">IF(AK218="","","|n"&amp;DQ$2&amp;"+"&amp;AK218&amp;DQ$1)</f>
        <v/>
      </c>
      <c r="DR218" s="71" t="str">
        <f t="shared" ref="DR218:DR226" si="3789">IF(AL218="","","|n"&amp;DR$2&amp;"+"&amp;AL218&amp;DR$1)</f>
        <v/>
      </c>
      <c r="DS218" s="71" t="str">
        <f t="shared" ref="DS218:DS226" si="3790">IF(AM218="","","|n"&amp;DS$2&amp;"+"&amp;AM218&amp;DS$1)</f>
        <v/>
      </c>
      <c r="DT218" s="71" t="str">
        <f t="shared" ref="DT218:DT226" si="3791">IF(AN218="","","|n"&amp;DT$2&amp;"+"&amp;AN218&amp;DT$1)</f>
        <v/>
      </c>
      <c r="DU218" s="71" t="str">
        <f t="shared" ref="DU218:DU226" si="3792">IF(AO218="","","|n"&amp;DU$2&amp;"+"&amp;AO218&amp;DU$1)</f>
        <v/>
      </c>
      <c r="DV218" s="71" t="str">
        <f t="shared" ref="DV218:DV226" si="3793">IF(AP218="","","|n"&amp;DV$2&amp;"+"&amp;AP218&amp;DV$1)</f>
        <v/>
      </c>
      <c r="DW218" s="71" t="str">
        <f t="shared" ref="DW218:DW226" si="3794">IF(AQ218="","","|n"&amp;DW$2&amp;"+"&amp;AQ218&amp;DW$1)</f>
        <v/>
      </c>
      <c r="DX218" s="71" t="str">
        <f t="shared" ref="DX218:DX226" si="3795">IF(AR218="","","|n"&amp;DX$2&amp;"+"&amp;AR218&amp;DX$1)</f>
        <v/>
      </c>
      <c r="DY218" s="71" t="str">
        <f t="shared" ref="DY218:DY226" si="3796">IF(AS218="","","|n"&amp;DY$2&amp;"+"&amp;AS218&amp;DY$1)</f>
        <v/>
      </c>
      <c r="DZ218" s="71" t="str">
        <f t="shared" ref="DZ218:DZ226" si="3797">IF(AT218="","","|n"&amp;DZ$2&amp;"+"&amp;AT218&amp;DZ$1)</f>
        <v/>
      </c>
      <c r="EA218" s="71" t="str">
        <f t="shared" ref="EA218:EA226" si="3798">IF(AU218="","","|n"&amp;EA$2&amp;"+"&amp;AU218&amp;EA$1)</f>
        <v/>
      </c>
      <c r="EB218" s="71" t="str">
        <f t="shared" ref="EB218:EB226" si="3799">IF(AV218="","","|n"&amp;EB$2&amp;"+"&amp;AV218&amp;EB$1)</f>
        <v/>
      </c>
      <c r="EC218" s="71" t="str">
        <f t="shared" ref="EC218:EC226" si="3800">IF(AW218="","","|n"&amp;EC$2&amp;"+"&amp;AW218&amp;EC$1)</f>
        <v/>
      </c>
      <c r="ED218" s="71" t="str">
        <f t="shared" ref="ED218:ED226" si="3801">IF(AX218="","","|n"&amp;ED$2&amp;"+"&amp;AX218&amp;ED$1)</f>
        <v/>
      </c>
      <c r="EE218" s="71" t="str">
        <f t="shared" ref="EE218:EE226" si="3802">IF(AY218="","","|n"&amp;EE$2&amp;"+"&amp;AY218&amp;EE$1)</f>
        <v/>
      </c>
      <c r="EF218" s="71" t="str">
        <f t="shared" ref="EF218:EF226" si="3803">IF(AZ218="","","|n"&amp;EF$2&amp;"+"&amp;AZ218&amp;EF$1)</f>
        <v/>
      </c>
      <c r="EG218" s="71" t="str">
        <f t="shared" ref="EG218:EG226" si="3804">IF(BA218="","","|n"&amp;EG$2&amp;"+"&amp;BA218&amp;EG$1)</f>
        <v/>
      </c>
      <c r="EH218" s="71" t="str">
        <f t="shared" ref="EH218:EH226" si="3805">IF(BB218="","","|n"&amp;EH$2&amp;"+"&amp;BB218&amp;EH$1)</f>
        <v/>
      </c>
      <c r="EI218" s="71" t="str">
        <f t="shared" ref="EI218:EI226" si="3806">IF(BC218="","","|n"&amp;EI$2&amp;"+"&amp;BC218&amp;EI$1)</f>
        <v/>
      </c>
      <c r="EJ218" s="71" t="str">
        <f t="shared" ref="EJ218:EJ226" si="3807">IF(BD218="","","|n"&amp;EJ$2&amp;"+"&amp;BD218&amp;EJ$1)</f>
        <v/>
      </c>
      <c r="EK218" s="71" t="str">
        <f t="shared" ref="EK218:EK226" si="3808">IF(BE218="","","|n"&amp;EK$2&amp;"+"&amp;BE218&amp;EK$1)</f>
        <v/>
      </c>
      <c r="EL218" s="71" t="str">
        <f t="shared" ref="EL218:EL226" si="3809">IF(BF218="","","|n"&amp;EL$2&amp;"+"&amp;BF218&amp;EL$1)</f>
        <v/>
      </c>
      <c r="EM218" s="71" t="str">
        <f t="shared" ref="EM218:EM226" si="3810">IF(BG218="","","|n"&amp;EM$2&amp;"+"&amp;BG218&amp;EM$1)</f>
        <v/>
      </c>
      <c r="EN218" s="71" t="str">
        <f t="shared" ref="EN218:EN226" si="3811">IF(BH218="","","|n"&amp;EN$2&amp;"+"&amp;BH218&amp;EN$1)</f>
        <v/>
      </c>
      <c r="EO218" s="71" t="str">
        <f t="shared" ref="EO218:EO226" si="3812">IF(BI218="","","|n"&amp;EO$2&amp;"+"&amp;BI218&amp;EO$1)</f>
        <v/>
      </c>
      <c r="EP218" s="71" t="str">
        <f t="shared" ref="EP218:EP226" si="3813">IF(BJ218="","","|n"&amp;EP$2&amp;"+"&amp;BJ218&amp;EP$1)</f>
        <v/>
      </c>
      <c r="EQ218" s="71" t="str">
        <f t="shared" ref="EQ218:EQ226" si="3814">IF(BK218="","","|n"&amp;EQ$2&amp;"+"&amp;BK218&amp;EQ$1)</f>
        <v/>
      </c>
      <c r="ER218" s="71" t="str">
        <f t="shared" ref="ER218:ER226" si="3815">IF(BL218="","","|n"&amp;ER$2&amp;"+"&amp;BL218&amp;ER$1)</f>
        <v/>
      </c>
      <c r="ES218" s="71" t="str">
        <f t="shared" ref="ES218:ES226" si="3816">IF(BM218="","","|n"&amp;ES$2&amp;"+"&amp;BM218&amp;ES$1)</f>
        <v/>
      </c>
      <c r="ET218" s="71" t="str">
        <f t="shared" ref="ET218:ET226" si="3817">IF(BN218="","","|n"&amp;ET$2&amp;"+"&amp;BN218&amp;ET$1)</f>
        <v/>
      </c>
      <c r="EU218" s="71" t="str">
        <f t="shared" ref="EU218:EU226" si="3818">IF(BO218="","","|n"&amp;EU$2&amp;"+"&amp;BO218&amp;EU$1)</f>
        <v/>
      </c>
      <c r="EV218" s="71" t="str">
        <f t="shared" ref="EV218:EV226" si="3819">IF(BP218="","","|n"&amp;EV$2&amp;"+"&amp;BP218&amp;EV$1)</f>
        <v/>
      </c>
      <c r="EW218" s="71" t="str">
        <f t="shared" ref="EW218:EW226" si="3820">IF(BQ218="","","|n"&amp;EW$2&amp;"+"&amp;BQ218&amp;EW$1)</f>
        <v/>
      </c>
      <c r="EX218" s="71" t="str">
        <f t="shared" ref="EX218:EX226" si="3821">IF(BR218="","","|n"&amp;EX$2&amp;"+"&amp;BR218&amp;EX$1)</f>
        <v/>
      </c>
      <c r="EY218" s="71" t="str">
        <f t="shared" ref="EY218:EY226" si="3822">IF(BS218="","","|n"&amp;EY$2&amp;"+"&amp;BS218&amp;EY$1)</f>
        <v/>
      </c>
      <c r="EZ218" s="71" t="str">
        <f t="shared" ref="EZ218:EZ226" si="3823">IF(BT218="","","|n"&amp;EZ$2&amp;"+"&amp;BT218&amp;EZ$1)</f>
        <v/>
      </c>
      <c r="FA218" s="71" t="str">
        <f t="shared" ref="FA218:FA226" si="3824">IF(BU218="","","|n"&amp;FA$2&amp;"+"&amp;BU218&amp;FA$1)</f>
        <v/>
      </c>
      <c r="FB218" s="71" t="str">
        <f t="shared" ref="FB218:FB226" si="3825">IF(BV218="","","|n"&amp;FB$2&amp;"+"&amp;BV218&amp;FB$1)</f>
        <v/>
      </c>
      <c r="FC218" s="71" t="str">
        <f t="shared" ref="FC218:FC226" si="3826">IF(BW218="","","|n"&amp;FC$2&amp;"+"&amp;BW218&amp;FC$1)</f>
        <v/>
      </c>
      <c r="FD218" s="71" t="str">
        <f t="shared" ref="FD218:FD226" si="3827">IF(BX218="","","|n"&amp;FD$2&amp;"+"&amp;BX218&amp;FD$1)</f>
        <v/>
      </c>
      <c r="FE218" s="71" t="str">
        <f t="shared" ref="FE218:FE226" si="3828">IF(BY218="","","|n"&amp;FE$2&amp;"+"&amp;BY218&amp;FE$1)</f>
        <v/>
      </c>
      <c r="FF218" s="71" t="str">
        <f t="shared" ref="FF218:FF226" si="3829">IF(BZ218="","","|n"&amp;FF$2&amp;"+"&amp;BZ218&amp;FF$1)</f>
        <v/>
      </c>
      <c r="FG218" s="71" t="str">
        <f t="shared" ref="FG218:FG226" si="3830">IF(CA218="","","|n"&amp;FG$2&amp;"+"&amp;CA218&amp;FG$1)</f>
        <v/>
      </c>
      <c r="FH218" s="71" t="str">
        <f t="shared" ref="FH218:FH226" si="3831">IF(CB218="","","|n"&amp;FH$2&amp;"+"&amp;CB218&amp;FH$1)</f>
        <v/>
      </c>
      <c r="FI218" s="71" t="str">
        <f t="shared" ref="FI218:FI226" si="3832">IF(CC218="","","|n"&amp;FI$2&amp;"+"&amp;CC218&amp;FI$1)</f>
        <v/>
      </c>
      <c r="FJ218" s="71" t="str">
        <f t="shared" ref="FJ218:FJ226" si="3833">IF(CD218="","","|n"&amp;FJ$2&amp;"+"&amp;CD218&amp;FJ$1)</f>
        <v/>
      </c>
      <c r="FK218" s="71" t="str">
        <f t="shared" ref="FK218:FK226" si="3834">IF(CE218="","","|n"&amp;FK$2&amp;"+"&amp;CE218&amp;FK$1)</f>
        <v/>
      </c>
      <c r="FL218" s="71" t="str">
        <f t="shared" ref="FL218:FL226" si="3835">IF(CF218="","","|n"&amp;FL$2&amp;"+"&amp;CF218&amp;FL$1)</f>
        <v/>
      </c>
      <c r="FM218" s="71" t="str">
        <f t="shared" ref="FM218:FM226" si="3836">IF(CG218="","","|n"&amp;FM$2&amp;"+"&amp;CG218&amp;FM$1)</f>
        <v/>
      </c>
      <c r="FN218" s="71" t="str">
        <f t="shared" ref="FN218:FN226" si="3837">IF(CH218="","","|n"&amp;FN$2&amp;"+"&amp;CH218&amp;FN$1)</f>
        <v/>
      </c>
      <c r="FO218" s="71" t="str">
        <f t="shared" ref="FO218:FO226" si="3838">IF(CI218="","","|n"&amp;FO$2&amp;"+"&amp;CI218&amp;FO$1)</f>
        <v/>
      </c>
      <c r="FP218" s="71" t="str">
        <f t="shared" ref="FP218:FP226" si="3839">IF(CJ218="","","|n"&amp;FP$2&amp;"+"&amp;CJ218&amp;FP$1)</f>
        <v/>
      </c>
      <c r="FQ218" s="71" t="str">
        <f t="shared" ref="FQ218:FQ226" si="3840">IF(CK218="","","|n"&amp;FQ$2&amp;"+"&amp;CK218&amp;FQ$1)</f>
        <v/>
      </c>
      <c r="FR218" s="71" t="str">
        <f t="shared" ref="FR218:FR226" si="3841">IF(CL218="","","|n"&amp;FR$2&amp;"+"&amp;CL218&amp;FR$1)</f>
        <v/>
      </c>
      <c r="FS218" s="71" t="str">
        <f t="shared" ref="FS218:FS226" si="3842">IF(CM218="","","|n"&amp;FS$2&amp;"+"&amp;CM218&amp;FS$1)</f>
        <v/>
      </c>
    </row>
    <row r="219" spans="1:175" ht="16.5">
      <c r="A219" s="79"/>
      <c r="B219" s="101" t="s">
        <v>728</v>
      </c>
      <c r="C219" s="79" t="s">
        <v>729</v>
      </c>
      <c r="R219" s="64">
        <v>-8089</v>
      </c>
      <c r="S219" s="64">
        <v>-1230</v>
      </c>
      <c r="T219" s="122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19" s="85" t="str">
        <f t="shared" si="3694"/>
        <v>ReplaceableTextures\\CommandButtons\\BTNIT03.blp</v>
      </c>
      <c r="CN219" s="70" t="str">
        <f t="shared" si="3695"/>
        <v>InitUnitState('IT03',,,,,,,,,,)</v>
      </c>
      <c r="CO219" s="70" t="str">
        <f t="shared" si="3696"/>
        <v>InitUnitNormal('IT03',,,,,,,,,,)</v>
      </c>
      <c r="CP219" s="70" t="str">
        <f t="shared" si="3697"/>
        <v>InitUnitMagic('IT03',,,,,,,,,,)</v>
      </c>
      <c r="CQ219" s="70" t="str">
        <f t="shared" si="3698"/>
        <v>InitUnitAdd('IT03',,,,,,,,,,)</v>
      </c>
      <c r="CR219" s="70" t="str">
        <f t="shared" si="3699"/>
        <v>InitEquipData('IT03',,"",,,,,'','','','','','',"ReplaceableTextures\\CommandButtons\\BTNIT04.blp")</v>
      </c>
      <c r="CU219" s="95" t="str">
        <f t="shared" si="3772"/>
        <v>|n</v>
      </c>
      <c r="CV219" s="61" t="str">
        <f t="shared" ref="CV219:CV230" si="3843">T219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19" s="60"/>
      <c r="CX219" s="60"/>
      <c r="CY219" s="60"/>
      <c r="CZ219" s="60"/>
      <c r="DA219" s="60"/>
      <c r="DB219" s="71" t="str">
        <f t="shared" si="3773"/>
        <v/>
      </c>
      <c r="DC219" s="71" t="str">
        <f t="shared" si="3774"/>
        <v/>
      </c>
      <c r="DD219" s="71" t="str">
        <f t="shared" si="3775"/>
        <v/>
      </c>
      <c r="DE219" s="71" t="str">
        <f t="shared" si="3776"/>
        <v/>
      </c>
      <c r="DF219" s="71" t="str">
        <f t="shared" si="3777"/>
        <v/>
      </c>
      <c r="DG219" s="71" t="str">
        <f t="shared" si="3778"/>
        <v/>
      </c>
      <c r="DH219" s="71" t="str">
        <f t="shared" si="3779"/>
        <v/>
      </c>
      <c r="DI219" s="71" t="str">
        <f t="shared" si="3780"/>
        <v/>
      </c>
      <c r="DJ219" s="71" t="str">
        <f t="shared" si="3781"/>
        <v/>
      </c>
      <c r="DK219" s="71" t="str">
        <f t="shared" si="3782"/>
        <v/>
      </c>
      <c r="DL219" s="71" t="str">
        <f t="shared" si="3783"/>
        <v/>
      </c>
      <c r="DM219" s="71" t="str">
        <f t="shared" si="3784"/>
        <v/>
      </c>
      <c r="DN219" s="71" t="str">
        <f t="shared" si="3785"/>
        <v/>
      </c>
      <c r="DO219" s="71" t="str">
        <f t="shared" si="3786"/>
        <v/>
      </c>
      <c r="DP219" s="71" t="str">
        <f t="shared" si="3787"/>
        <v/>
      </c>
      <c r="DQ219" s="71" t="str">
        <f t="shared" si="3788"/>
        <v/>
      </c>
      <c r="DR219" s="71" t="str">
        <f t="shared" si="3789"/>
        <v/>
      </c>
      <c r="DS219" s="71" t="str">
        <f t="shared" si="3790"/>
        <v/>
      </c>
      <c r="DT219" s="71" t="str">
        <f t="shared" si="3791"/>
        <v/>
      </c>
      <c r="DU219" s="71" t="str">
        <f t="shared" si="3792"/>
        <v/>
      </c>
      <c r="DV219" s="71" t="str">
        <f t="shared" si="3793"/>
        <v/>
      </c>
      <c r="DW219" s="71" t="str">
        <f t="shared" si="3794"/>
        <v/>
      </c>
      <c r="DX219" s="71" t="str">
        <f t="shared" si="3795"/>
        <v/>
      </c>
      <c r="DY219" s="71" t="str">
        <f t="shared" si="3796"/>
        <v/>
      </c>
      <c r="DZ219" s="71" t="str">
        <f t="shared" si="3797"/>
        <v/>
      </c>
      <c r="EA219" s="71" t="str">
        <f t="shared" si="3798"/>
        <v/>
      </c>
      <c r="EB219" s="71" t="str">
        <f t="shared" si="3799"/>
        <v/>
      </c>
      <c r="EC219" s="71" t="str">
        <f t="shared" si="3800"/>
        <v/>
      </c>
      <c r="ED219" s="71" t="str">
        <f t="shared" si="3801"/>
        <v/>
      </c>
      <c r="EE219" s="71" t="str">
        <f t="shared" si="3802"/>
        <v/>
      </c>
      <c r="EF219" s="71" t="str">
        <f t="shared" si="3803"/>
        <v/>
      </c>
      <c r="EG219" s="71" t="str">
        <f t="shared" si="3804"/>
        <v/>
      </c>
      <c r="EH219" s="71" t="str">
        <f t="shared" si="3805"/>
        <v/>
      </c>
      <c r="EI219" s="71" t="str">
        <f t="shared" si="3806"/>
        <v/>
      </c>
      <c r="EJ219" s="71" t="str">
        <f t="shared" si="3807"/>
        <v/>
      </c>
      <c r="EK219" s="71" t="str">
        <f t="shared" si="3808"/>
        <v/>
      </c>
      <c r="EL219" s="71" t="str">
        <f t="shared" si="3809"/>
        <v/>
      </c>
      <c r="EM219" s="71" t="str">
        <f t="shared" si="3810"/>
        <v/>
      </c>
      <c r="EN219" s="71" t="str">
        <f t="shared" si="3811"/>
        <v/>
      </c>
      <c r="EO219" s="71" t="str">
        <f t="shared" si="3812"/>
        <v/>
      </c>
      <c r="EP219" s="71" t="str">
        <f t="shared" si="3813"/>
        <v/>
      </c>
      <c r="EQ219" s="71" t="str">
        <f t="shared" si="3814"/>
        <v/>
      </c>
      <c r="ER219" s="71" t="str">
        <f t="shared" si="3815"/>
        <v/>
      </c>
      <c r="ES219" s="71" t="str">
        <f t="shared" si="3816"/>
        <v/>
      </c>
      <c r="ET219" s="71" t="str">
        <f t="shared" si="3817"/>
        <v/>
      </c>
      <c r="EU219" s="71" t="str">
        <f t="shared" si="3818"/>
        <v/>
      </c>
      <c r="EV219" s="71" t="str">
        <f t="shared" si="3819"/>
        <v/>
      </c>
      <c r="EW219" s="71" t="str">
        <f t="shared" si="3820"/>
        <v/>
      </c>
      <c r="EX219" s="71" t="str">
        <f t="shared" si="3821"/>
        <v/>
      </c>
      <c r="EY219" s="71" t="str">
        <f t="shared" si="3822"/>
        <v/>
      </c>
      <c r="EZ219" s="71" t="str">
        <f t="shared" si="3823"/>
        <v/>
      </c>
      <c r="FA219" s="71" t="str">
        <f t="shared" si="3824"/>
        <v/>
      </c>
      <c r="FB219" s="71" t="str">
        <f t="shared" si="3825"/>
        <v/>
      </c>
      <c r="FC219" s="71" t="str">
        <f t="shared" si="3826"/>
        <v/>
      </c>
      <c r="FD219" s="71" t="str">
        <f t="shared" si="3827"/>
        <v/>
      </c>
      <c r="FE219" s="71" t="str">
        <f t="shared" si="3828"/>
        <v/>
      </c>
      <c r="FF219" s="71" t="str">
        <f t="shared" si="3829"/>
        <v/>
      </c>
      <c r="FG219" s="71" t="str">
        <f t="shared" si="3830"/>
        <v/>
      </c>
      <c r="FH219" s="71" t="str">
        <f t="shared" si="3831"/>
        <v/>
      </c>
      <c r="FI219" s="71" t="str">
        <f t="shared" si="3832"/>
        <v/>
      </c>
      <c r="FJ219" s="71" t="str">
        <f t="shared" si="3833"/>
        <v/>
      </c>
      <c r="FK219" s="71" t="str">
        <f t="shared" si="3834"/>
        <v/>
      </c>
      <c r="FL219" s="71" t="str">
        <f t="shared" si="3835"/>
        <v/>
      </c>
      <c r="FM219" s="71" t="str">
        <f t="shared" si="3836"/>
        <v/>
      </c>
      <c r="FN219" s="71" t="str">
        <f t="shared" si="3837"/>
        <v/>
      </c>
      <c r="FO219" s="71" t="str">
        <f t="shared" si="3838"/>
        <v/>
      </c>
      <c r="FP219" s="71" t="str">
        <f t="shared" si="3839"/>
        <v/>
      </c>
      <c r="FQ219" s="71" t="str">
        <f t="shared" si="3840"/>
        <v/>
      </c>
      <c r="FR219" s="71" t="str">
        <f t="shared" si="3841"/>
        <v/>
      </c>
      <c r="FS219" s="71" t="str">
        <f t="shared" si="3842"/>
        <v/>
      </c>
    </row>
    <row r="220" spans="1:175" ht="16.5">
      <c r="A220" s="79"/>
      <c r="B220" s="101" t="s">
        <v>730</v>
      </c>
      <c r="C220" s="79" t="s">
        <v>731</v>
      </c>
      <c r="R220" s="64">
        <v>-7794</v>
      </c>
      <c r="S220" s="64">
        <v>195</v>
      </c>
      <c r="T220" s="122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0" s="85" t="str">
        <f t="shared" si="3694"/>
        <v>ReplaceableTextures\\CommandButtons\\BTNIT04.blp</v>
      </c>
      <c r="CN220" s="70" t="str">
        <f t="shared" si="3695"/>
        <v>InitUnitState('IT04',,,,,,,,,,)</v>
      </c>
      <c r="CO220" s="70" t="str">
        <f t="shared" si="3696"/>
        <v>InitUnitNormal('IT04',,,,,,,,,,)</v>
      </c>
      <c r="CP220" s="70" t="str">
        <f t="shared" si="3697"/>
        <v>InitUnitMagic('IT04',,,,,,,,,,)</v>
      </c>
      <c r="CQ220" s="70" t="str">
        <f t="shared" si="3698"/>
        <v>InitUnitAdd('IT04',,,,,,,,,,)</v>
      </c>
      <c r="CR220" s="70" t="str">
        <f t="shared" si="3699"/>
        <v>InitEquipData('IT04',,"",,,,,'','','','','','',"ReplaceableTextures\\CommandButtons\\BTNIT05.blp")</v>
      </c>
      <c r="CU220" s="95" t="str">
        <f t="shared" si="3772"/>
        <v>|n</v>
      </c>
      <c r="CV220" s="61" t="str">
        <f t="shared" si="384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0" s="60"/>
      <c r="CX220" s="60"/>
      <c r="CY220" s="60"/>
      <c r="CZ220" s="60"/>
      <c r="DA220" s="60"/>
      <c r="DB220" s="71" t="str">
        <f t="shared" si="3773"/>
        <v/>
      </c>
      <c r="DC220" s="71" t="str">
        <f t="shared" si="3774"/>
        <v/>
      </c>
      <c r="DD220" s="71" t="str">
        <f t="shared" si="3775"/>
        <v/>
      </c>
      <c r="DE220" s="71" t="str">
        <f t="shared" si="3776"/>
        <v/>
      </c>
      <c r="DF220" s="71" t="str">
        <f t="shared" si="3777"/>
        <v/>
      </c>
      <c r="DG220" s="71" t="str">
        <f t="shared" si="3778"/>
        <v/>
      </c>
      <c r="DH220" s="71" t="str">
        <f t="shared" si="3779"/>
        <v/>
      </c>
      <c r="DI220" s="71" t="str">
        <f t="shared" si="3780"/>
        <v/>
      </c>
      <c r="DJ220" s="71" t="str">
        <f t="shared" si="3781"/>
        <v/>
      </c>
      <c r="DK220" s="71" t="str">
        <f t="shared" si="3782"/>
        <v/>
      </c>
      <c r="DL220" s="71" t="str">
        <f t="shared" si="3783"/>
        <v/>
      </c>
      <c r="DM220" s="71" t="str">
        <f t="shared" si="3784"/>
        <v/>
      </c>
      <c r="DN220" s="71" t="str">
        <f t="shared" si="3785"/>
        <v/>
      </c>
      <c r="DO220" s="71" t="str">
        <f t="shared" si="3786"/>
        <v/>
      </c>
      <c r="DP220" s="71" t="str">
        <f t="shared" si="3787"/>
        <v/>
      </c>
      <c r="DQ220" s="71" t="str">
        <f t="shared" si="3788"/>
        <v/>
      </c>
      <c r="DR220" s="71" t="str">
        <f t="shared" si="3789"/>
        <v/>
      </c>
      <c r="DS220" s="71" t="str">
        <f t="shared" si="3790"/>
        <v/>
      </c>
      <c r="DT220" s="71" t="str">
        <f t="shared" si="3791"/>
        <v/>
      </c>
      <c r="DU220" s="71" t="str">
        <f t="shared" si="3792"/>
        <v/>
      </c>
      <c r="DV220" s="71" t="str">
        <f t="shared" si="3793"/>
        <v/>
      </c>
      <c r="DW220" s="71" t="str">
        <f t="shared" si="3794"/>
        <v/>
      </c>
      <c r="DX220" s="71" t="str">
        <f t="shared" si="3795"/>
        <v/>
      </c>
      <c r="DY220" s="71" t="str">
        <f t="shared" si="3796"/>
        <v/>
      </c>
      <c r="DZ220" s="71" t="str">
        <f t="shared" si="3797"/>
        <v/>
      </c>
      <c r="EA220" s="71" t="str">
        <f t="shared" si="3798"/>
        <v/>
      </c>
      <c r="EB220" s="71" t="str">
        <f t="shared" si="3799"/>
        <v/>
      </c>
      <c r="EC220" s="71" t="str">
        <f t="shared" si="3800"/>
        <v/>
      </c>
      <c r="ED220" s="71" t="str">
        <f t="shared" si="3801"/>
        <v/>
      </c>
      <c r="EE220" s="71" t="str">
        <f t="shared" si="3802"/>
        <v/>
      </c>
      <c r="EF220" s="71" t="str">
        <f t="shared" si="3803"/>
        <v/>
      </c>
      <c r="EG220" s="71" t="str">
        <f t="shared" si="3804"/>
        <v/>
      </c>
      <c r="EH220" s="71" t="str">
        <f t="shared" si="3805"/>
        <v/>
      </c>
      <c r="EI220" s="71" t="str">
        <f t="shared" si="3806"/>
        <v/>
      </c>
      <c r="EJ220" s="71" t="str">
        <f t="shared" si="3807"/>
        <v/>
      </c>
      <c r="EK220" s="71" t="str">
        <f t="shared" si="3808"/>
        <v/>
      </c>
      <c r="EL220" s="71" t="str">
        <f t="shared" si="3809"/>
        <v/>
      </c>
      <c r="EM220" s="71" t="str">
        <f t="shared" si="3810"/>
        <v/>
      </c>
      <c r="EN220" s="71" t="str">
        <f t="shared" si="3811"/>
        <v/>
      </c>
      <c r="EO220" s="71" t="str">
        <f t="shared" si="3812"/>
        <v/>
      </c>
      <c r="EP220" s="71" t="str">
        <f t="shared" si="3813"/>
        <v/>
      </c>
      <c r="EQ220" s="71" t="str">
        <f t="shared" si="3814"/>
        <v/>
      </c>
      <c r="ER220" s="71" t="str">
        <f t="shared" si="3815"/>
        <v/>
      </c>
      <c r="ES220" s="71" t="str">
        <f t="shared" si="3816"/>
        <v/>
      </c>
      <c r="ET220" s="71" t="str">
        <f t="shared" si="3817"/>
        <v/>
      </c>
      <c r="EU220" s="71" t="str">
        <f t="shared" si="3818"/>
        <v/>
      </c>
      <c r="EV220" s="71" t="str">
        <f t="shared" si="3819"/>
        <v/>
      </c>
      <c r="EW220" s="71" t="str">
        <f t="shared" si="3820"/>
        <v/>
      </c>
      <c r="EX220" s="71" t="str">
        <f t="shared" si="3821"/>
        <v/>
      </c>
      <c r="EY220" s="71" t="str">
        <f t="shared" si="3822"/>
        <v/>
      </c>
      <c r="EZ220" s="71" t="str">
        <f t="shared" si="3823"/>
        <v/>
      </c>
      <c r="FA220" s="71" t="str">
        <f t="shared" si="3824"/>
        <v/>
      </c>
      <c r="FB220" s="71" t="str">
        <f t="shared" si="3825"/>
        <v/>
      </c>
      <c r="FC220" s="71" t="str">
        <f t="shared" si="3826"/>
        <v/>
      </c>
      <c r="FD220" s="71" t="str">
        <f t="shared" si="3827"/>
        <v/>
      </c>
      <c r="FE220" s="71" t="str">
        <f t="shared" si="3828"/>
        <v/>
      </c>
      <c r="FF220" s="71" t="str">
        <f t="shared" si="3829"/>
        <v/>
      </c>
      <c r="FG220" s="71" t="str">
        <f t="shared" si="3830"/>
        <v/>
      </c>
      <c r="FH220" s="71" t="str">
        <f t="shared" si="3831"/>
        <v/>
      </c>
      <c r="FI220" s="71" t="str">
        <f t="shared" si="3832"/>
        <v/>
      </c>
      <c r="FJ220" s="71" t="str">
        <f t="shared" si="3833"/>
        <v/>
      </c>
      <c r="FK220" s="71" t="str">
        <f t="shared" si="3834"/>
        <v/>
      </c>
      <c r="FL220" s="71" t="str">
        <f t="shared" si="3835"/>
        <v/>
      </c>
      <c r="FM220" s="71" t="str">
        <f t="shared" si="3836"/>
        <v/>
      </c>
      <c r="FN220" s="71" t="str">
        <f t="shared" si="3837"/>
        <v/>
      </c>
      <c r="FO220" s="71" t="str">
        <f t="shared" si="3838"/>
        <v/>
      </c>
      <c r="FP220" s="71" t="str">
        <f t="shared" si="3839"/>
        <v/>
      </c>
      <c r="FQ220" s="71" t="str">
        <f t="shared" si="3840"/>
        <v/>
      </c>
      <c r="FR220" s="71" t="str">
        <f t="shared" si="3841"/>
        <v/>
      </c>
      <c r="FS220" s="71" t="str">
        <f t="shared" si="3842"/>
        <v/>
      </c>
    </row>
    <row r="221" spans="1:175" ht="16.5">
      <c r="A221" s="79"/>
      <c r="B221" s="101" t="s">
        <v>732</v>
      </c>
      <c r="C221" s="79" t="s">
        <v>733</v>
      </c>
      <c r="R221" s="64">
        <v>-8110</v>
      </c>
      <c r="S221" s="64">
        <v>1810</v>
      </c>
      <c r="T221" s="122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1" s="85" t="str">
        <f t="shared" si="3694"/>
        <v>ReplaceableTextures\\CommandButtons\\BTNIT05.blp</v>
      </c>
      <c r="CN221" s="70" t="str">
        <f t="shared" si="3695"/>
        <v>InitUnitState('IT05',,,,,,,,,,)</v>
      </c>
      <c r="CO221" s="70" t="str">
        <f t="shared" si="3696"/>
        <v>InitUnitNormal('IT05',,,,,,,,,,)</v>
      </c>
      <c r="CP221" s="70" t="str">
        <f t="shared" si="3697"/>
        <v>InitUnitMagic('IT05',,,,,,,,,,)</v>
      </c>
      <c r="CQ221" s="70" t="str">
        <f t="shared" si="3698"/>
        <v>InitUnitAdd('IT05',,,,,,,,,,)</v>
      </c>
      <c r="CR221" s="70" t="str">
        <f t="shared" si="3699"/>
        <v>InitEquipData('IT05',,"",,,,,'','','','','','',"ReplaceableTextures\\CommandButtons\\BTNIT06.blp")</v>
      </c>
      <c r="CU221" s="95" t="str">
        <f t="shared" si="3772"/>
        <v>|n</v>
      </c>
      <c r="CV221" s="61" t="str">
        <f t="shared" si="384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1" s="60"/>
      <c r="CX221" s="60"/>
      <c r="CY221" s="60"/>
      <c r="CZ221" s="60"/>
      <c r="DA221" s="60"/>
      <c r="DB221" s="71" t="str">
        <f t="shared" si="3773"/>
        <v/>
      </c>
      <c r="DC221" s="71" t="str">
        <f t="shared" si="3774"/>
        <v/>
      </c>
      <c r="DD221" s="71" t="str">
        <f t="shared" si="3775"/>
        <v/>
      </c>
      <c r="DE221" s="71" t="str">
        <f t="shared" si="3776"/>
        <v/>
      </c>
      <c r="DF221" s="71" t="str">
        <f t="shared" si="3777"/>
        <v/>
      </c>
      <c r="DG221" s="71" t="str">
        <f t="shared" si="3778"/>
        <v/>
      </c>
      <c r="DH221" s="71" t="str">
        <f t="shared" si="3779"/>
        <v/>
      </c>
      <c r="DI221" s="71" t="str">
        <f t="shared" si="3780"/>
        <v/>
      </c>
      <c r="DJ221" s="71" t="str">
        <f t="shared" si="3781"/>
        <v/>
      </c>
      <c r="DK221" s="71" t="str">
        <f t="shared" si="3782"/>
        <v/>
      </c>
      <c r="DL221" s="71" t="str">
        <f t="shared" si="3783"/>
        <v/>
      </c>
      <c r="DM221" s="71" t="str">
        <f t="shared" si="3784"/>
        <v/>
      </c>
      <c r="DN221" s="71" t="str">
        <f t="shared" si="3785"/>
        <v/>
      </c>
      <c r="DO221" s="71" t="str">
        <f t="shared" si="3786"/>
        <v/>
      </c>
      <c r="DP221" s="71" t="str">
        <f t="shared" si="3787"/>
        <v/>
      </c>
      <c r="DQ221" s="71" t="str">
        <f t="shared" si="3788"/>
        <v/>
      </c>
      <c r="DR221" s="71" t="str">
        <f t="shared" si="3789"/>
        <v/>
      </c>
      <c r="DS221" s="71" t="str">
        <f t="shared" si="3790"/>
        <v/>
      </c>
      <c r="DT221" s="71" t="str">
        <f t="shared" si="3791"/>
        <v/>
      </c>
      <c r="DU221" s="71" t="str">
        <f t="shared" si="3792"/>
        <v/>
      </c>
      <c r="DV221" s="71" t="str">
        <f t="shared" si="3793"/>
        <v/>
      </c>
      <c r="DW221" s="71" t="str">
        <f t="shared" si="3794"/>
        <v/>
      </c>
      <c r="DX221" s="71" t="str">
        <f t="shared" si="3795"/>
        <v/>
      </c>
      <c r="DY221" s="71" t="str">
        <f t="shared" si="3796"/>
        <v/>
      </c>
      <c r="DZ221" s="71" t="str">
        <f t="shared" si="3797"/>
        <v/>
      </c>
      <c r="EA221" s="71" t="str">
        <f t="shared" si="3798"/>
        <v/>
      </c>
      <c r="EB221" s="71" t="str">
        <f t="shared" si="3799"/>
        <v/>
      </c>
      <c r="EC221" s="71" t="str">
        <f t="shared" si="3800"/>
        <v/>
      </c>
      <c r="ED221" s="71" t="str">
        <f t="shared" si="3801"/>
        <v/>
      </c>
      <c r="EE221" s="71" t="str">
        <f t="shared" si="3802"/>
        <v/>
      </c>
      <c r="EF221" s="71" t="str">
        <f t="shared" si="3803"/>
        <v/>
      </c>
      <c r="EG221" s="71" t="str">
        <f t="shared" si="3804"/>
        <v/>
      </c>
      <c r="EH221" s="71" t="str">
        <f t="shared" si="3805"/>
        <v/>
      </c>
      <c r="EI221" s="71" t="str">
        <f t="shared" si="3806"/>
        <v/>
      </c>
      <c r="EJ221" s="71" t="str">
        <f t="shared" si="3807"/>
        <v/>
      </c>
      <c r="EK221" s="71" t="str">
        <f t="shared" si="3808"/>
        <v/>
      </c>
      <c r="EL221" s="71" t="str">
        <f t="shared" si="3809"/>
        <v/>
      </c>
      <c r="EM221" s="71" t="str">
        <f t="shared" si="3810"/>
        <v/>
      </c>
      <c r="EN221" s="71" t="str">
        <f t="shared" si="3811"/>
        <v/>
      </c>
      <c r="EO221" s="71" t="str">
        <f t="shared" si="3812"/>
        <v/>
      </c>
      <c r="EP221" s="71" t="str">
        <f t="shared" si="3813"/>
        <v/>
      </c>
      <c r="EQ221" s="71" t="str">
        <f t="shared" si="3814"/>
        <v/>
      </c>
      <c r="ER221" s="71" t="str">
        <f t="shared" si="3815"/>
        <v/>
      </c>
      <c r="ES221" s="71" t="str">
        <f t="shared" si="3816"/>
        <v/>
      </c>
      <c r="ET221" s="71" t="str">
        <f t="shared" si="3817"/>
        <v/>
      </c>
      <c r="EU221" s="71" t="str">
        <f t="shared" si="3818"/>
        <v/>
      </c>
      <c r="EV221" s="71" t="str">
        <f t="shared" si="3819"/>
        <v/>
      </c>
      <c r="EW221" s="71" t="str">
        <f t="shared" si="3820"/>
        <v/>
      </c>
      <c r="EX221" s="71" t="str">
        <f t="shared" si="3821"/>
        <v/>
      </c>
      <c r="EY221" s="71" t="str">
        <f t="shared" si="3822"/>
        <v/>
      </c>
      <c r="EZ221" s="71" t="str">
        <f t="shared" si="3823"/>
        <v/>
      </c>
      <c r="FA221" s="71" t="str">
        <f t="shared" si="3824"/>
        <v/>
      </c>
      <c r="FB221" s="71" t="str">
        <f t="shared" si="3825"/>
        <v/>
      </c>
      <c r="FC221" s="71" t="str">
        <f t="shared" si="3826"/>
        <v/>
      </c>
      <c r="FD221" s="71" t="str">
        <f t="shared" si="3827"/>
        <v/>
      </c>
      <c r="FE221" s="71" t="str">
        <f t="shared" si="3828"/>
        <v/>
      </c>
      <c r="FF221" s="71" t="str">
        <f t="shared" si="3829"/>
        <v/>
      </c>
      <c r="FG221" s="71" t="str">
        <f t="shared" si="3830"/>
        <v/>
      </c>
      <c r="FH221" s="71" t="str">
        <f t="shared" si="3831"/>
        <v/>
      </c>
      <c r="FI221" s="71" t="str">
        <f t="shared" si="3832"/>
        <v/>
      </c>
      <c r="FJ221" s="71" t="str">
        <f t="shared" si="3833"/>
        <v/>
      </c>
      <c r="FK221" s="71" t="str">
        <f t="shared" si="3834"/>
        <v/>
      </c>
      <c r="FL221" s="71" t="str">
        <f t="shared" si="3835"/>
        <v/>
      </c>
      <c r="FM221" s="71" t="str">
        <f t="shared" si="3836"/>
        <v/>
      </c>
      <c r="FN221" s="71" t="str">
        <f t="shared" si="3837"/>
        <v/>
      </c>
      <c r="FO221" s="71" t="str">
        <f t="shared" si="3838"/>
        <v/>
      </c>
      <c r="FP221" s="71" t="str">
        <f t="shared" si="3839"/>
        <v/>
      </c>
      <c r="FQ221" s="71" t="str">
        <f t="shared" si="3840"/>
        <v/>
      </c>
      <c r="FR221" s="71" t="str">
        <f t="shared" si="3841"/>
        <v/>
      </c>
      <c r="FS221" s="71" t="str">
        <f t="shared" si="3842"/>
        <v/>
      </c>
    </row>
    <row r="222" spans="1:175" ht="16.5">
      <c r="A222" s="79"/>
      <c r="B222" s="101" t="s">
        <v>734</v>
      </c>
      <c r="C222" s="79" t="s">
        <v>735</v>
      </c>
      <c r="R222" s="64">
        <v>-7896</v>
      </c>
      <c r="S222" s="64">
        <v>3839</v>
      </c>
      <c r="T222" s="122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2" s="85" t="str">
        <f t="shared" si="3694"/>
        <v>ReplaceableTextures\\CommandButtons\\BTNIT06.blp</v>
      </c>
      <c r="CN222" s="70" t="str">
        <f t="shared" si="3695"/>
        <v>InitUnitState('IT06',,,,,,,,,,)</v>
      </c>
      <c r="CO222" s="70" t="str">
        <f t="shared" si="3696"/>
        <v>InitUnitNormal('IT06',,,,,,,,,,)</v>
      </c>
      <c r="CP222" s="70" t="str">
        <f t="shared" si="3697"/>
        <v>InitUnitMagic('IT06',,,,,,,,,,)</v>
      </c>
      <c r="CQ222" s="70" t="str">
        <f t="shared" si="3698"/>
        <v>InitUnitAdd('IT06',,,,,,,,,,)</v>
      </c>
      <c r="CR222" s="70" t="str">
        <f t="shared" si="3699"/>
        <v>InitEquipData('IT06',,"",,,,,'','','','','','',"ReplaceableTextures\\CommandButtons\\BTNIT07.blp")</v>
      </c>
      <c r="CU222" s="95" t="str">
        <f t="shared" si="3772"/>
        <v>|n</v>
      </c>
      <c r="CV222" s="61" t="str">
        <f t="shared" si="384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2" s="60"/>
      <c r="CX222" s="60"/>
      <c r="CY222" s="60"/>
      <c r="CZ222" s="60"/>
      <c r="DA222" s="60"/>
      <c r="DB222" s="71" t="str">
        <f t="shared" si="3773"/>
        <v/>
      </c>
      <c r="DC222" s="71" t="str">
        <f t="shared" si="3774"/>
        <v/>
      </c>
      <c r="DD222" s="71" t="str">
        <f t="shared" si="3775"/>
        <v/>
      </c>
      <c r="DE222" s="71" t="str">
        <f t="shared" si="3776"/>
        <v/>
      </c>
      <c r="DF222" s="71" t="str">
        <f t="shared" si="3777"/>
        <v/>
      </c>
      <c r="DG222" s="71" t="str">
        <f t="shared" si="3778"/>
        <v/>
      </c>
      <c r="DH222" s="71" t="str">
        <f t="shared" si="3779"/>
        <v/>
      </c>
      <c r="DI222" s="71" t="str">
        <f t="shared" si="3780"/>
        <v/>
      </c>
      <c r="DJ222" s="71" t="str">
        <f t="shared" si="3781"/>
        <v/>
      </c>
      <c r="DK222" s="71" t="str">
        <f t="shared" si="3782"/>
        <v/>
      </c>
      <c r="DL222" s="71" t="str">
        <f t="shared" si="3783"/>
        <v/>
      </c>
      <c r="DM222" s="71" t="str">
        <f t="shared" si="3784"/>
        <v/>
      </c>
      <c r="DN222" s="71" t="str">
        <f t="shared" si="3785"/>
        <v/>
      </c>
      <c r="DO222" s="71" t="str">
        <f t="shared" si="3786"/>
        <v/>
      </c>
      <c r="DP222" s="71" t="str">
        <f t="shared" si="3787"/>
        <v/>
      </c>
      <c r="DQ222" s="71" t="str">
        <f t="shared" si="3788"/>
        <v/>
      </c>
      <c r="DR222" s="71" t="str">
        <f t="shared" si="3789"/>
        <v/>
      </c>
      <c r="DS222" s="71" t="str">
        <f t="shared" si="3790"/>
        <v/>
      </c>
      <c r="DT222" s="71" t="str">
        <f t="shared" si="3791"/>
        <v/>
      </c>
      <c r="DU222" s="71" t="str">
        <f t="shared" si="3792"/>
        <v/>
      </c>
      <c r="DV222" s="71" t="str">
        <f t="shared" si="3793"/>
        <v/>
      </c>
      <c r="DW222" s="71" t="str">
        <f t="shared" si="3794"/>
        <v/>
      </c>
      <c r="DX222" s="71" t="str">
        <f t="shared" si="3795"/>
        <v/>
      </c>
      <c r="DY222" s="71" t="str">
        <f t="shared" si="3796"/>
        <v/>
      </c>
      <c r="DZ222" s="71" t="str">
        <f t="shared" si="3797"/>
        <v/>
      </c>
      <c r="EA222" s="71" t="str">
        <f t="shared" si="3798"/>
        <v/>
      </c>
      <c r="EB222" s="71" t="str">
        <f t="shared" si="3799"/>
        <v/>
      </c>
      <c r="EC222" s="71" t="str">
        <f t="shared" si="3800"/>
        <v/>
      </c>
      <c r="ED222" s="71" t="str">
        <f t="shared" si="3801"/>
        <v/>
      </c>
      <c r="EE222" s="71" t="str">
        <f t="shared" si="3802"/>
        <v/>
      </c>
      <c r="EF222" s="71" t="str">
        <f t="shared" si="3803"/>
        <v/>
      </c>
      <c r="EG222" s="71" t="str">
        <f t="shared" si="3804"/>
        <v/>
      </c>
      <c r="EH222" s="71" t="str">
        <f t="shared" si="3805"/>
        <v/>
      </c>
      <c r="EI222" s="71" t="str">
        <f t="shared" si="3806"/>
        <v/>
      </c>
      <c r="EJ222" s="71" t="str">
        <f t="shared" si="3807"/>
        <v/>
      </c>
      <c r="EK222" s="71" t="str">
        <f t="shared" si="3808"/>
        <v/>
      </c>
      <c r="EL222" s="71" t="str">
        <f t="shared" si="3809"/>
        <v/>
      </c>
      <c r="EM222" s="71" t="str">
        <f t="shared" si="3810"/>
        <v/>
      </c>
      <c r="EN222" s="71" t="str">
        <f t="shared" si="3811"/>
        <v/>
      </c>
      <c r="EO222" s="71" t="str">
        <f t="shared" si="3812"/>
        <v/>
      </c>
      <c r="EP222" s="71" t="str">
        <f t="shared" si="3813"/>
        <v/>
      </c>
      <c r="EQ222" s="71" t="str">
        <f t="shared" si="3814"/>
        <v/>
      </c>
      <c r="ER222" s="71" t="str">
        <f t="shared" si="3815"/>
        <v/>
      </c>
      <c r="ES222" s="71" t="str">
        <f t="shared" si="3816"/>
        <v/>
      </c>
      <c r="ET222" s="71" t="str">
        <f t="shared" si="3817"/>
        <v/>
      </c>
      <c r="EU222" s="71" t="str">
        <f t="shared" si="3818"/>
        <v/>
      </c>
      <c r="EV222" s="71" t="str">
        <f t="shared" si="3819"/>
        <v/>
      </c>
      <c r="EW222" s="71" t="str">
        <f t="shared" si="3820"/>
        <v/>
      </c>
      <c r="EX222" s="71" t="str">
        <f t="shared" si="3821"/>
        <v/>
      </c>
      <c r="EY222" s="71" t="str">
        <f t="shared" si="3822"/>
        <v/>
      </c>
      <c r="EZ222" s="71" t="str">
        <f t="shared" si="3823"/>
        <v/>
      </c>
      <c r="FA222" s="71" t="str">
        <f t="shared" si="3824"/>
        <v/>
      </c>
      <c r="FB222" s="71" t="str">
        <f t="shared" si="3825"/>
        <v/>
      </c>
      <c r="FC222" s="71" t="str">
        <f t="shared" si="3826"/>
        <v/>
      </c>
      <c r="FD222" s="71" t="str">
        <f t="shared" si="3827"/>
        <v/>
      </c>
      <c r="FE222" s="71" t="str">
        <f t="shared" si="3828"/>
        <v/>
      </c>
      <c r="FF222" s="71" t="str">
        <f t="shared" si="3829"/>
        <v/>
      </c>
      <c r="FG222" s="71" t="str">
        <f t="shared" si="3830"/>
        <v/>
      </c>
      <c r="FH222" s="71" t="str">
        <f t="shared" si="3831"/>
        <v/>
      </c>
      <c r="FI222" s="71" t="str">
        <f t="shared" si="3832"/>
        <v/>
      </c>
      <c r="FJ222" s="71" t="str">
        <f t="shared" si="3833"/>
        <v/>
      </c>
      <c r="FK222" s="71" t="str">
        <f t="shared" si="3834"/>
        <v/>
      </c>
      <c r="FL222" s="71" t="str">
        <f t="shared" si="3835"/>
        <v/>
      </c>
      <c r="FM222" s="71" t="str">
        <f t="shared" si="3836"/>
        <v/>
      </c>
      <c r="FN222" s="71" t="str">
        <f t="shared" si="3837"/>
        <v/>
      </c>
      <c r="FO222" s="71" t="str">
        <f t="shared" si="3838"/>
        <v/>
      </c>
      <c r="FP222" s="71" t="str">
        <f t="shared" si="3839"/>
        <v/>
      </c>
      <c r="FQ222" s="71" t="str">
        <f t="shared" si="3840"/>
        <v/>
      </c>
      <c r="FR222" s="71" t="str">
        <f t="shared" si="3841"/>
        <v/>
      </c>
      <c r="FS222" s="71" t="str">
        <f t="shared" si="3842"/>
        <v/>
      </c>
    </row>
    <row r="223" spans="1:175" ht="16.5">
      <c r="A223" s="79"/>
      <c r="B223" s="101" t="s">
        <v>736</v>
      </c>
      <c r="C223" s="79" t="s">
        <v>737</v>
      </c>
      <c r="R223" s="64">
        <v>-7896</v>
      </c>
      <c r="S223" s="64">
        <v>5906</v>
      </c>
      <c r="T223" s="122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3" s="85" t="str">
        <f t="shared" si="3694"/>
        <v>ReplaceableTextures\\CommandButtons\\BTNIT07.blp</v>
      </c>
      <c r="CN223" s="70" t="str">
        <f t="shared" si="3695"/>
        <v>InitUnitState('IT07',,,,,,,,,,)</v>
      </c>
      <c r="CO223" s="70" t="str">
        <f t="shared" si="3696"/>
        <v>InitUnitNormal('IT07',,,,,,,,,,)</v>
      </c>
      <c r="CP223" s="70" t="str">
        <f t="shared" si="3697"/>
        <v>InitUnitMagic('IT07',,,,,,,,,,)</v>
      </c>
      <c r="CQ223" s="70" t="str">
        <f t="shared" si="3698"/>
        <v>InitUnitAdd('IT07',,,,,,,,,,)</v>
      </c>
      <c r="CR223" s="70" t="str">
        <f t="shared" si="3699"/>
        <v>InitEquipData('IT07',,"",,,,,'','','','','','',"ReplaceableTextures\\CommandButtons\\BTNIT08.blp")</v>
      </c>
      <c r="CU223" s="95" t="str">
        <f t="shared" si="3772"/>
        <v>|n</v>
      </c>
      <c r="CV223" s="61" t="str">
        <f t="shared" si="384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3" s="60"/>
      <c r="CX223" s="60"/>
      <c r="CY223" s="60"/>
      <c r="CZ223" s="60"/>
      <c r="DA223" s="60"/>
      <c r="DB223" s="71" t="str">
        <f t="shared" si="3773"/>
        <v/>
      </c>
      <c r="DC223" s="71" t="str">
        <f t="shared" si="3774"/>
        <v/>
      </c>
      <c r="DD223" s="71" t="str">
        <f t="shared" si="3775"/>
        <v/>
      </c>
      <c r="DE223" s="71" t="str">
        <f t="shared" si="3776"/>
        <v/>
      </c>
      <c r="DF223" s="71" t="str">
        <f t="shared" si="3777"/>
        <v/>
      </c>
      <c r="DG223" s="71" t="str">
        <f t="shared" si="3778"/>
        <v/>
      </c>
      <c r="DH223" s="71" t="str">
        <f t="shared" si="3779"/>
        <v/>
      </c>
      <c r="DI223" s="71" t="str">
        <f t="shared" si="3780"/>
        <v/>
      </c>
      <c r="DJ223" s="71" t="str">
        <f t="shared" si="3781"/>
        <v/>
      </c>
      <c r="DK223" s="71" t="str">
        <f t="shared" si="3782"/>
        <v/>
      </c>
      <c r="DL223" s="71" t="str">
        <f t="shared" si="3783"/>
        <v/>
      </c>
      <c r="DM223" s="71" t="str">
        <f t="shared" si="3784"/>
        <v/>
      </c>
      <c r="DN223" s="71" t="str">
        <f t="shared" si="3785"/>
        <v/>
      </c>
      <c r="DO223" s="71" t="str">
        <f t="shared" si="3786"/>
        <v/>
      </c>
      <c r="DP223" s="71" t="str">
        <f t="shared" si="3787"/>
        <v/>
      </c>
      <c r="DQ223" s="71" t="str">
        <f t="shared" si="3788"/>
        <v/>
      </c>
      <c r="DR223" s="71" t="str">
        <f t="shared" si="3789"/>
        <v/>
      </c>
      <c r="DS223" s="71" t="str">
        <f t="shared" si="3790"/>
        <v/>
      </c>
      <c r="DT223" s="71" t="str">
        <f t="shared" si="3791"/>
        <v/>
      </c>
      <c r="DU223" s="71" t="str">
        <f t="shared" si="3792"/>
        <v/>
      </c>
      <c r="DV223" s="71" t="str">
        <f t="shared" si="3793"/>
        <v/>
      </c>
      <c r="DW223" s="71" t="str">
        <f t="shared" si="3794"/>
        <v/>
      </c>
      <c r="DX223" s="71" t="str">
        <f t="shared" si="3795"/>
        <v/>
      </c>
      <c r="DY223" s="71" t="str">
        <f t="shared" si="3796"/>
        <v/>
      </c>
      <c r="DZ223" s="71" t="str">
        <f t="shared" si="3797"/>
        <v/>
      </c>
      <c r="EA223" s="71" t="str">
        <f t="shared" si="3798"/>
        <v/>
      </c>
      <c r="EB223" s="71" t="str">
        <f t="shared" si="3799"/>
        <v/>
      </c>
      <c r="EC223" s="71" t="str">
        <f t="shared" si="3800"/>
        <v/>
      </c>
      <c r="ED223" s="71" t="str">
        <f t="shared" si="3801"/>
        <v/>
      </c>
      <c r="EE223" s="71" t="str">
        <f t="shared" si="3802"/>
        <v/>
      </c>
      <c r="EF223" s="71" t="str">
        <f t="shared" si="3803"/>
        <v/>
      </c>
      <c r="EG223" s="71" t="str">
        <f t="shared" si="3804"/>
        <v/>
      </c>
      <c r="EH223" s="71" t="str">
        <f t="shared" si="3805"/>
        <v/>
      </c>
      <c r="EI223" s="71" t="str">
        <f t="shared" si="3806"/>
        <v/>
      </c>
      <c r="EJ223" s="71" t="str">
        <f t="shared" si="3807"/>
        <v/>
      </c>
      <c r="EK223" s="71" t="str">
        <f t="shared" si="3808"/>
        <v/>
      </c>
      <c r="EL223" s="71" t="str">
        <f t="shared" si="3809"/>
        <v/>
      </c>
      <c r="EM223" s="71" t="str">
        <f t="shared" si="3810"/>
        <v/>
      </c>
      <c r="EN223" s="71" t="str">
        <f t="shared" si="3811"/>
        <v/>
      </c>
      <c r="EO223" s="71" t="str">
        <f t="shared" si="3812"/>
        <v/>
      </c>
      <c r="EP223" s="71" t="str">
        <f t="shared" si="3813"/>
        <v/>
      </c>
      <c r="EQ223" s="71" t="str">
        <f t="shared" si="3814"/>
        <v/>
      </c>
      <c r="ER223" s="71" t="str">
        <f t="shared" si="3815"/>
        <v/>
      </c>
      <c r="ES223" s="71" t="str">
        <f t="shared" si="3816"/>
        <v/>
      </c>
      <c r="ET223" s="71" t="str">
        <f t="shared" si="3817"/>
        <v/>
      </c>
      <c r="EU223" s="71" t="str">
        <f t="shared" si="3818"/>
        <v/>
      </c>
      <c r="EV223" s="71" t="str">
        <f t="shared" si="3819"/>
        <v/>
      </c>
      <c r="EW223" s="71" t="str">
        <f t="shared" si="3820"/>
        <v/>
      </c>
      <c r="EX223" s="71" t="str">
        <f t="shared" si="3821"/>
        <v/>
      </c>
      <c r="EY223" s="71" t="str">
        <f t="shared" si="3822"/>
        <v/>
      </c>
      <c r="EZ223" s="71" t="str">
        <f t="shared" si="3823"/>
        <v/>
      </c>
      <c r="FA223" s="71" t="str">
        <f t="shared" si="3824"/>
        <v/>
      </c>
      <c r="FB223" s="71" t="str">
        <f t="shared" si="3825"/>
        <v/>
      </c>
      <c r="FC223" s="71" t="str">
        <f t="shared" si="3826"/>
        <v/>
      </c>
      <c r="FD223" s="71" t="str">
        <f t="shared" si="3827"/>
        <v/>
      </c>
      <c r="FE223" s="71" t="str">
        <f t="shared" si="3828"/>
        <v/>
      </c>
      <c r="FF223" s="71" t="str">
        <f t="shared" si="3829"/>
        <v/>
      </c>
      <c r="FG223" s="71" t="str">
        <f t="shared" si="3830"/>
        <v/>
      </c>
      <c r="FH223" s="71" t="str">
        <f t="shared" si="3831"/>
        <v/>
      </c>
      <c r="FI223" s="71" t="str">
        <f t="shared" si="3832"/>
        <v/>
      </c>
      <c r="FJ223" s="71" t="str">
        <f t="shared" si="3833"/>
        <v/>
      </c>
      <c r="FK223" s="71" t="str">
        <f t="shared" si="3834"/>
        <v/>
      </c>
      <c r="FL223" s="71" t="str">
        <f t="shared" si="3835"/>
        <v/>
      </c>
      <c r="FM223" s="71" t="str">
        <f t="shared" si="3836"/>
        <v/>
      </c>
      <c r="FN223" s="71" t="str">
        <f t="shared" si="3837"/>
        <v/>
      </c>
      <c r="FO223" s="71" t="str">
        <f t="shared" si="3838"/>
        <v/>
      </c>
      <c r="FP223" s="71" t="str">
        <f t="shared" si="3839"/>
        <v/>
      </c>
      <c r="FQ223" s="71" t="str">
        <f t="shared" si="3840"/>
        <v/>
      </c>
      <c r="FR223" s="71" t="str">
        <f t="shared" si="3841"/>
        <v/>
      </c>
      <c r="FS223" s="71" t="str">
        <f t="shared" si="3842"/>
        <v/>
      </c>
    </row>
    <row r="224" spans="1:175" ht="16.5">
      <c r="A224" s="79" t="s">
        <v>738</v>
      </c>
      <c r="B224" s="101" t="s">
        <v>739</v>
      </c>
      <c r="C224" s="79" t="s">
        <v>740</v>
      </c>
      <c r="R224" s="64">
        <v>-7970</v>
      </c>
      <c r="S224" s="64">
        <v>7965</v>
      </c>
      <c r="T224" s="122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4" s="85" t="str">
        <f t="shared" si="3694"/>
        <v>ReplaceableTextures\\CommandButtons\\BTNIT08.blp</v>
      </c>
      <c r="CN224" s="70" t="str">
        <f t="shared" si="3695"/>
        <v>InitUnitState('IT08',,,,,,,,,,)</v>
      </c>
      <c r="CO224" s="70" t="str">
        <f t="shared" si="3696"/>
        <v>InitUnitNormal('IT08',,,,,,,,,,)</v>
      </c>
      <c r="CP224" s="70" t="str">
        <f t="shared" si="3697"/>
        <v>InitUnitMagic('IT08',,,,,,,,,,)</v>
      </c>
      <c r="CQ224" s="70" t="str">
        <f t="shared" si="3698"/>
        <v>InitUnitAdd('IT08',,,,,,,,,,)</v>
      </c>
      <c r="CR224" s="70" t="str">
        <f t="shared" si="3699"/>
        <v>InitEquipData('IT08',,".",,,,,'','','','','','',"ReplaceableTextures\\CommandButtons\\BTNIT09.blp")</v>
      </c>
      <c r="CU224" s="95" t="str">
        <f t="shared" si="3772"/>
        <v>|n</v>
      </c>
      <c r="CV224" s="61" t="str">
        <f t="shared" si="384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4" s="60"/>
      <c r="CX224" s="60"/>
      <c r="CY224" s="60"/>
      <c r="CZ224" s="60"/>
      <c r="DA224" s="60"/>
      <c r="DB224" s="71" t="str">
        <f t="shared" si="3773"/>
        <v/>
      </c>
      <c r="DC224" s="71" t="str">
        <f t="shared" si="3774"/>
        <v/>
      </c>
      <c r="DD224" s="71" t="str">
        <f t="shared" si="3775"/>
        <v/>
      </c>
      <c r="DE224" s="71" t="str">
        <f t="shared" si="3776"/>
        <v/>
      </c>
      <c r="DF224" s="71" t="str">
        <f t="shared" si="3777"/>
        <v/>
      </c>
      <c r="DG224" s="71" t="str">
        <f t="shared" si="3778"/>
        <v/>
      </c>
      <c r="DH224" s="71" t="str">
        <f t="shared" si="3779"/>
        <v/>
      </c>
      <c r="DI224" s="71" t="str">
        <f t="shared" si="3780"/>
        <v/>
      </c>
      <c r="DJ224" s="71" t="str">
        <f t="shared" si="3781"/>
        <v/>
      </c>
      <c r="DK224" s="71" t="str">
        <f t="shared" si="3782"/>
        <v/>
      </c>
      <c r="DL224" s="71" t="str">
        <f t="shared" si="3783"/>
        <v/>
      </c>
      <c r="DM224" s="71" t="str">
        <f t="shared" si="3784"/>
        <v/>
      </c>
      <c r="DN224" s="71" t="str">
        <f t="shared" si="3785"/>
        <v/>
      </c>
      <c r="DO224" s="71" t="str">
        <f t="shared" si="3786"/>
        <v/>
      </c>
      <c r="DP224" s="71" t="str">
        <f t="shared" si="3787"/>
        <v/>
      </c>
      <c r="DQ224" s="71" t="str">
        <f t="shared" si="3788"/>
        <v/>
      </c>
      <c r="DR224" s="71" t="str">
        <f t="shared" si="3789"/>
        <v/>
      </c>
      <c r="DS224" s="71" t="str">
        <f t="shared" si="3790"/>
        <v/>
      </c>
      <c r="DT224" s="71" t="str">
        <f t="shared" si="3791"/>
        <v/>
      </c>
      <c r="DU224" s="71" t="str">
        <f t="shared" si="3792"/>
        <v/>
      </c>
      <c r="DV224" s="71" t="str">
        <f t="shared" si="3793"/>
        <v/>
      </c>
      <c r="DW224" s="71" t="str">
        <f t="shared" si="3794"/>
        <v/>
      </c>
      <c r="DX224" s="71" t="str">
        <f t="shared" si="3795"/>
        <v/>
      </c>
      <c r="DY224" s="71" t="str">
        <f t="shared" si="3796"/>
        <v/>
      </c>
      <c r="DZ224" s="71" t="str">
        <f t="shared" si="3797"/>
        <v/>
      </c>
      <c r="EA224" s="71" t="str">
        <f t="shared" si="3798"/>
        <v/>
      </c>
      <c r="EB224" s="71" t="str">
        <f t="shared" si="3799"/>
        <v/>
      </c>
      <c r="EC224" s="71" t="str">
        <f t="shared" si="3800"/>
        <v/>
      </c>
      <c r="ED224" s="71" t="str">
        <f t="shared" si="3801"/>
        <v/>
      </c>
      <c r="EE224" s="71" t="str">
        <f t="shared" si="3802"/>
        <v/>
      </c>
      <c r="EF224" s="71" t="str">
        <f t="shared" si="3803"/>
        <v/>
      </c>
      <c r="EG224" s="71" t="str">
        <f t="shared" si="3804"/>
        <v/>
      </c>
      <c r="EH224" s="71" t="str">
        <f t="shared" si="3805"/>
        <v/>
      </c>
      <c r="EI224" s="71" t="str">
        <f t="shared" si="3806"/>
        <v/>
      </c>
      <c r="EJ224" s="71" t="str">
        <f t="shared" si="3807"/>
        <v/>
      </c>
      <c r="EK224" s="71" t="str">
        <f t="shared" si="3808"/>
        <v/>
      </c>
      <c r="EL224" s="71" t="str">
        <f t="shared" si="3809"/>
        <v/>
      </c>
      <c r="EM224" s="71" t="str">
        <f t="shared" si="3810"/>
        <v/>
      </c>
      <c r="EN224" s="71" t="str">
        <f t="shared" si="3811"/>
        <v/>
      </c>
      <c r="EO224" s="71" t="str">
        <f t="shared" si="3812"/>
        <v/>
      </c>
      <c r="EP224" s="71" t="str">
        <f t="shared" si="3813"/>
        <v/>
      </c>
      <c r="EQ224" s="71" t="str">
        <f t="shared" si="3814"/>
        <v/>
      </c>
      <c r="ER224" s="71" t="str">
        <f t="shared" si="3815"/>
        <v/>
      </c>
      <c r="ES224" s="71" t="str">
        <f t="shared" si="3816"/>
        <v/>
      </c>
      <c r="ET224" s="71" t="str">
        <f t="shared" si="3817"/>
        <v/>
      </c>
      <c r="EU224" s="71" t="str">
        <f t="shared" si="3818"/>
        <v/>
      </c>
      <c r="EV224" s="71" t="str">
        <f t="shared" si="3819"/>
        <v/>
      </c>
      <c r="EW224" s="71" t="str">
        <f t="shared" si="3820"/>
        <v/>
      </c>
      <c r="EX224" s="71" t="str">
        <f t="shared" si="3821"/>
        <v/>
      </c>
      <c r="EY224" s="71" t="str">
        <f t="shared" si="3822"/>
        <v/>
      </c>
      <c r="EZ224" s="71" t="str">
        <f t="shared" si="3823"/>
        <v/>
      </c>
      <c r="FA224" s="71" t="str">
        <f t="shared" si="3824"/>
        <v/>
      </c>
      <c r="FB224" s="71" t="str">
        <f t="shared" si="3825"/>
        <v/>
      </c>
      <c r="FC224" s="71" t="str">
        <f t="shared" si="3826"/>
        <v/>
      </c>
      <c r="FD224" s="71" t="str">
        <f t="shared" si="3827"/>
        <v/>
      </c>
      <c r="FE224" s="71" t="str">
        <f t="shared" si="3828"/>
        <v/>
      </c>
      <c r="FF224" s="71" t="str">
        <f t="shared" si="3829"/>
        <v/>
      </c>
      <c r="FG224" s="71" t="str">
        <f t="shared" si="3830"/>
        <v/>
      </c>
      <c r="FH224" s="71" t="str">
        <f t="shared" si="3831"/>
        <v/>
      </c>
      <c r="FI224" s="71" t="str">
        <f t="shared" si="3832"/>
        <v/>
      </c>
      <c r="FJ224" s="71" t="str">
        <f t="shared" si="3833"/>
        <v/>
      </c>
      <c r="FK224" s="71" t="str">
        <f t="shared" si="3834"/>
        <v/>
      </c>
      <c r="FL224" s="71" t="str">
        <f t="shared" si="3835"/>
        <v/>
      </c>
      <c r="FM224" s="71" t="str">
        <f t="shared" si="3836"/>
        <v/>
      </c>
      <c r="FN224" s="71" t="str">
        <f t="shared" si="3837"/>
        <v/>
      </c>
      <c r="FO224" s="71" t="str">
        <f t="shared" si="3838"/>
        <v/>
      </c>
      <c r="FP224" s="71" t="str">
        <f t="shared" si="3839"/>
        <v/>
      </c>
      <c r="FQ224" s="71" t="str">
        <f t="shared" si="3840"/>
        <v/>
      </c>
      <c r="FR224" s="71" t="str">
        <f t="shared" si="3841"/>
        <v/>
      </c>
      <c r="FS224" s="71" t="str">
        <f t="shared" si="3842"/>
        <v/>
      </c>
    </row>
    <row r="225" spans="1:175" ht="16.5">
      <c r="A225" s="79"/>
      <c r="B225" s="101" t="s">
        <v>741</v>
      </c>
      <c r="C225" s="79" t="s">
        <v>742</v>
      </c>
      <c r="R225" s="64">
        <v>2100</v>
      </c>
      <c r="S225" s="64">
        <v>-5120</v>
      </c>
      <c r="T225" s="122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5" s="85" t="str">
        <f t="shared" si="3694"/>
        <v>ReplaceableTextures\\CommandButtons\\BTNIT09.blp</v>
      </c>
      <c r="CN225" s="70" t="str">
        <f t="shared" si="3695"/>
        <v>InitUnitState('IT09',,,,,,,,,,)</v>
      </c>
      <c r="CO225" s="70" t="str">
        <f t="shared" si="3696"/>
        <v>InitUnitNormal('IT09',,,,,,,,,,)</v>
      </c>
      <c r="CP225" s="70" t="str">
        <f t="shared" si="3697"/>
        <v>InitUnitMagic('IT09',,,,,,,,,,)</v>
      </c>
      <c r="CQ225" s="70" t="str">
        <f t="shared" si="3698"/>
        <v>InitUnitAdd('IT09',,,,,,,,,,)</v>
      </c>
      <c r="CR225" s="70" t="str">
        <f t="shared" si="3699"/>
        <v>InitEquipData('IT09',,"",,,,,'','','','','','',"ReplaceableTextures\\CommandButtons\\BTNIT10.blp")</v>
      </c>
      <c r="CU225" s="95" t="str">
        <f t="shared" si="3772"/>
        <v>|n</v>
      </c>
      <c r="CV225" s="61" t="str">
        <f t="shared" si="384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5" s="60"/>
      <c r="CX225" s="60"/>
      <c r="CY225" s="60"/>
      <c r="CZ225" s="60"/>
      <c r="DA225" s="60"/>
      <c r="DB225" s="71" t="str">
        <f t="shared" si="3773"/>
        <v/>
      </c>
      <c r="DC225" s="71" t="str">
        <f t="shared" si="3774"/>
        <v/>
      </c>
      <c r="DD225" s="71" t="str">
        <f t="shared" si="3775"/>
        <v/>
      </c>
      <c r="DE225" s="71" t="str">
        <f t="shared" si="3776"/>
        <v/>
      </c>
      <c r="DF225" s="71" t="str">
        <f t="shared" si="3777"/>
        <v/>
      </c>
      <c r="DG225" s="71" t="str">
        <f t="shared" si="3778"/>
        <v/>
      </c>
      <c r="DH225" s="71" t="str">
        <f t="shared" si="3779"/>
        <v/>
      </c>
      <c r="DI225" s="71" t="str">
        <f t="shared" si="3780"/>
        <v/>
      </c>
      <c r="DJ225" s="71" t="str">
        <f t="shared" si="3781"/>
        <v/>
      </c>
      <c r="DK225" s="71" t="str">
        <f t="shared" si="3782"/>
        <v/>
      </c>
      <c r="DL225" s="71" t="str">
        <f t="shared" si="3783"/>
        <v/>
      </c>
      <c r="DM225" s="71" t="str">
        <f t="shared" si="3784"/>
        <v/>
      </c>
      <c r="DN225" s="71" t="str">
        <f t="shared" si="3785"/>
        <v/>
      </c>
      <c r="DO225" s="71" t="str">
        <f t="shared" si="3786"/>
        <v/>
      </c>
      <c r="DP225" s="71" t="str">
        <f t="shared" si="3787"/>
        <v/>
      </c>
      <c r="DQ225" s="71" t="str">
        <f t="shared" si="3788"/>
        <v/>
      </c>
      <c r="DR225" s="71" t="str">
        <f t="shared" si="3789"/>
        <v/>
      </c>
      <c r="DS225" s="71" t="str">
        <f t="shared" si="3790"/>
        <v/>
      </c>
      <c r="DT225" s="71" t="str">
        <f t="shared" si="3791"/>
        <v/>
      </c>
      <c r="DU225" s="71" t="str">
        <f t="shared" si="3792"/>
        <v/>
      </c>
      <c r="DV225" s="71" t="str">
        <f t="shared" si="3793"/>
        <v/>
      </c>
      <c r="DW225" s="71" t="str">
        <f t="shared" si="3794"/>
        <v/>
      </c>
      <c r="DX225" s="71" t="str">
        <f t="shared" si="3795"/>
        <v/>
      </c>
      <c r="DY225" s="71" t="str">
        <f t="shared" si="3796"/>
        <v/>
      </c>
      <c r="DZ225" s="71" t="str">
        <f t="shared" si="3797"/>
        <v/>
      </c>
      <c r="EA225" s="71" t="str">
        <f t="shared" si="3798"/>
        <v/>
      </c>
      <c r="EB225" s="71" t="str">
        <f t="shared" si="3799"/>
        <v/>
      </c>
      <c r="EC225" s="71" t="str">
        <f t="shared" si="3800"/>
        <v/>
      </c>
      <c r="ED225" s="71" t="str">
        <f t="shared" si="3801"/>
        <v/>
      </c>
      <c r="EE225" s="71" t="str">
        <f t="shared" si="3802"/>
        <v/>
      </c>
      <c r="EF225" s="71" t="str">
        <f t="shared" si="3803"/>
        <v/>
      </c>
      <c r="EG225" s="71" t="str">
        <f t="shared" si="3804"/>
        <v/>
      </c>
      <c r="EH225" s="71" t="str">
        <f t="shared" si="3805"/>
        <v/>
      </c>
      <c r="EI225" s="71" t="str">
        <f t="shared" si="3806"/>
        <v/>
      </c>
      <c r="EJ225" s="71" t="str">
        <f t="shared" si="3807"/>
        <v/>
      </c>
      <c r="EK225" s="71" t="str">
        <f t="shared" si="3808"/>
        <v/>
      </c>
      <c r="EL225" s="71" t="str">
        <f t="shared" si="3809"/>
        <v/>
      </c>
      <c r="EM225" s="71" t="str">
        <f t="shared" si="3810"/>
        <v/>
      </c>
      <c r="EN225" s="71" t="str">
        <f t="shared" si="3811"/>
        <v/>
      </c>
      <c r="EO225" s="71" t="str">
        <f t="shared" si="3812"/>
        <v/>
      </c>
      <c r="EP225" s="71" t="str">
        <f t="shared" si="3813"/>
        <v/>
      </c>
      <c r="EQ225" s="71" t="str">
        <f t="shared" si="3814"/>
        <v/>
      </c>
      <c r="ER225" s="71" t="str">
        <f t="shared" si="3815"/>
        <v/>
      </c>
      <c r="ES225" s="71" t="str">
        <f t="shared" si="3816"/>
        <v/>
      </c>
      <c r="ET225" s="71" t="str">
        <f t="shared" si="3817"/>
        <v/>
      </c>
      <c r="EU225" s="71" t="str">
        <f t="shared" si="3818"/>
        <v/>
      </c>
      <c r="EV225" s="71" t="str">
        <f t="shared" si="3819"/>
        <v/>
      </c>
      <c r="EW225" s="71" t="str">
        <f t="shared" si="3820"/>
        <v/>
      </c>
      <c r="EX225" s="71" t="str">
        <f t="shared" si="3821"/>
        <v/>
      </c>
      <c r="EY225" s="71" t="str">
        <f t="shared" si="3822"/>
        <v/>
      </c>
      <c r="EZ225" s="71" t="str">
        <f t="shared" si="3823"/>
        <v/>
      </c>
      <c r="FA225" s="71" t="str">
        <f t="shared" si="3824"/>
        <v/>
      </c>
      <c r="FB225" s="71" t="str">
        <f t="shared" si="3825"/>
        <v/>
      </c>
      <c r="FC225" s="71" t="str">
        <f t="shared" si="3826"/>
        <v/>
      </c>
      <c r="FD225" s="71" t="str">
        <f t="shared" si="3827"/>
        <v/>
      </c>
      <c r="FE225" s="71" t="str">
        <f t="shared" si="3828"/>
        <v/>
      </c>
      <c r="FF225" s="71" t="str">
        <f t="shared" si="3829"/>
        <v/>
      </c>
      <c r="FG225" s="71" t="str">
        <f t="shared" si="3830"/>
        <v/>
      </c>
      <c r="FH225" s="71" t="str">
        <f t="shared" si="3831"/>
        <v/>
      </c>
      <c r="FI225" s="71" t="str">
        <f t="shared" si="3832"/>
        <v/>
      </c>
      <c r="FJ225" s="71" t="str">
        <f t="shared" si="3833"/>
        <v/>
      </c>
      <c r="FK225" s="71" t="str">
        <f t="shared" si="3834"/>
        <v/>
      </c>
      <c r="FL225" s="71" t="str">
        <f t="shared" si="3835"/>
        <v/>
      </c>
      <c r="FM225" s="71" t="str">
        <f t="shared" si="3836"/>
        <v/>
      </c>
      <c r="FN225" s="71" t="str">
        <f t="shared" si="3837"/>
        <v/>
      </c>
      <c r="FO225" s="71" t="str">
        <f t="shared" si="3838"/>
        <v/>
      </c>
      <c r="FP225" s="71" t="str">
        <f t="shared" si="3839"/>
        <v/>
      </c>
      <c r="FQ225" s="71" t="str">
        <f t="shared" si="3840"/>
        <v/>
      </c>
      <c r="FR225" s="71" t="str">
        <f t="shared" si="3841"/>
        <v/>
      </c>
      <c r="FS225" s="71" t="str">
        <f t="shared" si="3842"/>
        <v/>
      </c>
    </row>
    <row r="226" spans="1:175" ht="16.5">
      <c r="A226" s="79"/>
      <c r="B226" s="101" t="s">
        <v>743</v>
      </c>
      <c r="C226" s="79" t="s">
        <v>744</v>
      </c>
      <c r="R226" s="64">
        <v>2268</v>
      </c>
      <c r="S226" s="64">
        <v>-8065</v>
      </c>
      <c r="T226" s="122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26" s="85" t="str">
        <f t="shared" si="3694"/>
        <v>ReplaceableTextures\\CommandButtons\\BTNIT10.blp</v>
      </c>
      <c r="CN226" s="70" t="str">
        <f t="shared" si="3695"/>
        <v>InitUnitState('IT10',,,,,,,,,,)</v>
      </c>
      <c r="CO226" s="70" t="str">
        <f t="shared" si="3696"/>
        <v>InitUnitNormal('IT10',,,,,,,,,,)</v>
      </c>
      <c r="CP226" s="70" t="str">
        <f t="shared" si="3697"/>
        <v>InitUnitMagic('IT10',,,,,,,,,,)</v>
      </c>
      <c r="CQ226" s="70" t="str">
        <f t="shared" si="3698"/>
        <v>InitUnitAdd('IT10',,,,,,,,,,)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245&amp;CR$1&amp;")"</f>
        <v>InitEquipData('IT10',,"",,,,,'','','','','','',"ReplaceableTextures\\CommandButtons\\BTN020.blp")</v>
      </c>
      <c r="CU226" s="95" t="str">
        <f t="shared" si="3772"/>
        <v>|n</v>
      </c>
      <c r="CV226" s="61" t="str">
        <f t="shared" si="384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26" s="60"/>
      <c r="CX226" s="60"/>
      <c r="CY226" s="60"/>
      <c r="CZ226" s="60"/>
      <c r="DA226" s="60"/>
      <c r="DB226" s="71" t="str">
        <f t="shared" si="3773"/>
        <v/>
      </c>
      <c r="DC226" s="71" t="str">
        <f t="shared" si="3774"/>
        <v/>
      </c>
      <c r="DD226" s="71" t="str">
        <f t="shared" si="3775"/>
        <v/>
      </c>
      <c r="DE226" s="71" t="str">
        <f t="shared" si="3776"/>
        <v/>
      </c>
      <c r="DF226" s="71" t="str">
        <f t="shared" si="3777"/>
        <v/>
      </c>
      <c r="DG226" s="71" t="str">
        <f t="shared" si="3778"/>
        <v/>
      </c>
      <c r="DH226" s="71" t="str">
        <f t="shared" si="3779"/>
        <v/>
      </c>
      <c r="DI226" s="71" t="str">
        <f t="shared" si="3780"/>
        <v/>
      </c>
      <c r="DJ226" s="71" t="str">
        <f t="shared" si="3781"/>
        <v/>
      </c>
      <c r="DK226" s="71" t="str">
        <f t="shared" si="3782"/>
        <v/>
      </c>
      <c r="DL226" s="71" t="str">
        <f t="shared" si="3783"/>
        <v/>
      </c>
      <c r="DM226" s="71" t="str">
        <f t="shared" si="3784"/>
        <v/>
      </c>
      <c r="DN226" s="71" t="str">
        <f t="shared" si="3785"/>
        <v/>
      </c>
      <c r="DO226" s="71" t="str">
        <f t="shared" si="3786"/>
        <v/>
      </c>
      <c r="DP226" s="71" t="str">
        <f t="shared" si="3787"/>
        <v/>
      </c>
      <c r="DQ226" s="71" t="str">
        <f t="shared" si="3788"/>
        <v/>
      </c>
      <c r="DR226" s="71" t="str">
        <f t="shared" si="3789"/>
        <v/>
      </c>
      <c r="DS226" s="71" t="str">
        <f t="shared" si="3790"/>
        <v/>
      </c>
      <c r="DT226" s="71" t="str">
        <f t="shared" si="3791"/>
        <v/>
      </c>
      <c r="DU226" s="71" t="str">
        <f t="shared" si="3792"/>
        <v/>
      </c>
      <c r="DV226" s="71" t="str">
        <f t="shared" si="3793"/>
        <v/>
      </c>
      <c r="DW226" s="71" t="str">
        <f t="shared" si="3794"/>
        <v/>
      </c>
      <c r="DX226" s="71" t="str">
        <f t="shared" si="3795"/>
        <v/>
      </c>
      <c r="DY226" s="71" t="str">
        <f t="shared" si="3796"/>
        <v/>
      </c>
      <c r="DZ226" s="71" t="str">
        <f t="shared" si="3797"/>
        <v/>
      </c>
      <c r="EA226" s="71" t="str">
        <f t="shared" si="3798"/>
        <v/>
      </c>
      <c r="EB226" s="71" t="str">
        <f t="shared" si="3799"/>
        <v/>
      </c>
      <c r="EC226" s="71" t="str">
        <f t="shared" si="3800"/>
        <v/>
      </c>
      <c r="ED226" s="71" t="str">
        <f t="shared" si="3801"/>
        <v/>
      </c>
      <c r="EE226" s="71" t="str">
        <f t="shared" si="3802"/>
        <v/>
      </c>
      <c r="EF226" s="71" t="str">
        <f t="shared" si="3803"/>
        <v/>
      </c>
      <c r="EG226" s="71" t="str">
        <f t="shared" si="3804"/>
        <v/>
      </c>
      <c r="EH226" s="71" t="str">
        <f t="shared" si="3805"/>
        <v/>
      </c>
      <c r="EI226" s="71" t="str">
        <f t="shared" si="3806"/>
        <v/>
      </c>
      <c r="EJ226" s="71" t="str">
        <f t="shared" si="3807"/>
        <v/>
      </c>
      <c r="EK226" s="71" t="str">
        <f t="shared" si="3808"/>
        <v/>
      </c>
      <c r="EL226" s="71" t="str">
        <f t="shared" si="3809"/>
        <v/>
      </c>
      <c r="EM226" s="71" t="str">
        <f t="shared" si="3810"/>
        <v/>
      </c>
      <c r="EN226" s="71" t="str">
        <f t="shared" si="3811"/>
        <v/>
      </c>
      <c r="EO226" s="71" t="str">
        <f t="shared" si="3812"/>
        <v/>
      </c>
      <c r="EP226" s="71" t="str">
        <f t="shared" si="3813"/>
        <v/>
      </c>
      <c r="EQ226" s="71" t="str">
        <f t="shared" si="3814"/>
        <v/>
      </c>
      <c r="ER226" s="71" t="str">
        <f t="shared" si="3815"/>
        <v/>
      </c>
      <c r="ES226" s="71" t="str">
        <f t="shared" si="3816"/>
        <v/>
      </c>
      <c r="ET226" s="71" t="str">
        <f t="shared" si="3817"/>
        <v/>
      </c>
      <c r="EU226" s="71" t="str">
        <f t="shared" si="3818"/>
        <v/>
      </c>
      <c r="EV226" s="71" t="str">
        <f t="shared" si="3819"/>
        <v/>
      </c>
      <c r="EW226" s="71" t="str">
        <f t="shared" si="3820"/>
        <v/>
      </c>
      <c r="EX226" s="71" t="str">
        <f t="shared" si="3821"/>
        <v/>
      </c>
      <c r="EY226" s="71" t="str">
        <f t="shared" si="3822"/>
        <v/>
      </c>
      <c r="EZ226" s="71" t="str">
        <f t="shared" si="3823"/>
        <v/>
      </c>
      <c r="FA226" s="71" t="str">
        <f t="shared" si="3824"/>
        <v/>
      </c>
      <c r="FB226" s="71" t="str">
        <f t="shared" si="3825"/>
        <v/>
      </c>
      <c r="FC226" s="71" t="str">
        <f t="shared" si="3826"/>
        <v/>
      </c>
      <c r="FD226" s="71" t="str">
        <f t="shared" si="3827"/>
        <v/>
      </c>
      <c r="FE226" s="71" t="str">
        <f t="shared" si="3828"/>
        <v/>
      </c>
      <c r="FF226" s="71" t="str">
        <f t="shared" si="3829"/>
        <v/>
      </c>
      <c r="FG226" s="71" t="str">
        <f t="shared" si="3830"/>
        <v/>
      </c>
      <c r="FH226" s="71" t="str">
        <f t="shared" si="3831"/>
        <v/>
      </c>
      <c r="FI226" s="71" t="str">
        <f t="shared" si="3832"/>
        <v/>
      </c>
      <c r="FJ226" s="71" t="str">
        <f t="shared" si="3833"/>
        <v/>
      </c>
      <c r="FK226" s="71" t="str">
        <f t="shared" si="3834"/>
        <v/>
      </c>
      <c r="FL226" s="71" t="str">
        <f t="shared" si="3835"/>
        <v/>
      </c>
      <c r="FM226" s="71" t="str">
        <f t="shared" si="3836"/>
        <v/>
      </c>
      <c r="FN226" s="71" t="str">
        <f t="shared" si="3837"/>
        <v/>
      </c>
      <c r="FO226" s="71" t="str">
        <f t="shared" si="3838"/>
        <v/>
      </c>
      <c r="FP226" s="71" t="str">
        <f t="shared" si="3839"/>
        <v/>
      </c>
      <c r="FQ226" s="71" t="str">
        <f t="shared" si="3840"/>
        <v/>
      </c>
      <c r="FR226" s="71" t="str">
        <f t="shared" si="3841"/>
        <v/>
      </c>
      <c r="FS226" s="71" t="str">
        <f t="shared" si="3842"/>
        <v/>
      </c>
    </row>
    <row r="227" spans="1:175" ht="16.5">
      <c r="A227" s="79" t="s">
        <v>738</v>
      </c>
      <c r="B227" s="101" t="s">
        <v>745</v>
      </c>
      <c r="C227" s="79" t="s">
        <v>746</v>
      </c>
      <c r="T227" s="122" t="s">
        <v>747</v>
      </c>
      <c r="U227" s="85" t="str">
        <f t="shared" si="3694"/>
        <v>ReplaceableTextures\\CommandButtons\\BTNIT11.blp</v>
      </c>
      <c r="CN227" s="70" t="str">
        <f t="shared" si="3695"/>
        <v>InitUnitState('IT11',,,,,,,,,,)</v>
      </c>
      <c r="CO227" s="70" t="str">
        <f t="shared" si="3696"/>
        <v>InitUnitNormal('IT11',,,,,,,,,,)</v>
      </c>
      <c r="CP227" s="70" t="str">
        <f t="shared" si="3697"/>
        <v>InitUnitMagic('IT11',,,,,,,,,,)</v>
      </c>
      <c r="CQ227" s="70" t="str">
        <f t="shared" si="3698"/>
        <v>InitUnitAdd('IT11',,,,,,,,,,)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InitEquipData('IT11',,".",,,,,'','','','','','',"ReplaceableTextures\\CommandButtons\\BTNIT12.blp")</v>
      </c>
      <c r="CU227" s="95" t="str">
        <f t="shared" si="3772"/>
        <v>|n</v>
      </c>
      <c r="CV227" s="61" t="str">
        <f t="shared" si="3843"/>
        <v>境界挑战11</v>
      </c>
      <c r="CW227" s="60"/>
      <c r="CX227" s="60"/>
      <c r="CY227" s="60"/>
      <c r="CZ227" s="60"/>
      <c r="DA227" s="60"/>
      <c r="DB227" s="71" t="str">
        <f t="shared" ref="DB227:DB229" si="3844">IF(V227="","","|n"&amp;DB$2&amp;"+"&amp;V227&amp;DB$1)</f>
        <v/>
      </c>
      <c r="DC227" s="71" t="str">
        <f t="shared" ref="DC227:DC229" si="3845">IF(W227="","","|n"&amp;DC$2&amp;"+"&amp;W227&amp;DC$1)</f>
        <v/>
      </c>
      <c r="DD227" s="71" t="str">
        <f t="shared" ref="DD227:DD229" si="3846">IF(X227="","","|n"&amp;DD$2&amp;"+"&amp;X227&amp;DD$1)</f>
        <v/>
      </c>
      <c r="DE227" s="71" t="str">
        <f t="shared" ref="DE227:DE229" si="3847">IF(Y227="","","|n"&amp;DE$2&amp;"+"&amp;Y227&amp;DE$1)</f>
        <v/>
      </c>
      <c r="DF227" s="71" t="str">
        <f t="shared" ref="DF227:DF229" si="3848">IF(Z227="","","|n"&amp;DF$2&amp;"+"&amp;Z227&amp;DF$1)</f>
        <v/>
      </c>
      <c r="DG227" s="71" t="str">
        <f t="shared" ref="DG227:DG229" si="3849">IF(AA227="","","|n"&amp;DG$2&amp;"+"&amp;AA227&amp;DG$1)</f>
        <v/>
      </c>
      <c r="DH227" s="71" t="str">
        <f t="shared" ref="DH227:DH229" si="3850">IF(AB227="","","|n"&amp;DH$2&amp;"+"&amp;AB227&amp;DH$1)</f>
        <v/>
      </c>
      <c r="DI227" s="71" t="str">
        <f t="shared" ref="DI227:DI229" si="3851">IF(AC227="","","|n"&amp;DI$2&amp;"+"&amp;AC227&amp;DI$1)</f>
        <v/>
      </c>
      <c r="DJ227" s="71" t="str">
        <f t="shared" ref="DJ227:DJ229" si="3852">IF(AD227="","","|n"&amp;DJ$2&amp;"+"&amp;AD227&amp;DJ$1)</f>
        <v/>
      </c>
      <c r="DK227" s="71" t="str">
        <f t="shared" ref="DK227:DK229" si="3853">IF(AE227="","","|n"&amp;DK$2&amp;"+"&amp;AE227&amp;DK$1)</f>
        <v/>
      </c>
      <c r="DL227" s="71" t="str">
        <f t="shared" ref="DL227:DL229" si="3854">IF(AF227="","","|n"&amp;DL$2&amp;"+"&amp;AF227&amp;DL$1)</f>
        <v/>
      </c>
      <c r="DM227" s="71" t="str">
        <f t="shared" ref="DM227:DM229" si="3855">IF(AG227="","","|n"&amp;DM$2&amp;"+"&amp;AG227&amp;DM$1)</f>
        <v/>
      </c>
      <c r="DN227" s="71" t="str">
        <f t="shared" ref="DN227:DN229" si="3856">IF(AH227="","","|n"&amp;DN$2&amp;"+"&amp;AH227&amp;DN$1)</f>
        <v/>
      </c>
      <c r="DO227" s="71" t="str">
        <f t="shared" ref="DO227:DO229" si="3857">IF(AI227="","","|n"&amp;DO$2&amp;"+"&amp;AI227&amp;DO$1)</f>
        <v/>
      </c>
      <c r="DP227" s="71" t="str">
        <f t="shared" ref="DP227:DP229" si="3858">IF(AJ227="","","|n"&amp;DP$2&amp;"+"&amp;AJ227&amp;DP$1)</f>
        <v/>
      </c>
      <c r="DQ227" s="71" t="str">
        <f t="shared" ref="DQ227:DQ229" si="3859">IF(AK227="","","|n"&amp;DQ$2&amp;"+"&amp;AK227&amp;DQ$1)</f>
        <v/>
      </c>
      <c r="DR227" s="71" t="str">
        <f t="shared" ref="DR227:DR229" si="3860">IF(AL227="","","|n"&amp;DR$2&amp;"+"&amp;AL227&amp;DR$1)</f>
        <v/>
      </c>
      <c r="DS227" s="71" t="str">
        <f t="shared" ref="DS227:DS229" si="3861">IF(AM227="","","|n"&amp;DS$2&amp;"+"&amp;AM227&amp;DS$1)</f>
        <v/>
      </c>
      <c r="DT227" s="71" t="str">
        <f t="shared" ref="DT227:DT229" si="3862">IF(AN227="","","|n"&amp;DT$2&amp;"+"&amp;AN227&amp;DT$1)</f>
        <v/>
      </c>
      <c r="DU227" s="71" t="str">
        <f t="shared" ref="DU227:DU229" si="3863">IF(AO227="","","|n"&amp;DU$2&amp;"+"&amp;AO227&amp;DU$1)</f>
        <v/>
      </c>
      <c r="DV227" s="71" t="str">
        <f t="shared" ref="DV227:DV229" si="3864">IF(AP227="","","|n"&amp;DV$2&amp;"+"&amp;AP227&amp;DV$1)</f>
        <v/>
      </c>
      <c r="DW227" s="71" t="str">
        <f t="shared" ref="DW227:DW229" si="3865">IF(AQ227="","","|n"&amp;DW$2&amp;"+"&amp;AQ227&amp;DW$1)</f>
        <v/>
      </c>
      <c r="DX227" s="71" t="str">
        <f t="shared" ref="DX227:DX229" si="3866">IF(AR227="","","|n"&amp;DX$2&amp;"+"&amp;AR227&amp;DX$1)</f>
        <v/>
      </c>
      <c r="DY227" s="71" t="str">
        <f t="shared" ref="DY227:DY229" si="3867">IF(AS227="","","|n"&amp;DY$2&amp;"+"&amp;AS227&amp;DY$1)</f>
        <v/>
      </c>
      <c r="DZ227" s="71" t="str">
        <f t="shared" ref="DZ227:DZ229" si="3868">IF(AT227="","","|n"&amp;DZ$2&amp;"+"&amp;AT227&amp;DZ$1)</f>
        <v/>
      </c>
      <c r="EA227" s="71" t="str">
        <f t="shared" ref="EA227:EA229" si="3869">IF(AU227="","","|n"&amp;EA$2&amp;"+"&amp;AU227&amp;EA$1)</f>
        <v/>
      </c>
      <c r="EB227" s="71" t="str">
        <f t="shared" ref="EB227:EB229" si="3870">IF(AV227="","","|n"&amp;EB$2&amp;"+"&amp;AV227&amp;EB$1)</f>
        <v/>
      </c>
      <c r="EC227" s="71" t="str">
        <f t="shared" ref="EC227:EC229" si="3871">IF(AW227="","","|n"&amp;EC$2&amp;"+"&amp;AW227&amp;EC$1)</f>
        <v/>
      </c>
      <c r="ED227" s="71" t="str">
        <f t="shared" ref="ED227:ED229" si="3872">IF(AX227="","","|n"&amp;ED$2&amp;"+"&amp;AX227&amp;ED$1)</f>
        <v/>
      </c>
      <c r="EE227" s="71" t="str">
        <f t="shared" ref="EE227:EE229" si="3873">IF(AY227="","","|n"&amp;EE$2&amp;"+"&amp;AY227&amp;EE$1)</f>
        <v/>
      </c>
      <c r="EF227" s="71" t="str">
        <f t="shared" ref="EF227:EF229" si="3874">IF(AZ227="","","|n"&amp;EF$2&amp;"+"&amp;AZ227&amp;EF$1)</f>
        <v/>
      </c>
      <c r="EG227" s="71" t="str">
        <f t="shared" ref="EG227:EG229" si="3875">IF(BA227="","","|n"&amp;EG$2&amp;"+"&amp;BA227&amp;EG$1)</f>
        <v/>
      </c>
      <c r="EH227" s="71" t="str">
        <f t="shared" ref="EH227:EH229" si="3876">IF(BB227="","","|n"&amp;EH$2&amp;"+"&amp;BB227&amp;EH$1)</f>
        <v/>
      </c>
      <c r="EI227" s="71" t="str">
        <f t="shared" ref="EI227:EI229" si="3877">IF(BC227="","","|n"&amp;EI$2&amp;"+"&amp;BC227&amp;EI$1)</f>
        <v/>
      </c>
      <c r="EJ227" s="71" t="str">
        <f t="shared" ref="EJ227:EJ229" si="3878">IF(BD227="","","|n"&amp;EJ$2&amp;"+"&amp;BD227&amp;EJ$1)</f>
        <v/>
      </c>
      <c r="EK227" s="71" t="str">
        <f t="shared" ref="EK227:EK229" si="3879">IF(BE227="","","|n"&amp;EK$2&amp;"+"&amp;BE227&amp;EK$1)</f>
        <v/>
      </c>
      <c r="EL227" s="71" t="str">
        <f t="shared" ref="EL227:EL229" si="3880">IF(BF227="","","|n"&amp;EL$2&amp;"+"&amp;BF227&amp;EL$1)</f>
        <v/>
      </c>
      <c r="EM227" s="71" t="str">
        <f t="shared" ref="EM227:EM229" si="3881">IF(BG227="","","|n"&amp;EM$2&amp;"+"&amp;BG227&amp;EM$1)</f>
        <v/>
      </c>
      <c r="EN227" s="71" t="str">
        <f t="shared" ref="EN227:EN229" si="3882">IF(BH227="","","|n"&amp;EN$2&amp;"+"&amp;BH227&amp;EN$1)</f>
        <v/>
      </c>
      <c r="EO227" s="71" t="str">
        <f t="shared" ref="EO227:EO229" si="3883">IF(BI227="","","|n"&amp;EO$2&amp;"+"&amp;BI227&amp;EO$1)</f>
        <v/>
      </c>
      <c r="EP227" s="71" t="str">
        <f t="shared" ref="EP227:EP229" si="3884">IF(BJ227="","","|n"&amp;EP$2&amp;"+"&amp;BJ227&amp;EP$1)</f>
        <v/>
      </c>
      <c r="EQ227" s="71" t="str">
        <f t="shared" ref="EQ227:EQ229" si="3885">IF(BK227="","","|n"&amp;EQ$2&amp;"+"&amp;BK227&amp;EQ$1)</f>
        <v/>
      </c>
      <c r="ER227" s="71" t="str">
        <f t="shared" ref="ER227:ER229" si="3886">IF(BL227="","","|n"&amp;ER$2&amp;"+"&amp;BL227&amp;ER$1)</f>
        <v/>
      </c>
      <c r="ES227" s="71" t="str">
        <f t="shared" ref="ES227:ES229" si="3887">IF(BM227="","","|n"&amp;ES$2&amp;"+"&amp;BM227&amp;ES$1)</f>
        <v/>
      </c>
      <c r="ET227" s="71" t="str">
        <f t="shared" ref="ET227:ET229" si="3888">IF(BN227="","","|n"&amp;ET$2&amp;"+"&amp;BN227&amp;ET$1)</f>
        <v/>
      </c>
      <c r="EU227" s="71" t="str">
        <f t="shared" ref="EU227:EU229" si="3889">IF(BO227="","","|n"&amp;EU$2&amp;"+"&amp;BO227&amp;EU$1)</f>
        <v/>
      </c>
      <c r="EV227" s="71" t="str">
        <f t="shared" ref="EV227:EV229" si="3890">IF(BP227="","","|n"&amp;EV$2&amp;"+"&amp;BP227&amp;EV$1)</f>
        <v/>
      </c>
      <c r="EW227" s="71" t="str">
        <f t="shared" ref="EW227:EW229" si="3891">IF(BQ227="","","|n"&amp;EW$2&amp;"+"&amp;BQ227&amp;EW$1)</f>
        <v/>
      </c>
      <c r="EX227" s="71" t="str">
        <f t="shared" ref="EX227:EX229" si="3892">IF(BR227="","","|n"&amp;EX$2&amp;"+"&amp;BR227&amp;EX$1)</f>
        <v/>
      </c>
      <c r="EY227" s="71" t="str">
        <f t="shared" ref="EY227:EY229" si="3893">IF(BS227="","","|n"&amp;EY$2&amp;"+"&amp;BS227&amp;EY$1)</f>
        <v/>
      </c>
      <c r="EZ227" s="71" t="str">
        <f t="shared" ref="EZ227:EZ229" si="3894">IF(BT227="","","|n"&amp;EZ$2&amp;"+"&amp;BT227&amp;EZ$1)</f>
        <v/>
      </c>
      <c r="FA227" s="71" t="str">
        <f t="shared" ref="FA227:FA229" si="3895">IF(BU227="","","|n"&amp;FA$2&amp;"+"&amp;BU227&amp;FA$1)</f>
        <v/>
      </c>
      <c r="FB227" s="71" t="str">
        <f t="shared" ref="FB227:FB229" si="3896">IF(BV227="","","|n"&amp;FB$2&amp;"+"&amp;BV227&amp;FB$1)</f>
        <v/>
      </c>
      <c r="FC227" s="71" t="str">
        <f t="shared" ref="FC227:FC229" si="3897">IF(BW227="","","|n"&amp;FC$2&amp;"+"&amp;BW227&amp;FC$1)</f>
        <v/>
      </c>
      <c r="FD227" s="71" t="str">
        <f t="shared" ref="FD227:FD229" si="3898">IF(BX227="","","|n"&amp;FD$2&amp;"+"&amp;BX227&amp;FD$1)</f>
        <v/>
      </c>
      <c r="FE227" s="71" t="str">
        <f t="shared" ref="FE227:FE229" si="3899">IF(BY227="","","|n"&amp;FE$2&amp;"+"&amp;BY227&amp;FE$1)</f>
        <v/>
      </c>
      <c r="FF227" s="71" t="str">
        <f t="shared" ref="FF227:FF229" si="3900">IF(BZ227="","","|n"&amp;FF$2&amp;"+"&amp;BZ227&amp;FF$1)</f>
        <v/>
      </c>
      <c r="FG227" s="71" t="str">
        <f t="shared" ref="FG227:FG229" si="3901">IF(CA227="","","|n"&amp;FG$2&amp;"+"&amp;CA227&amp;FG$1)</f>
        <v/>
      </c>
      <c r="FH227" s="71" t="str">
        <f t="shared" ref="FH227:FH229" si="3902">IF(CB227="","","|n"&amp;FH$2&amp;"+"&amp;CB227&amp;FH$1)</f>
        <v/>
      </c>
      <c r="FI227" s="71" t="str">
        <f t="shared" ref="FI227:FI229" si="3903">IF(CC227="","","|n"&amp;FI$2&amp;"+"&amp;CC227&amp;FI$1)</f>
        <v/>
      </c>
      <c r="FJ227" s="71" t="str">
        <f t="shared" ref="FJ227:FJ229" si="3904">IF(CD227="","","|n"&amp;FJ$2&amp;"+"&amp;CD227&amp;FJ$1)</f>
        <v/>
      </c>
      <c r="FK227" s="71" t="str">
        <f t="shared" ref="FK227:FK229" si="3905">IF(CE227="","","|n"&amp;FK$2&amp;"+"&amp;CE227&amp;FK$1)</f>
        <v/>
      </c>
      <c r="FL227" s="71" t="str">
        <f t="shared" ref="FL227:FL229" si="3906">IF(CF227="","","|n"&amp;FL$2&amp;"+"&amp;CF227&amp;FL$1)</f>
        <v/>
      </c>
      <c r="FM227" s="71" t="str">
        <f t="shared" ref="FM227:FM229" si="3907">IF(CG227="","","|n"&amp;FM$2&amp;"+"&amp;CG227&amp;FM$1)</f>
        <v/>
      </c>
      <c r="FN227" s="71" t="str">
        <f t="shared" ref="FN227:FN229" si="3908">IF(CH227="","","|n"&amp;FN$2&amp;"+"&amp;CH227&amp;FN$1)</f>
        <v/>
      </c>
      <c r="FO227" s="71" t="str">
        <f t="shared" ref="FO227:FO229" si="3909">IF(CI227="","","|n"&amp;FO$2&amp;"+"&amp;CI227&amp;FO$1)</f>
        <v/>
      </c>
      <c r="FP227" s="71" t="str">
        <f t="shared" ref="FP227:FP229" si="3910">IF(CJ227="","","|n"&amp;FP$2&amp;"+"&amp;CJ227&amp;FP$1)</f>
        <v/>
      </c>
      <c r="FQ227" s="71" t="str">
        <f t="shared" ref="FQ227:FQ229" si="3911">IF(CK227="","","|n"&amp;FQ$2&amp;"+"&amp;CK227&amp;FQ$1)</f>
        <v/>
      </c>
      <c r="FR227" s="71" t="str">
        <f t="shared" ref="FR227:FR229" si="3912">IF(CL227="","","|n"&amp;FR$2&amp;"+"&amp;CL227&amp;FR$1)</f>
        <v/>
      </c>
      <c r="FS227" s="71" t="str">
        <f t="shared" ref="FS227:FS229" si="3913">IF(CM227="","","|n"&amp;FS$2&amp;"+"&amp;CM227&amp;FS$1)</f>
        <v/>
      </c>
    </row>
    <row r="228" spans="1:175" ht="16.5">
      <c r="A228" s="79"/>
      <c r="B228" s="101" t="s">
        <v>748</v>
      </c>
      <c r="C228" s="79" t="s">
        <v>749</v>
      </c>
      <c r="T228" s="122" t="s">
        <v>750</v>
      </c>
      <c r="U228" s="85" t="str">
        <f t="shared" si="3694"/>
        <v>ReplaceableTextures\\CommandButtons\\BTNIT12.blp</v>
      </c>
      <c r="CN228" s="70" t="str">
        <f t="shared" si="3695"/>
        <v>InitUnitState('IT12',,,,,,,,,,)</v>
      </c>
      <c r="CO228" s="70" t="str">
        <f t="shared" si="3696"/>
        <v>InitUnitNormal('IT12',,,,,,,,,,)</v>
      </c>
      <c r="CP228" s="70" t="str">
        <f t="shared" si="3697"/>
        <v>InitUnitMagic('IT12',,,,,,,,,,)</v>
      </c>
      <c r="CQ228" s="70" t="str">
        <f t="shared" si="3698"/>
        <v>InitUnitAdd('IT12',,,,,,,,,,)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InitEquipData('IT12',,"",,,,,'','','','','','',"ReplaceableTextures\\CommandButtons\\BTNIT13.blp")</v>
      </c>
      <c r="CU228" s="95" t="str">
        <f t="shared" si="3772"/>
        <v>|n</v>
      </c>
      <c r="CV228" s="61" t="str">
        <f t="shared" si="3843"/>
        <v>境界挑战12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751</v>
      </c>
      <c r="C229" s="79" t="s">
        <v>752</v>
      </c>
      <c r="T229" s="122" t="s">
        <v>753</v>
      </c>
      <c r="U229" s="85" t="str">
        <f t="shared" si="3694"/>
        <v>ReplaceableTextures\\CommandButtons\\BTNIT13.blp</v>
      </c>
      <c r="CN229" s="70" t="str">
        <f t="shared" si="3695"/>
        <v>InitUnitState('IT13',,,,,,,,,,)</v>
      </c>
      <c r="CO229" s="70" t="str">
        <f t="shared" si="3696"/>
        <v>InitUnitNormal('IT13',,,,,,,,,,)</v>
      </c>
      <c r="CP229" s="70" t="str">
        <f t="shared" si="3697"/>
        <v>InitUnitMagic('IT13',,,,,,,,,,)</v>
      </c>
      <c r="CQ229" s="70" t="str">
        <f t="shared" si="3698"/>
        <v>InitUnitAdd('IT13',,,,,,,,,,)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5" t="str">
        <f t="shared" si="3772"/>
        <v>|n</v>
      </c>
      <c r="CV229" s="61" t="str">
        <f t="shared" si="3843"/>
        <v>境界挑战13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754</v>
      </c>
      <c r="C230" s="79" t="s">
        <v>755</v>
      </c>
      <c r="T230" s="122" t="s">
        <v>755</v>
      </c>
      <c r="U230" s="85" t="str">
        <f t="shared" si="3694"/>
        <v>ReplaceableTextures\\CommandButtons\\BTNIT14.blp</v>
      </c>
      <c r="CN230" s="70" t="str">
        <f t="shared" si="3695"/>
        <v>InitUnitState('IT14',,,,,,,,,,)</v>
      </c>
      <c r="CO230" s="70" t="str">
        <f t="shared" si="3696"/>
        <v>InitUnitNormal('IT14',,,,,,,,,,)</v>
      </c>
      <c r="CP230" s="70" t="str">
        <f t="shared" si="3697"/>
        <v>InitUnitMagic('IT14',,,,,,,,,,)</v>
      </c>
      <c r="CQ230" s="70" t="str">
        <f t="shared" si="3698"/>
        <v>InitUnitAdd('IT14',,,,,,,,,,)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257&amp;CR$1&amp;")"</f>
        <v>InitEquipData('IT14',,"",,,,,'','','','','','',"ReplaceableTextures\\CommandButtons\\BTNIH00.blp")</v>
      </c>
      <c r="CU230" s="95" t="str">
        <f t="shared" si="3772"/>
        <v>|n</v>
      </c>
      <c r="CV230" s="61" t="str">
        <f t="shared" si="3843"/>
        <v>境界挑战14</v>
      </c>
      <c r="CW230" s="60"/>
      <c r="CX230" s="60"/>
      <c r="CY230" s="60"/>
      <c r="CZ230" s="60"/>
      <c r="DA230" s="60"/>
      <c r="DB230" s="71" t="str">
        <f t="shared" ref="DB230:EG231" si="3914">IF(V230="","","|n"&amp;DB$2&amp;"+"&amp;V230&amp;DB$1)</f>
        <v/>
      </c>
      <c r="DC230" s="71" t="str">
        <f t="shared" si="3914"/>
        <v/>
      </c>
      <c r="DD230" s="71" t="str">
        <f t="shared" si="3914"/>
        <v/>
      </c>
      <c r="DE230" s="71" t="str">
        <f t="shared" si="3914"/>
        <v/>
      </c>
      <c r="DF230" s="71" t="str">
        <f t="shared" si="3914"/>
        <v/>
      </c>
      <c r="DG230" s="71" t="str">
        <f t="shared" si="3914"/>
        <v/>
      </c>
      <c r="DH230" s="71" t="str">
        <f t="shared" si="3914"/>
        <v/>
      </c>
      <c r="DI230" s="71" t="str">
        <f t="shared" si="3914"/>
        <v/>
      </c>
      <c r="DJ230" s="71" t="str">
        <f t="shared" si="3914"/>
        <v/>
      </c>
      <c r="DK230" s="71" t="str">
        <f t="shared" si="3914"/>
        <v/>
      </c>
      <c r="DL230" s="71" t="str">
        <f t="shared" si="3914"/>
        <v/>
      </c>
      <c r="DM230" s="71" t="str">
        <f t="shared" si="3914"/>
        <v/>
      </c>
      <c r="DN230" s="71" t="str">
        <f t="shared" si="3914"/>
        <v/>
      </c>
      <c r="DO230" s="71" t="str">
        <f t="shared" si="3914"/>
        <v/>
      </c>
      <c r="DP230" s="71" t="str">
        <f t="shared" si="3914"/>
        <v/>
      </c>
      <c r="DQ230" s="71" t="str">
        <f t="shared" si="3914"/>
        <v/>
      </c>
      <c r="DR230" s="71" t="str">
        <f t="shared" si="3914"/>
        <v/>
      </c>
      <c r="DS230" s="71" t="str">
        <f t="shared" si="3914"/>
        <v/>
      </c>
      <c r="DT230" s="71" t="str">
        <f t="shared" si="3914"/>
        <v/>
      </c>
      <c r="DU230" s="71" t="str">
        <f t="shared" si="3914"/>
        <v/>
      </c>
      <c r="DV230" s="71" t="str">
        <f t="shared" si="3914"/>
        <v/>
      </c>
      <c r="DW230" s="71" t="str">
        <f t="shared" si="3914"/>
        <v/>
      </c>
      <c r="DX230" s="71" t="str">
        <f t="shared" si="3914"/>
        <v/>
      </c>
      <c r="DY230" s="71" t="str">
        <f t="shared" si="3914"/>
        <v/>
      </c>
      <c r="DZ230" s="71" t="str">
        <f t="shared" si="3914"/>
        <v/>
      </c>
      <c r="EA230" s="71" t="str">
        <f t="shared" si="3914"/>
        <v/>
      </c>
      <c r="EB230" s="71" t="str">
        <f t="shared" si="3914"/>
        <v/>
      </c>
      <c r="EC230" s="71" t="str">
        <f t="shared" si="3914"/>
        <v/>
      </c>
      <c r="ED230" s="71" t="str">
        <f t="shared" si="3914"/>
        <v/>
      </c>
      <c r="EE230" s="71" t="str">
        <f t="shared" si="3914"/>
        <v/>
      </c>
      <c r="EF230" s="71" t="str">
        <f t="shared" si="3914"/>
        <v/>
      </c>
      <c r="EG230" s="71" t="str">
        <f t="shared" si="3914"/>
        <v/>
      </c>
      <c r="EH230" s="71" t="str">
        <f t="shared" ref="EH230:FM231" si="3915">IF(BB230="","","|n"&amp;EH$2&amp;"+"&amp;BB230&amp;EH$1)</f>
        <v/>
      </c>
      <c r="EI230" s="71" t="str">
        <f t="shared" si="3915"/>
        <v/>
      </c>
      <c r="EJ230" s="71" t="str">
        <f t="shared" si="3915"/>
        <v/>
      </c>
      <c r="EK230" s="71" t="str">
        <f t="shared" si="3915"/>
        <v/>
      </c>
      <c r="EL230" s="71" t="str">
        <f t="shared" si="3915"/>
        <v/>
      </c>
      <c r="EM230" s="71" t="str">
        <f t="shared" si="3915"/>
        <v/>
      </c>
      <c r="EN230" s="71" t="str">
        <f t="shared" si="3915"/>
        <v/>
      </c>
      <c r="EO230" s="71" t="str">
        <f t="shared" si="3915"/>
        <v/>
      </c>
      <c r="EP230" s="71" t="str">
        <f t="shared" si="3915"/>
        <v/>
      </c>
      <c r="EQ230" s="71" t="str">
        <f t="shared" si="3915"/>
        <v/>
      </c>
      <c r="ER230" s="71" t="str">
        <f t="shared" si="3915"/>
        <v/>
      </c>
      <c r="ES230" s="71" t="str">
        <f t="shared" si="3915"/>
        <v/>
      </c>
      <c r="ET230" s="71" t="str">
        <f t="shared" si="3915"/>
        <v/>
      </c>
      <c r="EU230" s="71" t="str">
        <f t="shared" si="3915"/>
        <v/>
      </c>
      <c r="EV230" s="71" t="str">
        <f t="shared" si="3915"/>
        <v/>
      </c>
      <c r="EW230" s="71" t="str">
        <f t="shared" si="3915"/>
        <v/>
      </c>
      <c r="EX230" s="71" t="str">
        <f t="shared" si="3915"/>
        <v/>
      </c>
      <c r="EY230" s="71" t="str">
        <f t="shared" si="3915"/>
        <v/>
      </c>
      <c r="EZ230" s="71" t="str">
        <f t="shared" si="3915"/>
        <v/>
      </c>
      <c r="FA230" s="71" t="str">
        <f t="shared" si="3915"/>
        <v/>
      </c>
      <c r="FB230" s="71" t="str">
        <f t="shared" si="3915"/>
        <v/>
      </c>
      <c r="FC230" s="71" t="str">
        <f t="shared" si="3915"/>
        <v/>
      </c>
      <c r="FD230" s="71" t="str">
        <f t="shared" si="3915"/>
        <v/>
      </c>
      <c r="FE230" s="71" t="str">
        <f t="shared" si="3915"/>
        <v/>
      </c>
      <c r="FF230" s="71" t="str">
        <f t="shared" si="3915"/>
        <v/>
      </c>
      <c r="FG230" s="71" t="str">
        <f t="shared" si="3915"/>
        <v/>
      </c>
      <c r="FH230" s="71" t="str">
        <f t="shared" si="3915"/>
        <v/>
      </c>
      <c r="FI230" s="71" t="str">
        <f t="shared" si="3915"/>
        <v/>
      </c>
      <c r="FJ230" s="71" t="str">
        <f t="shared" si="3915"/>
        <v/>
      </c>
      <c r="FK230" s="71" t="str">
        <f t="shared" si="3915"/>
        <v/>
      </c>
      <c r="FL230" s="71" t="str">
        <f t="shared" si="3915"/>
        <v/>
      </c>
      <c r="FM230" s="71" t="str">
        <f t="shared" si="3915"/>
        <v/>
      </c>
      <c r="FN230" s="71" t="str">
        <f t="shared" ref="FN230:FS231" si="3916">IF(CH230="","","|n"&amp;FN$2&amp;"+"&amp;CH230&amp;FN$1)</f>
        <v/>
      </c>
      <c r="FO230" s="71" t="str">
        <f t="shared" si="3916"/>
        <v/>
      </c>
      <c r="FP230" s="71" t="str">
        <f t="shared" si="3916"/>
        <v/>
      </c>
      <c r="FQ230" s="71" t="str">
        <f t="shared" si="3916"/>
        <v/>
      </c>
      <c r="FR230" s="71" t="str">
        <f t="shared" si="3916"/>
        <v/>
      </c>
      <c r="FS230" s="71" t="str">
        <f t="shared" si="3916"/>
        <v/>
      </c>
    </row>
    <row r="231" spans="1:175" ht="16.5">
      <c r="A231" s="79"/>
      <c r="B231" s="101" t="s">
        <v>756</v>
      </c>
      <c r="C231" s="79" t="s">
        <v>757</v>
      </c>
      <c r="T231" s="122" t="s">
        <v>758</v>
      </c>
      <c r="U231" s="85" t="str">
        <f t="shared" si="3694"/>
        <v>ReplaceableTextures\\CommandButtons\\BTNIZ0A.blp</v>
      </c>
      <c r="CN231" s="70" t="str">
        <f t="shared" ref="CN231" si="3917">"InitUnitState('"&amp;B231&amp;"',"&amp;V231&amp;","&amp;W231&amp;","&amp;X231&amp;","&amp;Y231&amp;","&amp;Z231&amp;","&amp;AA231&amp;","&amp;AB231&amp;","&amp;AC231&amp;","&amp;AD231&amp;","&amp;AE231&amp;")"</f>
        <v>InitUnitState('IZ0A',,,,,,,,,,)</v>
      </c>
      <c r="CO231" s="70" t="str">
        <f t="shared" ref="CO231" si="3918">"InitUnitNormal('"&amp;B231&amp;"',"&amp;AF231&amp;","&amp;AG231&amp;","&amp;AH231&amp;","&amp;AI231&amp;","&amp;AJ231&amp;","&amp;AK231&amp;","&amp;AL231&amp;","&amp;AM231&amp;","&amp;AN231&amp;","&amp;AO231&amp;")"</f>
        <v>InitUnitNormal('IZ0A',,,,,,,,,,)</v>
      </c>
      <c r="CP231" s="70" t="str">
        <f t="shared" ref="CP231" si="3919">"InitUnitMagic('"&amp;B231&amp;"',"&amp;AP231&amp;","&amp;AQ231&amp;","&amp;AR231&amp;","&amp;AS231&amp;","&amp;AT231&amp;","&amp;AU231&amp;","&amp;AV231&amp;","&amp;AW231&amp;","&amp;BI231&amp;","&amp;BJ231&amp;")"</f>
        <v>InitUnitMagic('IZ0A',,,,,,,,,,)</v>
      </c>
      <c r="CQ231" s="70" t="str">
        <f t="shared" ref="CQ231" si="3920">"InitUnitAdd('"&amp;B231&amp;"',"&amp;BK231&amp;","&amp;BL231&amp;","&amp;BM231&amp;","&amp;BN231&amp;","&amp;BO231&amp;","&amp;BP231&amp;","&amp;BQ231&amp;","&amp;BR231&amp;","&amp;BS231&amp;","&amp;BT231&amp;")"</f>
        <v>InitUnitAdd('IZ0A',,,,,,,,,,)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240&amp;CR$1&amp;")"</f>
        <v>InitEquipData('IZ0A',,"",,,,,'','','','','','',"ReplaceableTextures\\CommandButtons\\BTNIZ03.blp")</v>
      </c>
      <c r="CU231" s="95" t="str">
        <f t="shared" ref="CU231" si="392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" si="3922">T231</f>
        <v>延缓敌军2分钟进攻时间。|n|n|Cff999999狗策划一直不想做这个功能，你们就省着点用吧~（逃|r</v>
      </c>
      <c r="CW231" s="60"/>
      <c r="CX231" s="60"/>
      <c r="CY231" s="60"/>
      <c r="CZ231" s="60"/>
      <c r="DA231" s="60"/>
      <c r="DB231" s="71" t="str">
        <f t="shared" si="3914"/>
        <v/>
      </c>
      <c r="DC231" s="71" t="str">
        <f t="shared" si="3914"/>
        <v/>
      </c>
      <c r="DD231" s="71" t="str">
        <f t="shared" si="3914"/>
        <v/>
      </c>
      <c r="DE231" s="71" t="str">
        <f t="shared" si="3914"/>
        <v/>
      </c>
      <c r="DF231" s="71" t="str">
        <f t="shared" si="3914"/>
        <v/>
      </c>
      <c r="DG231" s="71" t="str">
        <f t="shared" si="3914"/>
        <v/>
      </c>
      <c r="DH231" s="71" t="str">
        <f t="shared" si="3914"/>
        <v/>
      </c>
      <c r="DI231" s="71" t="str">
        <f t="shared" si="3914"/>
        <v/>
      </c>
      <c r="DJ231" s="71" t="str">
        <f t="shared" si="3914"/>
        <v/>
      </c>
      <c r="DK231" s="71" t="str">
        <f t="shared" si="3914"/>
        <v/>
      </c>
      <c r="DL231" s="71" t="str">
        <f t="shared" si="3914"/>
        <v/>
      </c>
      <c r="DM231" s="71" t="str">
        <f t="shared" si="3914"/>
        <v/>
      </c>
      <c r="DN231" s="71" t="str">
        <f t="shared" si="3914"/>
        <v/>
      </c>
      <c r="DO231" s="71" t="str">
        <f t="shared" si="3914"/>
        <v/>
      </c>
      <c r="DP231" s="71" t="str">
        <f t="shared" si="3914"/>
        <v/>
      </c>
      <c r="DQ231" s="71" t="str">
        <f t="shared" si="3914"/>
        <v/>
      </c>
      <c r="DR231" s="71" t="str">
        <f t="shared" si="3914"/>
        <v/>
      </c>
      <c r="DS231" s="71" t="str">
        <f t="shared" si="3914"/>
        <v/>
      </c>
      <c r="DT231" s="71" t="str">
        <f t="shared" si="3914"/>
        <v/>
      </c>
      <c r="DU231" s="71" t="str">
        <f t="shared" si="3914"/>
        <v/>
      </c>
      <c r="DV231" s="71" t="str">
        <f t="shared" si="3914"/>
        <v/>
      </c>
      <c r="DW231" s="71" t="str">
        <f t="shared" si="3914"/>
        <v/>
      </c>
      <c r="DX231" s="71" t="str">
        <f t="shared" si="3914"/>
        <v/>
      </c>
      <c r="DY231" s="71" t="str">
        <f t="shared" si="3914"/>
        <v/>
      </c>
      <c r="DZ231" s="71" t="str">
        <f t="shared" si="3914"/>
        <v/>
      </c>
      <c r="EA231" s="71" t="str">
        <f t="shared" si="3914"/>
        <v/>
      </c>
      <c r="EB231" s="71" t="str">
        <f t="shared" si="3914"/>
        <v/>
      </c>
      <c r="EC231" s="71" t="str">
        <f t="shared" si="3914"/>
        <v/>
      </c>
      <c r="ED231" s="71" t="str">
        <f t="shared" si="3914"/>
        <v/>
      </c>
      <c r="EE231" s="71" t="str">
        <f t="shared" si="3914"/>
        <v/>
      </c>
      <c r="EF231" s="71" t="str">
        <f t="shared" si="3914"/>
        <v/>
      </c>
      <c r="EG231" s="71" t="str">
        <f t="shared" si="3914"/>
        <v/>
      </c>
      <c r="EH231" s="71" t="str">
        <f t="shared" si="3915"/>
        <v/>
      </c>
      <c r="EI231" s="71" t="str">
        <f t="shared" si="3915"/>
        <v/>
      </c>
      <c r="EJ231" s="71" t="str">
        <f t="shared" si="3915"/>
        <v/>
      </c>
      <c r="EK231" s="71" t="str">
        <f t="shared" si="3915"/>
        <v/>
      </c>
      <c r="EL231" s="71" t="str">
        <f t="shared" si="3915"/>
        <v/>
      </c>
      <c r="EM231" s="71" t="str">
        <f t="shared" si="3915"/>
        <v/>
      </c>
      <c r="EN231" s="71" t="str">
        <f t="shared" si="3915"/>
        <v/>
      </c>
      <c r="EO231" s="71" t="str">
        <f t="shared" si="3915"/>
        <v/>
      </c>
      <c r="EP231" s="71" t="str">
        <f t="shared" si="3915"/>
        <v/>
      </c>
      <c r="EQ231" s="71" t="str">
        <f t="shared" si="3915"/>
        <v/>
      </c>
      <c r="ER231" s="71" t="str">
        <f t="shared" si="3915"/>
        <v/>
      </c>
      <c r="ES231" s="71" t="str">
        <f t="shared" si="3915"/>
        <v/>
      </c>
      <c r="ET231" s="71" t="str">
        <f t="shared" si="3915"/>
        <v/>
      </c>
      <c r="EU231" s="71" t="str">
        <f t="shared" si="3915"/>
        <v/>
      </c>
      <c r="EV231" s="71" t="str">
        <f t="shared" si="3915"/>
        <v/>
      </c>
      <c r="EW231" s="71" t="str">
        <f t="shared" si="3915"/>
        <v/>
      </c>
      <c r="EX231" s="71" t="str">
        <f t="shared" si="3915"/>
        <v/>
      </c>
      <c r="EY231" s="71" t="str">
        <f t="shared" si="3915"/>
        <v/>
      </c>
      <c r="EZ231" s="71" t="str">
        <f t="shared" si="3915"/>
        <v/>
      </c>
      <c r="FA231" s="71" t="str">
        <f t="shared" si="3915"/>
        <v/>
      </c>
      <c r="FB231" s="71" t="str">
        <f t="shared" si="3915"/>
        <v/>
      </c>
      <c r="FC231" s="71" t="str">
        <f t="shared" si="3915"/>
        <v/>
      </c>
      <c r="FD231" s="71" t="str">
        <f t="shared" si="3915"/>
        <v/>
      </c>
      <c r="FE231" s="71" t="str">
        <f t="shared" si="3915"/>
        <v/>
      </c>
      <c r="FF231" s="71" t="str">
        <f t="shared" si="3915"/>
        <v/>
      </c>
      <c r="FG231" s="71" t="str">
        <f t="shared" si="3915"/>
        <v/>
      </c>
      <c r="FH231" s="71" t="str">
        <f t="shared" si="3915"/>
        <v/>
      </c>
      <c r="FI231" s="71" t="str">
        <f t="shared" si="3915"/>
        <v/>
      </c>
      <c r="FJ231" s="71" t="str">
        <f t="shared" si="3915"/>
        <v/>
      </c>
      <c r="FK231" s="71" t="str">
        <f t="shared" si="3915"/>
        <v/>
      </c>
      <c r="FL231" s="71" t="str">
        <f t="shared" si="3915"/>
        <v/>
      </c>
      <c r="FM231" s="71" t="str">
        <f t="shared" si="3915"/>
        <v/>
      </c>
      <c r="FN231" s="71" t="str">
        <f t="shared" si="3916"/>
        <v/>
      </c>
      <c r="FO231" s="71" t="str">
        <f t="shared" si="3916"/>
        <v/>
      </c>
      <c r="FP231" s="71" t="str">
        <f t="shared" si="3916"/>
        <v/>
      </c>
      <c r="FQ231" s="71" t="str">
        <f t="shared" si="3916"/>
        <v/>
      </c>
      <c r="FR231" s="71" t="str">
        <f t="shared" si="3916"/>
        <v/>
      </c>
      <c r="FS231" s="71" t="str">
        <f t="shared" si="3916"/>
        <v/>
      </c>
    </row>
    <row r="232" spans="1:175" ht="16.5">
      <c r="A232" s="79"/>
      <c r="B232" s="101" t="s">
        <v>759</v>
      </c>
      <c r="C232" s="79" t="s">
        <v>760</v>
      </c>
      <c r="T232" s="122" t="s">
        <v>761</v>
      </c>
      <c r="U232" s="85" t="str">
        <f t="shared" ref="U232:U240" si="3923">"ReplaceableTextures\\CommandButtons\\BTN"&amp;B232&amp;".blp"</f>
        <v>ReplaceableTextures\\CommandButtons\\BTNIZ0B.blp</v>
      </c>
      <c r="CN232" s="70" t="str">
        <f t="shared" ref="CN232:CN241" si="3924">"InitUnitState('"&amp;B232&amp;"',"&amp;V232&amp;","&amp;W232&amp;","&amp;X232&amp;","&amp;Y232&amp;","&amp;Z232&amp;","&amp;AA232&amp;","&amp;AB232&amp;","&amp;AC232&amp;","&amp;AD232&amp;","&amp;AE232&amp;")"</f>
        <v>InitUnitState('IZ0B',,,,,,,,,,)</v>
      </c>
      <c r="CO232" s="70" t="str">
        <f t="shared" ref="CO232:CO241" si="3925">"InitUnitNormal('"&amp;B232&amp;"',"&amp;AF232&amp;","&amp;AG232&amp;","&amp;AH232&amp;","&amp;AI232&amp;","&amp;AJ232&amp;","&amp;AK232&amp;","&amp;AL232&amp;","&amp;AM232&amp;","&amp;AN232&amp;","&amp;AO232&amp;")"</f>
        <v>InitUnitNormal('IZ0B',,,,,,,,,,)</v>
      </c>
      <c r="CP232" s="70" t="str">
        <f t="shared" ref="CP232:CP241" si="3926">"InitUnitMagic('"&amp;B232&amp;"',"&amp;AP232&amp;","&amp;AQ232&amp;","&amp;AR232&amp;","&amp;AS232&amp;","&amp;AT232&amp;","&amp;AU232&amp;","&amp;AV232&amp;","&amp;AW232&amp;","&amp;BI232&amp;","&amp;BJ232&amp;")"</f>
        <v>InitUnitMagic('IZ0B',,,,,,,,,,)</v>
      </c>
      <c r="CQ232" s="70" t="str">
        <f t="shared" ref="CQ232:CQ241" si="3927">"InitUnitAdd('"&amp;B232&amp;"',"&amp;BK232&amp;","&amp;BL232&amp;","&amp;BM232&amp;","&amp;BN232&amp;","&amp;BO232&amp;","&amp;BP232&amp;","&amp;BQ232&amp;","&amp;BR232&amp;","&amp;BS232&amp;","&amp;BT232&amp;")"</f>
        <v>InitUnitAdd('IZ0B',,,,,,,,,,)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244&amp;CR$1&amp;")"</f>
        <v>InitEquipData('IZ0B',,"",,,,,'','','','','','',"ReplaceableTextures\\CommandButtons\\BTN023.blp")</v>
      </c>
      <c r="CU232" s="95" t="str">
        <f t="shared" ref="CU232:CU241" si="3928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ref="CV232:CV241" si="3929">T232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2" s="60"/>
      <c r="CX232" s="60"/>
      <c r="CY232" s="60"/>
      <c r="CZ232" s="60"/>
      <c r="DA232" s="60"/>
      <c r="DB232" s="71" t="str">
        <f t="shared" ref="DB232" si="3930">IF(V232="","","|n"&amp;DB$2&amp;"+"&amp;V232&amp;DB$1)</f>
        <v/>
      </c>
      <c r="DC232" s="71" t="str">
        <f t="shared" ref="DC232" si="3931">IF(W232="","","|n"&amp;DC$2&amp;"+"&amp;W232&amp;DC$1)</f>
        <v/>
      </c>
      <c r="DD232" s="71" t="str">
        <f t="shared" ref="DD232" si="3932">IF(X232="","","|n"&amp;DD$2&amp;"+"&amp;X232&amp;DD$1)</f>
        <v/>
      </c>
      <c r="DE232" s="71" t="str">
        <f t="shared" ref="DE232" si="3933">IF(Y232="","","|n"&amp;DE$2&amp;"+"&amp;Y232&amp;DE$1)</f>
        <v/>
      </c>
      <c r="DF232" s="71" t="str">
        <f t="shared" ref="DF232" si="3934">IF(Z232="","","|n"&amp;DF$2&amp;"+"&amp;Z232&amp;DF$1)</f>
        <v/>
      </c>
      <c r="DG232" s="71" t="str">
        <f t="shared" ref="DG232" si="3935">IF(AA232="","","|n"&amp;DG$2&amp;"+"&amp;AA232&amp;DG$1)</f>
        <v/>
      </c>
      <c r="DH232" s="71" t="str">
        <f t="shared" ref="DH232" si="3936">IF(AB232="","","|n"&amp;DH$2&amp;"+"&amp;AB232&amp;DH$1)</f>
        <v/>
      </c>
      <c r="DI232" s="71" t="str">
        <f t="shared" ref="DI232" si="3937">IF(AC232="","","|n"&amp;DI$2&amp;"+"&amp;AC232&amp;DI$1)</f>
        <v/>
      </c>
      <c r="DJ232" s="71" t="str">
        <f t="shared" ref="DJ232" si="3938">IF(AD232="","","|n"&amp;DJ$2&amp;"+"&amp;AD232&amp;DJ$1)</f>
        <v/>
      </c>
      <c r="DK232" s="71" t="str">
        <f t="shared" ref="DK232" si="3939">IF(AE232="","","|n"&amp;DK$2&amp;"+"&amp;AE232&amp;DK$1)</f>
        <v/>
      </c>
      <c r="DL232" s="71" t="str">
        <f t="shared" ref="DL232" si="3940">IF(AF232="","","|n"&amp;DL$2&amp;"+"&amp;AF232&amp;DL$1)</f>
        <v/>
      </c>
      <c r="DM232" s="71" t="str">
        <f t="shared" ref="DM232" si="3941">IF(AG232="","","|n"&amp;DM$2&amp;"+"&amp;AG232&amp;DM$1)</f>
        <v/>
      </c>
      <c r="DN232" s="71" t="str">
        <f t="shared" ref="DN232" si="3942">IF(AH232="","","|n"&amp;DN$2&amp;"+"&amp;AH232&amp;DN$1)</f>
        <v/>
      </c>
      <c r="DO232" s="71" t="str">
        <f t="shared" ref="DO232" si="3943">IF(AI232="","","|n"&amp;DO$2&amp;"+"&amp;AI232&amp;DO$1)</f>
        <v/>
      </c>
      <c r="DP232" s="71" t="str">
        <f t="shared" ref="DP232" si="3944">IF(AJ232="","","|n"&amp;DP$2&amp;"+"&amp;AJ232&amp;DP$1)</f>
        <v/>
      </c>
      <c r="DQ232" s="71" t="str">
        <f t="shared" ref="DQ232" si="3945">IF(AK232="","","|n"&amp;DQ$2&amp;"+"&amp;AK232&amp;DQ$1)</f>
        <v/>
      </c>
      <c r="DR232" s="71" t="str">
        <f t="shared" ref="DR232" si="3946">IF(AL232="","","|n"&amp;DR$2&amp;"+"&amp;AL232&amp;DR$1)</f>
        <v/>
      </c>
      <c r="DS232" s="71" t="str">
        <f t="shared" ref="DS232" si="3947">IF(AM232="","","|n"&amp;DS$2&amp;"+"&amp;AM232&amp;DS$1)</f>
        <v/>
      </c>
      <c r="DT232" s="71" t="str">
        <f t="shared" ref="DT232" si="3948">IF(AN232="","","|n"&amp;DT$2&amp;"+"&amp;AN232&amp;DT$1)</f>
        <v/>
      </c>
      <c r="DU232" s="71" t="str">
        <f t="shared" ref="DU232" si="3949">IF(AO232="","","|n"&amp;DU$2&amp;"+"&amp;AO232&amp;DU$1)</f>
        <v/>
      </c>
      <c r="DV232" s="71" t="str">
        <f t="shared" ref="DV232" si="3950">IF(AP232="","","|n"&amp;DV$2&amp;"+"&amp;AP232&amp;DV$1)</f>
        <v/>
      </c>
      <c r="DW232" s="71" t="str">
        <f t="shared" ref="DW232" si="3951">IF(AQ232="","","|n"&amp;DW$2&amp;"+"&amp;AQ232&amp;DW$1)</f>
        <v/>
      </c>
      <c r="DX232" s="71" t="str">
        <f t="shared" ref="DX232" si="3952">IF(AR232="","","|n"&amp;DX$2&amp;"+"&amp;AR232&amp;DX$1)</f>
        <v/>
      </c>
      <c r="DY232" s="71" t="str">
        <f t="shared" ref="DY232" si="3953">IF(AS232="","","|n"&amp;DY$2&amp;"+"&amp;AS232&amp;DY$1)</f>
        <v/>
      </c>
      <c r="DZ232" s="71" t="str">
        <f t="shared" ref="DZ232" si="3954">IF(AT232="","","|n"&amp;DZ$2&amp;"+"&amp;AT232&amp;DZ$1)</f>
        <v/>
      </c>
      <c r="EA232" s="71" t="str">
        <f t="shared" ref="EA232" si="3955">IF(AU232="","","|n"&amp;EA$2&amp;"+"&amp;AU232&amp;EA$1)</f>
        <v/>
      </c>
      <c r="EB232" s="71" t="str">
        <f t="shared" ref="EB232" si="3956">IF(AV232="","","|n"&amp;EB$2&amp;"+"&amp;AV232&amp;EB$1)</f>
        <v/>
      </c>
      <c r="EC232" s="71" t="str">
        <f t="shared" ref="EC232" si="3957">IF(AW232="","","|n"&amp;EC$2&amp;"+"&amp;AW232&amp;EC$1)</f>
        <v/>
      </c>
      <c r="ED232" s="71" t="str">
        <f t="shared" ref="ED232" si="3958">IF(AX232="","","|n"&amp;ED$2&amp;"+"&amp;AX232&amp;ED$1)</f>
        <v/>
      </c>
      <c r="EE232" s="71" t="str">
        <f t="shared" ref="EE232" si="3959">IF(AY232="","","|n"&amp;EE$2&amp;"+"&amp;AY232&amp;EE$1)</f>
        <v/>
      </c>
      <c r="EF232" s="71" t="str">
        <f t="shared" ref="EF232" si="3960">IF(AZ232="","","|n"&amp;EF$2&amp;"+"&amp;AZ232&amp;EF$1)</f>
        <v/>
      </c>
      <c r="EG232" s="71" t="str">
        <f t="shared" ref="EG232" si="3961">IF(BA232="","","|n"&amp;EG$2&amp;"+"&amp;BA232&amp;EG$1)</f>
        <v/>
      </c>
      <c r="EH232" s="71" t="str">
        <f t="shared" ref="EH232" si="3962">IF(BB232="","","|n"&amp;EH$2&amp;"+"&amp;BB232&amp;EH$1)</f>
        <v/>
      </c>
      <c r="EI232" s="71" t="str">
        <f t="shared" ref="EI232" si="3963">IF(BC232="","","|n"&amp;EI$2&amp;"+"&amp;BC232&amp;EI$1)</f>
        <v/>
      </c>
      <c r="EJ232" s="71" t="str">
        <f t="shared" ref="EJ232" si="3964">IF(BD232="","","|n"&amp;EJ$2&amp;"+"&amp;BD232&amp;EJ$1)</f>
        <v/>
      </c>
      <c r="EK232" s="71" t="str">
        <f t="shared" ref="EK232" si="3965">IF(BE232="","","|n"&amp;EK$2&amp;"+"&amp;BE232&amp;EK$1)</f>
        <v/>
      </c>
      <c r="EL232" s="71" t="str">
        <f t="shared" ref="EL232" si="3966">IF(BF232="","","|n"&amp;EL$2&amp;"+"&amp;BF232&amp;EL$1)</f>
        <v/>
      </c>
      <c r="EM232" s="71" t="str">
        <f t="shared" ref="EM232" si="3967">IF(BG232="","","|n"&amp;EM$2&amp;"+"&amp;BG232&amp;EM$1)</f>
        <v/>
      </c>
      <c r="EN232" s="71" t="str">
        <f t="shared" ref="EN232" si="3968">IF(BH232="","","|n"&amp;EN$2&amp;"+"&amp;BH232&amp;EN$1)</f>
        <v/>
      </c>
      <c r="EO232" s="71" t="str">
        <f t="shared" ref="EO232" si="3969">IF(BI232="","","|n"&amp;EO$2&amp;"+"&amp;BI232&amp;EO$1)</f>
        <v/>
      </c>
      <c r="EP232" s="71" t="str">
        <f t="shared" ref="EP232" si="3970">IF(BJ232="","","|n"&amp;EP$2&amp;"+"&amp;BJ232&amp;EP$1)</f>
        <v/>
      </c>
      <c r="EQ232" s="71" t="str">
        <f t="shared" ref="EQ232" si="3971">IF(BK232="","","|n"&amp;EQ$2&amp;"+"&amp;BK232&amp;EQ$1)</f>
        <v/>
      </c>
      <c r="ER232" s="71" t="str">
        <f t="shared" ref="ER232" si="3972">IF(BL232="","","|n"&amp;ER$2&amp;"+"&amp;BL232&amp;ER$1)</f>
        <v/>
      </c>
      <c r="ES232" s="71" t="str">
        <f t="shared" ref="ES232" si="3973">IF(BM232="","","|n"&amp;ES$2&amp;"+"&amp;BM232&amp;ES$1)</f>
        <v/>
      </c>
      <c r="ET232" s="71" t="str">
        <f t="shared" ref="ET232" si="3974">IF(BN232="","","|n"&amp;ET$2&amp;"+"&amp;BN232&amp;ET$1)</f>
        <v/>
      </c>
      <c r="EU232" s="71" t="str">
        <f t="shared" ref="EU232" si="3975">IF(BO232="","","|n"&amp;EU$2&amp;"+"&amp;BO232&amp;EU$1)</f>
        <v/>
      </c>
      <c r="EV232" s="71" t="str">
        <f t="shared" ref="EV232" si="3976">IF(BP232="","","|n"&amp;EV$2&amp;"+"&amp;BP232&amp;EV$1)</f>
        <v/>
      </c>
      <c r="EW232" s="71" t="str">
        <f t="shared" ref="EW232" si="3977">IF(BQ232="","","|n"&amp;EW$2&amp;"+"&amp;BQ232&amp;EW$1)</f>
        <v/>
      </c>
      <c r="EX232" s="71" t="str">
        <f t="shared" ref="EX232" si="3978">IF(BR232="","","|n"&amp;EX$2&amp;"+"&amp;BR232&amp;EX$1)</f>
        <v/>
      </c>
      <c r="EY232" s="71" t="str">
        <f t="shared" ref="EY232" si="3979">IF(BS232="","","|n"&amp;EY$2&amp;"+"&amp;BS232&amp;EY$1)</f>
        <v/>
      </c>
      <c r="EZ232" s="71" t="str">
        <f t="shared" ref="EZ232" si="3980">IF(BT232="","","|n"&amp;EZ$2&amp;"+"&amp;BT232&amp;EZ$1)</f>
        <v/>
      </c>
      <c r="FA232" s="71" t="str">
        <f t="shared" ref="FA232" si="3981">IF(BU232="","","|n"&amp;FA$2&amp;"+"&amp;BU232&amp;FA$1)</f>
        <v/>
      </c>
      <c r="FB232" s="71" t="str">
        <f t="shared" ref="FB232" si="3982">IF(BV232="","","|n"&amp;FB$2&amp;"+"&amp;BV232&amp;FB$1)</f>
        <v/>
      </c>
      <c r="FC232" s="71" t="str">
        <f t="shared" ref="FC232" si="3983">IF(BW232="","","|n"&amp;FC$2&amp;"+"&amp;BW232&amp;FC$1)</f>
        <v/>
      </c>
      <c r="FD232" s="71" t="str">
        <f t="shared" ref="FD232" si="3984">IF(BX232="","","|n"&amp;FD$2&amp;"+"&amp;BX232&amp;FD$1)</f>
        <v/>
      </c>
      <c r="FE232" s="71" t="str">
        <f t="shared" ref="FE232" si="3985">IF(BY232="","","|n"&amp;FE$2&amp;"+"&amp;BY232&amp;FE$1)</f>
        <v/>
      </c>
      <c r="FF232" s="71" t="str">
        <f t="shared" ref="FF232" si="3986">IF(BZ232="","","|n"&amp;FF$2&amp;"+"&amp;BZ232&amp;FF$1)</f>
        <v/>
      </c>
      <c r="FG232" s="71" t="str">
        <f t="shared" ref="FG232" si="3987">IF(CA232="","","|n"&amp;FG$2&amp;"+"&amp;CA232&amp;FG$1)</f>
        <v/>
      </c>
      <c r="FH232" s="71" t="str">
        <f t="shared" ref="FH232" si="3988">IF(CB232="","","|n"&amp;FH$2&amp;"+"&amp;CB232&amp;FH$1)</f>
        <v/>
      </c>
      <c r="FI232" s="71" t="str">
        <f t="shared" ref="FI232" si="3989">IF(CC232="","","|n"&amp;FI$2&amp;"+"&amp;CC232&amp;FI$1)</f>
        <v/>
      </c>
      <c r="FJ232" s="71" t="str">
        <f t="shared" ref="FJ232" si="3990">IF(CD232="","","|n"&amp;FJ$2&amp;"+"&amp;CD232&amp;FJ$1)</f>
        <v/>
      </c>
      <c r="FK232" s="71" t="str">
        <f t="shared" ref="FK232" si="3991">IF(CE232="","","|n"&amp;FK$2&amp;"+"&amp;CE232&amp;FK$1)</f>
        <v/>
      </c>
      <c r="FL232" s="71" t="str">
        <f t="shared" ref="FL232" si="3992">IF(CF232="","","|n"&amp;FL$2&amp;"+"&amp;CF232&amp;FL$1)</f>
        <v/>
      </c>
      <c r="FM232" s="71" t="str">
        <f t="shared" ref="FM232" si="3993">IF(CG232="","","|n"&amp;FM$2&amp;"+"&amp;CG232&amp;FM$1)</f>
        <v/>
      </c>
      <c r="FN232" s="71" t="str">
        <f t="shared" ref="FN232" si="3994">IF(CH232="","","|n"&amp;FN$2&amp;"+"&amp;CH232&amp;FN$1)</f>
        <v/>
      </c>
      <c r="FO232" s="71" t="str">
        <f t="shared" ref="FO232" si="3995">IF(CI232="","","|n"&amp;FO$2&amp;"+"&amp;CI232&amp;FO$1)</f>
        <v/>
      </c>
      <c r="FP232" s="71" t="str">
        <f t="shared" ref="FP232" si="3996">IF(CJ232="","","|n"&amp;FP$2&amp;"+"&amp;CJ232&amp;FP$1)</f>
        <v/>
      </c>
      <c r="FQ232" s="71" t="str">
        <f t="shared" ref="FQ232" si="3997">IF(CK232="","","|n"&amp;FQ$2&amp;"+"&amp;CK232&amp;FQ$1)</f>
        <v/>
      </c>
      <c r="FR232" s="71" t="str">
        <f t="shared" ref="FR232" si="3998">IF(CL232="","","|n"&amp;FR$2&amp;"+"&amp;CL232&amp;FR$1)</f>
        <v/>
      </c>
      <c r="FS232" s="71" t="str">
        <f t="shared" ref="FS232" si="3999">IF(CM232="","","|n"&amp;FS$2&amp;"+"&amp;CM232&amp;FS$1)</f>
        <v/>
      </c>
    </row>
    <row r="233" spans="1:175" ht="16.5">
      <c r="A233" s="79"/>
      <c r="B233" s="101" t="s">
        <v>762</v>
      </c>
      <c r="C233" s="79"/>
      <c r="T233" s="122" t="s">
        <v>758</v>
      </c>
      <c r="U233" s="85" t="str">
        <f t="shared" si="3923"/>
        <v>ReplaceableTextures\\CommandButtons\\BTNIZ0D.blp</v>
      </c>
      <c r="CN233" s="70" t="str">
        <f t="shared" si="3924"/>
        <v>InitUnitState('IZ0D',,,,,,,,,,)</v>
      </c>
      <c r="CO233" s="70" t="str">
        <f t="shared" si="3925"/>
        <v>InitUnitNormal('IZ0D',,,,,,,,,,)</v>
      </c>
      <c r="CP233" s="70" t="str">
        <f t="shared" si="3926"/>
        <v>InitUnitMagic('IZ0D',,,,,,,,,,)</v>
      </c>
      <c r="CQ233" s="70" t="str">
        <f t="shared" si="3927"/>
        <v>InitUnitAdd('IZ0D',,,,,,,,,,)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245&amp;CR$1&amp;")"</f>
        <v>InitEquipData('IZ0D',,"",,,,,'','','','','','',"ReplaceableTextures\\CommandButtons\\BTN020.blp")</v>
      </c>
      <c r="CU233" s="95" t="str">
        <f t="shared" si="3928"/>
        <v>|n</v>
      </c>
      <c r="CV233" s="61" t="str">
        <f t="shared" si="3929"/>
        <v>延缓敌军2分钟进攻时间。|n|n|Cff999999狗策划一直不想做这个功能，你们就省着点用吧~（逃|r</v>
      </c>
      <c r="CW233" s="60"/>
      <c r="CX233" s="60"/>
      <c r="CY233" s="60"/>
      <c r="CZ233" s="60"/>
      <c r="DA233" s="60"/>
      <c r="DB233" s="71" t="str">
        <f t="shared" ref="DB233:FM233" si="4000">IF(V233="","","|n"&amp;DB$2&amp;"+"&amp;V233&amp;DB$1)</f>
        <v/>
      </c>
      <c r="DC233" s="71" t="str">
        <f t="shared" si="4000"/>
        <v/>
      </c>
      <c r="DD233" s="71" t="str">
        <f t="shared" si="4000"/>
        <v/>
      </c>
      <c r="DE233" s="71" t="str">
        <f t="shared" si="4000"/>
        <v/>
      </c>
      <c r="DF233" s="71" t="str">
        <f t="shared" si="4000"/>
        <v/>
      </c>
      <c r="DG233" s="71" t="str">
        <f t="shared" si="4000"/>
        <v/>
      </c>
      <c r="DH233" s="71" t="str">
        <f t="shared" si="4000"/>
        <v/>
      </c>
      <c r="DI233" s="71" t="str">
        <f t="shared" si="4000"/>
        <v/>
      </c>
      <c r="DJ233" s="71" t="str">
        <f t="shared" si="4000"/>
        <v/>
      </c>
      <c r="DK233" s="71" t="str">
        <f t="shared" si="4000"/>
        <v/>
      </c>
      <c r="DL233" s="71" t="str">
        <f t="shared" si="4000"/>
        <v/>
      </c>
      <c r="DM233" s="71" t="str">
        <f t="shared" si="4000"/>
        <v/>
      </c>
      <c r="DN233" s="71" t="str">
        <f t="shared" si="4000"/>
        <v/>
      </c>
      <c r="DO233" s="71" t="str">
        <f t="shared" si="4000"/>
        <v/>
      </c>
      <c r="DP233" s="71" t="str">
        <f t="shared" si="4000"/>
        <v/>
      </c>
      <c r="DQ233" s="71" t="str">
        <f t="shared" si="4000"/>
        <v/>
      </c>
      <c r="DR233" s="71" t="str">
        <f t="shared" si="4000"/>
        <v/>
      </c>
      <c r="DS233" s="71" t="str">
        <f t="shared" si="4000"/>
        <v/>
      </c>
      <c r="DT233" s="71" t="str">
        <f t="shared" si="4000"/>
        <v/>
      </c>
      <c r="DU233" s="71" t="str">
        <f t="shared" si="4000"/>
        <v/>
      </c>
      <c r="DV233" s="71" t="str">
        <f t="shared" si="4000"/>
        <v/>
      </c>
      <c r="DW233" s="71" t="str">
        <f t="shared" si="4000"/>
        <v/>
      </c>
      <c r="DX233" s="71" t="str">
        <f t="shared" si="4000"/>
        <v/>
      </c>
      <c r="DY233" s="71" t="str">
        <f t="shared" si="4000"/>
        <v/>
      </c>
      <c r="DZ233" s="71" t="str">
        <f t="shared" si="4000"/>
        <v/>
      </c>
      <c r="EA233" s="71" t="str">
        <f t="shared" si="4000"/>
        <v/>
      </c>
      <c r="EB233" s="71" t="str">
        <f t="shared" si="4000"/>
        <v/>
      </c>
      <c r="EC233" s="71" t="str">
        <f t="shared" si="4000"/>
        <v/>
      </c>
      <c r="ED233" s="71" t="str">
        <f t="shared" si="4000"/>
        <v/>
      </c>
      <c r="EE233" s="71" t="str">
        <f t="shared" si="4000"/>
        <v/>
      </c>
      <c r="EF233" s="71" t="str">
        <f t="shared" si="4000"/>
        <v/>
      </c>
      <c r="EG233" s="71" t="str">
        <f t="shared" si="4000"/>
        <v/>
      </c>
      <c r="EH233" s="71" t="str">
        <f t="shared" si="4000"/>
        <v/>
      </c>
      <c r="EI233" s="71" t="str">
        <f t="shared" si="4000"/>
        <v/>
      </c>
      <c r="EJ233" s="71" t="str">
        <f t="shared" si="4000"/>
        <v/>
      </c>
      <c r="EK233" s="71" t="str">
        <f t="shared" si="4000"/>
        <v/>
      </c>
      <c r="EL233" s="71" t="str">
        <f t="shared" si="4000"/>
        <v/>
      </c>
      <c r="EM233" s="71" t="str">
        <f t="shared" si="4000"/>
        <v/>
      </c>
      <c r="EN233" s="71" t="str">
        <f t="shared" si="4000"/>
        <v/>
      </c>
      <c r="EO233" s="71" t="str">
        <f t="shared" si="4000"/>
        <v/>
      </c>
      <c r="EP233" s="71" t="str">
        <f t="shared" si="4000"/>
        <v/>
      </c>
      <c r="EQ233" s="71" t="str">
        <f t="shared" si="4000"/>
        <v/>
      </c>
      <c r="ER233" s="71" t="str">
        <f t="shared" si="4000"/>
        <v/>
      </c>
      <c r="ES233" s="71" t="str">
        <f t="shared" si="4000"/>
        <v/>
      </c>
      <c r="ET233" s="71" t="str">
        <f t="shared" si="4000"/>
        <v/>
      </c>
      <c r="EU233" s="71" t="str">
        <f t="shared" si="4000"/>
        <v/>
      </c>
      <c r="EV233" s="71" t="str">
        <f t="shared" si="4000"/>
        <v/>
      </c>
      <c r="EW233" s="71" t="str">
        <f t="shared" si="4000"/>
        <v/>
      </c>
      <c r="EX233" s="71" t="str">
        <f t="shared" si="4000"/>
        <v/>
      </c>
      <c r="EY233" s="71" t="str">
        <f t="shared" si="4000"/>
        <v/>
      </c>
      <c r="EZ233" s="71" t="str">
        <f t="shared" si="4000"/>
        <v/>
      </c>
      <c r="FA233" s="71" t="str">
        <f t="shared" si="4000"/>
        <v/>
      </c>
      <c r="FB233" s="71" t="str">
        <f t="shared" si="4000"/>
        <v/>
      </c>
      <c r="FC233" s="71" t="str">
        <f t="shared" si="4000"/>
        <v/>
      </c>
      <c r="FD233" s="71" t="str">
        <f t="shared" si="4000"/>
        <v/>
      </c>
      <c r="FE233" s="71" t="str">
        <f t="shared" si="4000"/>
        <v/>
      </c>
      <c r="FF233" s="71" t="str">
        <f t="shared" si="4000"/>
        <v/>
      </c>
      <c r="FG233" s="71" t="str">
        <f t="shared" si="4000"/>
        <v/>
      </c>
      <c r="FH233" s="71" t="str">
        <f t="shared" si="4000"/>
        <v/>
      </c>
      <c r="FI233" s="71" t="str">
        <f t="shared" si="4000"/>
        <v/>
      </c>
      <c r="FJ233" s="71" t="str">
        <f t="shared" si="4000"/>
        <v/>
      </c>
      <c r="FK233" s="71" t="str">
        <f t="shared" si="4000"/>
        <v/>
      </c>
      <c r="FL233" s="71" t="str">
        <f t="shared" si="4000"/>
        <v/>
      </c>
      <c r="FM233" s="71" t="str">
        <f t="shared" si="4000"/>
        <v/>
      </c>
      <c r="FN233" s="71" t="str">
        <f t="shared" ref="FN233:FS233" si="4001">IF(CH233="","","|n"&amp;FN$2&amp;"+"&amp;CH233&amp;FN$1)</f>
        <v/>
      </c>
      <c r="FO233" s="71" t="str">
        <f t="shared" si="4001"/>
        <v/>
      </c>
      <c r="FP233" s="71" t="str">
        <f t="shared" si="4001"/>
        <v/>
      </c>
      <c r="FQ233" s="71" t="str">
        <f t="shared" si="4001"/>
        <v/>
      </c>
      <c r="FR233" s="71" t="str">
        <f t="shared" si="4001"/>
        <v/>
      </c>
      <c r="FS233" s="71" t="str">
        <f t="shared" si="4001"/>
        <v/>
      </c>
    </row>
    <row r="234" spans="1:175" ht="16.5">
      <c r="A234" s="79"/>
      <c r="B234" s="101" t="s">
        <v>763</v>
      </c>
      <c r="C234" s="79"/>
      <c r="T234" s="122" t="s">
        <v>758</v>
      </c>
      <c r="U234" s="85" t="str">
        <f t="shared" si="3923"/>
        <v>ReplaceableTextures\\CommandButtons\\BTNIZ0E.blp</v>
      </c>
      <c r="CN234" s="70" t="str">
        <f t="shared" si="3924"/>
        <v>InitUnitState('IZ0E',,,,,,,,,,)</v>
      </c>
      <c r="CO234" s="70" t="str">
        <f t="shared" si="3925"/>
        <v>InitUnitNormal('IZ0E',,,,,,,,,,)</v>
      </c>
      <c r="CP234" s="70" t="str">
        <f t="shared" si="3926"/>
        <v>InitUnitMagic('IZ0E',,,,,,,,,,)</v>
      </c>
      <c r="CQ234" s="70" t="str">
        <f t="shared" si="3927"/>
        <v>InitUnitAdd('IZ0E',,,,,,,,,,)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246&amp;CR$1&amp;")"</f>
        <v>InitEquipData('IZ0E',,"",,,,,'','','','','','',"ReplaceableTextures\\CommandButtons\\BTN001.blp")</v>
      </c>
      <c r="CU234" s="95" t="str">
        <f t="shared" si="3928"/>
        <v>|n</v>
      </c>
      <c r="CV234" s="61" t="str">
        <f t="shared" si="3929"/>
        <v>延缓敌军2分钟进攻时间。|n|n|Cff999999狗策划一直不想做这个功能，你们就省着点用吧~（逃|r</v>
      </c>
      <c r="CW234" s="60"/>
      <c r="CX234" s="60"/>
      <c r="CY234" s="60"/>
      <c r="CZ234" s="60"/>
      <c r="DA234" s="60"/>
      <c r="DB234" s="71" t="str">
        <f t="shared" ref="DB234:FM234" si="4002">IF(V234="","","|n"&amp;DB$2&amp;"+"&amp;V234&amp;DB$1)</f>
        <v/>
      </c>
      <c r="DC234" s="71" t="str">
        <f t="shared" si="4002"/>
        <v/>
      </c>
      <c r="DD234" s="71" t="str">
        <f t="shared" si="4002"/>
        <v/>
      </c>
      <c r="DE234" s="71" t="str">
        <f t="shared" si="4002"/>
        <v/>
      </c>
      <c r="DF234" s="71" t="str">
        <f t="shared" si="4002"/>
        <v/>
      </c>
      <c r="DG234" s="71" t="str">
        <f t="shared" si="4002"/>
        <v/>
      </c>
      <c r="DH234" s="71" t="str">
        <f t="shared" si="4002"/>
        <v/>
      </c>
      <c r="DI234" s="71" t="str">
        <f t="shared" si="4002"/>
        <v/>
      </c>
      <c r="DJ234" s="71" t="str">
        <f t="shared" si="4002"/>
        <v/>
      </c>
      <c r="DK234" s="71" t="str">
        <f t="shared" si="4002"/>
        <v/>
      </c>
      <c r="DL234" s="71" t="str">
        <f t="shared" si="4002"/>
        <v/>
      </c>
      <c r="DM234" s="71" t="str">
        <f t="shared" si="4002"/>
        <v/>
      </c>
      <c r="DN234" s="71" t="str">
        <f t="shared" si="4002"/>
        <v/>
      </c>
      <c r="DO234" s="71" t="str">
        <f t="shared" si="4002"/>
        <v/>
      </c>
      <c r="DP234" s="71" t="str">
        <f t="shared" si="4002"/>
        <v/>
      </c>
      <c r="DQ234" s="71" t="str">
        <f t="shared" si="4002"/>
        <v/>
      </c>
      <c r="DR234" s="71" t="str">
        <f t="shared" si="4002"/>
        <v/>
      </c>
      <c r="DS234" s="71" t="str">
        <f t="shared" si="4002"/>
        <v/>
      </c>
      <c r="DT234" s="71" t="str">
        <f t="shared" si="4002"/>
        <v/>
      </c>
      <c r="DU234" s="71" t="str">
        <f t="shared" si="4002"/>
        <v/>
      </c>
      <c r="DV234" s="71" t="str">
        <f t="shared" si="4002"/>
        <v/>
      </c>
      <c r="DW234" s="71" t="str">
        <f t="shared" si="4002"/>
        <v/>
      </c>
      <c r="DX234" s="71" t="str">
        <f t="shared" si="4002"/>
        <v/>
      </c>
      <c r="DY234" s="71" t="str">
        <f t="shared" si="4002"/>
        <v/>
      </c>
      <c r="DZ234" s="71" t="str">
        <f t="shared" si="4002"/>
        <v/>
      </c>
      <c r="EA234" s="71" t="str">
        <f t="shared" si="4002"/>
        <v/>
      </c>
      <c r="EB234" s="71" t="str">
        <f t="shared" si="4002"/>
        <v/>
      </c>
      <c r="EC234" s="71" t="str">
        <f t="shared" si="4002"/>
        <v/>
      </c>
      <c r="ED234" s="71" t="str">
        <f t="shared" si="4002"/>
        <v/>
      </c>
      <c r="EE234" s="71" t="str">
        <f t="shared" si="4002"/>
        <v/>
      </c>
      <c r="EF234" s="71" t="str">
        <f t="shared" si="4002"/>
        <v/>
      </c>
      <c r="EG234" s="71" t="str">
        <f t="shared" si="4002"/>
        <v/>
      </c>
      <c r="EH234" s="71" t="str">
        <f t="shared" si="4002"/>
        <v/>
      </c>
      <c r="EI234" s="71" t="str">
        <f t="shared" si="4002"/>
        <v/>
      </c>
      <c r="EJ234" s="71" t="str">
        <f t="shared" si="4002"/>
        <v/>
      </c>
      <c r="EK234" s="71" t="str">
        <f t="shared" si="4002"/>
        <v/>
      </c>
      <c r="EL234" s="71" t="str">
        <f t="shared" si="4002"/>
        <v/>
      </c>
      <c r="EM234" s="71" t="str">
        <f t="shared" si="4002"/>
        <v/>
      </c>
      <c r="EN234" s="71" t="str">
        <f t="shared" si="4002"/>
        <v/>
      </c>
      <c r="EO234" s="71" t="str">
        <f t="shared" si="4002"/>
        <v/>
      </c>
      <c r="EP234" s="71" t="str">
        <f t="shared" si="4002"/>
        <v/>
      </c>
      <c r="EQ234" s="71" t="str">
        <f t="shared" si="4002"/>
        <v/>
      </c>
      <c r="ER234" s="71" t="str">
        <f t="shared" si="4002"/>
        <v/>
      </c>
      <c r="ES234" s="71" t="str">
        <f t="shared" si="4002"/>
        <v/>
      </c>
      <c r="ET234" s="71" t="str">
        <f t="shared" si="4002"/>
        <v/>
      </c>
      <c r="EU234" s="71" t="str">
        <f t="shared" si="4002"/>
        <v/>
      </c>
      <c r="EV234" s="71" t="str">
        <f t="shared" si="4002"/>
        <v/>
      </c>
      <c r="EW234" s="71" t="str">
        <f t="shared" si="4002"/>
        <v/>
      </c>
      <c r="EX234" s="71" t="str">
        <f t="shared" si="4002"/>
        <v/>
      </c>
      <c r="EY234" s="71" t="str">
        <f t="shared" si="4002"/>
        <v/>
      </c>
      <c r="EZ234" s="71" t="str">
        <f t="shared" si="4002"/>
        <v/>
      </c>
      <c r="FA234" s="71" t="str">
        <f t="shared" si="4002"/>
        <v/>
      </c>
      <c r="FB234" s="71" t="str">
        <f t="shared" si="4002"/>
        <v/>
      </c>
      <c r="FC234" s="71" t="str">
        <f t="shared" si="4002"/>
        <v/>
      </c>
      <c r="FD234" s="71" t="str">
        <f t="shared" si="4002"/>
        <v/>
      </c>
      <c r="FE234" s="71" t="str">
        <f t="shared" si="4002"/>
        <v/>
      </c>
      <c r="FF234" s="71" t="str">
        <f t="shared" si="4002"/>
        <v/>
      </c>
      <c r="FG234" s="71" t="str">
        <f t="shared" si="4002"/>
        <v/>
      </c>
      <c r="FH234" s="71" t="str">
        <f t="shared" si="4002"/>
        <v/>
      </c>
      <c r="FI234" s="71" t="str">
        <f t="shared" si="4002"/>
        <v/>
      </c>
      <c r="FJ234" s="71" t="str">
        <f t="shared" si="4002"/>
        <v/>
      </c>
      <c r="FK234" s="71" t="str">
        <f t="shared" si="4002"/>
        <v/>
      </c>
      <c r="FL234" s="71" t="str">
        <f t="shared" si="4002"/>
        <v/>
      </c>
      <c r="FM234" s="71" t="str">
        <f t="shared" si="4002"/>
        <v/>
      </c>
      <c r="FN234" s="71" t="str">
        <f t="shared" ref="FN234:FS234" si="4003">IF(CH234="","","|n"&amp;FN$2&amp;"+"&amp;CH234&amp;FN$1)</f>
        <v/>
      </c>
      <c r="FO234" s="71" t="str">
        <f t="shared" si="4003"/>
        <v/>
      </c>
      <c r="FP234" s="71" t="str">
        <f t="shared" si="4003"/>
        <v/>
      </c>
      <c r="FQ234" s="71" t="str">
        <f t="shared" si="4003"/>
        <v/>
      </c>
      <c r="FR234" s="71" t="str">
        <f t="shared" si="4003"/>
        <v/>
      </c>
      <c r="FS234" s="71" t="str">
        <f t="shared" si="4003"/>
        <v/>
      </c>
    </row>
    <row r="235" spans="1:175" ht="16.5">
      <c r="A235" s="79"/>
      <c r="B235" s="101" t="s">
        <v>764</v>
      </c>
      <c r="C235" s="79"/>
      <c r="T235" s="122" t="s">
        <v>758</v>
      </c>
      <c r="U235" s="85" t="str">
        <f t="shared" si="3923"/>
        <v>ReplaceableTextures\\CommandButtons\\BTNIZ0F.blp</v>
      </c>
      <c r="CN235" s="70" t="str">
        <f t="shared" si="3924"/>
        <v>InitUnitState('IZ0F',,,,,,,,,,)</v>
      </c>
      <c r="CO235" s="70" t="str">
        <f t="shared" si="3925"/>
        <v>InitUnitNormal('IZ0F',,,,,,,,,,)</v>
      </c>
      <c r="CP235" s="70" t="str">
        <f t="shared" si="3926"/>
        <v>InitUnitMagic('IZ0F',,,,,,,,,,)</v>
      </c>
      <c r="CQ235" s="70" t="str">
        <f t="shared" si="3927"/>
        <v>InitUnitAdd('IZ0F',,,,,,,,,,)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250&amp;CR$1&amp;")"</f>
        <v>InitEquipData('IZ0F',,"",,,,,'','','','','','',"ReplaceableTextures\\CommandButtons\\BTNIN01.blp")</v>
      </c>
      <c r="CU235" s="95" t="str">
        <f t="shared" si="3928"/>
        <v>|n</v>
      </c>
      <c r="CV235" s="61" t="str">
        <f t="shared" si="3929"/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ref="DB235:FM235" si="4004">IF(V235="","","|n"&amp;DB$2&amp;"+"&amp;V235&amp;DB$1)</f>
        <v/>
      </c>
      <c r="DC235" s="71" t="str">
        <f t="shared" si="4004"/>
        <v/>
      </c>
      <c r="DD235" s="71" t="str">
        <f t="shared" si="4004"/>
        <v/>
      </c>
      <c r="DE235" s="71" t="str">
        <f t="shared" si="4004"/>
        <v/>
      </c>
      <c r="DF235" s="71" t="str">
        <f t="shared" si="4004"/>
        <v/>
      </c>
      <c r="DG235" s="71" t="str">
        <f t="shared" si="4004"/>
        <v/>
      </c>
      <c r="DH235" s="71" t="str">
        <f t="shared" si="4004"/>
        <v/>
      </c>
      <c r="DI235" s="71" t="str">
        <f t="shared" si="4004"/>
        <v/>
      </c>
      <c r="DJ235" s="71" t="str">
        <f t="shared" si="4004"/>
        <v/>
      </c>
      <c r="DK235" s="71" t="str">
        <f t="shared" si="4004"/>
        <v/>
      </c>
      <c r="DL235" s="71" t="str">
        <f t="shared" si="4004"/>
        <v/>
      </c>
      <c r="DM235" s="71" t="str">
        <f t="shared" si="4004"/>
        <v/>
      </c>
      <c r="DN235" s="71" t="str">
        <f t="shared" si="4004"/>
        <v/>
      </c>
      <c r="DO235" s="71" t="str">
        <f t="shared" si="4004"/>
        <v/>
      </c>
      <c r="DP235" s="71" t="str">
        <f t="shared" si="4004"/>
        <v/>
      </c>
      <c r="DQ235" s="71" t="str">
        <f t="shared" si="4004"/>
        <v/>
      </c>
      <c r="DR235" s="71" t="str">
        <f t="shared" si="4004"/>
        <v/>
      </c>
      <c r="DS235" s="71" t="str">
        <f t="shared" si="4004"/>
        <v/>
      </c>
      <c r="DT235" s="71" t="str">
        <f t="shared" si="4004"/>
        <v/>
      </c>
      <c r="DU235" s="71" t="str">
        <f t="shared" si="4004"/>
        <v/>
      </c>
      <c r="DV235" s="71" t="str">
        <f t="shared" si="4004"/>
        <v/>
      </c>
      <c r="DW235" s="71" t="str">
        <f t="shared" si="4004"/>
        <v/>
      </c>
      <c r="DX235" s="71" t="str">
        <f t="shared" si="4004"/>
        <v/>
      </c>
      <c r="DY235" s="71" t="str">
        <f t="shared" si="4004"/>
        <v/>
      </c>
      <c r="DZ235" s="71" t="str">
        <f t="shared" si="4004"/>
        <v/>
      </c>
      <c r="EA235" s="71" t="str">
        <f t="shared" si="4004"/>
        <v/>
      </c>
      <c r="EB235" s="71" t="str">
        <f t="shared" si="4004"/>
        <v/>
      </c>
      <c r="EC235" s="71" t="str">
        <f t="shared" si="4004"/>
        <v/>
      </c>
      <c r="ED235" s="71" t="str">
        <f t="shared" si="4004"/>
        <v/>
      </c>
      <c r="EE235" s="71" t="str">
        <f t="shared" si="4004"/>
        <v/>
      </c>
      <c r="EF235" s="71" t="str">
        <f t="shared" si="4004"/>
        <v/>
      </c>
      <c r="EG235" s="71" t="str">
        <f t="shared" si="4004"/>
        <v/>
      </c>
      <c r="EH235" s="71" t="str">
        <f t="shared" si="4004"/>
        <v/>
      </c>
      <c r="EI235" s="71" t="str">
        <f t="shared" si="4004"/>
        <v/>
      </c>
      <c r="EJ235" s="71" t="str">
        <f t="shared" si="4004"/>
        <v/>
      </c>
      <c r="EK235" s="71" t="str">
        <f t="shared" si="4004"/>
        <v/>
      </c>
      <c r="EL235" s="71" t="str">
        <f t="shared" si="4004"/>
        <v/>
      </c>
      <c r="EM235" s="71" t="str">
        <f t="shared" si="4004"/>
        <v/>
      </c>
      <c r="EN235" s="71" t="str">
        <f t="shared" si="4004"/>
        <v/>
      </c>
      <c r="EO235" s="71" t="str">
        <f t="shared" si="4004"/>
        <v/>
      </c>
      <c r="EP235" s="71" t="str">
        <f t="shared" si="4004"/>
        <v/>
      </c>
      <c r="EQ235" s="71" t="str">
        <f t="shared" si="4004"/>
        <v/>
      </c>
      <c r="ER235" s="71" t="str">
        <f t="shared" si="4004"/>
        <v/>
      </c>
      <c r="ES235" s="71" t="str">
        <f t="shared" si="4004"/>
        <v/>
      </c>
      <c r="ET235" s="71" t="str">
        <f t="shared" si="4004"/>
        <v/>
      </c>
      <c r="EU235" s="71" t="str">
        <f t="shared" si="4004"/>
        <v/>
      </c>
      <c r="EV235" s="71" t="str">
        <f t="shared" si="4004"/>
        <v/>
      </c>
      <c r="EW235" s="71" t="str">
        <f t="shared" si="4004"/>
        <v/>
      </c>
      <c r="EX235" s="71" t="str">
        <f t="shared" si="4004"/>
        <v/>
      </c>
      <c r="EY235" s="71" t="str">
        <f t="shared" si="4004"/>
        <v/>
      </c>
      <c r="EZ235" s="71" t="str">
        <f t="shared" si="4004"/>
        <v/>
      </c>
      <c r="FA235" s="71" t="str">
        <f t="shared" si="4004"/>
        <v/>
      </c>
      <c r="FB235" s="71" t="str">
        <f t="shared" si="4004"/>
        <v/>
      </c>
      <c r="FC235" s="71" t="str">
        <f t="shared" si="4004"/>
        <v/>
      </c>
      <c r="FD235" s="71" t="str">
        <f t="shared" si="4004"/>
        <v/>
      </c>
      <c r="FE235" s="71" t="str">
        <f t="shared" si="4004"/>
        <v/>
      </c>
      <c r="FF235" s="71" t="str">
        <f t="shared" si="4004"/>
        <v/>
      </c>
      <c r="FG235" s="71" t="str">
        <f t="shared" si="4004"/>
        <v/>
      </c>
      <c r="FH235" s="71" t="str">
        <f t="shared" si="4004"/>
        <v/>
      </c>
      <c r="FI235" s="71" t="str">
        <f t="shared" si="4004"/>
        <v/>
      </c>
      <c r="FJ235" s="71" t="str">
        <f t="shared" si="4004"/>
        <v/>
      </c>
      <c r="FK235" s="71" t="str">
        <f t="shared" si="4004"/>
        <v/>
      </c>
      <c r="FL235" s="71" t="str">
        <f t="shared" si="4004"/>
        <v/>
      </c>
      <c r="FM235" s="71" t="str">
        <f t="shared" si="4004"/>
        <v/>
      </c>
      <c r="FN235" s="71" t="str">
        <f t="shared" ref="FN235:FS235" si="4005">IF(CH235="","","|n"&amp;FN$2&amp;"+"&amp;CH235&amp;FN$1)</f>
        <v/>
      </c>
      <c r="FO235" s="71" t="str">
        <f t="shared" si="4005"/>
        <v/>
      </c>
      <c r="FP235" s="71" t="str">
        <f t="shared" si="4005"/>
        <v/>
      </c>
      <c r="FQ235" s="71" t="str">
        <f t="shared" si="4005"/>
        <v/>
      </c>
      <c r="FR235" s="71" t="str">
        <f t="shared" si="4005"/>
        <v/>
      </c>
      <c r="FS235" s="71" t="str">
        <f t="shared" si="4005"/>
        <v/>
      </c>
    </row>
    <row r="236" spans="1:175" ht="16.5">
      <c r="A236" s="79"/>
      <c r="B236" s="101" t="s">
        <v>765</v>
      </c>
      <c r="C236" s="79"/>
      <c r="T236" s="122" t="s">
        <v>758</v>
      </c>
      <c r="U236" s="85" t="str">
        <f t="shared" si="3923"/>
        <v>ReplaceableTextures\\CommandButtons\\BTNIZ0G.blp</v>
      </c>
      <c r="CN236" s="70" t="str">
        <f t="shared" si="3924"/>
        <v>InitUnitState('IZ0G',,,,,,,,,,)</v>
      </c>
      <c r="CO236" s="70" t="str">
        <f t="shared" si="3925"/>
        <v>InitUnitNormal('IZ0G',,,,,,,,,,)</v>
      </c>
      <c r="CP236" s="70" t="str">
        <f t="shared" si="3926"/>
        <v>InitUnitMagic('IZ0G',,,,,,,,,,)</v>
      </c>
      <c r="CQ236" s="70" t="str">
        <f t="shared" si="3927"/>
        <v>InitUnitAdd('IZ0G',,,,,,,,,,)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251&amp;CR$1&amp;")"</f>
        <v>InitEquipData('IZ0G',,"",,,,,'','','','','','',"ReplaceableTextures\\CommandButtons\\BTNIN02.blp")</v>
      </c>
      <c r="CU236" s="95" t="str">
        <f t="shared" si="3928"/>
        <v>|n</v>
      </c>
      <c r="CV236" s="61" t="str">
        <f t="shared" si="3929"/>
        <v>延缓敌军2分钟进攻时间。|n|n|Cff999999狗策划一直不想做这个功能，你们就省着点用吧~（逃|r</v>
      </c>
      <c r="CW236" s="60"/>
      <c r="CX236" s="60"/>
      <c r="CY236" s="60"/>
      <c r="CZ236" s="60"/>
      <c r="DA236" s="60"/>
      <c r="DB236" s="71" t="str">
        <f t="shared" ref="DB236:FM237" si="4006">IF(V236="","","|n"&amp;DB$2&amp;"+"&amp;V236&amp;DB$1)</f>
        <v/>
      </c>
      <c r="DC236" s="71" t="str">
        <f t="shared" si="4006"/>
        <v/>
      </c>
      <c r="DD236" s="71" t="str">
        <f t="shared" si="4006"/>
        <v/>
      </c>
      <c r="DE236" s="71" t="str">
        <f t="shared" si="4006"/>
        <v/>
      </c>
      <c r="DF236" s="71" t="str">
        <f t="shared" si="4006"/>
        <v/>
      </c>
      <c r="DG236" s="71" t="str">
        <f t="shared" si="4006"/>
        <v/>
      </c>
      <c r="DH236" s="71" t="str">
        <f t="shared" si="4006"/>
        <v/>
      </c>
      <c r="DI236" s="71" t="str">
        <f t="shared" si="4006"/>
        <v/>
      </c>
      <c r="DJ236" s="71" t="str">
        <f t="shared" si="4006"/>
        <v/>
      </c>
      <c r="DK236" s="71" t="str">
        <f t="shared" si="4006"/>
        <v/>
      </c>
      <c r="DL236" s="71" t="str">
        <f t="shared" si="4006"/>
        <v/>
      </c>
      <c r="DM236" s="71" t="str">
        <f t="shared" si="4006"/>
        <v/>
      </c>
      <c r="DN236" s="71" t="str">
        <f t="shared" si="4006"/>
        <v/>
      </c>
      <c r="DO236" s="71" t="str">
        <f t="shared" si="4006"/>
        <v/>
      </c>
      <c r="DP236" s="71" t="str">
        <f t="shared" si="4006"/>
        <v/>
      </c>
      <c r="DQ236" s="71" t="str">
        <f t="shared" si="4006"/>
        <v/>
      </c>
      <c r="DR236" s="71" t="str">
        <f t="shared" si="4006"/>
        <v/>
      </c>
      <c r="DS236" s="71" t="str">
        <f t="shared" si="4006"/>
        <v/>
      </c>
      <c r="DT236" s="71" t="str">
        <f t="shared" si="4006"/>
        <v/>
      </c>
      <c r="DU236" s="71" t="str">
        <f t="shared" si="4006"/>
        <v/>
      </c>
      <c r="DV236" s="71" t="str">
        <f t="shared" si="4006"/>
        <v/>
      </c>
      <c r="DW236" s="71" t="str">
        <f t="shared" si="4006"/>
        <v/>
      </c>
      <c r="DX236" s="71" t="str">
        <f t="shared" si="4006"/>
        <v/>
      </c>
      <c r="DY236" s="71" t="str">
        <f t="shared" si="4006"/>
        <v/>
      </c>
      <c r="DZ236" s="71" t="str">
        <f t="shared" si="4006"/>
        <v/>
      </c>
      <c r="EA236" s="71" t="str">
        <f t="shared" si="4006"/>
        <v/>
      </c>
      <c r="EB236" s="71" t="str">
        <f t="shared" si="4006"/>
        <v/>
      </c>
      <c r="EC236" s="71" t="str">
        <f t="shared" si="4006"/>
        <v/>
      </c>
      <c r="ED236" s="71" t="str">
        <f t="shared" si="4006"/>
        <v/>
      </c>
      <c r="EE236" s="71" t="str">
        <f t="shared" si="4006"/>
        <v/>
      </c>
      <c r="EF236" s="71" t="str">
        <f t="shared" si="4006"/>
        <v/>
      </c>
      <c r="EG236" s="71" t="str">
        <f t="shared" si="4006"/>
        <v/>
      </c>
      <c r="EH236" s="71" t="str">
        <f t="shared" si="4006"/>
        <v/>
      </c>
      <c r="EI236" s="71" t="str">
        <f t="shared" si="4006"/>
        <v/>
      </c>
      <c r="EJ236" s="71" t="str">
        <f t="shared" si="4006"/>
        <v/>
      </c>
      <c r="EK236" s="71" t="str">
        <f t="shared" si="4006"/>
        <v/>
      </c>
      <c r="EL236" s="71" t="str">
        <f t="shared" si="4006"/>
        <v/>
      </c>
      <c r="EM236" s="71" t="str">
        <f t="shared" si="4006"/>
        <v/>
      </c>
      <c r="EN236" s="71" t="str">
        <f t="shared" si="4006"/>
        <v/>
      </c>
      <c r="EO236" s="71" t="str">
        <f t="shared" si="4006"/>
        <v/>
      </c>
      <c r="EP236" s="71" t="str">
        <f t="shared" si="4006"/>
        <v/>
      </c>
      <c r="EQ236" s="71" t="str">
        <f t="shared" si="4006"/>
        <v/>
      </c>
      <c r="ER236" s="71" t="str">
        <f t="shared" si="4006"/>
        <v/>
      </c>
      <c r="ES236" s="71" t="str">
        <f t="shared" si="4006"/>
        <v/>
      </c>
      <c r="ET236" s="71" t="str">
        <f t="shared" si="4006"/>
        <v/>
      </c>
      <c r="EU236" s="71" t="str">
        <f t="shared" si="4006"/>
        <v/>
      </c>
      <c r="EV236" s="71" t="str">
        <f t="shared" si="4006"/>
        <v/>
      </c>
      <c r="EW236" s="71" t="str">
        <f t="shared" si="4006"/>
        <v/>
      </c>
      <c r="EX236" s="71" t="str">
        <f t="shared" si="4006"/>
        <v/>
      </c>
      <c r="EY236" s="71" t="str">
        <f t="shared" si="4006"/>
        <v/>
      </c>
      <c r="EZ236" s="71" t="str">
        <f t="shared" si="4006"/>
        <v/>
      </c>
      <c r="FA236" s="71" t="str">
        <f t="shared" si="4006"/>
        <v/>
      </c>
      <c r="FB236" s="71" t="str">
        <f t="shared" si="4006"/>
        <v/>
      </c>
      <c r="FC236" s="71" t="str">
        <f t="shared" si="4006"/>
        <v/>
      </c>
      <c r="FD236" s="71" t="str">
        <f t="shared" si="4006"/>
        <v/>
      </c>
      <c r="FE236" s="71" t="str">
        <f t="shared" si="4006"/>
        <v/>
      </c>
      <c r="FF236" s="71" t="str">
        <f t="shared" si="4006"/>
        <v/>
      </c>
      <c r="FG236" s="71" t="str">
        <f t="shared" si="4006"/>
        <v/>
      </c>
      <c r="FH236" s="71" t="str">
        <f t="shared" si="4006"/>
        <v/>
      </c>
      <c r="FI236" s="71" t="str">
        <f t="shared" si="4006"/>
        <v/>
      </c>
      <c r="FJ236" s="71" t="str">
        <f t="shared" si="4006"/>
        <v/>
      </c>
      <c r="FK236" s="71" t="str">
        <f t="shared" si="4006"/>
        <v/>
      </c>
      <c r="FL236" s="71" t="str">
        <f t="shared" si="4006"/>
        <v/>
      </c>
      <c r="FM236" s="71" t="str">
        <f t="shared" si="4006"/>
        <v/>
      </c>
      <c r="FN236" s="71" t="str">
        <f t="shared" ref="FN236:FS237" si="4007">IF(CH236="","","|n"&amp;FN$2&amp;"+"&amp;CH236&amp;FN$1)</f>
        <v/>
      </c>
      <c r="FO236" s="71" t="str">
        <f t="shared" si="4007"/>
        <v/>
      </c>
      <c r="FP236" s="71" t="str">
        <f t="shared" si="4007"/>
        <v/>
      </c>
      <c r="FQ236" s="71" t="str">
        <f t="shared" si="4007"/>
        <v/>
      </c>
      <c r="FR236" s="71" t="str">
        <f t="shared" si="4007"/>
        <v/>
      </c>
      <c r="FS236" s="71" t="str">
        <f t="shared" si="4007"/>
        <v/>
      </c>
    </row>
    <row r="237" spans="1:175" ht="16.5">
      <c r="A237" s="79"/>
      <c r="B237" s="101" t="s">
        <v>766</v>
      </c>
      <c r="C237" s="123" t="s">
        <v>767</v>
      </c>
      <c r="T237" s="123" t="s">
        <v>768</v>
      </c>
      <c r="U237" s="85" t="s">
        <v>769</v>
      </c>
      <c r="CN237" s="70" t="str">
        <f t="shared" si="3924"/>
        <v>InitUnitState('IZ88',,,,,,,,,,)</v>
      </c>
      <c r="CO237" s="70" t="str">
        <f t="shared" si="3925"/>
        <v>InitUnitNormal('IZ88',,,,,,,,,,)</v>
      </c>
      <c r="CP237" s="70" t="str">
        <f t="shared" si="3926"/>
        <v>InitUnitMagic('IZ88',,,,,,,,,,)</v>
      </c>
      <c r="CQ237" s="70" t="str">
        <f t="shared" si="3927"/>
        <v>InitUnitAdd('IZ88',,,,,,,,,,)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InitEquipData('IZ88',,"",,,,,'','','','','','',"ReplaceableTextures\\CommandButtons\\BTNIZ01.blp")</v>
      </c>
      <c r="CU237" s="95" t="str">
        <f t="shared" si="3928"/>
        <v>|n</v>
      </c>
      <c r="CV237" s="61" t="str">
        <f t="shared" si="3929"/>
        <v>活动期间通关积分提高50%|n|n|cff00ff00活动时间：周六日14:00-21:00|n|n|r|cff808080积分什么的，肝就是了！|r</v>
      </c>
      <c r="CW237" s="60"/>
      <c r="CX237" s="60"/>
      <c r="CY237" s="60"/>
      <c r="CZ237" s="60"/>
      <c r="DA237" s="60"/>
      <c r="DB237" s="71" t="str">
        <f t="shared" si="4006"/>
        <v/>
      </c>
      <c r="DC237" s="71" t="str">
        <f t="shared" si="4006"/>
        <v/>
      </c>
      <c r="DD237" s="71" t="str">
        <f t="shared" si="4006"/>
        <v/>
      </c>
      <c r="DE237" s="71" t="str">
        <f t="shared" si="4006"/>
        <v/>
      </c>
      <c r="DF237" s="71" t="str">
        <f t="shared" si="4006"/>
        <v/>
      </c>
      <c r="DG237" s="71" t="str">
        <f t="shared" si="4006"/>
        <v/>
      </c>
      <c r="DH237" s="71" t="str">
        <f t="shared" si="4006"/>
        <v/>
      </c>
      <c r="DI237" s="71" t="str">
        <f t="shared" si="4006"/>
        <v/>
      </c>
      <c r="DJ237" s="71" t="str">
        <f t="shared" si="4006"/>
        <v/>
      </c>
      <c r="DK237" s="71" t="str">
        <f t="shared" si="4006"/>
        <v/>
      </c>
      <c r="DL237" s="71" t="str">
        <f t="shared" si="4006"/>
        <v/>
      </c>
      <c r="DM237" s="71" t="str">
        <f t="shared" si="4006"/>
        <v/>
      </c>
      <c r="DN237" s="71" t="str">
        <f t="shared" si="4006"/>
        <v/>
      </c>
      <c r="DO237" s="71" t="str">
        <f t="shared" si="4006"/>
        <v/>
      </c>
      <c r="DP237" s="71" t="str">
        <f t="shared" si="4006"/>
        <v/>
      </c>
      <c r="DQ237" s="71" t="str">
        <f t="shared" si="4006"/>
        <v/>
      </c>
      <c r="DR237" s="71" t="str">
        <f t="shared" si="4006"/>
        <v/>
      </c>
      <c r="DS237" s="71" t="str">
        <f t="shared" si="4006"/>
        <v/>
      </c>
      <c r="DT237" s="71" t="str">
        <f t="shared" si="4006"/>
        <v/>
      </c>
      <c r="DU237" s="71" t="str">
        <f t="shared" si="4006"/>
        <v/>
      </c>
      <c r="DV237" s="71" t="str">
        <f t="shared" si="4006"/>
        <v/>
      </c>
      <c r="DW237" s="71" t="str">
        <f t="shared" si="4006"/>
        <v/>
      </c>
      <c r="DX237" s="71" t="str">
        <f t="shared" si="4006"/>
        <v/>
      </c>
      <c r="DY237" s="71" t="str">
        <f t="shared" si="4006"/>
        <v/>
      </c>
      <c r="DZ237" s="71" t="str">
        <f t="shared" si="4006"/>
        <v/>
      </c>
      <c r="EA237" s="71" t="str">
        <f t="shared" si="4006"/>
        <v/>
      </c>
      <c r="EB237" s="71" t="str">
        <f t="shared" si="4006"/>
        <v/>
      </c>
      <c r="EC237" s="71" t="str">
        <f t="shared" si="4006"/>
        <v/>
      </c>
      <c r="ED237" s="71" t="str">
        <f t="shared" si="4006"/>
        <v/>
      </c>
      <c r="EE237" s="71" t="str">
        <f t="shared" si="4006"/>
        <v/>
      </c>
      <c r="EF237" s="71" t="str">
        <f t="shared" si="4006"/>
        <v/>
      </c>
      <c r="EG237" s="71" t="str">
        <f t="shared" si="4006"/>
        <v/>
      </c>
      <c r="EH237" s="71" t="str">
        <f t="shared" si="4006"/>
        <v/>
      </c>
      <c r="EI237" s="71" t="str">
        <f t="shared" si="4006"/>
        <v/>
      </c>
      <c r="EJ237" s="71" t="str">
        <f t="shared" si="4006"/>
        <v/>
      </c>
      <c r="EK237" s="71" t="str">
        <f t="shared" si="4006"/>
        <v/>
      </c>
      <c r="EL237" s="71" t="str">
        <f t="shared" si="4006"/>
        <v/>
      </c>
      <c r="EM237" s="71" t="str">
        <f t="shared" si="4006"/>
        <v/>
      </c>
      <c r="EN237" s="71" t="str">
        <f t="shared" si="4006"/>
        <v/>
      </c>
      <c r="EO237" s="71" t="str">
        <f t="shared" si="4006"/>
        <v/>
      </c>
      <c r="EP237" s="71" t="str">
        <f t="shared" si="4006"/>
        <v/>
      </c>
      <c r="EQ237" s="71" t="str">
        <f t="shared" si="4006"/>
        <v/>
      </c>
      <c r="ER237" s="71" t="str">
        <f t="shared" si="4006"/>
        <v/>
      </c>
      <c r="ES237" s="71" t="str">
        <f t="shared" si="4006"/>
        <v/>
      </c>
      <c r="ET237" s="71" t="str">
        <f t="shared" si="4006"/>
        <v/>
      </c>
      <c r="EU237" s="71" t="str">
        <f t="shared" si="4006"/>
        <v/>
      </c>
      <c r="EV237" s="71" t="str">
        <f t="shared" si="4006"/>
        <v/>
      </c>
      <c r="EW237" s="71" t="str">
        <f t="shared" si="4006"/>
        <v/>
      </c>
      <c r="EX237" s="71" t="str">
        <f t="shared" si="4006"/>
        <v/>
      </c>
      <c r="EY237" s="71" t="str">
        <f t="shared" si="4006"/>
        <v/>
      </c>
      <c r="EZ237" s="71" t="str">
        <f t="shared" si="4006"/>
        <v/>
      </c>
      <c r="FA237" s="71" t="str">
        <f t="shared" si="4006"/>
        <v/>
      </c>
      <c r="FB237" s="71" t="str">
        <f t="shared" si="4006"/>
        <v/>
      </c>
      <c r="FC237" s="71" t="str">
        <f t="shared" si="4006"/>
        <v/>
      </c>
      <c r="FD237" s="71" t="str">
        <f t="shared" si="4006"/>
        <v/>
      </c>
      <c r="FE237" s="71" t="str">
        <f t="shared" si="4006"/>
        <v/>
      </c>
      <c r="FF237" s="71" t="str">
        <f t="shared" si="4006"/>
        <v/>
      </c>
      <c r="FG237" s="71" t="str">
        <f t="shared" si="4006"/>
        <v/>
      </c>
      <c r="FH237" s="71" t="str">
        <f t="shared" si="4006"/>
        <v/>
      </c>
      <c r="FI237" s="71" t="str">
        <f t="shared" si="4006"/>
        <v/>
      </c>
      <c r="FJ237" s="71" t="str">
        <f t="shared" si="4006"/>
        <v/>
      </c>
      <c r="FK237" s="71" t="str">
        <f t="shared" si="4006"/>
        <v/>
      </c>
      <c r="FL237" s="71" t="str">
        <f t="shared" si="4006"/>
        <v/>
      </c>
      <c r="FM237" s="71" t="str">
        <f t="shared" si="4006"/>
        <v/>
      </c>
      <c r="FN237" s="71" t="str">
        <f t="shared" si="4007"/>
        <v/>
      </c>
      <c r="FO237" s="71" t="str">
        <f t="shared" si="4007"/>
        <v/>
      </c>
      <c r="FP237" s="71" t="str">
        <f t="shared" si="4007"/>
        <v/>
      </c>
      <c r="FQ237" s="71" t="str">
        <f t="shared" si="4007"/>
        <v/>
      </c>
      <c r="FR237" s="71" t="str">
        <f t="shared" si="4007"/>
        <v/>
      </c>
      <c r="FS237" s="71" t="str">
        <f t="shared" si="4007"/>
        <v/>
      </c>
    </row>
    <row r="238" spans="1:175" ht="16.5">
      <c r="A238" s="79"/>
      <c r="B238" s="101" t="s">
        <v>770</v>
      </c>
      <c r="C238" s="79" t="s">
        <v>771</v>
      </c>
      <c r="T238" s="9" t="s">
        <v>1362</v>
      </c>
      <c r="U238" s="85" t="str">
        <f t="shared" si="3923"/>
        <v>ReplaceableTextures\\CommandButtons\\BTNIZ01.blp</v>
      </c>
      <c r="CN238" s="70" t="str">
        <f t="shared" si="3924"/>
        <v>InitUnitState('IZ01',,,,,,,,,,)</v>
      </c>
      <c r="CO238" s="70" t="str">
        <f t="shared" si="3925"/>
        <v>InitUnitNormal('IZ01',,,,,,,,,,)</v>
      </c>
      <c r="CP238" s="70" t="str">
        <f t="shared" si="3926"/>
        <v>InitUnitMagic('IZ01',,,,,,,,,,)</v>
      </c>
      <c r="CQ238" s="70" t="str">
        <f t="shared" si="3927"/>
        <v>InitUnitAdd('IZ01',,,,,,,,,,)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InitEquipData('IZ01',,"",,,,,'','','','','','',"ReplaceableTextures\\CommandButtons\\BTNIZ03.blp")</v>
      </c>
      <c r="CU238" s="95" t="str">
        <f t="shared" si="3928"/>
        <v>|n</v>
      </c>
      <c r="CV238" s="61" t="str">
        <f t="shared" si="3929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38" s="60"/>
      <c r="CX238" s="60"/>
      <c r="CY238" s="60"/>
      <c r="CZ238" s="60"/>
      <c r="DA238" s="60"/>
      <c r="DB238" s="71" t="str">
        <f t="shared" ref="DB238:FM238" si="4008">IF(V238="","","|n"&amp;DB$2&amp;"+"&amp;V238&amp;DB$1)</f>
        <v/>
      </c>
      <c r="DC238" s="71" t="str">
        <f t="shared" si="4008"/>
        <v/>
      </c>
      <c r="DD238" s="71" t="str">
        <f t="shared" si="4008"/>
        <v/>
      </c>
      <c r="DE238" s="71" t="str">
        <f t="shared" si="4008"/>
        <v/>
      </c>
      <c r="DF238" s="71" t="str">
        <f t="shared" si="4008"/>
        <v/>
      </c>
      <c r="DG238" s="71" t="str">
        <f t="shared" si="4008"/>
        <v/>
      </c>
      <c r="DH238" s="71" t="str">
        <f t="shared" si="4008"/>
        <v/>
      </c>
      <c r="DI238" s="71" t="str">
        <f t="shared" si="4008"/>
        <v/>
      </c>
      <c r="DJ238" s="71" t="str">
        <f t="shared" si="4008"/>
        <v/>
      </c>
      <c r="DK238" s="71" t="str">
        <f t="shared" si="4008"/>
        <v/>
      </c>
      <c r="DL238" s="71" t="str">
        <f t="shared" si="4008"/>
        <v/>
      </c>
      <c r="DM238" s="71" t="str">
        <f t="shared" si="4008"/>
        <v/>
      </c>
      <c r="DN238" s="71" t="str">
        <f t="shared" si="4008"/>
        <v/>
      </c>
      <c r="DO238" s="71" t="str">
        <f t="shared" si="4008"/>
        <v/>
      </c>
      <c r="DP238" s="71" t="str">
        <f t="shared" si="4008"/>
        <v/>
      </c>
      <c r="DQ238" s="71" t="str">
        <f t="shared" si="4008"/>
        <v/>
      </c>
      <c r="DR238" s="71" t="str">
        <f t="shared" si="4008"/>
        <v/>
      </c>
      <c r="DS238" s="71" t="str">
        <f t="shared" si="4008"/>
        <v/>
      </c>
      <c r="DT238" s="71" t="str">
        <f t="shared" si="4008"/>
        <v/>
      </c>
      <c r="DU238" s="71" t="str">
        <f t="shared" si="4008"/>
        <v/>
      </c>
      <c r="DV238" s="71" t="str">
        <f t="shared" si="4008"/>
        <v/>
      </c>
      <c r="DW238" s="71" t="str">
        <f t="shared" si="4008"/>
        <v/>
      </c>
      <c r="DX238" s="71" t="str">
        <f t="shared" si="4008"/>
        <v/>
      </c>
      <c r="DY238" s="71" t="str">
        <f t="shared" si="4008"/>
        <v/>
      </c>
      <c r="DZ238" s="71" t="str">
        <f t="shared" si="4008"/>
        <v/>
      </c>
      <c r="EA238" s="71" t="str">
        <f t="shared" si="4008"/>
        <v/>
      </c>
      <c r="EB238" s="71" t="str">
        <f t="shared" si="4008"/>
        <v/>
      </c>
      <c r="EC238" s="71" t="str">
        <f t="shared" si="4008"/>
        <v/>
      </c>
      <c r="ED238" s="71" t="str">
        <f t="shared" si="4008"/>
        <v/>
      </c>
      <c r="EE238" s="71" t="str">
        <f t="shared" si="4008"/>
        <v/>
      </c>
      <c r="EF238" s="71" t="str">
        <f t="shared" si="4008"/>
        <v/>
      </c>
      <c r="EG238" s="71" t="str">
        <f t="shared" si="4008"/>
        <v/>
      </c>
      <c r="EH238" s="71" t="str">
        <f t="shared" si="4008"/>
        <v/>
      </c>
      <c r="EI238" s="71" t="str">
        <f t="shared" si="4008"/>
        <v/>
      </c>
      <c r="EJ238" s="71" t="str">
        <f t="shared" si="4008"/>
        <v/>
      </c>
      <c r="EK238" s="71" t="str">
        <f t="shared" si="4008"/>
        <v/>
      </c>
      <c r="EL238" s="71" t="str">
        <f t="shared" si="4008"/>
        <v/>
      </c>
      <c r="EM238" s="71" t="str">
        <f t="shared" si="4008"/>
        <v/>
      </c>
      <c r="EN238" s="71" t="str">
        <f t="shared" si="4008"/>
        <v/>
      </c>
      <c r="EO238" s="71" t="str">
        <f t="shared" si="4008"/>
        <v/>
      </c>
      <c r="EP238" s="71" t="str">
        <f t="shared" si="4008"/>
        <v/>
      </c>
      <c r="EQ238" s="71" t="str">
        <f t="shared" si="4008"/>
        <v/>
      </c>
      <c r="ER238" s="71" t="str">
        <f t="shared" si="4008"/>
        <v/>
      </c>
      <c r="ES238" s="71" t="str">
        <f t="shared" si="4008"/>
        <v/>
      </c>
      <c r="ET238" s="71" t="str">
        <f t="shared" si="4008"/>
        <v/>
      </c>
      <c r="EU238" s="71" t="str">
        <f t="shared" si="4008"/>
        <v/>
      </c>
      <c r="EV238" s="71" t="str">
        <f t="shared" si="4008"/>
        <v/>
      </c>
      <c r="EW238" s="71" t="str">
        <f t="shared" si="4008"/>
        <v/>
      </c>
      <c r="EX238" s="71" t="str">
        <f t="shared" si="4008"/>
        <v/>
      </c>
      <c r="EY238" s="71" t="str">
        <f t="shared" si="4008"/>
        <v/>
      </c>
      <c r="EZ238" s="71" t="str">
        <f t="shared" si="4008"/>
        <v/>
      </c>
      <c r="FA238" s="71" t="str">
        <f t="shared" si="4008"/>
        <v/>
      </c>
      <c r="FB238" s="71" t="str">
        <f t="shared" si="4008"/>
        <v/>
      </c>
      <c r="FC238" s="71" t="str">
        <f t="shared" si="4008"/>
        <v/>
      </c>
      <c r="FD238" s="71" t="str">
        <f t="shared" si="4008"/>
        <v/>
      </c>
      <c r="FE238" s="71" t="str">
        <f t="shared" si="4008"/>
        <v/>
      </c>
      <c r="FF238" s="71" t="str">
        <f t="shared" si="4008"/>
        <v/>
      </c>
      <c r="FG238" s="71" t="str">
        <f t="shared" si="4008"/>
        <v/>
      </c>
      <c r="FH238" s="71" t="str">
        <f t="shared" si="4008"/>
        <v/>
      </c>
      <c r="FI238" s="71" t="str">
        <f t="shared" si="4008"/>
        <v/>
      </c>
      <c r="FJ238" s="71" t="str">
        <f t="shared" si="4008"/>
        <v/>
      </c>
      <c r="FK238" s="71" t="str">
        <f t="shared" si="4008"/>
        <v/>
      </c>
      <c r="FL238" s="71" t="str">
        <f t="shared" si="4008"/>
        <v/>
      </c>
      <c r="FM238" s="71" t="str">
        <f t="shared" si="4008"/>
        <v/>
      </c>
      <c r="FN238" s="71" t="str">
        <f t="shared" ref="FN238:FS238" si="4009">IF(CH238="","","|n"&amp;FN$2&amp;"+"&amp;CH238&amp;FN$1)</f>
        <v/>
      </c>
      <c r="FO238" s="71" t="str">
        <f t="shared" si="4009"/>
        <v/>
      </c>
      <c r="FP238" s="71" t="str">
        <f t="shared" si="4009"/>
        <v/>
      </c>
      <c r="FQ238" s="71" t="str">
        <f t="shared" si="4009"/>
        <v/>
      </c>
      <c r="FR238" s="71" t="str">
        <f t="shared" si="4009"/>
        <v/>
      </c>
      <c r="FS238" s="71" t="str">
        <f t="shared" si="4009"/>
        <v/>
      </c>
    </row>
    <row r="239" spans="1:175" ht="16.5">
      <c r="A239" s="79"/>
      <c r="B239" s="101" t="s">
        <v>772</v>
      </c>
      <c r="C239" s="9" t="s">
        <v>773</v>
      </c>
      <c r="T239" s="9" t="s">
        <v>774</v>
      </c>
      <c r="U239" s="85" t="str">
        <f t="shared" si="3923"/>
        <v>ReplaceableTextures\\CommandButtons\\BTNIZ02.blp</v>
      </c>
      <c r="CN239" s="70" t="str">
        <f t="shared" si="3924"/>
        <v>InitUnitState('IZ02',,,,,,,,,,)</v>
      </c>
      <c r="CO239" s="70" t="str">
        <f t="shared" si="3925"/>
        <v>InitUnitNormal('IZ02',,,,,,,,,,)</v>
      </c>
      <c r="CP239" s="70" t="str">
        <f t="shared" si="3926"/>
        <v>InitUnitMagic('IZ02',,,,,,,,,,)</v>
      </c>
      <c r="CQ239" s="70" t="str">
        <f t="shared" si="3927"/>
        <v>InitUnitAdd('IZ02',,,,,,,,,,)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InitEquipData('IZ02',,"",,,,,'','','','','','',"ReplaceableTextures\\CommandButtons\\BTNIZ03.blp")</v>
      </c>
      <c r="CU239" s="95" t="str">
        <f t="shared" si="3928"/>
        <v>|n</v>
      </c>
      <c r="CV239" s="61" t="str">
        <f t="shared" si="3929"/>
        <v>传送至寻宝秘境。|n|n|Cffffc926奖励：|r|n大量金币|n大量经验|n|n|Cff00ff7f击杀奖励团队共享，建议组队前往。|n|n|r|Cffaaaaaa据说寻宝秘境里有上古禁地-万魔窟的消息。|r</v>
      </c>
      <c r="CW239" s="60"/>
      <c r="CX239" s="60"/>
      <c r="CY239" s="60"/>
      <c r="CZ239" s="60"/>
      <c r="DA239" s="60"/>
      <c r="DB239" s="71" t="str">
        <f t="shared" ref="DB239:FM239" si="4010">IF(V239="","","|n"&amp;DB$2&amp;"+"&amp;V239&amp;DB$1)</f>
        <v/>
      </c>
      <c r="DC239" s="71" t="str">
        <f t="shared" si="4010"/>
        <v/>
      </c>
      <c r="DD239" s="71" t="str">
        <f t="shared" si="4010"/>
        <v/>
      </c>
      <c r="DE239" s="71" t="str">
        <f t="shared" si="4010"/>
        <v/>
      </c>
      <c r="DF239" s="71" t="str">
        <f t="shared" si="4010"/>
        <v/>
      </c>
      <c r="DG239" s="71" t="str">
        <f t="shared" si="4010"/>
        <v/>
      </c>
      <c r="DH239" s="71" t="str">
        <f t="shared" si="4010"/>
        <v/>
      </c>
      <c r="DI239" s="71" t="str">
        <f t="shared" si="4010"/>
        <v/>
      </c>
      <c r="DJ239" s="71" t="str">
        <f t="shared" si="4010"/>
        <v/>
      </c>
      <c r="DK239" s="71" t="str">
        <f t="shared" si="4010"/>
        <v/>
      </c>
      <c r="DL239" s="71" t="str">
        <f t="shared" si="4010"/>
        <v/>
      </c>
      <c r="DM239" s="71" t="str">
        <f t="shared" si="4010"/>
        <v/>
      </c>
      <c r="DN239" s="71" t="str">
        <f t="shared" si="4010"/>
        <v/>
      </c>
      <c r="DO239" s="71" t="str">
        <f t="shared" si="4010"/>
        <v/>
      </c>
      <c r="DP239" s="71" t="str">
        <f t="shared" si="4010"/>
        <v/>
      </c>
      <c r="DQ239" s="71" t="str">
        <f t="shared" si="4010"/>
        <v/>
      </c>
      <c r="DR239" s="71" t="str">
        <f t="shared" si="4010"/>
        <v/>
      </c>
      <c r="DS239" s="71" t="str">
        <f t="shared" si="4010"/>
        <v/>
      </c>
      <c r="DT239" s="71" t="str">
        <f t="shared" si="4010"/>
        <v/>
      </c>
      <c r="DU239" s="71" t="str">
        <f t="shared" si="4010"/>
        <v/>
      </c>
      <c r="DV239" s="71" t="str">
        <f t="shared" si="4010"/>
        <v/>
      </c>
      <c r="DW239" s="71" t="str">
        <f t="shared" si="4010"/>
        <v/>
      </c>
      <c r="DX239" s="71" t="str">
        <f t="shared" si="4010"/>
        <v/>
      </c>
      <c r="DY239" s="71" t="str">
        <f t="shared" si="4010"/>
        <v/>
      </c>
      <c r="DZ239" s="71" t="str">
        <f t="shared" si="4010"/>
        <v/>
      </c>
      <c r="EA239" s="71" t="str">
        <f t="shared" si="4010"/>
        <v/>
      </c>
      <c r="EB239" s="71" t="str">
        <f t="shared" si="4010"/>
        <v/>
      </c>
      <c r="EC239" s="71" t="str">
        <f t="shared" si="4010"/>
        <v/>
      </c>
      <c r="ED239" s="71" t="str">
        <f t="shared" si="4010"/>
        <v/>
      </c>
      <c r="EE239" s="71" t="str">
        <f t="shared" si="4010"/>
        <v/>
      </c>
      <c r="EF239" s="71" t="str">
        <f t="shared" si="4010"/>
        <v/>
      </c>
      <c r="EG239" s="71" t="str">
        <f t="shared" si="4010"/>
        <v/>
      </c>
      <c r="EH239" s="71" t="str">
        <f t="shared" si="4010"/>
        <v/>
      </c>
      <c r="EI239" s="71" t="str">
        <f t="shared" si="4010"/>
        <v/>
      </c>
      <c r="EJ239" s="71" t="str">
        <f t="shared" si="4010"/>
        <v/>
      </c>
      <c r="EK239" s="71" t="str">
        <f t="shared" si="4010"/>
        <v/>
      </c>
      <c r="EL239" s="71" t="str">
        <f t="shared" si="4010"/>
        <v/>
      </c>
      <c r="EM239" s="71" t="str">
        <f t="shared" si="4010"/>
        <v/>
      </c>
      <c r="EN239" s="71" t="str">
        <f t="shared" si="4010"/>
        <v/>
      </c>
      <c r="EO239" s="71" t="str">
        <f t="shared" si="4010"/>
        <v/>
      </c>
      <c r="EP239" s="71" t="str">
        <f t="shared" si="4010"/>
        <v/>
      </c>
      <c r="EQ239" s="71" t="str">
        <f t="shared" si="4010"/>
        <v/>
      </c>
      <c r="ER239" s="71" t="str">
        <f t="shared" si="4010"/>
        <v/>
      </c>
      <c r="ES239" s="71" t="str">
        <f t="shared" si="4010"/>
        <v/>
      </c>
      <c r="ET239" s="71" t="str">
        <f t="shared" si="4010"/>
        <v/>
      </c>
      <c r="EU239" s="71" t="str">
        <f t="shared" si="4010"/>
        <v/>
      </c>
      <c r="EV239" s="71" t="str">
        <f t="shared" si="4010"/>
        <v/>
      </c>
      <c r="EW239" s="71" t="str">
        <f t="shared" si="4010"/>
        <v/>
      </c>
      <c r="EX239" s="71" t="str">
        <f t="shared" si="4010"/>
        <v/>
      </c>
      <c r="EY239" s="71" t="str">
        <f t="shared" si="4010"/>
        <v/>
      </c>
      <c r="EZ239" s="71" t="str">
        <f t="shared" si="4010"/>
        <v/>
      </c>
      <c r="FA239" s="71" t="str">
        <f t="shared" si="4010"/>
        <v/>
      </c>
      <c r="FB239" s="71" t="str">
        <f t="shared" si="4010"/>
        <v/>
      </c>
      <c r="FC239" s="71" t="str">
        <f t="shared" si="4010"/>
        <v/>
      </c>
      <c r="FD239" s="71" t="str">
        <f t="shared" si="4010"/>
        <v/>
      </c>
      <c r="FE239" s="71" t="str">
        <f t="shared" si="4010"/>
        <v/>
      </c>
      <c r="FF239" s="71" t="str">
        <f t="shared" si="4010"/>
        <v/>
      </c>
      <c r="FG239" s="71" t="str">
        <f t="shared" si="4010"/>
        <v/>
      </c>
      <c r="FH239" s="71" t="str">
        <f t="shared" si="4010"/>
        <v/>
      </c>
      <c r="FI239" s="71" t="str">
        <f t="shared" si="4010"/>
        <v/>
      </c>
      <c r="FJ239" s="71" t="str">
        <f t="shared" si="4010"/>
        <v/>
      </c>
      <c r="FK239" s="71" t="str">
        <f t="shared" si="4010"/>
        <v/>
      </c>
      <c r="FL239" s="71" t="str">
        <f t="shared" si="4010"/>
        <v/>
      </c>
      <c r="FM239" s="71" t="str">
        <f t="shared" si="4010"/>
        <v/>
      </c>
      <c r="FN239" s="71" t="str">
        <f t="shared" ref="FN239:FS239" si="4011">IF(CH239="","","|n"&amp;FN$2&amp;"+"&amp;CH239&amp;FN$1)</f>
        <v/>
      </c>
      <c r="FO239" s="71" t="str">
        <f t="shared" si="4011"/>
        <v/>
      </c>
      <c r="FP239" s="71" t="str">
        <f t="shared" si="4011"/>
        <v/>
      </c>
      <c r="FQ239" s="71" t="str">
        <f t="shared" si="4011"/>
        <v/>
      </c>
      <c r="FR239" s="71" t="str">
        <f t="shared" si="4011"/>
        <v/>
      </c>
      <c r="FS239" s="71" t="str">
        <f t="shared" si="4011"/>
        <v/>
      </c>
    </row>
    <row r="240" spans="1:175" ht="16.5">
      <c r="A240" s="79"/>
      <c r="B240" s="101" t="s">
        <v>775</v>
      </c>
      <c r="C240" s="9" t="s">
        <v>776</v>
      </c>
      <c r="T240" s="9" t="s">
        <v>777</v>
      </c>
      <c r="U240" s="85" t="str">
        <f t="shared" si="3923"/>
        <v>ReplaceableTextures\\CommandButtons\\BTNIZ03.blp</v>
      </c>
      <c r="CN240" s="70" t="str">
        <f t="shared" si="3924"/>
        <v>InitUnitState('IZ03',,,,,,,,,,)</v>
      </c>
      <c r="CO240" s="70" t="str">
        <f t="shared" si="3925"/>
        <v>InitUnitNormal('IZ03',,,,,,,,,,)</v>
      </c>
      <c r="CP240" s="70" t="str">
        <f t="shared" si="3926"/>
        <v>InitUnitMagic('IZ03',,,,,,,,,,)</v>
      </c>
      <c r="CQ240" s="70" t="str">
        <f t="shared" si="3927"/>
        <v>InitUnitAdd('IZ03',,,,,,,,,,)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244&amp;CR$1&amp;")"</f>
        <v>InitEquipData('IZ03',,"",,,,,'','','','','','',"ReplaceableTextures\\CommandButtons\\BTN023.blp")</v>
      </c>
      <c r="CU240" s="95" t="str">
        <f t="shared" si="3928"/>
        <v>|n</v>
      </c>
      <c r="CV240" s="61" t="str">
        <f t="shared" si="3929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0" s="60"/>
      <c r="CX240" s="60"/>
      <c r="CY240" s="60"/>
      <c r="CZ240" s="60"/>
      <c r="DA240" s="60"/>
      <c r="DB240" s="71" t="str">
        <f t="shared" ref="DB240:FM240" si="4012">IF(V240="","","|n"&amp;DB$2&amp;"+"&amp;V240&amp;DB$1)</f>
        <v/>
      </c>
      <c r="DC240" s="71" t="str">
        <f t="shared" si="4012"/>
        <v/>
      </c>
      <c r="DD240" s="71" t="str">
        <f t="shared" si="4012"/>
        <v/>
      </c>
      <c r="DE240" s="71" t="str">
        <f t="shared" si="4012"/>
        <v/>
      </c>
      <c r="DF240" s="71" t="str">
        <f t="shared" si="4012"/>
        <v/>
      </c>
      <c r="DG240" s="71" t="str">
        <f t="shared" si="4012"/>
        <v/>
      </c>
      <c r="DH240" s="71" t="str">
        <f t="shared" si="4012"/>
        <v/>
      </c>
      <c r="DI240" s="71" t="str">
        <f t="shared" si="4012"/>
        <v/>
      </c>
      <c r="DJ240" s="71" t="str">
        <f t="shared" si="4012"/>
        <v/>
      </c>
      <c r="DK240" s="71" t="str">
        <f t="shared" si="4012"/>
        <v/>
      </c>
      <c r="DL240" s="71" t="str">
        <f t="shared" si="4012"/>
        <v/>
      </c>
      <c r="DM240" s="71" t="str">
        <f t="shared" si="4012"/>
        <v/>
      </c>
      <c r="DN240" s="71" t="str">
        <f t="shared" si="4012"/>
        <v/>
      </c>
      <c r="DO240" s="71" t="str">
        <f t="shared" si="4012"/>
        <v/>
      </c>
      <c r="DP240" s="71" t="str">
        <f t="shared" si="4012"/>
        <v/>
      </c>
      <c r="DQ240" s="71" t="str">
        <f t="shared" si="4012"/>
        <v/>
      </c>
      <c r="DR240" s="71" t="str">
        <f t="shared" si="4012"/>
        <v/>
      </c>
      <c r="DS240" s="71" t="str">
        <f t="shared" si="4012"/>
        <v/>
      </c>
      <c r="DT240" s="71" t="str">
        <f t="shared" si="4012"/>
        <v/>
      </c>
      <c r="DU240" s="71" t="str">
        <f t="shared" si="4012"/>
        <v/>
      </c>
      <c r="DV240" s="71" t="str">
        <f t="shared" si="4012"/>
        <v/>
      </c>
      <c r="DW240" s="71" t="str">
        <f t="shared" si="4012"/>
        <v/>
      </c>
      <c r="DX240" s="71" t="str">
        <f t="shared" si="4012"/>
        <v/>
      </c>
      <c r="DY240" s="71" t="str">
        <f t="shared" si="4012"/>
        <v/>
      </c>
      <c r="DZ240" s="71" t="str">
        <f t="shared" si="4012"/>
        <v/>
      </c>
      <c r="EA240" s="71" t="str">
        <f t="shared" si="4012"/>
        <v/>
      </c>
      <c r="EB240" s="71" t="str">
        <f t="shared" si="4012"/>
        <v/>
      </c>
      <c r="EC240" s="71" t="str">
        <f t="shared" si="4012"/>
        <v/>
      </c>
      <c r="ED240" s="71" t="str">
        <f t="shared" si="4012"/>
        <v/>
      </c>
      <c r="EE240" s="71" t="str">
        <f t="shared" si="4012"/>
        <v/>
      </c>
      <c r="EF240" s="71" t="str">
        <f t="shared" si="4012"/>
        <v/>
      </c>
      <c r="EG240" s="71" t="str">
        <f t="shared" si="4012"/>
        <v/>
      </c>
      <c r="EH240" s="71" t="str">
        <f t="shared" si="4012"/>
        <v/>
      </c>
      <c r="EI240" s="71" t="str">
        <f t="shared" si="4012"/>
        <v/>
      </c>
      <c r="EJ240" s="71" t="str">
        <f t="shared" si="4012"/>
        <v/>
      </c>
      <c r="EK240" s="71" t="str">
        <f t="shared" si="4012"/>
        <v/>
      </c>
      <c r="EL240" s="71" t="str">
        <f t="shared" si="4012"/>
        <v/>
      </c>
      <c r="EM240" s="71" t="str">
        <f t="shared" si="4012"/>
        <v/>
      </c>
      <c r="EN240" s="71" t="str">
        <f t="shared" si="4012"/>
        <v/>
      </c>
      <c r="EO240" s="71" t="str">
        <f t="shared" si="4012"/>
        <v/>
      </c>
      <c r="EP240" s="71" t="str">
        <f t="shared" si="4012"/>
        <v/>
      </c>
      <c r="EQ240" s="71" t="str">
        <f t="shared" si="4012"/>
        <v/>
      </c>
      <c r="ER240" s="71" t="str">
        <f t="shared" si="4012"/>
        <v/>
      </c>
      <c r="ES240" s="71" t="str">
        <f t="shared" si="4012"/>
        <v/>
      </c>
      <c r="ET240" s="71" t="str">
        <f t="shared" si="4012"/>
        <v/>
      </c>
      <c r="EU240" s="71" t="str">
        <f t="shared" si="4012"/>
        <v/>
      </c>
      <c r="EV240" s="71" t="str">
        <f t="shared" si="4012"/>
        <v/>
      </c>
      <c r="EW240" s="71" t="str">
        <f t="shared" si="4012"/>
        <v/>
      </c>
      <c r="EX240" s="71" t="str">
        <f t="shared" si="4012"/>
        <v/>
      </c>
      <c r="EY240" s="71" t="str">
        <f t="shared" si="4012"/>
        <v/>
      </c>
      <c r="EZ240" s="71" t="str">
        <f t="shared" si="4012"/>
        <v/>
      </c>
      <c r="FA240" s="71" t="str">
        <f t="shared" si="4012"/>
        <v/>
      </c>
      <c r="FB240" s="71" t="str">
        <f t="shared" si="4012"/>
        <v/>
      </c>
      <c r="FC240" s="71" t="str">
        <f t="shared" si="4012"/>
        <v/>
      </c>
      <c r="FD240" s="71" t="str">
        <f t="shared" si="4012"/>
        <v/>
      </c>
      <c r="FE240" s="71" t="str">
        <f t="shared" si="4012"/>
        <v/>
      </c>
      <c r="FF240" s="71" t="str">
        <f t="shared" si="4012"/>
        <v/>
      </c>
      <c r="FG240" s="71" t="str">
        <f t="shared" si="4012"/>
        <v/>
      </c>
      <c r="FH240" s="71" t="str">
        <f t="shared" si="4012"/>
        <v/>
      </c>
      <c r="FI240" s="71" t="str">
        <f t="shared" si="4012"/>
        <v/>
      </c>
      <c r="FJ240" s="71" t="str">
        <f t="shared" si="4012"/>
        <v/>
      </c>
      <c r="FK240" s="71" t="str">
        <f t="shared" si="4012"/>
        <v/>
      </c>
      <c r="FL240" s="71" t="str">
        <f t="shared" si="4012"/>
        <v/>
      </c>
      <c r="FM240" s="71" t="str">
        <f t="shared" si="4012"/>
        <v/>
      </c>
      <c r="FN240" s="71" t="str">
        <f t="shared" ref="FN240:FS240" si="4013">IF(CH240="","","|n"&amp;FN$2&amp;"+"&amp;CH240&amp;FN$1)</f>
        <v/>
      </c>
      <c r="FO240" s="71" t="str">
        <f t="shared" si="4013"/>
        <v/>
      </c>
      <c r="FP240" s="71" t="str">
        <f t="shared" si="4013"/>
        <v/>
      </c>
      <c r="FQ240" s="71" t="str">
        <f t="shared" si="4013"/>
        <v/>
      </c>
      <c r="FR240" s="71" t="str">
        <f t="shared" si="4013"/>
        <v/>
      </c>
      <c r="FS240" s="71" t="str">
        <f t="shared" si="4013"/>
        <v/>
      </c>
    </row>
    <row r="241" spans="1:175" ht="16.5">
      <c r="A241" s="79"/>
      <c r="B241" s="101" t="s">
        <v>778</v>
      </c>
      <c r="C241" s="79" t="s">
        <v>779</v>
      </c>
      <c r="T241" s="9" t="s">
        <v>780</v>
      </c>
      <c r="U241" s="85" t="s">
        <v>781</v>
      </c>
      <c r="CN241" s="70" t="str">
        <f t="shared" si="3924"/>
        <v>InitUnitState('IZ04',,,,,,,,,,)</v>
      </c>
      <c r="CO241" s="70" t="str">
        <f t="shared" si="3925"/>
        <v>InitUnitNormal('IZ04',,,,,,,,,,)</v>
      </c>
      <c r="CP241" s="70" t="str">
        <f t="shared" si="3926"/>
        <v>InitUnitMagic('IZ04',,,,,,,,,,)</v>
      </c>
      <c r="CQ241" s="70" t="str">
        <f t="shared" si="3927"/>
        <v>InitUnitAdd('IZ04',,,,,,,,,,)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245&amp;CR$1&amp;")"</f>
        <v>InitEquipData('IZ04',,"",,,,,'','','','','','',"ReplaceableTextures\\CommandButtons\\BTN020.blp")</v>
      </c>
      <c r="CU241" s="95" t="str">
        <f t="shared" si="3928"/>
        <v>|n</v>
      </c>
      <c r="CV241" s="61" t="str">
        <f t="shared" si="3929"/>
        <v>提前进入大决战。慎点哦！</v>
      </c>
      <c r="CW241" s="60"/>
      <c r="CX241" s="60"/>
      <c r="CY241" s="60"/>
      <c r="CZ241" s="60"/>
      <c r="DA241" s="60"/>
      <c r="DB241" s="71" t="str">
        <f t="shared" ref="DB241:FM241" si="4014">IF(V241="","","|n"&amp;DB$2&amp;"+"&amp;V241&amp;DB$1)</f>
        <v/>
      </c>
      <c r="DC241" s="71" t="str">
        <f t="shared" si="4014"/>
        <v/>
      </c>
      <c r="DD241" s="71" t="str">
        <f t="shared" si="4014"/>
        <v/>
      </c>
      <c r="DE241" s="71" t="str">
        <f t="shared" si="4014"/>
        <v/>
      </c>
      <c r="DF241" s="71" t="str">
        <f t="shared" si="4014"/>
        <v/>
      </c>
      <c r="DG241" s="71" t="str">
        <f t="shared" si="4014"/>
        <v/>
      </c>
      <c r="DH241" s="71" t="str">
        <f t="shared" si="4014"/>
        <v/>
      </c>
      <c r="DI241" s="71" t="str">
        <f t="shared" si="4014"/>
        <v/>
      </c>
      <c r="DJ241" s="71" t="str">
        <f t="shared" si="4014"/>
        <v/>
      </c>
      <c r="DK241" s="71" t="str">
        <f t="shared" si="4014"/>
        <v/>
      </c>
      <c r="DL241" s="71" t="str">
        <f t="shared" si="4014"/>
        <v/>
      </c>
      <c r="DM241" s="71" t="str">
        <f t="shared" si="4014"/>
        <v/>
      </c>
      <c r="DN241" s="71" t="str">
        <f t="shared" si="4014"/>
        <v/>
      </c>
      <c r="DO241" s="71" t="str">
        <f t="shared" si="4014"/>
        <v/>
      </c>
      <c r="DP241" s="71" t="str">
        <f t="shared" si="4014"/>
        <v/>
      </c>
      <c r="DQ241" s="71" t="str">
        <f t="shared" si="4014"/>
        <v/>
      </c>
      <c r="DR241" s="71" t="str">
        <f t="shared" si="4014"/>
        <v/>
      </c>
      <c r="DS241" s="71" t="str">
        <f t="shared" si="4014"/>
        <v/>
      </c>
      <c r="DT241" s="71" t="str">
        <f t="shared" si="4014"/>
        <v/>
      </c>
      <c r="DU241" s="71" t="str">
        <f t="shared" si="4014"/>
        <v/>
      </c>
      <c r="DV241" s="71" t="str">
        <f t="shared" si="4014"/>
        <v/>
      </c>
      <c r="DW241" s="71" t="str">
        <f t="shared" si="4014"/>
        <v/>
      </c>
      <c r="DX241" s="71" t="str">
        <f t="shared" si="4014"/>
        <v/>
      </c>
      <c r="DY241" s="71" t="str">
        <f t="shared" si="4014"/>
        <v/>
      </c>
      <c r="DZ241" s="71" t="str">
        <f t="shared" si="4014"/>
        <v/>
      </c>
      <c r="EA241" s="71" t="str">
        <f t="shared" si="4014"/>
        <v/>
      </c>
      <c r="EB241" s="71" t="str">
        <f t="shared" si="4014"/>
        <v/>
      </c>
      <c r="EC241" s="71" t="str">
        <f t="shared" si="4014"/>
        <v/>
      </c>
      <c r="ED241" s="71" t="str">
        <f t="shared" si="4014"/>
        <v/>
      </c>
      <c r="EE241" s="71" t="str">
        <f t="shared" si="4014"/>
        <v/>
      </c>
      <c r="EF241" s="71" t="str">
        <f t="shared" si="4014"/>
        <v/>
      </c>
      <c r="EG241" s="71" t="str">
        <f t="shared" si="4014"/>
        <v/>
      </c>
      <c r="EH241" s="71" t="str">
        <f t="shared" si="4014"/>
        <v/>
      </c>
      <c r="EI241" s="71" t="str">
        <f t="shared" si="4014"/>
        <v/>
      </c>
      <c r="EJ241" s="71" t="str">
        <f t="shared" si="4014"/>
        <v/>
      </c>
      <c r="EK241" s="71" t="str">
        <f t="shared" si="4014"/>
        <v/>
      </c>
      <c r="EL241" s="71" t="str">
        <f t="shared" si="4014"/>
        <v/>
      </c>
      <c r="EM241" s="71" t="str">
        <f t="shared" si="4014"/>
        <v/>
      </c>
      <c r="EN241" s="71" t="str">
        <f t="shared" si="4014"/>
        <v/>
      </c>
      <c r="EO241" s="71" t="str">
        <f t="shared" si="4014"/>
        <v/>
      </c>
      <c r="EP241" s="71" t="str">
        <f t="shared" si="4014"/>
        <v/>
      </c>
      <c r="EQ241" s="71" t="str">
        <f t="shared" si="4014"/>
        <v/>
      </c>
      <c r="ER241" s="71" t="str">
        <f t="shared" si="4014"/>
        <v/>
      </c>
      <c r="ES241" s="71" t="str">
        <f t="shared" si="4014"/>
        <v/>
      </c>
      <c r="ET241" s="71" t="str">
        <f t="shared" si="4014"/>
        <v/>
      </c>
      <c r="EU241" s="71" t="str">
        <f t="shared" si="4014"/>
        <v/>
      </c>
      <c r="EV241" s="71" t="str">
        <f t="shared" si="4014"/>
        <v/>
      </c>
      <c r="EW241" s="71" t="str">
        <f t="shared" si="4014"/>
        <v/>
      </c>
      <c r="EX241" s="71" t="str">
        <f t="shared" si="4014"/>
        <v/>
      </c>
      <c r="EY241" s="71" t="str">
        <f t="shared" si="4014"/>
        <v/>
      </c>
      <c r="EZ241" s="71" t="str">
        <f t="shared" si="4014"/>
        <v/>
      </c>
      <c r="FA241" s="71" t="str">
        <f t="shared" si="4014"/>
        <v/>
      </c>
      <c r="FB241" s="71" t="str">
        <f t="shared" si="4014"/>
        <v/>
      </c>
      <c r="FC241" s="71" t="str">
        <f t="shared" si="4014"/>
        <v/>
      </c>
      <c r="FD241" s="71" t="str">
        <f t="shared" si="4014"/>
        <v/>
      </c>
      <c r="FE241" s="71" t="str">
        <f t="shared" si="4014"/>
        <v/>
      </c>
      <c r="FF241" s="71" t="str">
        <f t="shared" si="4014"/>
        <v/>
      </c>
      <c r="FG241" s="71" t="str">
        <f t="shared" si="4014"/>
        <v/>
      </c>
      <c r="FH241" s="71" t="str">
        <f t="shared" si="4014"/>
        <v/>
      </c>
      <c r="FI241" s="71" t="str">
        <f t="shared" si="4014"/>
        <v/>
      </c>
      <c r="FJ241" s="71" t="str">
        <f t="shared" si="4014"/>
        <v/>
      </c>
      <c r="FK241" s="71" t="str">
        <f t="shared" si="4014"/>
        <v/>
      </c>
      <c r="FL241" s="71" t="str">
        <f t="shared" si="4014"/>
        <v/>
      </c>
      <c r="FM241" s="71" t="str">
        <f t="shared" si="4014"/>
        <v/>
      </c>
      <c r="FN241" s="71" t="str">
        <f t="shared" ref="FN241:FS241" si="4015">IF(CH241="","","|n"&amp;FN$2&amp;"+"&amp;CH241&amp;FN$1)</f>
        <v/>
      </c>
      <c r="FO241" s="71" t="str">
        <f t="shared" si="4015"/>
        <v/>
      </c>
      <c r="FP241" s="71" t="str">
        <f t="shared" si="4015"/>
        <v/>
      </c>
      <c r="FQ241" s="71" t="str">
        <f t="shared" si="4015"/>
        <v/>
      </c>
      <c r="FR241" s="71" t="str">
        <f t="shared" si="4015"/>
        <v/>
      </c>
      <c r="FS241" s="71" t="str">
        <f t="shared" si="4015"/>
        <v/>
      </c>
    </row>
    <row r="242" spans="1:175" ht="16.5">
      <c r="A242" s="79"/>
      <c r="B242" s="101" t="s">
        <v>782</v>
      </c>
      <c r="C242" s="79" t="s">
        <v>783</v>
      </c>
      <c r="T242" s="79" t="s">
        <v>784</v>
      </c>
      <c r="U242" s="118" t="s">
        <v>785</v>
      </c>
      <c r="CN242" s="70" t="str">
        <f t="shared" ref="CN242:CN243" si="4016">"InitUnitState('"&amp;B242&amp;"',"&amp;V242&amp;","&amp;W242&amp;","&amp;X242&amp;","&amp;Y242&amp;","&amp;Z242&amp;","&amp;AA242&amp;","&amp;AB242&amp;","&amp;AC242&amp;","&amp;AD242&amp;","&amp;AE242&amp;")"</f>
        <v>InitUnitState('IZ05',,,,,,,,,,)</v>
      </c>
      <c r="CO242" s="70" t="str">
        <f t="shared" ref="CO242:CO243" si="4017">"InitUnitNormal('"&amp;B242&amp;"',"&amp;AF242&amp;","&amp;AG242&amp;","&amp;AH242&amp;","&amp;AI242&amp;","&amp;AJ242&amp;","&amp;AK242&amp;","&amp;AL242&amp;","&amp;AM242&amp;","&amp;AN242&amp;","&amp;AO242&amp;")"</f>
        <v>InitUnitNormal('IZ05',,,,,,,,,,)</v>
      </c>
      <c r="CP242" s="70" t="str">
        <f t="shared" ref="CP242:CP243" si="4018">"InitUnitMagic('"&amp;B242&amp;"',"&amp;AP242&amp;","&amp;AQ242&amp;","&amp;AR242&amp;","&amp;AS242&amp;","&amp;AT242&amp;","&amp;AU242&amp;","&amp;AV242&amp;","&amp;AW242&amp;","&amp;BI242&amp;","&amp;BJ242&amp;")"</f>
        <v>InitUnitMagic('IZ05',,,,,,,,,,)</v>
      </c>
      <c r="CQ242" s="70" t="str">
        <f t="shared" ref="CQ242:CQ243" si="4019">"InitUnitAdd('"&amp;B242&amp;"',"&amp;BK242&amp;","&amp;BL242&amp;","&amp;BM242&amp;","&amp;BN242&amp;","&amp;BO242&amp;","&amp;BP242&amp;","&amp;BQ242&amp;","&amp;BR242&amp;","&amp;BS242&amp;","&amp;BT242&amp;")"</f>
        <v>InitUnitAdd('IZ05',,,,,,,,,,)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246&amp;CR$1&amp;")"</f>
        <v>InitEquipData('IZ05',,"",,,,,'','','','','','',"ReplaceableTextures\\CommandButtons\\BTN001.blp")</v>
      </c>
      <c r="CU242" s="95" t="str">
        <f t="shared" ref="CU242:CU243" si="4020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61" t="str">
        <f t="shared" ref="CV242:CV243" si="4021">T242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2" s="60"/>
      <c r="CX242" s="60"/>
      <c r="CY242" s="60"/>
      <c r="CZ242" s="60"/>
      <c r="DA242" s="60"/>
      <c r="DB242" s="71" t="str">
        <f t="shared" ref="DB242" si="4022">IF(V242="","","|n"&amp;DB$2&amp;"+"&amp;V242&amp;DB$1)</f>
        <v/>
      </c>
      <c r="DC242" s="71" t="str">
        <f t="shared" ref="DC242" si="4023">IF(W242="","","|n"&amp;DC$2&amp;"+"&amp;W242&amp;DC$1)</f>
        <v/>
      </c>
      <c r="DD242" s="71" t="str">
        <f t="shared" ref="DD242" si="4024">IF(X242="","","|n"&amp;DD$2&amp;"+"&amp;X242&amp;DD$1)</f>
        <v/>
      </c>
      <c r="DE242" s="71" t="str">
        <f t="shared" ref="DE242" si="4025">IF(Y242="","","|n"&amp;DE$2&amp;"+"&amp;Y242&amp;DE$1)</f>
        <v/>
      </c>
      <c r="DF242" s="71" t="str">
        <f t="shared" ref="DF242" si="4026">IF(Z242="","","|n"&amp;DF$2&amp;"+"&amp;Z242&amp;DF$1)</f>
        <v/>
      </c>
      <c r="DG242" s="71" t="str">
        <f t="shared" ref="DG242" si="4027">IF(AA242="","","|n"&amp;DG$2&amp;"+"&amp;AA242&amp;DG$1)</f>
        <v/>
      </c>
      <c r="DH242" s="71" t="str">
        <f t="shared" ref="DH242" si="4028">IF(AB242="","","|n"&amp;DH$2&amp;"+"&amp;AB242&amp;DH$1)</f>
        <v/>
      </c>
      <c r="DI242" s="71" t="str">
        <f t="shared" ref="DI242" si="4029">IF(AC242="","","|n"&amp;DI$2&amp;"+"&amp;AC242&amp;DI$1)</f>
        <v/>
      </c>
      <c r="DJ242" s="71" t="str">
        <f t="shared" ref="DJ242" si="4030">IF(AD242="","","|n"&amp;DJ$2&amp;"+"&amp;AD242&amp;DJ$1)</f>
        <v/>
      </c>
      <c r="DK242" s="71" t="str">
        <f t="shared" ref="DK242" si="4031">IF(AE242="","","|n"&amp;DK$2&amp;"+"&amp;AE242&amp;DK$1)</f>
        <v/>
      </c>
      <c r="DL242" s="71" t="str">
        <f t="shared" ref="DL242" si="4032">IF(AF242="","","|n"&amp;DL$2&amp;"+"&amp;AF242&amp;DL$1)</f>
        <v/>
      </c>
      <c r="DM242" s="71" t="str">
        <f t="shared" ref="DM242" si="4033">IF(AG242="","","|n"&amp;DM$2&amp;"+"&amp;AG242&amp;DM$1)</f>
        <v/>
      </c>
      <c r="DN242" s="71" t="str">
        <f t="shared" ref="DN242" si="4034">IF(AH242="","","|n"&amp;DN$2&amp;"+"&amp;AH242&amp;DN$1)</f>
        <v/>
      </c>
      <c r="DO242" s="71" t="str">
        <f t="shared" ref="DO242" si="4035">IF(AI242="","","|n"&amp;DO$2&amp;"+"&amp;AI242&amp;DO$1)</f>
        <v/>
      </c>
      <c r="DP242" s="71" t="str">
        <f t="shared" ref="DP242" si="4036">IF(AJ242="","","|n"&amp;DP$2&amp;"+"&amp;AJ242&amp;DP$1)</f>
        <v/>
      </c>
      <c r="DQ242" s="71" t="str">
        <f t="shared" ref="DQ242" si="4037">IF(AK242="","","|n"&amp;DQ$2&amp;"+"&amp;AK242&amp;DQ$1)</f>
        <v/>
      </c>
      <c r="DR242" s="71" t="str">
        <f t="shared" ref="DR242" si="4038">IF(AL242="","","|n"&amp;DR$2&amp;"+"&amp;AL242&amp;DR$1)</f>
        <v/>
      </c>
      <c r="DS242" s="71" t="str">
        <f t="shared" ref="DS242" si="4039">IF(AM242="","","|n"&amp;DS$2&amp;"+"&amp;AM242&amp;DS$1)</f>
        <v/>
      </c>
      <c r="DT242" s="71" t="str">
        <f t="shared" ref="DT242" si="4040">IF(AN242="","","|n"&amp;DT$2&amp;"+"&amp;AN242&amp;DT$1)</f>
        <v/>
      </c>
      <c r="DU242" s="71" t="str">
        <f t="shared" ref="DU242" si="4041">IF(AO242="","","|n"&amp;DU$2&amp;"+"&amp;AO242&amp;DU$1)</f>
        <v/>
      </c>
      <c r="DV242" s="71" t="str">
        <f t="shared" ref="DV242" si="4042">IF(AP242="","","|n"&amp;DV$2&amp;"+"&amp;AP242&amp;DV$1)</f>
        <v/>
      </c>
      <c r="DW242" s="71" t="str">
        <f t="shared" ref="DW242" si="4043">IF(AQ242="","","|n"&amp;DW$2&amp;"+"&amp;AQ242&amp;DW$1)</f>
        <v/>
      </c>
      <c r="DX242" s="71" t="str">
        <f t="shared" ref="DX242" si="4044">IF(AR242="","","|n"&amp;DX$2&amp;"+"&amp;AR242&amp;DX$1)</f>
        <v/>
      </c>
      <c r="DY242" s="71" t="str">
        <f t="shared" ref="DY242" si="4045">IF(AS242="","","|n"&amp;DY$2&amp;"+"&amp;AS242&amp;DY$1)</f>
        <v/>
      </c>
      <c r="DZ242" s="71" t="str">
        <f t="shared" ref="DZ242" si="4046">IF(AT242="","","|n"&amp;DZ$2&amp;"+"&amp;AT242&amp;DZ$1)</f>
        <v/>
      </c>
      <c r="EA242" s="71" t="str">
        <f t="shared" ref="EA242" si="4047">IF(AU242="","","|n"&amp;EA$2&amp;"+"&amp;AU242&amp;EA$1)</f>
        <v/>
      </c>
      <c r="EB242" s="71" t="str">
        <f t="shared" ref="EB242" si="4048">IF(AV242="","","|n"&amp;EB$2&amp;"+"&amp;AV242&amp;EB$1)</f>
        <v/>
      </c>
      <c r="EC242" s="71" t="str">
        <f t="shared" ref="EC242" si="4049">IF(AW242="","","|n"&amp;EC$2&amp;"+"&amp;AW242&amp;EC$1)</f>
        <v/>
      </c>
      <c r="ED242" s="71" t="str">
        <f t="shared" ref="ED242" si="4050">IF(AX242="","","|n"&amp;ED$2&amp;"+"&amp;AX242&amp;ED$1)</f>
        <v/>
      </c>
      <c r="EE242" s="71" t="str">
        <f t="shared" ref="EE242" si="4051">IF(AY242="","","|n"&amp;EE$2&amp;"+"&amp;AY242&amp;EE$1)</f>
        <v/>
      </c>
      <c r="EF242" s="71" t="str">
        <f t="shared" ref="EF242" si="4052">IF(AZ242="","","|n"&amp;EF$2&amp;"+"&amp;AZ242&amp;EF$1)</f>
        <v/>
      </c>
      <c r="EG242" s="71" t="str">
        <f t="shared" ref="EG242" si="4053">IF(BA242="","","|n"&amp;EG$2&amp;"+"&amp;BA242&amp;EG$1)</f>
        <v/>
      </c>
      <c r="EH242" s="71" t="str">
        <f t="shared" ref="EH242" si="4054">IF(BB242="","","|n"&amp;EH$2&amp;"+"&amp;BB242&amp;EH$1)</f>
        <v/>
      </c>
      <c r="EI242" s="71" t="str">
        <f t="shared" ref="EI242" si="4055">IF(BC242="","","|n"&amp;EI$2&amp;"+"&amp;BC242&amp;EI$1)</f>
        <v/>
      </c>
      <c r="EJ242" s="71" t="str">
        <f t="shared" ref="EJ242" si="4056">IF(BD242="","","|n"&amp;EJ$2&amp;"+"&amp;BD242&amp;EJ$1)</f>
        <v/>
      </c>
      <c r="EK242" s="71" t="str">
        <f t="shared" ref="EK242" si="4057">IF(BE242="","","|n"&amp;EK$2&amp;"+"&amp;BE242&amp;EK$1)</f>
        <v/>
      </c>
      <c r="EL242" s="71" t="str">
        <f t="shared" ref="EL242" si="4058">IF(BF242="","","|n"&amp;EL$2&amp;"+"&amp;BF242&amp;EL$1)</f>
        <v/>
      </c>
      <c r="EM242" s="71" t="str">
        <f t="shared" ref="EM242" si="4059">IF(BG242="","","|n"&amp;EM$2&amp;"+"&amp;BG242&amp;EM$1)</f>
        <v/>
      </c>
      <c r="EN242" s="71" t="str">
        <f t="shared" ref="EN242" si="4060">IF(BH242="","","|n"&amp;EN$2&amp;"+"&amp;BH242&amp;EN$1)</f>
        <v/>
      </c>
      <c r="EO242" s="71" t="str">
        <f t="shared" ref="EO242" si="4061">IF(BI242="","","|n"&amp;EO$2&amp;"+"&amp;BI242&amp;EO$1)</f>
        <v/>
      </c>
      <c r="EP242" s="71" t="str">
        <f t="shared" ref="EP242" si="4062">IF(BJ242="","","|n"&amp;EP$2&amp;"+"&amp;BJ242&amp;EP$1)</f>
        <v/>
      </c>
      <c r="EQ242" s="71" t="str">
        <f t="shared" ref="EQ242" si="4063">IF(BK242="","","|n"&amp;EQ$2&amp;"+"&amp;BK242&amp;EQ$1)</f>
        <v/>
      </c>
      <c r="ER242" s="71" t="str">
        <f t="shared" ref="ER242" si="4064">IF(BL242="","","|n"&amp;ER$2&amp;"+"&amp;BL242&amp;ER$1)</f>
        <v/>
      </c>
      <c r="ES242" s="71" t="str">
        <f t="shared" ref="ES242" si="4065">IF(BM242="","","|n"&amp;ES$2&amp;"+"&amp;BM242&amp;ES$1)</f>
        <v/>
      </c>
      <c r="ET242" s="71" t="str">
        <f t="shared" ref="ET242" si="4066">IF(BN242="","","|n"&amp;ET$2&amp;"+"&amp;BN242&amp;ET$1)</f>
        <v/>
      </c>
      <c r="EU242" s="71" t="str">
        <f t="shared" ref="EU242" si="4067">IF(BO242="","","|n"&amp;EU$2&amp;"+"&amp;BO242&amp;EU$1)</f>
        <v/>
      </c>
      <c r="EV242" s="71" t="str">
        <f t="shared" ref="EV242" si="4068">IF(BP242="","","|n"&amp;EV$2&amp;"+"&amp;BP242&amp;EV$1)</f>
        <v/>
      </c>
      <c r="EW242" s="71" t="str">
        <f t="shared" ref="EW242" si="4069">IF(BQ242="","","|n"&amp;EW$2&amp;"+"&amp;BQ242&amp;EW$1)</f>
        <v/>
      </c>
      <c r="EX242" s="71" t="str">
        <f t="shared" ref="EX242" si="4070">IF(BR242="","","|n"&amp;EX$2&amp;"+"&amp;BR242&amp;EX$1)</f>
        <v/>
      </c>
      <c r="EY242" s="71" t="str">
        <f t="shared" ref="EY242" si="4071">IF(BS242="","","|n"&amp;EY$2&amp;"+"&amp;BS242&amp;EY$1)</f>
        <v/>
      </c>
      <c r="EZ242" s="71" t="str">
        <f t="shared" ref="EZ242" si="4072">IF(BT242="","","|n"&amp;EZ$2&amp;"+"&amp;BT242&amp;EZ$1)</f>
        <v/>
      </c>
      <c r="FA242" s="71" t="str">
        <f t="shared" ref="FA242" si="4073">IF(BU242="","","|n"&amp;FA$2&amp;"+"&amp;BU242&amp;FA$1)</f>
        <v/>
      </c>
      <c r="FB242" s="71" t="str">
        <f t="shared" ref="FB242" si="4074">IF(BV242="","","|n"&amp;FB$2&amp;"+"&amp;BV242&amp;FB$1)</f>
        <v/>
      </c>
      <c r="FC242" s="71" t="str">
        <f t="shared" ref="FC242" si="4075">IF(BW242="","","|n"&amp;FC$2&amp;"+"&amp;BW242&amp;FC$1)</f>
        <v/>
      </c>
      <c r="FD242" s="71" t="str">
        <f t="shared" ref="FD242" si="4076">IF(BX242="","","|n"&amp;FD$2&amp;"+"&amp;BX242&amp;FD$1)</f>
        <v/>
      </c>
      <c r="FE242" s="71" t="str">
        <f t="shared" ref="FE242" si="4077">IF(BY242="","","|n"&amp;FE$2&amp;"+"&amp;BY242&amp;FE$1)</f>
        <v/>
      </c>
      <c r="FF242" s="71" t="str">
        <f t="shared" ref="FF242" si="4078">IF(BZ242="","","|n"&amp;FF$2&amp;"+"&amp;BZ242&amp;FF$1)</f>
        <v/>
      </c>
      <c r="FG242" s="71" t="str">
        <f t="shared" ref="FG242" si="4079">IF(CA242="","","|n"&amp;FG$2&amp;"+"&amp;CA242&amp;FG$1)</f>
        <v/>
      </c>
      <c r="FH242" s="71" t="str">
        <f t="shared" ref="FH242" si="4080">IF(CB242="","","|n"&amp;FH$2&amp;"+"&amp;CB242&amp;FH$1)</f>
        <v/>
      </c>
      <c r="FI242" s="71" t="str">
        <f t="shared" ref="FI242" si="4081">IF(CC242="","","|n"&amp;FI$2&amp;"+"&amp;CC242&amp;FI$1)</f>
        <v/>
      </c>
      <c r="FJ242" s="71" t="str">
        <f t="shared" ref="FJ242" si="4082">IF(CD242="","","|n"&amp;FJ$2&amp;"+"&amp;CD242&amp;FJ$1)</f>
        <v/>
      </c>
      <c r="FK242" s="71" t="str">
        <f t="shared" ref="FK242" si="4083">IF(CE242="","","|n"&amp;FK$2&amp;"+"&amp;CE242&amp;FK$1)</f>
        <v/>
      </c>
      <c r="FL242" s="71" t="str">
        <f t="shared" ref="FL242" si="4084">IF(CF242="","","|n"&amp;FL$2&amp;"+"&amp;CF242&amp;FL$1)</f>
        <v/>
      </c>
      <c r="FM242" s="71" t="str">
        <f t="shared" ref="FM242" si="4085">IF(CG242="","","|n"&amp;FM$2&amp;"+"&amp;CG242&amp;FM$1)</f>
        <v/>
      </c>
      <c r="FN242" s="71" t="str">
        <f t="shared" ref="FN242" si="4086">IF(CH242="","","|n"&amp;FN$2&amp;"+"&amp;CH242&amp;FN$1)</f>
        <v/>
      </c>
      <c r="FO242" s="71" t="str">
        <f t="shared" ref="FO242" si="4087">IF(CI242="","","|n"&amp;FO$2&amp;"+"&amp;CI242&amp;FO$1)</f>
        <v/>
      </c>
      <c r="FP242" s="71" t="str">
        <f t="shared" ref="FP242" si="4088">IF(CJ242="","","|n"&amp;FP$2&amp;"+"&amp;CJ242&amp;FP$1)</f>
        <v/>
      </c>
      <c r="FQ242" s="71" t="str">
        <f t="shared" ref="FQ242" si="4089">IF(CK242="","","|n"&amp;FQ$2&amp;"+"&amp;CK242&amp;FQ$1)</f>
        <v/>
      </c>
      <c r="FR242" s="71" t="str">
        <f t="shared" ref="FR242" si="4090">IF(CL242="","","|n"&amp;FR$2&amp;"+"&amp;CL242&amp;FR$1)</f>
        <v/>
      </c>
      <c r="FS242" s="71" t="str">
        <f t="shared" ref="FS242" si="4091">IF(CM242="","","|n"&amp;FS$2&amp;"+"&amp;CM242&amp;FS$1)</f>
        <v/>
      </c>
    </row>
    <row r="243" spans="1:175" ht="16.5">
      <c r="A243" s="79"/>
      <c r="B243" s="101" t="s">
        <v>786</v>
      </c>
      <c r="C243" s="79" t="s">
        <v>787</v>
      </c>
      <c r="T243" s="191" t="s">
        <v>1382</v>
      </c>
      <c r="U243" s="190" t="s">
        <v>1368</v>
      </c>
      <c r="CN243" s="70" t="str">
        <f t="shared" si="4016"/>
        <v>InitUnitState('IZ06',,,,,,,,,,)</v>
      </c>
      <c r="CO243" s="70" t="str">
        <f t="shared" si="4017"/>
        <v>InitUnitNormal('IZ06',,,,,,,,,,)</v>
      </c>
      <c r="CP243" s="70" t="str">
        <f t="shared" si="4018"/>
        <v>InitUnitMagic('IZ06',,,,,,,,,,)</v>
      </c>
      <c r="CQ243" s="70" t="str">
        <f t="shared" si="4019"/>
        <v>InitUnitAdd('IZ06',,,,,,,,,,)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InitEquipData('IZ06',,"",,,,,'','','','','','',"ReplaceableTextures\\CommandButtons\\BTN020.blp")</v>
      </c>
      <c r="CU243" s="95" t="str">
        <f t="shared" si="4020"/>
        <v>|n</v>
      </c>
      <c r="CV243" s="61" t="str">
        <f t="shared" si="4021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092">IF(V243="","","|n"&amp;DB$2&amp;"+"&amp;V243&amp;DB$1)</f>
        <v/>
      </c>
      <c r="DC243" s="71" t="str">
        <f t="shared" si="4092"/>
        <v/>
      </c>
      <c r="DD243" s="71" t="str">
        <f t="shared" si="4092"/>
        <v/>
      </c>
      <c r="DE243" s="71" t="str">
        <f t="shared" si="4092"/>
        <v/>
      </c>
      <c r="DF243" s="71" t="str">
        <f t="shared" si="4092"/>
        <v/>
      </c>
      <c r="DG243" s="71" t="str">
        <f t="shared" si="4092"/>
        <v/>
      </c>
      <c r="DH243" s="71" t="str">
        <f t="shared" si="4092"/>
        <v/>
      </c>
      <c r="DI243" s="71" t="str">
        <f t="shared" si="4092"/>
        <v/>
      </c>
      <c r="DJ243" s="71" t="str">
        <f t="shared" si="4092"/>
        <v/>
      </c>
      <c r="DK243" s="71" t="str">
        <f t="shared" si="4092"/>
        <v/>
      </c>
      <c r="DL243" s="71" t="str">
        <f t="shared" si="4092"/>
        <v/>
      </c>
      <c r="DM243" s="71" t="str">
        <f t="shared" si="4092"/>
        <v/>
      </c>
      <c r="DN243" s="71" t="str">
        <f t="shared" si="4092"/>
        <v/>
      </c>
      <c r="DO243" s="71" t="str">
        <f t="shared" si="4092"/>
        <v/>
      </c>
      <c r="DP243" s="71" t="str">
        <f t="shared" si="4092"/>
        <v/>
      </c>
      <c r="DQ243" s="71" t="str">
        <f t="shared" si="4092"/>
        <v/>
      </c>
      <c r="DR243" s="71" t="str">
        <f t="shared" si="4092"/>
        <v/>
      </c>
      <c r="DS243" s="71" t="str">
        <f t="shared" si="4092"/>
        <v/>
      </c>
      <c r="DT243" s="71" t="str">
        <f t="shared" si="4092"/>
        <v/>
      </c>
      <c r="DU243" s="71" t="str">
        <f t="shared" si="4092"/>
        <v/>
      </c>
      <c r="DV243" s="71" t="str">
        <f t="shared" si="4092"/>
        <v/>
      </c>
      <c r="DW243" s="71" t="str">
        <f t="shared" si="4092"/>
        <v/>
      </c>
      <c r="DX243" s="71" t="str">
        <f t="shared" si="4092"/>
        <v/>
      </c>
      <c r="DY243" s="71" t="str">
        <f t="shared" si="4092"/>
        <v/>
      </c>
      <c r="DZ243" s="71" t="str">
        <f t="shared" si="4092"/>
        <v/>
      </c>
      <c r="EA243" s="71" t="str">
        <f t="shared" si="4092"/>
        <v/>
      </c>
      <c r="EB243" s="71" t="str">
        <f t="shared" si="4092"/>
        <v/>
      </c>
      <c r="EC243" s="71" t="str">
        <f t="shared" si="4092"/>
        <v/>
      </c>
      <c r="ED243" s="71" t="str">
        <f t="shared" si="4092"/>
        <v/>
      </c>
      <c r="EE243" s="71" t="str">
        <f t="shared" si="4092"/>
        <v/>
      </c>
      <c r="EF243" s="71" t="str">
        <f t="shared" si="4092"/>
        <v/>
      </c>
      <c r="EG243" s="71" t="str">
        <f t="shared" si="4092"/>
        <v/>
      </c>
      <c r="EH243" s="71" t="str">
        <f t="shared" si="4092"/>
        <v/>
      </c>
      <c r="EI243" s="71" t="str">
        <f t="shared" si="4092"/>
        <v/>
      </c>
      <c r="EJ243" s="71" t="str">
        <f t="shared" si="4092"/>
        <v/>
      </c>
      <c r="EK243" s="71" t="str">
        <f t="shared" si="4092"/>
        <v/>
      </c>
      <c r="EL243" s="71" t="str">
        <f t="shared" si="4092"/>
        <v/>
      </c>
      <c r="EM243" s="71" t="str">
        <f t="shared" si="4092"/>
        <v/>
      </c>
      <c r="EN243" s="71" t="str">
        <f t="shared" si="4092"/>
        <v/>
      </c>
      <c r="EO243" s="71" t="str">
        <f t="shared" si="4092"/>
        <v/>
      </c>
      <c r="EP243" s="71" t="str">
        <f t="shared" si="4092"/>
        <v/>
      </c>
      <c r="EQ243" s="71" t="str">
        <f t="shared" si="4092"/>
        <v/>
      </c>
      <c r="ER243" s="71" t="str">
        <f t="shared" si="4092"/>
        <v/>
      </c>
      <c r="ES243" s="71" t="str">
        <f t="shared" si="4092"/>
        <v/>
      </c>
      <c r="ET243" s="71" t="str">
        <f t="shared" si="4092"/>
        <v/>
      </c>
      <c r="EU243" s="71" t="str">
        <f t="shared" si="4092"/>
        <v/>
      </c>
      <c r="EV243" s="71" t="str">
        <f t="shared" si="4092"/>
        <v/>
      </c>
      <c r="EW243" s="71" t="str">
        <f t="shared" si="4092"/>
        <v/>
      </c>
      <c r="EX243" s="71" t="str">
        <f t="shared" si="4092"/>
        <v/>
      </c>
      <c r="EY243" s="71" t="str">
        <f t="shared" si="4092"/>
        <v/>
      </c>
      <c r="EZ243" s="71" t="str">
        <f t="shared" si="4092"/>
        <v/>
      </c>
      <c r="FA243" s="71" t="str">
        <f t="shared" si="4092"/>
        <v/>
      </c>
      <c r="FB243" s="71" t="str">
        <f t="shared" si="4092"/>
        <v/>
      </c>
      <c r="FC243" s="71" t="str">
        <f t="shared" si="4092"/>
        <v/>
      </c>
      <c r="FD243" s="71" t="str">
        <f t="shared" si="4092"/>
        <v/>
      </c>
      <c r="FE243" s="71" t="str">
        <f t="shared" si="4092"/>
        <v/>
      </c>
      <c r="FF243" s="71" t="str">
        <f t="shared" si="4092"/>
        <v/>
      </c>
      <c r="FG243" s="71" t="str">
        <f t="shared" si="4092"/>
        <v/>
      </c>
      <c r="FH243" s="71" t="str">
        <f t="shared" si="4092"/>
        <v/>
      </c>
      <c r="FI243" s="71" t="str">
        <f t="shared" si="4092"/>
        <v/>
      </c>
      <c r="FJ243" s="71" t="str">
        <f t="shared" si="4092"/>
        <v/>
      </c>
      <c r="FK243" s="71" t="str">
        <f t="shared" si="4092"/>
        <v/>
      </c>
      <c r="FL243" s="71" t="str">
        <f t="shared" si="4092"/>
        <v/>
      </c>
      <c r="FM243" s="71" t="str">
        <f t="shared" si="4092"/>
        <v/>
      </c>
      <c r="FN243" s="71" t="str">
        <f t="shared" ref="FN243:FS243" si="4093">IF(CH243="","","|n"&amp;FN$2&amp;"+"&amp;CH243&amp;FN$1)</f>
        <v/>
      </c>
      <c r="FO243" s="71" t="str">
        <f t="shared" si="4093"/>
        <v/>
      </c>
      <c r="FP243" s="71" t="str">
        <f t="shared" si="4093"/>
        <v/>
      </c>
      <c r="FQ243" s="71" t="str">
        <f t="shared" si="4093"/>
        <v/>
      </c>
      <c r="FR243" s="71" t="str">
        <f t="shared" si="4093"/>
        <v/>
      </c>
      <c r="FS243" s="71" t="str">
        <f t="shared" si="4093"/>
        <v/>
      </c>
    </row>
    <row r="244" spans="1:175" ht="16.5">
      <c r="A244" s="79"/>
      <c r="B244" s="101" t="s">
        <v>788</v>
      </c>
      <c r="C244" s="79" t="s">
        <v>789</v>
      </c>
      <c r="T244" s="109" t="s">
        <v>492</v>
      </c>
      <c r="U244" s="85" t="s">
        <v>790</v>
      </c>
      <c r="CN244" s="70" t="str">
        <f t="shared" ref="CN244:CN260" si="4094">"InitUnitState('"&amp;B244&amp;"',"&amp;V244&amp;","&amp;W244&amp;","&amp;X244&amp;","&amp;Y244&amp;","&amp;Z244&amp;","&amp;AA244&amp;","&amp;AB244&amp;","&amp;AC244&amp;","&amp;AD244&amp;","&amp;AE244&amp;")"</f>
        <v>InitUnitState('IS01',,,,,,,,,,)</v>
      </c>
      <c r="CO244" s="70" t="str">
        <f t="shared" ref="CO244:CO260" si="4095">"InitUnitNormal('"&amp;B244&amp;"',"&amp;AF244&amp;","&amp;AG244&amp;","&amp;AH244&amp;","&amp;AI244&amp;","&amp;AJ244&amp;","&amp;AK244&amp;","&amp;AL244&amp;","&amp;AM244&amp;","&amp;AN244&amp;","&amp;AO244&amp;")"</f>
        <v>InitUnitNormal('IS01',,,,,,,,,,)</v>
      </c>
      <c r="CP244" s="70" t="str">
        <f t="shared" ref="CP244:CP260" si="4096">"InitUnitMagic('"&amp;B244&amp;"',"&amp;AP244&amp;","&amp;AQ244&amp;","&amp;AR244&amp;","&amp;AS244&amp;","&amp;AT244&amp;","&amp;AU244&amp;","&amp;AV244&amp;","&amp;AW244&amp;","&amp;BI244&amp;","&amp;BJ244&amp;")"</f>
        <v>InitUnitMagic('IS01',,,,,,,,,,)</v>
      </c>
      <c r="CQ244" s="70" t="str">
        <f t="shared" ref="CQ244:CQ260" si="4097">"InitUnitAdd('"&amp;B244&amp;"',"&amp;BK244&amp;","&amp;BL244&amp;","&amp;BM244&amp;","&amp;BN244&amp;","&amp;BO244&amp;","&amp;BP244&amp;","&amp;BQ244&amp;","&amp;BR244&amp;","&amp;BS244&amp;","&amp;BT244&amp;")"</f>
        <v>InitUnitAdd('IS01',,,,,,,,,,)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InitEquipData('IS01',,"",,,,,'','','','','','',"ReplaceableTextures\\CommandButtons\\BTN020.blp")</v>
      </c>
      <c r="CU244" s="95" t="str">
        <f t="shared" ref="CU244:CU251" si="4098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:CV251" si="4099">T244</f>
        <v>高概率获得D级技能，低概率获得|Cff00ff7fC级技能|r</v>
      </c>
      <c r="CW244" s="60"/>
      <c r="CX244" s="60"/>
      <c r="CY244" s="60"/>
      <c r="CZ244" s="60"/>
      <c r="DA244" s="60"/>
      <c r="DB244" s="71" t="str">
        <f t="shared" ref="DB244:DK245" si="4100">IF(V244="","","|n"&amp;DB$2&amp;"+"&amp;V244&amp;DB$1)</f>
        <v/>
      </c>
      <c r="DC244" s="71" t="str">
        <f t="shared" si="4100"/>
        <v/>
      </c>
      <c r="DD244" s="71" t="str">
        <f t="shared" si="4100"/>
        <v/>
      </c>
      <c r="DE244" s="71" t="str">
        <f t="shared" si="4100"/>
        <v/>
      </c>
      <c r="DF244" s="71" t="str">
        <f t="shared" si="4100"/>
        <v/>
      </c>
      <c r="DG244" s="71" t="str">
        <f t="shared" si="4100"/>
        <v/>
      </c>
      <c r="DH244" s="71" t="str">
        <f t="shared" si="4100"/>
        <v/>
      </c>
      <c r="DI244" s="71" t="str">
        <f t="shared" si="4100"/>
        <v/>
      </c>
      <c r="DJ244" s="71" t="str">
        <f t="shared" si="4100"/>
        <v/>
      </c>
      <c r="DK244" s="71" t="str">
        <f t="shared" si="4100"/>
        <v/>
      </c>
      <c r="DL244" s="71" t="str">
        <f t="shared" ref="DL244:DU245" si="4101">IF(AF244="","","|n"&amp;DL$2&amp;"+"&amp;AF244&amp;DL$1)</f>
        <v/>
      </c>
      <c r="DM244" s="71" t="str">
        <f t="shared" si="4101"/>
        <v/>
      </c>
      <c r="DN244" s="71" t="str">
        <f t="shared" si="4101"/>
        <v/>
      </c>
      <c r="DO244" s="71" t="str">
        <f t="shared" si="4101"/>
        <v/>
      </c>
      <c r="DP244" s="71" t="str">
        <f t="shared" si="4101"/>
        <v/>
      </c>
      <c r="DQ244" s="71" t="str">
        <f t="shared" si="4101"/>
        <v/>
      </c>
      <c r="DR244" s="71" t="str">
        <f t="shared" si="4101"/>
        <v/>
      </c>
      <c r="DS244" s="71" t="str">
        <f t="shared" si="4101"/>
        <v/>
      </c>
      <c r="DT244" s="71" t="str">
        <f t="shared" si="4101"/>
        <v/>
      </c>
      <c r="DU244" s="71" t="str">
        <f t="shared" si="4101"/>
        <v/>
      </c>
      <c r="DV244" s="71" t="str">
        <f t="shared" ref="DV244:EE245" si="4102">IF(AP244="","","|n"&amp;DV$2&amp;"+"&amp;AP244&amp;DV$1)</f>
        <v/>
      </c>
      <c r="DW244" s="71" t="str">
        <f t="shared" si="4102"/>
        <v/>
      </c>
      <c r="DX244" s="71" t="str">
        <f t="shared" si="4102"/>
        <v/>
      </c>
      <c r="DY244" s="71" t="str">
        <f t="shared" si="4102"/>
        <v/>
      </c>
      <c r="DZ244" s="71" t="str">
        <f t="shared" si="4102"/>
        <v/>
      </c>
      <c r="EA244" s="71" t="str">
        <f t="shared" si="4102"/>
        <v/>
      </c>
      <c r="EB244" s="71" t="str">
        <f t="shared" si="4102"/>
        <v/>
      </c>
      <c r="EC244" s="71" t="str">
        <f t="shared" si="4102"/>
        <v/>
      </c>
      <c r="ED244" s="71" t="str">
        <f t="shared" si="4102"/>
        <v/>
      </c>
      <c r="EE244" s="71" t="str">
        <f t="shared" si="4102"/>
        <v/>
      </c>
      <c r="EF244" s="71" t="str">
        <f t="shared" ref="EF244:EO245" si="4103">IF(AZ244="","","|n"&amp;EF$2&amp;"+"&amp;AZ244&amp;EF$1)</f>
        <v/>
      </c>
      <c r="EG244" s="71" t="str">
        <f t="shared" si="4103"/>
        <v/>
      </c>
      <c r="EH244" s="71" t="str">
        <f t="shared" si="4103"/>
        <v/>
      </c>
      <c r="EI244" s="71" t="str">
        <f t="shared" si="4103"/>
        <v/>
      </c>
      <c r="EJ244" s="71" t="str">
        <f t="shared" si="4103"/>
        <v/>
      </c>
      <c r="EK244" s="71" t="str">
        <f t="shared" si="4103"/>
        <v/>
      </c>
      <c r="EL244" s="71" t="str">
        <f t="shared" si="4103"/>
        <v/>
      </c>
      <c r="EM244" s="71" t="str">
        <f t="shared" si="4103"/>
        <v/>
      </c>
      <c r="EN244" s="71" t="str">
        <f t="shared" si="4103"/>
        <v/>
      </c>
      <c r="EO244" s="71" t="str">
        <f t="shared" si="4103"/>
        <v/>
      </c>
      <c r="EP244" s="71" t="str">
        <f t="shared" ref="EP244:EY245" si="4104">IF(BJ244="","","|n"&amp;EP$2&amp;"+"&amp;BJ244&amp;EP$1)</f>
        <v/>
      </c>
      <c r="EQ244" s="71" t="str">
        <f t="shared" si="4104"/>
        <v/>
      </c>
      <c r="ER244" s="71" t="str">
        <f t="shared" si="4104"/>
        <v/>
      </c>
      <c r="ES244" s="71" t="str">
        <f t="shared" si="4104"/>
        <v/>
      </c>
      <c r="ET244" s="71" t="str">
        <f t="shared" si="4104"/>
        <v/>
      </c>
      <c r="EU244" s="71" t="str">
        <f t="shared" si="4104"/>
        <v/>
      </c>
      <c r="EV244" s="71" t="str">
        <f t="shared" si="4104"/>
        <v/>
      </c>
      <c r="EW244" s="71" t="str">
        <f t="shared" si="4104"/>
        <v/>
      </c>
      <c r="EX244" s="71" t="str">
        <f t="shared" si="4104"/>
        <v/>
      </c>
      <c r="EY244" s="71" t="str">
        <f t="shared" si="4104"/>
        <v/>
      </c>
      <c r="EZ244" s="71" t="str">
        <f t="shared" ref="EZ244:FI245" si="4105">IF(BT244="","","|n"&amp;EZ$2&amp;"+"&amp;BT244&amp;EZ$1)</f>
        <v/>
      </c>
      <c r="FA244" s="71" t="str">
        <f t="shared" si="4105"/>
        <v/>
      </c>
      <c r="FB244" s="71" t="str">
        <f t="shared" si="4105"/>
        <v/>
      </c>
      <c r="FC244" s="71" t="str">
        <f t="shared" si="4105"/>
        <v/>
      </c>
      <c r="FD244" s="71" t="str">
        <f t="shared" si="4105"/>
        <v/>
      </c>
      <c r="FE244" s="71" t="str">
        <f t="shared" si="4105"/>
        <v/>
      </c>
      <c r="FF244" s="71" t="str">
        <f t="shared" si="4105"/>
        <v/>
      </c>
      <c r="FG244" s="71" t="str">
        <f t="shared" si="4105"/>
        <v/>
      </c>
      <c r="FH244" s="71" t="str">
        <f t="shared" si="4105"/>
        <v/>
      </c>
      <c r="FI244" s="71" t="str">
        <f t="shared" si="4105"/>
        <v/>
      </c>
      <c r="FJ244" s="71" t="str">
        <f t="shared" ref="FJ244:FS245" si="4106">IF(CD244="","","|n"&amp;FJ$2&amp;"+"&amp;CD244&amp;FJ$1)</f>
        <v/>
      </c>
      <c r="FK244" s="71" t="str">
        <f t="shared" si="4106"/>
        <v/>
      </c>
      <c r="FL244" s="71" t="str">
        <f t="shared" si="4106"/>
        <v/>
      </c>
      <c r="FM244" s="71" t="str">
        <f t="shared" si="4106"/>
        <v/>
      </c>
      <c r="FN244" s="71" t="str">
        <f t="shared" si="4106"/>
        <v/>
      </c>
      <c r="FO244" s="71" t="str">
        <f t="shared" si="4106"/>
        <v/>
      </c>
      <c r="FP244" s="71" t="str">
        <f t="shared" si="4106"/>
        <v/>
      </c>
      <c r="FQ244" s="71" t="str">
        <f t="shared" si="4106"/>
        <v/>
      </c>
      <c r="FR244" s="71" t="str">
        <f t="shared" si="4106"/>
        <v/>
      </c>
      <c r="FS244" s="71" t="str">
        <f t="shared" si="4106"/>
        <v/>
      </c>
    </row>
    <row r="245" spans="1:175" ht="16.5">
      <c r="A245" s="79"/>
      <c r="B245" s="101" t="s">
        <v>791</v>
      </c>
      <c r="C245" s="79" t="s">
        <v>792</v>
      </c>
      <c r="T245" s="109" t="s">
        <v>496</v>
      </c>
      <c r="U245" s="85" t="s">
        <v>793</v>
      </c>
      <c r="CN245" s="70" t="str">
        <f t="shared" si="4094"/>
        <v>InitUnitState('IS02',,,,,,,,,,)</v>
      </c>
      <c r="CO245" s="70" t="str">
        <f t="shared" si="4095"/>
        <v>InitUnitNormal('IS02',,,,,,,,,,)</v>
      </c>
      <c r="CP245" s="70" t="str">
        <f t="shared" si="4096"/>
        <v>InitUnitMagic('IS02',,,,,,,,,,)</v>
      </c>
      <c r="CQ245" s="70" t="str">
        <f t="shared" si="4097"/>
        <v>InitUnitAdd('IS02',,,,,,,,,,)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InitEquipData('IS02',,"",,,,,'','','','','','',"ReplaceableTextures\\CommandButtons\\BTN001.blp")</v>
      </c>
      <c r="CU245" s="95" t="str">
        <f t="shared" si="4098"/>
        <v>|n</v>
      </c>
      <c r="CV245" s="61" t="str">
        <f t="shared" si="4099"/>
        <v>较高概率获得D级技能，高概率获得|Cff00ff7fC级技能|r，极低概率获得|Cff2693ffB级技能|r。</v>
      </c>
      <c r="CW245" s="60"/>
      <c r="CX245" s="60"/>
      <c r="CY245" s="60"/>
      <c r="CZ245" s="60"/>
      <c r="DA245" s="60"/>
      <c r="DB245" s="71" t="str">
        <f t="shared" si="4100"/>
        <v/>
      </c>
      <c r="DC245" s="71" t="str">
        <f t="shared" si="4100"/>
        <v/>
      </c>
      <c r="DD245" s="71" t="str">
        <f t="shared" si="4100"/>
        <v/>
      </c>
      <c r="DE245" s="71" t="str">
        <f t="shared" si="4100"/>
        <v/>
      </c>
      <c r="DF245" s="71" t="str">
        <f t="shared" si="4100"/>
        <v/>
      </c>
      <c r="DG245" s="71" t="str">
        <f t="shared" si="4100"/>
        <v/>
      </c>
      <c r="DH245" s="71" t="str">
        <f t="shared" si="4100"/>
        <v/>
      </c>
      <c r="DI245" s="71" t="str">
        <f t="shared" si="4100"/>
        <v/>
      </c>
      <c r="DJ245" s="71" t="str">
        <f t="shared" si="4100"/>
        <v/>
      </c>
      <c r="DK245" s="71" t="str">
        <f t="shared" si="4100"/>
        <v/>
      </c>
      <c r="DL245" s="71" t="str">
        <f t="shared" si="4101"/>
        <v/>
      </c>
      <c r="DM245" s="71" t="str">
        <f t="shared" si="4101"/>
        <v/>
      </c>
      <c r="DN245" s="71" t="str">
        <f t="shared" si="4101"/>
        <v/>
      </c>
      <c r="DO245" s="71" t="str">
        <f t="shared" si="4101"/>
        <v/>
      </c>
      <c r="DP245" s="71" t="str">
        <f t="shared" si="4101"/>
        <v/>
      </c>
      <c r="DQ245" s="71" t="str">
        <f t="shared" si="4101"/>
        <v/>
      </c>
      <c r="DR245" s="71" t="str">
        <f t="shared" si="4101"/>
        <v/>
      </c>
      <c r="DS245" s="71" t="str">
        <f t="shared" si="4101"/>
        <v/>
      </c>
      <c r="DT245" s="71" t="str">
        <f t="shared" si="4101"/>
        <v/>
      </c>
      <c r="DU245" s="71" t="str">
        <f t="shared" si="4101"/>
        <v/>
      </c>
      <c r="DV245" s="71" t="str">
        <f t="shared" si="4102"/>
        <v/>
      </c>
      <c r="DW245" s="71" t="str">
        <f t="shared" si="4102"/>
        <v/>
      </c>
      <c r="DX245" s="71" t="str">
        <f t="shared" si="4102"/>
        <v/>
      </c>
      <c r="DY245" s="71" t="str">
        <f t="shared" si="4102"/>
        <v/>
      </c>
      <c r="DZ245" s="71" t="str">
        <f t="shared" si="4102"/>
        <v/>
      </c>
      <c r="EA245" s="71" t="str">
        <f t="shared" si="4102"/>
        <v/>
      </c>
      <c r="EB245" s="71" t="str">
        <f t="shared" si="4102"/>
        <v/>
      </c>
      <c r="EC245" s="71" t="str">
        <f t="shared" si="4102"/>
        <v/>
      </c>
      <c r="ED245" s="71" t="str">
        <f t="shared" si="4102"/>
        <v/>
      </c>
      <c r="EE245" s="71" t="str">
        <f t="shared" si="4102"/>
        <v/>
      </c>
      <c r="EF245" s="71" t="str">
        <f t="shared" si="4103"/>
        <v/>
      </c>
      <c r="EG245" s="71" t="str">
        <f t="shared" si="4103"/>
        <v/>
      </c>
      <c r="EH245" s="71" t="str">
        <f t="shared" si="4103"/>
        <v/>
      </c>
      <c r="EI245" s="71" t="str">
        <f t="shared" si="4103"/>
        <v/>
      </c>
      <c r="EJ245" s="71" t="str">
        <f t="shared" si="4103"/>
        <v/>
      </c>
      <c r="EK245" s="71" t="str">
        <f t="shared" si="4103"/>
        <v/>
      </c>
      <c r="EL245" s="71" t="str">
        <f t="shared" si="4103"/>
        <v/>
      </c>
      <c r="EM245" s="71" t="str">
        <f t="shared" si="4103"/>
        <v/>
      </c>
      <c r="EN245" s="71" t="str">
        <f t="shared" si="4103"/>
        <v/>
      </c>
      <c r="EO245" s="71" t="str">
        <f t="shared" si="4103"/>
        <v/>
      </c>
      <c r="EP245" s="71" t="str">
        <f t="shared" si="4104"/>
        <v/>
      </c>
      <c r="EQ245" s="71" t="str">
        <f t="shared" si="4104"/>
        <v/>
      </c>
      <c r="ER245" s="71" t="str">
        <f t="shared" si="4104"/>
        <v/>
      </c>
      <c r="ES245" s="71" t="str">
        <f t="shared" si="4104"/>
        <v/>
      </c>
      <c r="ET245" s="71" t="str">
        <f t="shared" si="4104"/>
        <v/>
      </c>
      <c r="EU245" s="71" t="str">
        <f t="shared" si="4104"/>
        <v/>
      </c>
      <c r="EV245" s="71" t="str">
        <f t="shared" si="4104"/>
        <v/>
      </c>
      <c r="EW245" s="71" t="str">
        <f t="shared" si="4104"/>
        <v/>
      </c>
      <c r="EX245" s="71" t="str">
        <f t="shared" si="4104"/>
        <v/>
      </c>
      <c r="EY245" s="71" t="str">
        <f t="shared" si="4104"/>
        <v/>
      </c>
      <c r="EZ245" s="71" t="str">
        <f t="shared" si="4105"/>
        <v/>
      </c>
      <c r="FA245" s="71" t="str">
        <f t="shared" si="4105"/>
        <v/>
      </c>
      <c r="FB245" s="71" t="str">
        <f t="shared" si="4105"/>
        <v/>
      </c>
      <c r="FC245" s="71" t="str">
        <f t="shared" si="4105"/>
        <v/>
      </c>
      <c r="FD245" s="71" t="str">
        <f t="shared" si="4105"/>
        <v/>
      </c>
      <c r="FE245" s="71" t="str">
        <f t="shared" si="4105"/>
        <v/>
      </c>
      <c r="FF245" s="71" t="str">
        <f t="shared" si="4105"/>
        <v/>
      </c>
      <c r="FG245" s="71" t="str">
        <f t="shared" si="4105"/>
        <v/>
      </c>
      <c r="FH245" s="71" t="str">
        <f t="shared" si="4105"/>
        <v/>
      </c>
      <c r="FI245" s="71" t="str">
        <f t="shared" si="4105"/>
        <v/>
      </c>
      <c r="FJ245" s="71" t="str">
        <f t="shared" si="4106"/>
        <v/>
      </c>
      <c r="FK245" s="71" t="str">
        <f t="shared" si="4106"/>
        <v/>
      </c>
      <c r="FL245" s="71" t="str">
        <f t="shared" si="4106"/>
        <v/>
      </c>
      <c r="FM245" s="71" t="str">
        <f t="shared" si="4106"/>
        <v/>
      </c>
      <c r="FN245" s="71" t="str">
        <f t="shared" si="4106"/>
        <v/>
      </c>
      <c r="FO245" s="71" t="str">
        <f t="shared" si="4106"/>
        <v/>
      </c>
      <c r="FP245" s="71" t="str">
        <f t="shared" si="4106"/>
        <v/>
      </c>
      <c r="FQ245" s="71" t="str">
        <f t="shared" si="4106"/>
        <v/>
      </c>
      <c r="FR245" s="71" t="str">
        <f t="shared" si="4106"/>
        <v/>
      </c>
      <c r="FS245" s="71" t="str">
        <f t="shared" si="4106"/>
        <v/>
      </c>
    </row>
    <row r="246" spans="1:175" ht="16.5">
      <c r="A246" s="79"/>
      <c r="B246" s="101" t="s">
        <v>794</v>
      </c>
      <c r="C246" s="79" t="s">
        <v>795</v>
      </c>
      <c r="T246" s="109" t="s">
        <v>484</v>
      </c>
      <c r="U246" s="85" t="s">
        <v>796</v>
      </c>
      <c r="CN246" s="70" t="str">
        <f t="shared" si="4094"/>
        <v>InitUnitState('IS03',,,,,,,,,,)</v>
      </c>
      <c r="CO246" s="70" t="str">
        <f t="shared" si="4095"/>
        <v>InitUnitNormal('IS03',,,,,,,,,,)</v>
      </c>
      <c r="CP246" s="70" t="str">
        <f t="shared" si="4096"/>
        <v>InitUnitMagic('IS03',,,,,,,,,,)</v>
      </c>
      <c r="CQ246" s="70" t="str">
        <f t="shared" si="4097"/>
        <v>InitUnitAdd('IS03',,,,,,,,,,)</v>
      </c>
      <c r="CR246" s="70" t="e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#REF!&amp;CR$1&amp;")"</f>
        <v>#REF!</v>
      </c>
      <c r="CU246" s="95" t="str">
        <f t="shared" si="4098"/>
        <v>|n</v>
      </c>
      <c r="CV246" s="61" t="str">
        <f t="shared" si="4099"/>
        <v>低概率获得C级技能，高概率获得|Cff00ff7fB级技能|r，低概率获得|Cff2693ffA级技能|r。</v>
      </c>
      <c r="CW246" s="60"/>
      <c r="CX246" s="60"/>
      <c r="CY246" s="60"/>
      <c r="CZ246" s="60"/>
      <c r="DA246" s="60"/>
      <c r="DB246" s="71" t="str">
        <f t="shared" ref="DB246:DK251" si="4107">IF(V246="","","|n"&amp;DB$2&amp;"+"&amp;V246&amp;DB$1)</f>
        <v/>
      </c>
      <c r="DC246" s="71" t="str">
        <f t="shared" si="4107"/>
        <v/>
      </c>
      <c r="DD246" s="71" t="str">
        <f t="shared" si="4107"/>
        <v/>
      </c>
      <c r="DE246" s="71" t="str">
        <f t="shared" si="4107"/>
        <v/>
      </c>
      <c r="DF246" s="71" t="str">
        <f t="shared" si="4107"/>
        <v/>
      </c>
      <c r="DG246" s="71" t="str">
        <f t="shared" si="4107"/>
        <v/>
      </c>
      <c r="DH246" s="71" t="str">
        <f t="shared" si="4107"/>
        <v/>
      </c>
      <c r="DI246" s="71" t="str">
        <f t="shared" si="4107"/>
        <v/>
      </c>
      <c r="DJ246" s="71" t="str">
        <f t="shared" si="4107"/>
        <v/>
      </c>
      <c r="DK246" s="71" t="str">
        <f t="shared" si="4107"/>
        <v/>
      </c>
      <c r="DL246" s="71" t="str">
        <f t="shared" ref="DL246:DU251" si="4108">IF(AF246="","","|n"&amp;DL$2&amp;"+"&amp;AF246&amp;DL$1)</f>
        <v/>
      </c>
      <c r="DM246" s="71" t="str">
        <f t="shared" si="4108"/>
        <v/>
      </c>
      <c r="DN246" s="71" t="str">
        <f t="shared" si="4108"/>
        <v/>
      </c>
      <c r="DO246" s="71" t="str">
        <f t="shared" si="4108"/>
        <v/>
      </c>
      <c r="DP246" s="71" t="str">
        <f t="shared" si="4108"/>
        <v/>
      </c>
      <c r="DQ246" s="71" t="str">
        <f t="shared" si="4108"/>
        <v/>
      </c>
      <c r="DR246" s="71" t="str">
        <f t="shared" si="4108"/>
        <v/>
      </c>
      <c r="DS246" s="71" t="str">
        <f t="shared" si="4108"/>
        <v/>
      </c>
      <c r="DT246" s="71" t="str">
        <f t="shared" si="4108"/>
        <v/>
      </c>
      <c r="DU246" s="71" t="str">
        <f t="shared" si="4108"/>
        <v/>
      </c>
      <c r="DV246" s="71" t="str">
        <f t="shared" ref="DV246:EE251" si="4109">IF(AP246="","","|n"&amp;DV$2&amp;"+"&amp;AP246&amp;DV$1)</f>
        <v/>
      </c>
      <c r="DW246" s="71" t="str">
        <f t="shared" si="4109"/>
        <v/>
      </c>
      <c r="DX246" s="71" t="str">
        <f t="shared" si="4109"/>
        <v/>
      </c>
      <c r="DY246" s="71" t="str">
        <f t="shared" si="4109"/>
        <v/>
      </c>
      <c r="DZ246" s="71" t="str">
        <f t="shared" si="4109"/>
        <v/>
      </c>
      <c r="EA246" s="71" t="str">
        <f t="shared" si="4109"/>
        <v/>
      </c>
      <c r="EB246" s="71" t="str">
        <f t="shared" si="4109"/>
        <v/>
      </c>
      <c r="EC246" s="71" t="str">
        <f t="shared" si="4109"/>
        <v/>
      </c>
      <c r="ED246" s="71" t="str">
        <f t="shared" si="4109"/>
        <v/>
      </c>
      <c r="EE246" s="71" t="str">
        <f t="shared" si="4109"/>
        <v/>
      </c>
      <c r="EF246" s="71" t="str">
        <f t="shared" ref="EF246:EO251" si="4110">IF(AZ246="","","|n"&amp;EF$2&amp;"+"&amp;AZ246&amp;EF$1)</f>
        <v/>
      </c>
      <c r="EG246" s="71" t="str">
        <f t="shared" si="4110"/>
        <v/>
      </c>
      <c r="EH246" s="71" t="str">
        <f t="shared" si="4110"/>
        <v/>
      </c>
      <c r="EI246" s="71" t="str">
        <f t="shared" si="4110"/>
        <v/>
      </c>
      <c r="EJ246" s="71" t="str">
        <f t="shared" si="4110"/>
        <v/>
      </c>
      <c r="EK246" s="71" t="str">
        <f t="shared" si="4110"/>
        <v/>
      </c>
      <c r="EL246" s="71" t="str">
        <f t="shared" si="4110"/>
        <v/>
      </c>
      <c r="EM246" s="71" t="str">
        <f t="shared" si="4110"/>
        <v/>
      </c>
      <c r="EN246" s="71" t="str">
        <f t="shared" si="4110"/>
        <v/>
      </c>
      <c r="EO246" s="71" t="str">
        <f t="shared" si="4110"/>
        <v/>
      </c>
      <c r="EP246" s="71" t="str">
        <f t="shared" ref="EP246:EY251" si="4111">IF(BJ246="","","|n"&amp;EP$2&amp;"+"&amp;BJ246&amp;EP$1)</f>
        <v/>
      </c>
      <c r="EQ246" s="71" t="str">
        <f t="shared" si="4111"/>
        <v/>
      </c>
      <c r="ER246" s="71" t="str">
        <f t="shared" si="4111"/>
        <v/>
      </c>
      <c r="ES246" s="71" t="str">
        <f t="shared" si="4111"/>
        <v/>
      </c>
      <c r="ET246" s="71" t="str">
        <f t="shared" si="4111"/>
        <v/>
      </c>
      <c r="EU246" s="71" t="str">
        <f t="shared" si="4111"/>
        <v/>
      </c>
      <c r="EV246" s="71" t="str">
        <f t="shared" si="4111"/>
        <v/>
      </c>
      <c r="EW246" s="71" t="str">
        <f t="shared" si="4111"/>
        <v/>
      </c>
      <c r="EX246" s="71" t="str">
        <f t="shared" si="4111"/>
        <v/>
      </c>
      <c r="EY246" s="71" t="str">
        <f t="shared" si="4111"/>
        <v/>
      </c>
      <c r="EZ246" s="71" t="str">
        <f t="shared" ref="EZ246:FI251" si="4112">IF(BT246="","","|n"&amp;EZ$2&amp;"+"&amp;BT246&amp;EZ$1)</f>
        <v/>
      </c>
      <c r="FA246" s="71" t="str">
        <f t="shared" si="4112"/>
        <v/>
      </c>
      <c r="FB246" s="71" t="str">
        <f t="shared" si="4112"/>
        <v/>
      </c>
      <c r="FC246" s="71" t="str">
        <f t="shared" si="4112"/>
        <v/>
      </c>
      <c r="FD246" s="71" t="str">
        <f t="shared" si="4112"/>
        <v/>
      </c>
      <c r="FE246" s="71" t="str">
        <f t="shared" si="4112"/>
        <v/>
      </c>
      <c r="FF246" s="71" t="str">
        <f t="shared" si="4112"/>
        <v/>
      </c>
      <c r="FG246" s="71" t="str">
        <f t="shared" si="4112"/>
        <v/>
      </c>
      <c r="FH246" s="71" t="str">
        <f t="shared" si="4112"/>
        <v/>
      </c>
      <c r="FI246" s="71" t="str">
        <f t="shared" si="4112"/>
        <v/>
      </c>
      <c r="FJ246" s="71" t="str">
        <f t="shared" ref="FJ246:FS251" si="4113">IF(CD246="","","|n"&amp;FJ$2&amp;"+"&amp;CD246&amp;FJ$1)</f>
        <v/>
      </c>
      <c r="FK246" s="71" t="str">
        <f t="shared" si="4113"/>
        <v/>
      </c>
      <c r="FL246" s="71" t="str">
        <f t="shared" si="4113"/>
        <v/>
      </c>
      <c r="FM246" s="71" t="str">
        <f t="shared" si="4113"/>
        <v/>
      </c>
      <c r="FN246" s="71" t="str">
        <f t="shared" si="4113"/>
        <v/>
      </c>
      <c r="FO246" s="71" t="str">
        <f t="shared" si="4113"/>
        <v/>
      </c>
      <c r="FP246" s="71" t="str">
        <f t="shared" si="4113"/>
        <v/>
      </c>
      <c r="FQ246" s="71" t="str">
        <f t="shared" si="4113"/>
        <v/>
      </c>
      <c r="FR246" s="71" t="str">
        <f t="shared" si="4113"/>
        <v/>
      </c>
      <c r="FS246" s="71" t="str">
        <f t="shared" si="4113"/>
        <v/>
      </c>
    </row>
    <row r="247" spans="1:175" ht="16.5">
      <c r="A247" s="79"/>
      <c r="B247" s="101" t="s">
        <v>797</v>
      </c>
      <c r="C247" s="79" t="s">
        <v>798</v>
      </c>
      <c r="T247" s="109" t="s">
        <v>492</v>
      </c>
      <c r="U247" s="85" t="s">
        <v>799</v>
      </c>
      <c r="CN247" s="70" t="str">
        <f t="shared" ref="CN247:CN249" si="4114">"InitUnitState('"&amp;B247&amp;"',"&amp;V247&amp;","&amp;W247&amp;","&amp;X247&amp;","&amp;Y247&amp;","&amp;Z247&amp;","&amp;AA247&amp;","&amp;AB247&amp;","&amp;AC247&amp;","&amp;AD247&amp;","&amp;AE247&amp;")"</f>
        <v>InitUnitState('IS06',,,,,,,,,,)</v>
      </c>
      <c r="CO247" s="70" t="str">
        <f t="shared" ref="CO247:CO249" si="4115">"InitUnitNormal('"&amp;B247&amp;"',"&amp;AF247&amp;","&amp;AG247&amp;","&amp;AH247&amp;","&amp;AI247&amp;","&amp;AJ247&amp;","&amp;AK247&amp;","&amp;AL247&amp;","&amp;AM247&amp;","&amp;AN247&amp;","&amp;AO247&amp;")"</f>
        <v>InitUnitNormal('IS06',,,,,,,,,,)</v>
      </c>
      <c r="CP247" s="70" t="str">
        <f t="shared" ref="CP247:CP249" si="4116">"InitUnitMagic('"&amp;B247&amp;"',"&amp;AP247&amp;","&amp;AQ247&amp;","&amp;AR247&amp;","&amp;AS247&amp;","&amp;AT247&amp;","&amp;AU247&amp;","&amp;AV247&amp;","&amp;AW247&amp;","&amp;BI247&amp;","&amp;BJ247&amp;")"</f>
        <v>InitUnitMagic('IS06',,,,,,,,,,)</v>
      </c>
      <c r="CQ247" s="70" t="str">
        <f t="shared" ref="CQ247:CQ249" si="4117">"InitUnitAdd('"&amp;B247&amp;"',"&amp;BK247&amp;","&amp;BL247&amp;","&amp;BM247&amp;","&amp;BN247&amp;","&amp;BO247&amp;","&amp;BP247&amp;","&amp;BQ247&amp;","&amp;BR247&amp;","&amp;BS247&amp;","&amp;BT247&amp;")"</f>
        <v>InitUnitAdd('IS06',,,,,,,,,,)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InitEquipData('IS06',,"",,,,,'','','','','','',"ReplaceableTextures\\CommandButtons\\BTN021.blp")</v>
      </c>
      <c r="CU247" s="95" t="str">
        <f t="shared" ref="CU247:CU249" si="4118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9" si="4119">T247</f>
        <v>高概率获得D级技能，低概率获得|Cff00ff7fC级技能|r</v>
      </c>
      <c r="CW247" s="60"/>
      <c r="CX247" s="60"/>
      <c r="CY247" s="60"/>
      <c r="CZ247" s="60"/>
      <c r="DA247" s="60"/>
      <c r="DB247" s="71" t="str">
        <f t="shared" si="4107"/>
        <v/>
      </c>
      <c r="DC247" s="71" t="str">
        <f t="shared" si="4107"/>
        <v/>
      </c>
      <c r="DD247" s="71" t="str">
        <f t="shared" si="4107"/>
        <v/>
      </c>
      <c r="DE247" s="71" t="str">
        <f t="shared" si="4107"/>
        <v/>
      </c>
      <c r="DF247" s="71" t="str">
        <f t="shared" si="4107"/>
        <v/>
      </c>
      <c r="DG247" s="71" t="str">
        <f t="shared" si="4107"/>
        <v/>
      </c>
      <c r="DH247" s="71" t="str">
        <f t="shared" si="4107"/>
        <v/>
      </c>
      <c r="DI247" s="71" t="str">
        <f t="shared" si="4107"/>
        <v/>
      </c>
      <c r="DJ247" s="71" t="str">
        <f t="shared" si="4107"/>
        <v/>
      </c>
      <c r="DK247" s="71" t="str">
        <f t="shared" si="4107"/>
        <v/>
      </c>
      <c r="DL247" s="71" t="str">
        <f t="shared" si="4108"/>
        <v/>
      </c>
      <c r="DM247" s="71" t="str">
        <f t="shared" si="4108"/>
        <v/>
      </c>
      <c r="DN247" s="71" t="str">
        <f t="shared" si="4108"/>
        <v/>
      </c>
      <c r="DO247" s="71" t="str">
        <f t="shared" si="4108"/>
        <v/>
      </c>
      <c r="DP247" s="71" t="str">
        <f t="shared" si="4108"/>
        <v/>
      </c>
      <c r="DQ247" s="71" t="str">
        <f t="shared" si="4108"/>
        <v/>
      </c>
      <c r="DR247" s="71" t="str">
        <f t="shared" si="4108"/>
        <v/>
      </c>
      <c r="DS247" s="71" t="str">
        <f t="shared" si="4108"/>
        <v/>
      </c>
      <c r="DT247" s="71" t="str">
        <f t="shared" si="4108"/>
        <v/>
      </c>
      <c r="DU247" s="71" t="str">
        <f t="shared" si="4108"/>
        <v/>
      </c>
      <c r="DV247" s="71" t="str">
        <f t="shared" si="4109"/>
        <v/>
      </c>
      <c r="DW247" s="71" t="str">
        <f t="shared" si="4109"/>
        <v/>
      </c>
      <c r="DX247" s="71" t="str">
        <f t="shared" si="4109"/>
        <v/>
      </c>
      <c r="DY247" s="71" t="str">
        <f t="shared" si="4109"/>
        <v/>
      </c>
      <c r="DZ247" s="71" t="str">
        <f t="shared" si="4109"/>
        <v/>
      </c>
      <c r="EA247" s="71" t="str">
        <f t="shared" si="4109"/>
        <v/>
      </c>
      <c r="EB247" s="71" t="str">
        <f t="shared" si="4109"/>
        <v/>
      </c>
      <c r="EC247" s="71" t="str">
        <f t="shared" si="4109"/>
        <v/>
      </c>
      <c r="ED247" s="71" t="str">
        <f t="shared" si="4109"/>
        <v/>
      </c>
      <c r="EE247" s="71" t="str">
        <f t="shared" si="4109"/>
        <v/>
      </c>
      <c r="EF247" s="71" t="str">
        <f t="shared" si="4110"/>
        <v/>
      </c>
      <c r="EG247" s="71" t="str">
        <f t="shared" si="4110"/>
        <v/>
      </c>
      <c r="EH247" s="71" t="str">
        <f t="shared" si="4110"/>
        <v/>
      </c>
      <c r="EI247" s="71" t="str">
        <f t="shared" si="4110"/>
        <v/>
      </c>
      <c r="EJ247" s="71" t="str">
        <f t="shared" si="4110"/>
        <v/>
      </c>
      <c r="EK247" s="71" t="str">
        <f t="shared" si="4110"/>
        <v/>
      </c>
      <c r="EL247" s="71" t="str">
        <f t="shared" si="4110"/>
        <v/>
      </c>
      <c r="EM247" s="71" t="str">
        <f t="shared" si="4110"/>
        <v/>
      </c>
      <c r="EN247" s="71" t="str">
        <f t="shared" si="4110"/>
        <v/>
      </c>
      <c r="EO247" s="71" t="str">
        <f t="shared" si="4110"/>
        <v/>
      </c>
      <c r="EP247" s="71" t="str">
        <f t="shared" si="4111"/>
        <v/>
      </c>
      <c r="EQ247" s="71" t="str">
        <f t="shared" si="4111"/>
        <v/>
      </c>
      <c r="ER247" s="71" t="str">
        <f t="shared" si="4111"/>
        <v/>
      </c>
      <c r="ES247" s="71" t="str">
        <f t="shared" si="4111"/>
        <v/>
      </c>
      <c r="ET247" s="71" t="str">
        <f t="shared" si="4111"/>
        <v/>
      </c>
      <c r="EU247" s="71" t="str">
        <f t="shared" si="4111"/>
        <v/>
      </c>
      <c r="EV247" s="71" t="str">
        <f t="shared" si="4111"/>
        <v/>
      </c>
      <c r="EW247" s="71" t="str">
        <f t="shared" si="4111"/>
        <v/>
      </c>
      <c r="EX247" s="71" t="str">
        <f t="shared" si="4111"/>
        <v/>
      </c>
      <c r="EY247" s="71" t="str">
        <f t="shared" si="4111"/>
        <v/>
      </c>
      <c r="EZ247" s="71" t="str">
        <f t="shared" si="4112"/>
        <v/>
      </c>
      <c r="FA247" s="71" t="str">
        <f t="shared" si="4112"/>
        <v/>
      </c>
      <c r="FB247" s="71" t="str">
        <f t="shared" si="4112"/>
        <v/>
      </c>
      <c r="FC247" s="71" t="str">
        <f t="shared" si="4112"/>
        <v/>
      </c>
      <c r="FD247" s="71" t="str">
        <f t="shared" si="4112"/>
        <v/>
      </c>
      <c r="FE247" s="71" t="str">
        <f t="shared" si="4112"/>
        <v/>
      </c>
      <c r="FF247" s="71" t="str">
        <f t="shared" si="4112"/>
        <v/>
      </c>
      <c r="FG247" s="71" t="str">
        <f t="shared" si="4112"/>
        <v/>
      </c>
      <c r="FH247" s="71" t="str">
        <f t="shared" si="4112"/>
        <v/>
      </c>
      <c r="FI247" s="71" t="str">
        <f t="shared" si="4112"/>
        <v/>
      </c>
      <c r="FJ247" s="71" t="str">
        <f t="shared" si="4113"/>
        <v/>
      </c>
      <c r="FK247" s="71" t="str">
        <f t="shared" si="4113"/>
        <v/>
      </c>
      <c r="FL247" s="71" t="str">
        <f t="shared" si="4113"/>
        <v/>
      </c>
      <c r="FM247" s="71" t="str">
        <f t="shared" si="4113"/>
        <v/>
      </c>
      <c r="FN247" s="71" t="str">
        <f t="shared" si="4113"/>
        <v/>
      </c>
      <c r="FO247" s="71" t="str">
        <f t="shared" si="4113"/>
        <v/>
      </c>
      <c r="FP247" s="71" t="str">
        <f t="shared" si="4113"/>
        <v/>
      </c>
      <c r="FQ247" s="71" t="str">
        <f t="shared" si="4113"/>
        <v/>
      </c>
      <c r="FR247" s="71" t="str">
        <f t="shared" si="4113"/>
        <v/>
      </c>
      <c r="FS247" s="71" t="str">
        <f t="shared" si="4113"/>
        <v/>
      </c>
    </row>
    <row r="248" spans="1:175" ht="16.5">
      <c r="A248" s="79"/>
      <c r="B248" s="101" t="s">
        <v>800</v>
      </c>
      <c r="C248" s="79" t="s">
        <v>801</v>
      </c>
      <c r="T248" s="109" t="s">
        <v>496</v>
      </c>
      <c r="U248" s="85" t="s">
        <v>802</v>
      </c>
      <c r="CN248" s="70" t="str">
        <f t="shared" si="4114"/>
        <v>InitUnitState('IS07',,,,,,,,,,)</v>
      </c>
      <c r="CO248" s="70" t="str">
        <f t="shared" si="4115"/>
        <v>InitUnitNormal('IS07',,,,,,,,,,)</v>
      </c>
      <c r="CP248" s="70" t="str">
        <f t="shared" si="4116"/>
        <v>InitUnitMagic('IS07',,,,,,,,,,)</v>
      </c>
      <c r="CQ248" s="70" t="str">
        <f t="shared" si="4117"/>
        <v>InitUnitAdd('IS07',,,,,,,,,,)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InitEquipData('IS07',,"",,,,,'','','','','','',"ReplaceableTextures\\CommandButtons\\BTN002.blp")</v>
      </c>
      <c r="CU248" s="95" t="str">
        <f t="shared" si="4118"/>
        <v>|n</v>
      </c>
      <c r="CV248" s="61" t="str">
        <f t="shared" si="4119"/>
        <v>较高概率获得D级技能，高概率获得|Cff00ff7fC级技能|r，极低概率获得|Cff2693ffB级技能|r。</v>
      </c>
      <c r="CW248" s="60"/>
      <c r="CX248" s="60"/>
      <c r="CY248" s="60"/>
      <c r="CZ248" s="60"/>
      <c r="DA248" s="60"/>
      <c r="DB248" s="71" t="str">
        <f t="shared" si="4107"/>
        <v/>
      </c>
      <c r="DC248" s="71" t="str">
        <f t="shared" si="4107"/>
        <v/>
      </c>
      <c r="DD248" s="71" t="str">
        <f t="shared" si="4107"/>
        <v/>
      </c>
      <c r="DE248" s="71" t="str">
        <f t="shared" si="4107"/>
        <v/>
      </c>
      <c r="DF248" s="71" t="str">
        <f t="shared" si="4107"/>
        <v/>
      </c>
      <c r="DG248" s="71" t="str">
        <f t="shared" si="4107"/>
        <v/>
      </c>
      <c r="DH248" s="71" t="str">
        <f t="shared" si="4107"/>
        <v/>
      </c>
      <c r="DI248" s="71" t="str">
        <f t="shared" si="4107"/>
        <v/>
      </c>
      <c r="DJ248" s="71" t="str">
        <f t="shared" si="4107"/>
        <v/>
      </c>
      <c r="DK248" s="71" t="str">
        <f t="shared" si="4107"/>
        <v/>
      </c>
      <c r="DL248" s="71" t="str">
        <f t="shared" si="4108"/>
        <v/>
      </c>
      <c r="DM248" s="71" t="str">
        <f t="shared" si="4108"/>
        <v/>
      </c>
      <c r="DN248" s="71" t="str">
        <f t="shared" si="4108"/>
        <v/>
      </c>
      <c r="DO248" s="71" t="str">
        <f t="shared" si="4108"/>
        <v/>
      </c>
      <c r="DP248" s="71" t="str">
        <f t="shared" si="4108"/>
        <v/>
      </c>
      <c r="DQ248" s="71" t="str">
        <f t="shared" si="4108"/>
        <v/>
      </c>
      <c r="DR248" s="71" t="str">
        <f t="shared" si="4108"/>
        <v/>
      </c>
      <c r="DS248" s="71" t="str">
        <f t="shared" si="4108"/>
        <v/>
      </c>
      <c r="DT248" s="71" t="str">
        <f t="shared" si="4108"/>
        <v/>
      </c>
      <c r="DU248" s="71" t="str">
        <f t="shared" si="4108"/>
        <v/>
      </c>
      <c r="DV248" s="71" t="str">
        <f t="shared" si="4109"/>
        <v/>
      </c>
      <c r="DW248" s="71" t="str">
        <f t="shared" si="4109"/>
        <v/>
      </c>
      <c r="DX248" s="71" t="str">
        <f t="shared" si="4109"/>
        <v/>
      </c>
      <c r="DY248" s="71" t="str">
        <f t="shared" si="4109"/>
        <v/>
      </c>
      <c r="DZ248" s="71" t="str">
        <f t="shared" si="4109"/>
        <v/>
      </c>
      <c r="EA248" s="71" t="str">
        <f t="shared" si="4109"/>
        <v/>
      </c>
      <c r="EB248" s="71" t="str">
        <f t="shared" si="4109"/>
        <v/>
      </c>
      <c r="EC248" s="71" t="str">
        <f t="shared" si="4109"/>
        <v/>
      </c>
      <c r="ED248" s="71" t="str">
        <f t="shared" si="4109"/>
        <v/>
      </c>
      <c r="EE248" s="71" t="str">
        <f t="shared" si="4109"/>
        <v/>
      </c>
      <c r="EF248" s="71" t="str">
        <f t="shared" si="4110"/>
        <v/>
      </c>
      <c r="EG248" s="71" t="str">
        <f t="shared" si="4110"/>
        <v/>
      </c>
      <c r="EH248" s="71" t="str">
        <f t="shared" si="4110"/>
        <v/>
      </c>
      <c r="EI248" s="71" t="str">
        <f t="shared" si="4110"/>
        <v/>
      </c>
      <c r="EJ248" s="71" t="str">
        <f t="shared" si="4110"/>
        <v/>
      </c>
      <c r="EK248" s="71" t="str">
        <f t="shared" si="4110"/>
        <v/>
      </c>
      <c r="EL248" s="71" t="str">
        <f t="shared" si="4110"/>
        <v/>
      </c>
      <c r="EM248" s="71" t="str">
        <f t="shared" si="4110"/>
        <v/>
      </c>
      <c r="EN248" s="71" t="str">
        <f t="shared" si="4110"/>
        <v/>
      </c>
      <c r="EO248" s="71" t="str">
        <f t="shared" si="4110"/>
        <v/>
      </c>
      <c r="EP248" s="71" t="str">
        <f t="shared" si="4111"/>
        <v/>
      </c>
      <c r="EQ248" s="71" t="str">
        <f t="shared" si="4111"/>
        <v/>
      </c>
      <c r="ER248" s="71" t="str">
        <f t="shared" si="4111"/>
        <v/>
      </c>
      <c r="ES248" s="71" t="str">
        <f t="shared" si="4111"/>
        <v/>
      </c>
      <c r="ET248" s="71" t="str">
        <f t="shared" si="4111"/>
        <v/>
      </c>
      <c r="EU248" s="71" t="str">
        <f t="shared" si="4111"/>
        <v/>
      </c>
      <c r="EV248" s="71" t="str">
        <f t="shared" si="4111"/>
        <v/>
      </c>
      <c r="EW248" s="71" t="str">
        <f t="shared" si="4111"/>
        <v/>
      </c>
      <c r="EX248" s="71" t="str">
        <f t="shared" si="4111"/>
        <v/>
      </c>
      <c r="EY248" s="71" t="str">
        <f t="shared" si="4111"/>
        <v/>
      </c>
      <c r="EZ248" s="71" t="str">
        <f t="shared" si="4112"/>
        <v/>
      </c>
      <c r="FA248" s="71" t="str">
        <f t="shared" si="4112"/>
        <v/>
      </c>
      <c r="FB248" s="71" t="str">
        <f t="shared" si="4112"/>
        <v/>
      </c>
      <c r="FC248" s="71" t="str">
        <f t="shared" si="4112"/>
        <v/>
      </c>
      <c r="FD248" s="71" t="str">
        <f t="shared" si="4112"/>
        <v/>
      </c>
      <c r="FE248" s="71" t="str">
        <f t="shared" si="4112"/>
        <v/>
      </c>
      <c r="FF248" s="71" t="str">
        <f t="shared" si="4112"/>
        <v/>
      </c>
      <c r="FG248" s="71" t="str">
        <f t="shared" si="4112"/>
        <v/>
      </c>
      <c r="FH248" s="71" t="str">
        <f t="shared" si="4112"/>
        <v/>
      </c>
      <c r="FI248" s="71" t="str">
        <f t="shared" si="4112"/>
        <v/>
      </c>
      <c r="FJ248" s="71" t="str">
        <f t="shared" si="4113"/>
        <v/>
      </c>
      <c r="FK248" s="71" t="str">
        <f t="shared" si="4113"/>
        <v/>
      </c>
      <c r="FL248" s="71" t="str">
        <f t="shared" si="4113"/>
        <v/>
      </c>
      <c r="FM248" s="71" t="str">
        <f t="shared" si="4113"/>
        <v/>
      </c>
      <c r="FN248" s="71" t="str">
        <f t="shared" si="4113"/>
        <v/>
      </c>
      <c r="FO248" s="71" t="str">
        <f t="shared" si="4113"/>
        <v/>
      </c>
      <c r="FP248" s="71" t="str">
        <f t="shared" si="4113"/>
        <v/>
      </c>
      <c r="FQ248" s="71" t="str">
        <f t="shared" si="4113"/>
        <v/>
      </c>
      <c r="FR248" s="71" t="str">
        <f t="shared" si="4113"/>
        <v/>
      </c>
      <c r="FS248" s="71" t="str">
        <f t="shared" si="4113"/>
        <v/>
      </c>
    </row>
    <row r="249" spans="1:175" ht="16.5">
      <c r="A249" s="79"/>
      <c r="B249" s="101" t="s">
        <v>803</v>
      </c>
      <c r="C249" s="79" t="s">
        <v>804</v>
      </c>
      <c r="T249" s="109" t="s">
        <v>484</v>
      </c>
      <c r="U249" s="85" t="s">
        <v>805</v>
      </c>
      <c r="CN249" s="70" t="str">
        <f t="shared" si="4114"/>
        <v>InitUnitState('IS08',,,,,,,,,,)</v>
      </c>
      <c r="CO249" s="70" t="str">
        <f t="shared" si="4115"/>
        <v>InitUnitNormal('IS08',,,,,,,,,,)</v>
      </c>
      <c r="CP249" s="70" t="str">
        <f t="shared" si="4116"/>
        <v>InitUnitMagic('IS08',,,,,,,,,,)</v>
      </c>
      <c r="CQ249" s="70" t="str">
        <f t="shared" si="4117"/>
        <v>InitUnitAdd('IS08',,,,,,,,,,)</v>
      </c>
      <c r="CR249" s="70" t="e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#REF!&amp;CR$1&amp;")"</f>
        <v>#REF!</v>
      </c>
      <c r="CU249" s="95" t="str">
        <f t="shared" si="4118"/>
        <v>|n</v>
      </c>
      <c r="CV249" s="61" t="str">
        <f t="shared" si="4119"/>
        <v>低概率获得C级技能，高概率获得|Cff00ff7fB级技能|r，低概率获得|Cff2693ffA级技能|r。</v>
      </c>
      <c r="CW249" s="60"/>
      <c r="CX249" s="60"/>
      <c r="CY249" s="60"/>
      <c r="CZ249" s="60"/>
      <c r="DA249" s="60"/>
      <c r="DB249" s="71" t="str">
        <f t="shared" ref="DB249" si="4120">IF(V249="","","|n"&amp;DB$2&amp;"+"&amp;V249&amp;DB$1)</f>
        <v/>
      </c>
      <c r="DC249" s="71" t="str">
        <f t="shared" ref="DC249" si="4121">IF(W249="","","|n"&amp;DC$2&amp;"+"&amp;W249&amp;DC$1)</f>
        <v/>
      </c>
      <c r="DD249" s="71" t="str">
        <f t="shared" ref="DD249" si="4122">IF(X249="","","|n"&amp;DD$2&amp;"+"&amp;X249&amp;DD$1)</f>
        <v/>
      </c>
      <c r="DE249" s="71" t="str">
        <f t="shared" ref="DE249" si="4123">IF(Y249="","","|n"&amp;DE$2&amp;"+"&amp;Y249&amp;DE$1)</f>
        <v/>
      </c>
      <c r="DF249" s="71" t="str">
        <f t="shared" ref="DF249" si="4124">IF(Z249="","","|n"&amp;DF$2&amp;"+"&amp;Z249&amp;DF$1)</f>
        <v/>
      </c>
      <c r="DG249" s="71" t="str">
        <f t="shared" ref="DG249" si="4125">IF(AA249="","","|n"&amp;DG$2&amp;"+"&amp;AA249&amp;DG$1)</f>
        <v/>
      </c>
      <c r="DH249" s="71" t="str">
        <f t="shared" ref="DH249" si="4126">IF(AB249="","","|n"&amp;DH$2&amp;"+"&amp;AB249&amp;DH$1)</f>
        <v/>
      </c>
      <c r="DI249" s="71" t="str">
        <f t="shared" ref="DI249" si="4127">IF(AC249="","","|n"&amp;DI$2&amp;"+"&amp;AC249&amp;DI$1)</f>
        <v/>
      </c>
      <c r="DJ249" s="71" t="str">
        <f t="shared" ref="DJ249" si="4128">IF(AD249="","","|n"&amp;DJ$2&amp;"+"&amp;AD249&amp;DJ$1)</f>
        <v/>
      </c>
      <c r="DK249" s="71" t="str">
        <f t="shared" ref="DK249" si="4129">IF(AE249="","","|n"&amp;DK$2&amp;"+"&amp;AE249&amp;DK$1)</f>
        <v/>
      </c>
      <c r="DL249" s="71" t="str">
        <f t="shared" ref="DL249" si="4130">IF(AF249="","","|n"&amp;DL$2&amp;"+"&amp;AF249&amp;DL$1)</f>
        <v/>
      </c>
      <c r="DM249" s="71" t="str">
        <f t="shared" ref="DM249" si="4131">IF(AG249="","","|n"&amp;DM$2&amp;"+"&amp;AG249&amp;DM$1)</f>
        <v/>
      </c>
      <c r="DN249" s="71" t="str">
        <f t="shared" ref="DN249" si="4132">IF(AH249="","","|n"&amp;DN$2&amp;"+"&amp;AH249&amp;DN$1)</f>
        <v/>
      </c>
      <c r="DO249" s="71" t="str">
        <f t="shared" ref="DO249" si="4133">IF(AI249="","","|n"&amp;DO$2&amp;"+"&amp;AI249&amp;DO$1)</f>
        <v/>
      </c>
      <c r="DP249" s="71" t="str">
        <f t="shared" ref="DP249" si="4134">IF(AJ249="","","|n"&amp;DP$2&amp;"+"&amp;AJ249&amp;DP$1)</f>
        <v/>
      </c>
      <c r="DQ249" s="71" t="str">
        <f t="shared" ref="DQ249" si="4135">IF(AK249="","","|n"&amp;DQ$2&amp;"+"&amp;AK249&amp;DQ$1)</f>
        <v/>
      </c>
      <c r="DR249" s="71" t="str">
        <f t="shared" ref="DR249" si="4136">IF(AL249="","","|n"&amp;DR$2&amp;"+"&amp;AL249&amp;DR$1)</f>
        <v/>
      </c>
      <c r="DS249" s="71" t="str">
        <f t="shared" ref="DS249" si="4137">IF(AM249="","","|n"&amp;DS$2&amp;"+"&amp;AM249&amp;DS$1)</f>
        <v/>
      </c>
      <c r="DT249" s="71" t="str">
        <f t="shared" ref="DT249" si="4138">IF(AN249="","","|n"&amp;DT$2&amp;"+"&amp;AN249&amp;DT$1)</f>
        <v/>
      </c>
      <c r="DU249" s="71" t="str">
        <f t="shared" ref="DU249" si="4139">IF(AO249="","","|n"&amp;DU$2&amp;"+"&amp;AO249&amp;DU$1)</f>
        <v/>
      </c>
      <c r="DV249" s="71" t="str">
        <f t="shared" ref="DV249" si="4140">IF(AP249="","","|n"&amp;DV$2&amp;"+"&amp;AP249&amp;DV$1)</f>
        <v/>
      </c>
      <c r="DW249" s="71" t="str">
        <f t="shared" ref="DW249" si="4141">IF(AQ249="","","|n"&amp;DW$2&amp;"+"&amp;AQ249&amp;DW$1)</f>
        <v/>
      </c>
      <c r="DX249" s="71" t="str">
        <f t="shared" ref="DX249" si="4142">IF(AR249="","","|n"&amp;DX$2&amp;"+"&amp;AR249&amp;DX$1)</f>
        <v/>
      </c>
      <c r="DY249" s="71" t="str">
        <f t="shared" ref="DY249" si="4143">IF(AS249="","","|n"&amp;DY$2&amp;"+"&amp;AS249&amp;DY$1)</f>
        <v/>
      </c>
      <c r="DZ249" s="71" t="str">
        <f t="shared" ref="DZ249" si="4144">IF(AT249="","","|n"&amp;DZ$2&amp;"+"&amp;AT249&amp;DZ$1)</f>
        <v/>
      </c>
      <c r="EA249" s="71" t="str">
        <f t="shared" ref="EA249" si="4145">IF(AU249="","","|n"&amp;EA$2&amp;"+"&amp;AU249&amp;EA$1)</f>
        <v/>
      </c>
      <c r="EB249" s="71" t="str">
        <f t="shared" ref="EB249" si="4146">IF(AV249="","","|n"&amp;EB$2&amp;"+"&amp;AV249&amp;EB$1)</f>
        <v/>
      </c>
      <c r="EC249" s="71" t="str">
        <f t="shared" ref="EC249" si="4147">IF(AW249="","","|n"&amp;EC$2&amp;"+"&amp;AW249&amp;EC$1)</f>
        <v/>
      </c>
      <c r="ED249" s="71" t="str">
        <f t="shared" ref="ED249" si="4148">IF(AX249="","","|n"&amp;ED$2&amp;"+"&amp;AX249&amp;ED$1)</f>
        <v/>
      </c>
      <c r="EE249" s="71" t="str">
        <f t="shared" ref="EE249" si="4149">IF(AY249="","","|n"&amp;EE$2&amp;"+"&amp;AY249&amp;EE$1)</f>
        <v/>
      </c>
      <c r="EF249" s="71" t="str">
        <f t="shared" ref="EF249" si="4150">IF(AZ249="","","|n"&amp;EF$2&amp;"+"&amp;AZ249&amp;EF$1)</f>
        <v/>
      </c>
      <c r="EG249" s="71" t="str">
        <f t="shared" ref="EG249" si="4151">IF(BA249="","","|n"&amp;EG$2&amp;"+"&amp;BA249&amp;EG$1)</f>
        <v/>
      </c>
      <c r="EH249" s="71" t="str">
        <f t="shared" ref="EH249" si="4152">IF(BB249="","","|n"&amp;EH$2&amp;"+"&amp;BB249&amp;EH$1)</f>
        <v/>
      </c>
      <c r="EI249" s="71" t="str">
        <f t="shared" ref="EI249" si="4153">IF(BC249="","","|n"&amp;EI$2&amp;"+"&amp;BC249&amp;EI$1)</f>
        <v/>
      </c>
      <c r="EJ249" s="71" t="str">
        <f t="shared" ref="EJ249" si="4154">IF(BD249="","","|n"&amp;EJ$2&amp;"+"&amp;BD249&amp;EJ$1)</f>
        <v/>
      </c>
      <c r="EK249" s="71" t="str">
        <f t="shared" ref="EK249" si="4155">IF(BE249="","","|n"&amp;EK$2&amp;"+"&amp;BE249&amp;EK$1)</f>
        <v/>
      </c>
      <c r="EL249" s="71" t="str">
        <f t="shared" ref="EL249" si="4156">IF(BF249="","","|n"&amp;EL$2&amp;"+"&amp;BF249&amp;EL$1)</f>
        <v/>
      </c>
      <c r="EM249" s="71" t="str">
        <f t="shared" ref="EM249" si="4157">IF(BG249="","","|n"&amp;EM$2&amp;"+"&amp;BG249&amp;EM$1)</f>
        <v/>
      </c>
      <c r="EN249" s="71" t="str">
        <f t="shared" ref="EN249" si="4158">IF(BH249="","","|n"&amp;EN$2&amp;"+"&amp;BH249&amp;EN$1)</f>
        <v/>
      </c>
      <c r="EO249" s="71" t="str">
        <f t="shared" ref="EO249" si="4159">IF(BI249="","","|n"&amp;EO$2&amp;"+"&amp;BI249&amp;EO$1)</f>
        <v/>
      </c>
      <c r="EP249" s="71" t="str">
        <f t="shared" ref="EP249" si="4160">IF(BJ249="","","|n"&amp;EP$2&amp;"+"&amp;BJ249&amp;EP$1)</f>
        <v/>
      </c>
      <c r="EQ249" s="71" t="str">
        <f t="shared" ref="EQ249" si="4161">IF(BK249="","","|n"&amp;EQ$2&amp;"+"&amp;BK249&amp;EQ$1)</f>
        <v/>
      </c>
      <c r="ER249" s="71" t="str">
        <f t="shared" ref="ER249" si="4162">IF(BL249="","","|n"&amp;ER$2&amp;"+"&amp;BL249&amp;ER$1)</f>
        <v/>
      </c>
      <c r="ES249" s="71" t="str">
        <f t="shared" ref="ES249" si="4163">IF(BM249="","","|n"&amp;ES$2&amp;"+"&amp;BM249&amp;ES$1)</f>
        <v/>
      </c>
      <c r="ET249" s="71" t="str">
        <f t="shared" ref="ET249" si="4164">IF(BN249="","","|n"&amp;ET$2&amp;"+"&amp;BN249&amp;ET$1)</f>
        <v/>
      </c>
      <c r="EU249" s="71" t="str">
        <f t="shared" ref="EU249" si="4165">IF(BO249="","","|n"&amp;EU$2&amp;"+"&amp;BO249&amp;EU$1)</f>
        <v/>
      </c>
      <c r="EV249" s="71" t="str">
        <f t="shared" ref="EV249" si="4166">IF(BP249="","","|n"&amp;EV$2&amp;"+"&amp;BP249&amp;EV$1)</f>
        <v/>
      </c>
      <c r="EW249" s="71" t="str">
        <f t="shared" ref="EW249" si="4167">IF(BQ249="","","|n"&amp;EW$2&amp;"+"&amp;BQ249&amp;EW$1)</f>
        <v/>
      </c>
      <c r="EX249" s="71" t="str">
        <f t="shared" ref="EX249" si="4168">IF(BR249="","","|n"&amp;EX$2&amp;"+"&amp;BR249&amp;EX$1)</f>
        <v/>
      </c>
      <c r="EY249" s="71" t="str">
        <f t="shared" ref="EY249" si="4169">IF(BS249="","","|n"&amp;EY$2&amp;"+"&amp;BS249&amp;EY$1)</f>
        <v/>
      </c>
      <c r="EZ249" s="71" t="str">
        <f t="shared" ref="EZ249" si="4170">IF(BT249="","","|n"&amp;EZ$2&amp;"+"&amp;BT249&amp;EZ$1)</f>
        <v/>
      </c>
      <c r="FA249" s="71" t="str">
        <f t="shared" ref="FA249" si="4171">IF(BU249="","","|n"&amp;FA$2&amp;"+"&amp;BU249&amp;FA$1)</f>
        <v/>
      </c>
      <c r="FB249" s="71" t="str">
        <f t="shared" ref="FB249" si="4172">IF(BV249="","","|n"&amp;FB$2&amp;"+"&amp;BV249&amp;FB$1)</f>
        <v/>
      </c>
      <c r="FC249" s="71" t="str">
        <f t="shared" ref="FC249" si="4173">IF(BW249="","","|n"&amp;FC$2&amp;"+"&amp;BW249&amp;FC$1)</f>
        <v/>
      </c>
      <c r="FD249" s="71" t="str">
        <f t="shared" ref="FD249" si="4174">IF(BX249="","","|n"&amp;FD$2&amp;"+"&amp;BX249&amp;FD$1)</f>
        <v/>
      </c>
      <c r="FE249" s="71" t="str">
        <f t="shared" ref="FE249" si="4175">IF(BY249="","","|n"&amp;FE$2&amp;"+"&amp;BY249&amp;FE$1)</f>
        <v/>
      </c>
      <c r="FF249" s="71" t="str">
        <f t="shared" ref="FF249" si="4176">IF(BZ249="","","|n"&amp;FF$2&amp;"+"&amp;BZ249&amp;FF$1)</f>
        <v/>
      </c>
      <c r="FG249" s="71" t="str">
        <f t="shared" ref="FG249" si="4177">IF(CA249="","","|n"&amp;FG$2&amp;"+"&amp;CA249&amp;FG$1)</f>
        <v/>
      </c>
      <c r="FH249" s="71" t="str">
        <f t="shared" ref="FH249" si="4178">IF(CB249="","","|n"&amp;FH$2&amp;"+"&amp;CB249&amp;FH$1)</f>
        <v/>
      </c>
      <c r="FI249" s="71" t="str">
        <f t="shared" ref="FI249" si="4179">IF(CC249="","","|n"&amp;FI$2&amp;"+"&amp;CC249&amp;FI$1)</f>
        <v/>
      </c>
      <c r="FJ249" s="71" t="str">
        <f t="shared" ref="FJ249" si="4180">IF(CD249="","","|n"&amp;FJ$2&amp;"+"&amp;CD249&amp;FJ$1)</f>
        <v/>
      </c>
      <c r="FK249" s="71" t="str">
        <f t="shared" ref="FK249" si="4181">IF(CE249="","","|n"&amp;FK$2&amp;"+"&amp;CE249&amp;FK$1)</f>
        <v/>
      </c>
      <c r="FL249" s="71" t="str">
        <f t="shared" ref="FL249" si="4182">IF(CF249="","","|n"&amp;FL$2&amp;"+"&amp;CF249&amp;FL$1)</f>
        <v/>
      </c>
      <c r="FM249" s="71" t="str">
        <f t="shared" ref="FM249" si="4183">IF(CG249="","","|n"&amp;FM$2&amp;"+"&amp;CG249&amp;FM$1)</f>
        <v/>
      </c>
      <c r="FN249" s="71" t="str">
        <f t="shared" ref="FN249" si="4184">IF(CH249="","","|n"&amp;FN$2&amp;"+"&amp;CH249&amp;FN$1)</f>
        <v/>
      </c>
      <c r="FO249" s="71" t="str">
        <f t="shared" ref="FO249" si="4185">IF(CI249="","","|n"&amp;FO$2&amp;"+"&amp;CI249&amp;FO$1)</f>
        <v/>
      </c>
      <c r="FP249" s="71" t="str">
        <f t="shared" ref="FP249" si="4186">IF(CJ249="","","|n"&amp;FP$2&amp;"+"&amp;CJ249&amp;FP$1)</f>
        <v/>
      </c>
      <c r="FQ249" s="71" t="str">
        <f t="shared" ref="FQ249" si="4187">IF(CK249="","","|n"&amp;FQ$2&amp;"+"&amp;CK249&amp;FQ$1)</f>
        <v/>
      </c>
      <c r="FR249" s="71" t="str">
        <f t="shared" ref="FR249" si="4188">IF(CL249="","","|n"&amp;FR$2&amp;"+"&amp;CL249&amp;FR$1)</f>
        <v/>
      </c>
      <c r="FS249" s="71" t="str">
        <f t="shared" ref="FS249" si="4189">IF(CM249="","","|n"&amp;FS$2&amp;"+"&amp;CM249&amp;FS$1)</f>
        <v/>
      </c>
    </row>
    <row r="250" spans="1:175" ht="16.5">
      <c r="A250" s="79"/>
      <c r="B250" s="101" t="s">
        <v>806</v>
      </c>
      <c r="C250" s="79" t="s">
        <v>807</v>
      </c>
      <c r="T250" s="122" t="s">
        <v>808</v>
      </c>
      <c r="U250" s="85" t="s">
        <v>809</v>
      </c>
      <c r="CN250" s="70" t="str">
        <f t="shared" si="4094"/>
        <v>InitUnitState('IS21',,,,,,,,,,)</v>
      </c>
      <c r="CO250" s="70" t="str">
        <f t="shared" si="4095"/>
        <v>InitUnitNormal('IS21',,,,,,,,,,)</v>
      </c>
      <c r="CP250" s="70" t="str">
        <f t="shared" si="4096"/>
        <v>InitUnitMagic('IS21',,,,,,,,,,)</v>
      </c>
      <c r="CQ250" s="70" t="str">
        <f t="shared" si="4097"/>
        <v>InitUnitAdd('IS21',,,,,,,,,,)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InitEquipData('IS21',,"",,,,,'','','','','','',"ReplaceableTextures\\CommandButtons\\BTNIN02.blp")</v>
      </c>
      <c r="CU250" s="95" t="str">
        <f t="shared" si="4098"/>
        <v>|n</v>
      </c>
      <c r="CV250" s="61" t="str">
        <f t="shared" si="4099"/>
        <v>为|Cffffd24dQ技能|r附魔一条|Cffffd24d随机属性|r。</v>
      </c>
      <c r="CW250" s="60"/>
      <c r="CX250" s="60"/>
      <c r="CY250" s="60"/>
      <c r="CZ250" s="60"/>
      <c r="DA250" s="60"/>
      <c r="DB250" s="71" t="str">
        <f t="shared" si="4107"/>
        <v/>
      </c>
      <c r="DC250" s="71" t="str">
        <f t="shared" si="4107"/>
        <v/>
      </c>
      <c r="DD250" s="71" t="str">
        <f t="shared" si="4107"/>
        <v/>
      </c>
      <c r="DE250" s="71" t="str">
        <f t="shared" si="4107"/>
        <v/>
      </c>
      <c r="DF250" s="71" t="str">
        <f t="shared" si="4107"/>
        <v/>
      </c>
      <c r="DG250" s="71" t="str">
        <f t="shared" si="4107"/>
        <v/>
      </c>
      <c r="DH250" s="71" t="str">
        <f t="shared" si="4107"/>
        <v/>
      </c>
      <c r="DI250" s="71" t="str">
        <f t="shared" si="4107"/>
        <v/>
      </c>
      <c r="DJ250" s="71" t="str">
        <f t="shared" si="4107"/>
        <v/>
      </c>
      <c r="DK250" s="71" t="str">
        <f t="shared" si="4107"/>
        <v/>
      </c>
      <c r="DL250" s="71" t="str">
        <f t="shared" si="4108"/>
        <v/>
      </c>
      <c r="DM250" s="71" t="str">
        <f t="shared" si="4108"/>
        <v/>
      </c>
      <c r="DN250" s="71" t="str">
        <f t="shared" si="4108"/>
        <v/>
      </c>
      <c r="DO250" s="71" t="str">
        <f t="shared" si="4108"/>
        <v/>
      </c>
      <c r="DP250" s="71" t="str">
        <f t="shared" si="4108"/>
        <v/>
      </c>
      <c r="DQ250" s="71" t="str">
        <f t="shared" si="4108"/>
        <v/>
      </c>
      <c r="DR250" s="71" t="str">
        <f t="shared" si="4108"/>
        <v/>
      </c>
      <c r="DS250" s="71" t="str">
        <f t="shared" si="4108"/>
        <v/>
      </c>
      <c r="DT250" s="71" t="str">
        <f t="shared" si="4108"/>
        <v/>
      </c>
      <c r="DU250" s="71" t="str">
        <f t="shared" si="4108"/>
        <v/>
      </c>
      <c r="DV250" s="71" t="str">
        <f t="shared" si="4109"/>
        <v/>
      </c>
      <c r="DW250" s="71" t="str">
        <f t="shared" si="4109"/>
        <v/>
      </c>
      <c r="DX250" s="71" t="str">
        <f t="shared" si="4109"/>
        <v/>
      </c>
      <c r="DY250" s="71" t="str">
        <f t="shared" si="4109"/>
        <v/>
      </c>
      <c r="DZ250" s="71" t="str">
        <f t="shared" si="4109"/>
        <v/>
      </c>
      <c r="EA250" s="71" t="str">
        <f t="shared" si="4109"/>
        <v/>
      </c>
      <c r="EB250" s="71" t="str">
        <f t="shared" si="4109"/>
        <v/>
      </c>
      <c r="EC250" s="71" t="str">
        <f t="shared" si="4109"/>
        <v/>
      </c>
      <c r="ED250" s="71" t="str">
        <f t="shared" si="4109"/>
        <v/>
      </c>
      <c r="EE250" s="71" t="str">
        <f t="shared" si="4109"/>
        <v/>
      </c>
      <c r="EF250" s="71" t="str">
        <f t="shared" si="4110"/>
        <v/>
      </c>
      <c r="EG250" s="71" t="str">
        <f t="shared" si="4110"/>
        <v/>
      </c>
      <c r="EH250" s="71" t="str">
        <f t="shared" si="4110"/>
        <v/>
      </c>
      <c r="EI250" s="71" t="str">
        <f t="shared" si="4110"/>
        <v/>
      </c>
      <c r="EJ250" s="71" t="str">
        <f t="shared" si="4110"/>
        <v/>
      </c>
      <c r="EK250" s="71" t="str">
        <f t="shared" si="4110"/>
        <v/>
      </c>
      <c r="EL250" s="71" t="str">
        <f t="shared" si="4110"/>
        <v/>
      </c>
      <c r="EM250" s="71" t="str">
        <f t="shared" si="4110"/>
        <v/>
      </c>
      <c r="EN250" s="71" t="str">
        <f t="shared" si="4110"/>
        <v/>
      </c>
      <c r="EO250" s="71" t="str">
        <f t="shared" si="4110"/>
        <v/>
      </c>
      <c r="EP250" s="71" t="str">
        <f t="shared" si="4111"/>
        <v/>
      </c>
      <c r="EQ250" s="71" t="str">
        <f t="shared" si="4111"/>
        <v/>
      </c>
      <c r="ER250" s="71" t="str">
        <f t="shared" si="4111"/>
        <v/>
      </c>
      <c r="ES250" s="71" t="str">
        <f t="shared" si="4111"/>
        <v/>
      </c>
      <c r="ET250" s="71" t="str">
        <f t="shared" si="4111"/>
        <v/>
      </c>
      <c r="EU250" s="71" t="str">
        <f t="shared" si="4111"/>
        <v/>
      </c>
      <c r="EV250" s="71" t="str">
        <f t="shared" si="4111"/>
        <v/>
      </c>
      <c r="EW250" s="71" t="str">
        <f t="shared" si="4111"/>
        <v/>
      </c>
      <c r="EX250" s="71" t="str">
        <f t="shared" si="4111"/>
        <v/>
      </c>
      <c r="EY250" s="71" t="str">
        <f t="shared" si="4111"/>
        <v/>
      </c>
      <c r="EZ250" s="71" t="str">
        <f t="shared" si="4112"/>
        <v/>
      </c>
      <c r="FA250" s="71" t="str">
        <f t="shared" si="4112"/>
        <v/>
      </c>
      <c r="FB250" s="71" t="str">
        <f t="shared" si="4112"/>
        <v/>
      </c>
      <c r="FC250" s="71" t="str">
        <f t="shared" si="4112"/>
        <v/>
      </c>
      <c r="FD250" s="71" t="str">
        <f t="shared" si="4112"/>
        <v/>
      </c>
      <c r="FE250" s="71" t="str">
        <f t="shared" si="4112"/>
        <v/>
      </c>
      <c r="FF250" s="71" t="str">
        <f t="shared" si="4112"/>
        <v/>
      </c>
      <c r="FG250" s="71" t="str">
        <f t="shared" si="4112"/>
        <v/>
      </c>
      <c r="FH250" s="71" t="str">
        <f t="shared" si="4112"/>
        <v/>
      </c>
      <c r="FI250" s="71" t="str">
        <f t="shared" si="4112"/>
        <v/>
      </c>
      <c r="FJ250" s="71" t="str">
        <f t="shared" si="4113"/>
        <v/>
      </c>
      <c r="FK250" s="71" t="str">
        <f t="shared" si="4113"/>
        <v/>
      </c>
      <c r="FL250" s="71" t="str">
        <f t="shared" si="4113"/>
        <v/>
      </c>
      <c r="FM250" s="71" t="str">
        <f t="shared" si="4113"/>
        <v/>
      </c>
      <c r="FN250" s="71" t="str">
        <f t="shared" si="4113"/>
        <v/>
      </c>
      <c r="FO250" s="71" t="str">
        <f t="shared" si="4113"/>
        <v/>
      </c>
      <c r="FP250" s="71" t="str">
        <f t="shared" si="4113"/>
        <v/>
      </c>
      <c r="FQ250" s="71" t="str">
        <f t="shared" si="4113"/>
        <v/>
      </c>
      <c r="FR250" s="71" t="str">
        <f t="shared" si="4113"/>
        <v/>
      </c>
      <c r="FS250" s="71" t="str">
        <f t="shared" si="4113"/>
        <v/>
      </c>
    </row>
    <row r="251" spans="1:175" ht="16.5">
      <c r="A251" s="79"/>
      <c r="B251" s="101" t="s">
        <v>810</v>
      </c>
      <c r="C251" s="79" t="s">
        <v>811</v>
      </c>
      <c r="T251" s="122" t="s">
        <v>812</v>
      </c>
      <c r="U251" s="85" t="s">
        <v>813</v>
      </c>
      <c r="CN251" s="70" t="str">
        <f t="shared" si="4094"/>
        <v>InitUnitState('IS22',,,,,,,,,,)</v>
      </c>
      <c r="CO251" s="70" t="str">
        <f t="shared" si="4095"/>
        <v>InitUnitNormal('IS22',,,,,,,,,,)</v>
      </c>
      <c r="CP251" s="70" t="str">
        <f t="shared" si="4096"/>
        <v>InitUnitMagic('IS22',,,,,,,,,,)</v>
      </c>
      <c r="CQ251" s="70" t="str">
        <f t="shared" si="4097"/>
        <v>InitUnitAdd('IS22',,,,,,,,,,)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InitEquipData('IS22',,"",,,,,'','','','','','',"ReplaceableTextures\\CommandButtons\\BTNIN03.blp")</v>
      </c>
      <c r="CU251" s="95" t="str">
        <f t="shared" si="4098"/>
        <v>|n</v>
      </c>
      <c r="CV251" s="61" t="str">
        <f t="shared" si="4099"/>
        <v>为|Cffffd24dW技能|r附魔一条|Cffffd24d随机属性|r。</v>
      </c>
      <c r="CW251" s="60"/>
      <c r="CX251" s="60"/>
      <c r="CY251" s="60"/>
      <c r="CZ251" s="60"/>
      <c r="DA251" s="60"/>
      <c r="DB251" s="71" t="str">
        <f t="shared" si="4107"/>
        <v/>
      </c>
      <c r="DC251" s="71" t="str">
        <f t="shared" si="4107"/>
        <v/>
      </c>
      <c r="DD251" s="71" t="str">
        <f t="shared" si="4107"/>
        <v/>
      </c>
      <c r="DE251" s="71" t="str">
        <f t="shared" si="4107"/>
        <v/>
      </c>
      <c r="DF251" s="71" t="str">
        <f t="shared" si="4107"/>
        <v/>
      </c>
      <c r="DG251" s="71" t="str">
        <f t="shared" si="4107"/>
        <v/>
      </c>
      <c r="DH251" s="71" t="str">
        <f t="shared" si="4107"/>
        <v/>
      </c>
      <c r="DI251" s="71" t="str">
        <f t="shared" si="4107"/>
        <v/>
      </c>
      <c r="DJ251" s="71" t="str">
        <f t="shared" si="4107"/>
        <v/>
      </c>
      <c r="DK251" s="71" t="str">
        <f t="shared" si="4107"/>
        <v/>
      </c>
      <c r="DL251" s="71" t="str">
        <f t="shared" si="4108"/>
        <v/>
      </c>
      <c r="DM251" s="71" t="str">
        <f t="shared" si="4108"/>
        <v/>
      </c>
      <c r="DN251" s="71" t="str">
        <f t="shared" si="4108"/>
        <v/>
      </c>
      <c r="DO251" s="71" t="str">
        <f t="shared" si="4108"/>
        <v/>
      </c>
      <c r="DP251" s="71" t="str">
        <f t="shared" si="4108"/>
        <v/>
      </c>
      <c r="DQ251" s="71" t="str">
        <f t="shared" si="4108"/>
        <v/>
      </c>
      <c r="DR251" s="71" t="str">
        <f t="shared" si="4108"/>
        <v/>
      </c>
      <c r="DS251" s="71" t="str">
        <f t="shared" si="4108"/>
        <v/>
      </c>
      <c r="DT251" s="71" t="str">
        <f t="shared" si="4108"/>
        <v/>
      </c>
      <c r="DU251" s="71" t="str">
        <f t="shared" si="4108"/>
        <v/>
      </c>
      <c r="DV251" s="71" t="str">
        <f t="shared" si="4109"/>
        <v/>
      </c>
      <c r="DW251" s="71" t="str">
        <f t="shared" si="4109"/>
        <v/>
      </c>
      <c r="DX251" s="71" t="str">
        <f t="shared" si="4109"/>
        <v/>
      </c>
      <c r="DY251" s="71" t="str">
        <f t="shared" si="4109"/>
        <v/>
      </c>
      <c r="DZ251" s="71" t="str">
        <f t="shared" si="4109"/>
        <v/>
      </c>
      <c r="EA251" s="71" t="str">
        <f t="shared" si="4109"/>
        <v/>
      </c>
      <c r="EB251" s="71" t="str">
        <f t="shared" si="4109"/>
        <v/>
      </c>
      <c r="EC251" s="71" t="str">
        <f t="shared" si="4109"/>
        <v/>
      </c>
      <c r="ED251" s="71" t="str">
        <f t="shared" si="4109"/>
        <v/>
      </c>
      <c r="EE251" s="71" t="str">
        <f t="shared" si="4109"/>
        <v/>
      </c>
      <c r="EF251" s="71" t="str">
        <f t="shared" si="4110"/>
        <v/>
      </c>
      <c r="EG251" s="71" t="str">
        <f t="shared" si="4110"/>
        <v/>
      </c>
      <c r="EH251" s="71" t="str">
        <f t="shared" si="4110"/>
        <v/>
      </c>
      <c r="EI251" s="71" t="str">
        <f t="shared" si="4110"/>
        <v/>
      </c>
      <c r="EJ251" s="71" t="str">
        <f t="shared" si="4110"/>
        <v/>
      </c>
      <c r="EK251" s="71" t="str">
        <f t="shared" si="4110"/>
        <v/>
      </c>
      <c r="EL251" s="71" t="str">
        <f t="shared" si="4110"/>
        <v/>
      </c>
      <c r="EM251" s="71" t="str">
        <f t="shared" si="4110"/>
        <v/>
      </c>
      <c r="EN251" s="71" t="str">
        <f t="shared" si="4110"/>
        <v/>
      </c>
      <c r="EO251" s="71" t="str">
        <f t="shared" si="4110"/>
        <v/>
      </c>
      <c r="EP251" s="71" t="str">
        <f t="shared" si="4111"/>
        <v/>
      </c>
      <c r="EQ251" s="71" t="str">
        <f t="shared" si="4111"/>
        <v/>
      </c>
      <c r="ER251" s="71" t="str">
        <f t="shared" si="4111"/>
        <v/>
      </c>
      <c r="ES251" s="71" t="str">
        <f t="shared" si="4111"/>
        <v/>
      </c>
      <c r="ET251" s="71" t="str">
        <f t="shared" si="4111"/>
        <v/>
      </c>
      <c r="EU251" s="71" t="str">
        <f t="shared" si="4111"/>
        <v/>
      </c>
      <c r="EV251" s="71" t="str">
        <f t="shared" si="4111"/>
        <v/>
      </c>
      <c r="EW251" s="71" t="str">
        <f t="shared" si="4111"/>
        <v/>
      </c>
      <c r="EX251" s="71" t="str">
        <f t="shared" si="4111"/>
        <v/>
      </c>
      <c r="EY251" s="71" t="str">
        <f t="shared" si="4111"/>
        <v/>
      </c>
      <c r="EZ251" s="71" t="str">
        <f t="shared" si="4112"/>
        <v/>
      </c>
      <c r="FA251" s="71" t="str">
        <f t="shared" si="4112"/>
        <v/>
      </c>
      <c r="FB251" s="71" t="str">
        <f t="shared" si="4112"/>
        <v/>
      </c>
      <c r="FC251" s="71" t="str">
        <f t="shared" si="4112"/>
        <v/>
      </c>
      <c r="FD251" s="71" t="str">
        <f t="shared" si="4112"/>
        <v/>
      </c>
      <c r="FE251" s="71" t="str">
        <f t="shared" si="4112"/>
        <v/>
      </c>
      <c r="FF251" s="71" t="str">
        <f t="shared" si="4112"/>
        <v/>
      </c>
      <c r="FG251" s="71" t="str">
        <f t="shared" si="4112"/>
        <v/>
      </c>
      <c r="FH251" s="71" t="str">
        <f t="shared" si="4112"/>
        <v/>
      </c>
      <c r="FI251" s="71" t="str">
        <f t="shared" si="4112"/>
        <v/>
      </c>
      <c r="FJ251" s="71" t="str">
        <f t="shared" si="4113"/>
        <v/>
      </c>
      <c r="FK251" s="71" t="str">
        <f t="shared" si="4113"/>
        <v/>
      </c>
      <c r="FL251" s="71" t="str">
        <f t="shared" si="4113"/>
        <v/>
      </c>
      <c r="FM251" s="71" t="str">
        <f t="shared" si="4113"/>
        <v/>
      </c>
      <c r="FN251" s="71" t="str">
        <f t="shared" si="4113"/>
        <v/>
      </c>
      <c r="FO251" s="71" t="str">
        <f t="shared" si="4113"/>
        <v/>
      </c>
      <c r="FP251" s="71" t="str">
        <f t="shared" si="4113"/>
        <v/>
      </c>
      <c r="FQ251" s="71" t="str">
        <f t="shared" si="4113"/>
        <v/>
      </c>
      <c r="FR251" s="71" t="str">
        <f t="shared" si="4113"/>
        <v/>
      </c>
      <c r="FS251" s="71" t="str">
        <f t="shared" si="4113"/>
        <v/>
      </c>
    </row>
    <row r="252" spans="1:175" ht="16.5">
      <c r="A252" s="79"/>
      <c r="B252" s="101" t="s">
        <v>814</v>
      </c>
      <c r="C252" s="79" t="s">
        <v>815</v>
      </c>
      <c r="T252" s="122" t="s">
        <v>816</v>
      </c>
      <c r="U252" s="85" t="s">
        <v>817</v>
      </c>
      <c r="CN252" s="70" t="str">
        <f t="shared" si="4094"/>
        <v>InitUnitState('IS23',,,,,,,,,,)</v>
      </c>
      <c r="CO252" s="70" t="str">
        <f t="shared" si="4095"/>
        <v>InitUnitNormal('IS23',,,,,,,,,,)</v>
      </c>
      <c r="CP252" s="70" t="str">
        <f t="shared" si="4096"/>
        <v>InitUnitMagic('IS23',,,,,,,,,,)</v>
      </c>
      <c r="CQ252" s="70" t="str">
        <f t="shared" si="4097"/>
        <v>InitUnitAdd('IS23',,,,,,,,,,)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ref="CU252:CU255" si="4190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5" si="4191">T252</f>
        <v>为|Cffffd24dE技能|r附魔一条|Cffffd24d随机属性|r。</v>
      </c>
      <c r="CW252" s="60"/>
      <c r="CX252" s="60"/>
      <c r="CY252" s="60"/>
      <c r="CZ252" s="60"/>
      <c r="DA252" s="60"/>
      <c r="DB252" s="71" t="str">
        <f t="shared" ref="DB252" si="4192">IF(V252="","","|n"&amp;DB$2&amp;"+"&amp;V252&amp;DB$1)</f>
        <v/>
      </c>
      <c r="DC252" s="71" t="str">
        <f t="shared" ref="DC252" si="4193">IF(W252="","","|n"&amp;DC$2&amp;"+"&amp;W252&amp;DC$1)</f>
        <v/>
      </c>
      <c r="DD252" s="71" t="str">
        <f t="shared" ref="DD252" si="4194">IF(X252="","","|n"&amp;DD$2&amp;"+"&amp;X252&amp;DD$1)</f>
        <v/>
      </c>
      <c r="DE252" s="71" t="str">
        <f t="shared" ref="DE252" si="4195">IF(Y252="","","|n"&amp;DE$2&amp;"+"&amp;Y252&amp;DE$1)</f>
        <v/>
      </c>
      <c r="DF252" s="71" t="str">
        <f t="shared" ref="DF252" si="4196">IF(Z252="","","|n"&amp;DF$2&amp;"+"&amp;Z252&amp;DF$1)</f>
        <v/>
      </c>
      <c r="DG252" s="71" t="str">
        <f t="shared" ref="DG252" si="4197">IF(AA252="","","|n"&amp;DG$2&amp;"+"&amp;AA252&amp;DG$1)</f>
        <v/>
      </c>
      <c r="DH252" s="71" t="str">
        <f t="shared" ref="DH252" si="4198">IF(AB252="","","|n"&amp;DH$2&amp;"+"&amp;AB252&amp;DH$1)</f>
        <v/>
      </c>
      <c r="DI252" s="71" t="str">
        <f t="shared" ref="DI252" si="4199">IF(AC252="","","|n"&amp;DI$2&amp;"+"&amp;AC252&amp;DI$1)</f>
        <v/>
      </c>
      <c r="DJ252" s="71" t="str">
        <f t="shared" ref="DJ252" si="4200">IF(AD252="","","|n"&amp;DJ$2&amp;"+"&amp;AD252&amp;DJ$1)</f>
        <v/>
      </c>
      <c r="DK252" s="71" t="str">
        <f t="shared" ref="DK252" si="4201">IF(AE252="","","|n"&amp;DK$2&amp;"+"&amp;AE252&amp;DK$1)</f>
        <v/>
      </c>
      <c r="DL252" s="71" t="str">
        <f t="shared" ref="DL252" si="4202">IF(AF252="","","|n"&amp;DL$2&amp;"+"&amp;AF252&amp;DL$1)</f>
        <v/>
      </c>
      <c r="DM252" s="71" t="str">
        <f t="shared" ref="DM252" si="4203">IF(AG252="","","|n"&amp;DM$2&amp;"+"&amp;AG252&amp;DM$1)</f>
        <v/>
      </c>
      <c r="DN252" s="71" t="str">
        <f t="shared" ref="DN252" si="4204">IF(AH252="","","|n"&amp;DN$2&amp;"+"&amp;AH252&amp;DN$1)</f>
        <v/>
      </c>
      <c r="DO252" s="71" t="str">
        <f t="shared" ref="DO252" si="4205">IF(AI252="","","|n"&amp;DO$2&amp;"+"&amp;AI252&amp;DO$1)</f>
        <v/>
      </c>
      <c r="DP252" s="71" t="str">
        <f t="shared" ref="DP252" si="4206">IF(AJ252="","","|n"&amp;DP$2&amp;"+"&amp;AJ252&amp;DP$1)</f>
        <v/>
      </c>
      <c r="DQ252" s="71" t="str">
        <f t="shared" ref="DQ252" si="4207">IF(AK252="","","|n"&amp;DQ$2&amp;"+"&amp;AK252&amp;DQ$1)</f>
        <v/>
      </c>
      <c r="DR252" s="71" t="str">
        <f t="shared" ref="DR252" si="4208">IF(AL252="","","|n"&amp;DR$2&amp;"+"&amp;AL252&amp;DR$1)</f>
        <v/>
      </c>
      <c r="DS252" s="71" t="str">
        <f t="shared" ref="DS252" si="4209">IF(AM252="","","|n"&amp;DS$2&amp;"+"&amp;AM252&amp;DS$1)</f>
        <v/>
      </c>
      <c r="DT252" s="71" t="str">
        <f t="shared" ref="DT252" si="4210">IF(AN252="","","|n"&amp;DT$2&amp;"+"&amp;AN252&amp;DT$1)</f>
        <v/>
      </c>
      <c r="DU252" s="71" t="str">
        <f t="shared" ref="DU252" si="4211">IF(AO252="","","|n"&amp;DU$2&amp;"+"&amp;AO252&amp;DU$1)</f>
        <v/>
      </c>
      <c r="DV252" s="71" t="str">
        <f t="shared" ref="DV252" si="4212">IF(AP252="","","|n"&amp;DV$2&amp;"+"&amp;AP252&amp;DV$1)</f>
        <v/>
      </c>
      <c r="DW252" s="71" t="str">
        <f t="shared" ref="DW252" si="4213">IF(AQ252="","","|n"&amp;DW$2&amp;"+"&amp;AQ252&amp;DW$1)</f>
        <v/>
      </c>
      <c r="DX252" s="71" t="str">
        <f t="shared" ref="DX252" si="4214">IF(AR252="","","|n"&amp;DX$2&amp;"+"&amp;AR252&amp;DX$1)</f>
        <v/>
      </c>
      <c r="DY252" s="71" t="str">
        <f t="shared" ref="DY252" si="4215">IF(AS252="","","|n"&amp;DY$2&amp;"+"&amp;AS252&amp;DY$1)</f>
        <v/>
      </c>
      <c r="DZ252" s="71" t="str">
        <f t="shared" ref="DZ252" si="4216">IF(AT252="","","|n"&amp;DZ$2&amp;"+"&amp;AT252&amp;DZ$1)</f>
        <v/>
      </c>
      <c r="EA252" s="71" t="str">
        <f t="shared" ref="EA252" si="4217">IF(AU252="","","|n"&amp;EA$2&amp;"+"&amp;AU252&amp;EA$1)</f>
        <v/>
      </c>
      <c r="EB252" s="71" t="str">
        <f t="shared" ref="EB252" si="4218">IF(AV252="","","|n"&amp;EB$2&amp;"+"&amp;AV252&amp;EB$1)</f>
        <v/>
      </c>
      <c r="EC252" s="71" t="str">
        <f t="shared" ref="EC252" si="4219">IF(AW252="","","|n"&amp;EC$2&amp;"+"&amp;AW252&amp;EC$1)</f>
        <v/>
      </c>
      <c r="ED252" s="71" t="str">
        <f t="shared" ref="ED252" si="4220">IF(AX252="","","|n"&amp;ED$2&amp;"+"&amp;AX252&amp;ED$1)</f>
        <v/>
      </c>
      <c r="EE252" s="71" t="str">
        <f t="shared" ref="EE252" si="4221">IF(AY252="","","|n"&amp;EE$2&amp;"+"&amp;AY252&amp;EE$1)</f>
        <v/>
      </c>
      <c r="EF252" s="71" t="str">
        <f t="shared" ref="EF252" si="4222">IF(AZ252="","","|n"&amp;EF$2&amp;"+"&amp;AZ252&amp;EF$1)</f>
        <v/>
      </c>
      <c r="EG252" s="71" t="str">
        <f t="shared" ref="EG252" si="4223">IF(BA252="","","|n"&amp;EG$2&amp;"+"&amp;BA252&amp;EG$1)</f>
        <v/>
      </c>
      <c r="EH252" s="71" t="str">
        <f t="shared" ref="EH252" si="4224">IF(BB252="","","|n"&amp;EH$2&amp;"+"&amp;BB252&amp;EH$1)</f>
        <v/>
      </c>
      <c r="EI252" s="71" t="str">
        <f t="shared" ref="EI252" si="4225">IF(BC252="","","|n"&amp;EI$2&amp;"+"&amp;BC252&amp;EI$1)</f>
        <v/>
      </c>
      <c r="EJ252" s="71" t="str">
        <f t="shared" ref="EJ252" si="4226">IF(BD252="","","|n"&amp;EJ$2&amp;"+"&amp;BD252&amp;EJ$1)</f>
        <v/>
      </c>
      <c r="EK252" s="71" t="str">
        <f t="shared" ref="EK252" si="4227">IF(BE252="","","|n"&amp;EK$2&amp;"+"&amp;BE252&amp;EK$1)</f>
        <v/>
      </c>
      <c r="EL252" s="71" t="str">
        <f t="shared" ref="EL252" si="4228">IF(BF252="","","|n"&amp;EL$2&amp;"+"&amp;BF252&amp;EL$1)</f>
        <v/>
      </c>
      <c r="EM252" s="71" t="str">
        <f t="shared" ref="EM252" si="4229">IF(BG252="","","|n"&amp;EM$2&amp;"+"&amp;BG252&amp;EM$1)</f>
        <v/>
      </c>
      <c r="EN252" s="71" t="str">
        <f t="shared" ref="EN252" si="4230">IF(BH252="","","|n"&amp;EN$2&amp;"+"&amp;BH252&amp;EN$1)</f>
        <v/>
      </c>
      <c r="EO252" s="71" t="str">
        <f t="shared" ref="EO252" si="4231">IF(BI252="","","|n"&amp;EO$2&amp;"+"&amp;BI252&amp;EO$1)</f>
        <v/>
      </c>
      <c r="EP252" s="71" t="str">
        <f t="shared" ref="EP252" si="4232">IF(BJ252="","","|n"&amp;EP$2&amp;"+"&amp;BJ252&amp;EP$1)</f>
        <v/>
      </c>
      <c r="EQ252" s="71" t="str">
        <f t="shared" ref="EQ252" si="4233">IF(BK252="","","|n"&amp;EQ$2&amp;"+"&amp;BK252&amp;EQ$1)</f>
        <v/>
      </c>
      <c r="ER252" s="71" t="str">
        <f t="shared" ref="ER252" si="4234">IF(BL252="","","|n"&amp;ER$2&amp;"+"&amp;BL252&amp;ER$1)</f>
        <v/>
      </c>
      <c r="ES252" s="71" t="str">
        <f t="shared" ref="ES252" si="4235">IF(BM252="","","|n"&amp;ES$2&amp;"+"&amp;BM252&amp;ES$1)</f>
        <v/>
      </c>
      <c r="ET252" s="71" t="str">
        <f t="shared" ref="ET252" si="4236">IF(BN252="","","|n"&amp;ET$2&amp;"+"&amp;BN252&amp;ET$1)</f>
        <v/>
      </c>
      <c r="EU252" s="71" t="str">
        <f t="shared" ref="EU252" si="4237">IF(BO252="","","|n"&amp;EU$2&amp;"+"&amp;BO252&amp;EU$1)</f>
        <v/>
      </c>
      <c r="EV252" s="71" t="str">
        <f t="shared" ref="EV252" si="4238">IF(BP252="","","|n"&amp;EV$2&amp;"+"&amp;BP252&amp;EV$1)</f>
        <v/>
      </c>
      <c r="EW252" s="71" t="str">
        <f t="shared" ref="EW252" si="4239">IF(BQ252="","","|n"&amp;EW$2&amp;"+"&amp;BQ252&amp;EW$1)</f>
        <v/>
      </c>
      <c r="EX252" s="71" t="str">
        <f t="shared" ref="EX252" si="4240">IF(BR252="","","|n"&amp;EX$2&amp;"+"&amp;BR252&amp;EX$1)</f>
        <v/>
      </c>
      <c r="EY252" s="71" t="str">
        <f t="shared" ref="EY252" si="4241">IF(BS252="","","|n"&amp;EY$2&amp;"+"&amp;BS252&amp;EY$1)</f>
        <v/>
      </c>
      <c r="EZ252" s="71" t="str">
        <f t="shared" ref="EZ252" si="4242">IF(BT252="","","|n"&amp;EZ$2&amp;"+"&amp;BT252&amp;EZ$1)</f>
        <v/>
      </c>
      <c r="FA252" s="71" t="str">
        <f t="shared" ref="FA252" si="4243">IF(BU252="","","|n"&amp;FA$2&amp;"+"&amp;BU252&amp;FA$1)</f>
        <v/>
      </c>
      <c r="FB252" s="71" t="str">
        <f t="shared" ref="FB252" si="4244">IF(BV252="","","|n"&amp;FB$2&amp;"+"&amp;BV252&amp;FB$1)</f>
        <v/>
      </c>
      <c r="FC252" s="71" t="str">
        <f t="shared" ref="FC252" si="4245">IF(BW252="","","|n"&amp;FC$2&amp;"+"&amp;BW252&amp;FC$1)</f>
        <v/>
      </c>
      <c r="FD252" s="71" t="str">
        <f t="shared" ref="FD252" si="4246">IF(BX252="","","|n"&amp;FD$2&amp;"+"&amp;BX252&amp;FD$1)</f>
        <v/>
      </c>
      <c r="FE252" s="71" t="str">
        <f t="shared" ref="FE252" si="4247">IF(BY252="","","|n"&amp;FE$2&amp;"+"&amp;BY252&amp;FE$1)</f>
        <v/>
      </c>
      <c r="FF252" s="71" t="str">
        <f t="shared" ref="FF252" si="4248">IF(BZ252="","","|n"&amp;FF$2&amp;"+"&amp;BZ252&amp;FF$1)</f>
        <v/>
      </c>
      <c r="FG252" s="71" t="str">
        <f t="shared" ref="FG252" si="4249">IF(CA252="","","|n"&amp;FG$2&amp;"+"&amp;CA252&amp;FG$1)</f>
        <v/>
      </c>
      <c r="FH252" s="71" t="str">
        <f t="shared" ref="FH252" si="4250">IF(CB252="","","|n"&amp;FH$2&amp;"+"&amp;CB252&amp;FH$1)</f>
        <v/>
      </c>
      <c r="FI252" s="71" t="str">
        <f t="shared" ref="FI252" si="4251">IF(CC252="","","|n"&amp;FI$2&amp;"+"&amp;CC252&amp;FI$1)</f>
        <v/>
      </c>
      <c r="FJ252" s="71" t="str">
        <f t="shared" ref="FJ252" si="4252">IF(CD252="","","|n"&amp;FJ$2&amp;"+"&amp;CD252&amp;FJ$1)</f>
        <v/>
      </c>
      <c r="FK252" s="71" t="str">
        <f t="shared" ref="FK252" si="4253">IF(CE252="","","|n"&amp;FK$2&amp;"+"&amp;CE252&amp;FK$1)</f>
        <v/>
      </c>
      <c r="FL252" s="71" t="str">
        <f t="shared" ref="FL252" si="4254">IF(CF252="","","|n"&amp;FL$2&amp;"+"&amp;CF252&amp;FL$1)</f>
        <v/>
      </c>
      <c r="FM252" s="71" t="str">
        <f t="shared" ref="FM252" si="4255">IF(CG252="","","|n"&amp;FM$2&amp;"+"&amp;CG252&amp;FM$1)</f>
        <v/>
      </c>
      <c r="FN252" s="71" t="str">
        <f t="shared" ref="FN252" si="4256">IF(CH252="","","|n"&amp;FN$2&amp;"+"&amp;CH252&amp;FN$1)</f>
        <v/>
      </c>
      <c r="FO252" s="71" t="str">
        <f t="shared" ref="FO252" si="4257">IF(CI252="","","|n"&amp;FO$2&amp;"+"&amp;CI252&amp;FO$1)</f>
        <v/>
      </c>
      <c r="FP252" s="71" t="str">
        <f t="shared" ref="FP252" si="4258">IF(CJ252="","","|n"&amp;FP$2&amp;"+"&amp;CJ252&amp;FP$1)</f>
        <v/>
      </c>
      <c r="FQ252" s="71" t="str">
        <f t="shared" ref="FQ252" si="4259">IF(CK252="","","|n"&amp;FQ$2&amp;"+"&amp;CK252&amp;FQ$1)</f>
        <v/>
      </c>
      <c r="FR252" s="71" t="str">
        <f t="shared" ref="FR252" si="4260">IF(CL252="","","|n"&amp;FR$2&amp;"+"&amp;CL252&amp;FR$1)</f>
        <v/>
      </c>
      <c r="FS252" s="71" t="str">
        <f t="shared" ref="FS252" si="4261">IF(CM252="","","|n"&amp;FS$2&amp;"+"&amp;CM252&amp;FS$1)</f>
        <v/>
      </c>
    </row>
    <row r="253" spans="1:175" ht="16.5">
      <c r="A253" s="79"/>
      <c r="B253" s="101" t="s">
        <v>818</v>
      </c>
      <c r="C253" s="79" t="s">
        <v>819</v>
      </c>
      <c r="T253" s="122" t="s">
        <v>808</v>
      </c>
      <c r="U253" s="85" t="s">
        <v>820</v>
      </c>
      <c r="CN253" s="70" t="str">
        <f t="shared" si="4094"/>
        <v>InitUnitState('IS24',,,,,,,,,,)</v>
      </c>
      <c r="CO253" s="70" t="str">
        <f t="shared" si="4095"/>
        <v>InitUnitNormal('IS24',,,,,,,,,,)</v>
      </c>
      <c r="CP253" s="70" t="str">
        <f t="shared" si="4096"/>
        <v>InitUnitMagic('IS24',,,,,,,,,,)</v>
      </c>
      <c r="CQ253" s="70" t="str">
        <f t="shared" si="4097"/>
        <v>InitUnitAdd('IS24',,,,,,,,,,)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InitEquipData('IS24',,"",,,,,'','','','','','',"ReplaceableTextures\\CommandButtons\\BTN010.blp")</v>
      </c>
      <c r="CU253" s="95" t="str">
        <f t="shared" si="4190"/>
        <v>|n</v>
      </c>
      <c r="CV253" s="61" t="str">
        <f t="shared" si="4191"/>
        <v>为|Cffffd24dQ技能|r附魔一条|Cffffd24d随机属性|r。</v>
      </c>
      <c r="CW253" s="60"/>
      <c r="CX253" s="60"/>
      <c r="CY253" s="60"/>
      <c r="CZ253" s="60"/>
      <c r="DA253" s="60"/>
      <c r="DB253" s="71" t="str">
        <f t="shared" ref="DB253:FM253" si="4262">IF(V253="","","|n"&amp;DB$2&amp;"+"&amp;V253&amp;DB$1)</f>
        <v/>
      </c>
      <c r="DC253" s="71" t="str">
        <f t="shared" si="4262"/>
        <v/>
      </c>
      <c r="DD253" s="71" t="str">
        <f t="shared" si="4262"/>
        <v/>
      </c>
      <c r="DE253" s="71" t="str">
        <f t="shared" si="4262"/>
        <v/>
      </c>
      <c r="DF253" s="71" t="str">
        <f t="shared" si="4262"/>
        <v/>
      </c>
      <c r="DG253" s="71" t="str">
        <f t="shared" si="4262"/>
        <v/>
      </c>
      <c r="DH253" s="71" t="str">
        <f t="shared" si="4262"/>
        <v/>
      </c>
      <c r="DI253" s="71" t="str">
        <f t="shared" si="4262"/>
        <v/>
      </c>
      <c r="DJ253" s="71" t="str">
        <f t="shared" si="4262"/>
        <v/>
      </c>
      <c r="DK253" s="71" t="str">
        <f t="shared" si="4262"/>
        <v/>
      </c>
      <c r="DL253" s="71" t="str">
        <f t="shared" si="4262"/>
        <v/>
      </c>
      <c r="DM253" s="71" t="str">
        <f t="shared" si="4262"/>
        <v/>
      </c>
      <c r="DN253" s="71" t="str">
        <f t="shared" si="4262"/>
        <v/>
      </c>
      <c r="DO253" s="71" t="str">
        <f t="shared" si="4262"/>
        <v/>
      </c>
      <c r="DP253" s="71" t="str">
        <f t="shared" si="4262"/>
        <v/>
      </c>
      <c r="DQ253" s="71" t="str">
        <f t="shared" si="4262"/>
        <v/>
      </c>
      <c r="DR253" s="71" t="str">
        <f t="shared" si="4262"/>
        <v/>
      </c>
      <c r="DS253" s="71" t="str">
        <f t="shared" si="4262"/>
        <v/>
      </c>
      <c r="DT253" s="71" t="str">
        <f t="shared" si="4262"/>
        <v/>
      </c>
      <c r="DU253" s="71" t="str">
        <f t="shared" si="4262"/>
        <v/>
      </c>
      <c r="DV253" s="71" t="str">
        <f t="shared" si="4262"/>
        <v/>
      </c>
      <c r="DW253" s="71" t="str">
        <f t="shared" si="4262"/>
        <v/>
      </c>
      <c r="DX253" s="71" t="str">
        <f t="shared" si="4262"/>
        <v/>
      </c>
      <c r="DY253" s="71" t="str">
        <f t="shared" si="4262"/>
        <v/>
      </c>
      <c r="DZ253" s="71" t="str">
        <f t="shared" si="4262"/>
        <v/>
      </c>
      <c r="EA253" s="71" t="str">
        <f t="shared" si="4262"/>
        <v/>
      </c>
      <c r="EB253" s="71" t="str">
        <f t="shared" si="4262"/>
        <v/>
      </c>
      <c r="EC253" s="71" t="str">
        <f t="shared" si="4262"/>
        <v/>
      </c>
      <c r="ED253" s="71" t="str">
        <f t="shared" si="4262"/>
        <v/>
      </c>
      <c r="EE253" s="71" t="str">
        <f t="shared" si="4262"/>
        <v/>
      </c>
      <c r="EF253" s="71" t="str">
        <f t="shared" si="4262"/>
        <v/>
      </c>
      <c r="EG253" s="71" t="str">
        <f t="shared" si="4262"/>
        <v/>
      </c>
      <c r="EH253" s="71" t="str">
        <f t="shared" si="4262"/>
        <v/>
      </c>
      <c r="EI253" s="71" t="str">
        <f t="shared" si="4262"/>
        <v/>
      </c>
      <c r="EJ253" s="71" t="str">
        <f t="shared" si="4262"/>
        <v/>
      </c>
      <c r="EK253" s="71" t="str">
        <f t="shared" si="4262"/>
        <v/>
      </c>
      <c r="EL253" s="71" t="str">
        <f t="shared" si="4262"/>
        <v/>
      </c>
      <c r="EM253" s="71" t="str">
        <f t="shared" si="4262"/>
        <v/>
      </c>
      <c r="EN253" s="71" t="str">
        <f t="shared" si="4262"/>
        <v/>
      </c>
      <c r="EO253" s="71" t="str">
        <f t="shared" si="4262"/>
        <v/>
      </c>
      <c r="EP253" s="71" t="str">
        <f t="shared" si="4262"/>
        <v/>
      </c>
      <c r="EQ253" s="71" t="str">
        <f t="shared" si="4262"/>
        <v/>
      </c>
      <c r="ER253" s="71" t="str">
        <f t="shared" si="4262"/>
        <v/>
      </c>
      <c r="ES253" s="71" t="str">
        <f t="shared" si="4262"/>
        <v/>
      </c>
      <c r="ET253" s="71" t="str">
        <f t="shared" si="4262"/>
        <v/>
      </c>
      <c r="EU253" s="71" t="str">
        <f t="shared" si="4262"/>
        <v/>
      </c>
      <c r="EV253" s="71" t="str">
        <f t="shared" si="4262"/>
        <v/>
      </c>
      <c r="EW253" s="71" t="str">
        <f t="shared" si="4262"/>
        <v/>
      </c>
      <c r="EX253" s="71" t="str">
        <f t="shared" si="4262"/>
        <v/>
      </c>
      <c r="EY253" s="71" t="str">
        <f t="shared" si="4262"/>
        <v/>
      </c>
      <c r="EZ253" s="71" t="str">
        <f t="shared" si="4262"/>
        <v/>
      </c>
      <c r="FA253" s="71" t="str">
        <f t="shared" si="4262"/>
        <v/>
      </c>
      <c r="FB253" s="71" t="str">
        <f t="shared" si="4262"/>
        <v/>
      </c>
      <c r="FC253" s="71" t="str">
        <f t="shared" si="4262"/>
        <v/>
      </c>
      <c r="FD253" s="71" t="str">
        <f t="shared" si="4262"/>
        <v/>
      </c>
      <c r="FE253" s="71" t="str">
        <f t="shared" si="4262"/>
        <v/>
      </c>
      <c r="FF253" s="71" t="str">
        <f t="shared" si="4262"/>
        <v/>
      </c>
      <c r="FG253" s="71" t="str">
        <f t="shared" si="4262"/>
        <v/>
      </c>
      <c r="FH253" s="71" t="str">
        <f t="shared" si="4262"/>
        <v/>
      </c>
      <c r="FI253" s="71" t="str">
        <f t="shared" si="4262"/>
        <v/>
      </c>
      <c r="FJ253" s="71" t="str">
        <f t="shared" si="4262"/>
        <v/>
      </c>
      <c r="FK253" s="71" t="str">
        <f t="shared" si="4262"/>
        <v/>
      </c>
      <c r="FL253" s="71" t="str">
        <f t="shared" si="4262"/>
        <v/>
      </c>
      <c r="FM253" s="71" t="str">
        <f t="shared" si="4262"/>
        <v/>
      </c>
      <c r="FN253" s="71" t="str">
        <f t="shared" ref="FN253:FS253" si="4263">IF(CH253="","","|n"&amp;FN$2&amp;"+"&amp;CH253&amp;FN$1)</f>
        <v/>
      </c>
      <c r="FO253" s="71" t="str">
        <f t="shared" si="4263"/>
        <v/>
      </c>
      <c r="FP253" s="71" t="str">
        <f t="shared" si="4263"/>
        <v/>
      </c>
      <c r="FQ253" s="71" t="str">
        <f t="shared" si="4263"/>
        <v/>
      </c>
      <c r="FR253" s="71" t="str">
        <f t="shared" si="4263"/>
        <v/>
      </c>
      <c r="FS253" s="71" t="str">
        <f t="shared" si="4263"/>
        <v/>
      </c>
    </row>
    <row r="254" spans="1:175" ht="16.5">
      <c r="A254" s="79"/>
      <c r="B254" s="101" t="s">
        <v>821</v>
      </c>
      <c r="C254" s="101" t="s">
        <v>822</v>
      </c>
      <c r="T254" s="122" t="s">
        <v>812</v>
      </c>
      <c r="U254" s="85" t="s">
        <v>823</v>
      </c>
      <c r="CN254" s="70" t="str">
        <f t="shared" si="4094"/>
        <v>InitUnitState('IS25',,,,,,,,,,)</v>
      </c>
      <c r="CO254" s="70" t="str">
        <f t="shared" si="4095"/>
        <v>InitUnitNormal('IS25',,,,,,,,,,)</v>
      </c>
      <c r="CP254" s="70" t="str">
        <f t="shared" si="4096"/>
        <v>InitUnitMagic('IS25',,,,,,,,,,)</v>
      </c>
      <c r="CQ254" s="70" t="str">
        <f t="shared" si="4097"/>
        <v>InitUnitAdd('IS25',,,,,,,,,,)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InitEquipData('IS25',,"",,,,,'','','','','','',"ReplaceableTextures\\CommandButtons\\BTN011.blp")</v>
      </c>
      <c r="CU254" s="95" t="str">
        <f t="shared" si="4190"/>
        <v>|n</v>
      </c>
      <c r="CV254" s="61" t="str">
        <f t="shared" si="4191"/>
        <v>为|Cffffd24dW技能|r附魔一条|Cffffd24d随机属性|r。</v>
      </c>
      <c r="CW254" s="60"/>
      <c r="CX254" s="60"/>
      <c r="CY254" s="60"/>
      <c r="CZ254" s="60"/>
      <c r="DA254" s="60"/>
      <c r="DB254" s="71" t="str">
        <f t="shared" ref="DB254:FM254" si="4264">IF(V254="","","|n"&amp;DB$2&amp;"+"&amp;V254&amp;DB$1)</f>
        <v/>
      </c>
      <c r="DC254" s="71" t="str">
        <f t="shared" si="4264"/>
        <v/>
      </c>
      <c r="DD254" s="71" t="str">
        <f t="shared" si="4264"/>
        <v/>
      </c>
      <c r="DE254" s="71" t="str">
        <f t="shared" si="4264"/>
        <v/>
      </c>
      <c r="DF254" s="71" t="str">
        <f t="shared" si="4264"/>
        <v/>
      </c>
      <c r="DG254" s="71" t="str">
        <f t="shared" si="4264"/>
        <v/>
      </c>
      <c r="DH254" s="71" t="str">
        <f t="shared" si="4264"/>
        <v/>
      </c>
      <c r="DI254" s="71" t="str">
        <f t="shared" si="4264"/>
        <v/>
      </c>
      <c r="DJ254" s="71" t="str">
        <f t="shared" si="4264"/>
        <v/>
      </c>
      <c r="DK254" s="71" t="str">
        <f t="shared" si="4264"/>
        <v/>
      </c>
      <c r="DL254" s="71" t="str">
        <f t="shared" si="4264"/>
        <v/>
      </c>
      <c r="DM254" s="71" t="str">
        <f t="shared" si="4264"/>
        <v/>
      </c>
      <c r="DN254" s="71" t="str">
        <f t="shared" si="4264"/>
        <v/>
      </c>
      <c r="DO254" s="71" t="str">
        <f t="shared" si="4264"/>
        <v/>
      </c>
      <c r="DP254" s="71" t="str">
        <f t="shared" si="4264"/>
        <v/>
      </c>
      <c r="DQ254" s="71" t="str">
        <f t="shared" si="4264"/>
        <v/>
      </c>
      <c r="DR254" s="71" t="str">
        <f t="shared" si="4264"/>
        <v/>
      </c>
      <c r="DS254" s="71" t="str">
        <f t="shared" si="4264"/>
        <v/>
      </c>
      <c r="DT254" s="71" t="str">
        <f t="shared" si="4264"/>
        <v/>
      </c>
      <c r="DU254" s="71" t="str">
        <f t="shared" si="4264"/>
        <v/>
      </c>
      <c r="DV254" s="71" t="str">
        <f t="shared" si="4264"/>
        <v/>
      </c>
      <c r="DW254" s="71" t="str">
        <f t="shared" si="4264"/>
        <v/>
      </c>
      <c r="DX254" s="71" t="str">
        <f t="shared" si="4264"/>
        <v/>
      </c>
      <c r="DY254" s="71" t="str">
        <f t="shared" si="4264"/>
        <v/>
      </c>
      <c r="DZ254" s="71" t="str">
        <f t="shared" si="4264"/>
        <v/>
      </c>
      <c r="EA254" s="71" t="str">
        <f t="shared" si="4264"/>
        <v/>
      </c>
      <c r="EB254" s="71" t="str">
        <f t="shared" si="4264"/>
        <v/>
      </c>
      <c r="EC254" s="71" t="str">
        <f t="shared" si="4264"/>
        <v/>
      </c>
      <c r="ED254" s="71" t="str">
        <f t="shared" si="4264"/>
        <v/>
      </c>
      <c r="EE254" s="71" t="str">
        <f t="shared" si="4264"/>
        <v/>
      </c>
      <c r="EF254" s="71" t="str">
        <f t="shared" si="4264"/>
        <v/>
      </c>
      <c r="EG254" s="71" t="str">
        <f t="shared" si="4264"/>
        <v/>
      </c>
      <c r="EH254" s="71" t="str">
        <f t="shared" si="4264"/>
        <v/>
      </c>
      <c r="EI254" s="71" t="str">
        <f t="shared" si="4264"/>
        <v/>
      </c>
      <c r="EJ254" s="71" t="str">
        <f t="shared" si="4264"/>
        <v/>
      </c>
      <c r="EK254" s="71" t="str">
        <f t="shared" si="4264"/>
        <v/>
      </c>
      <c r="EL254" s="71" t="str">
        <f t="shared" si="4264"/>
        <v/>
      </c>
      <c r="EM254" s="71" t="str">
        <f t="shared" si="4264"/>
        <v/>
      </c>
      <c r="EN254" s="71" t="str">
        <f t="shared" si="4264"/>
        <v/>
      </c>
      <c r="EO254" s="71" t="str">
        <f t="shared" si="4264"/>
        <v/>
      </c>
      <c r="EP254" s="71" t="str">
        <f t="shared" si="4264"/>
        <v/>
      </c>
      <c r="EQ254" s="71" t="str">
        <f t="shared" si="4264"/>
        <v/>
      </c>
      <c r="ER254" s="71" t="str">
        <f t="shared" si="4264"/>
        <v/>
      </c>
      <c r="ES254" s="71" t="str">
        <f t="shared" si="4264"/>
        <v/>
      </c>
      <c r="ET254" s="71" t="str">
        <f t="shared" si="4264"/>
        <v/>
      </c>
      <c r="EU254" s="71" t="str">
        <f t="shared" si="4264"/>
        <v/>
      </c>
      <c r="EV254" s="71" t="str">
        <f t="shared" si="4264"/>
        <v/>
      </c>
      <c r="EW254" s="71" t="str">
        <f t="shared" si="4264"/>
        <v/>
      </c>
      <c r="EX254" s="71" t="str">
        <f t="shared" si="4264"/>
        <v/>
      </c>
      <c r="EY254" s="71" t="str">
        <f t="shared" si="4264"/>
        <v/>
      </c>
      <c r="EZ254" s="71" t="str">
        <f t="shared" si="4264"/>
        <v/>
      </c>
      <c r="FA254" s="71" t="str">
        <f t="shared" si="4264"/>
        <v/>
      </c>
      <c r="FB254" s="71" t="str">
        <f t="shared" si="4264"/>
        <v/>
      </c>
      <c r="FC254" s="71" t="str">
        <f t="shared" si="4264"/>
        <v/>
      </c>
      <c r="FD254" s="71" t="str">
        <f t="shared" si="4264"/>
        <v/>
      </c>
      <c r="FE254" s="71" t="str">
        <f t="shared" si="4264"/>
        <v/>
      </c>
      <c r="FF254" s="71" t="str">
        <f t="shared" si="4264"/>
        <v/>
      </c>
      <c r="FG254" s="71" t="str">
        <f t="shared" si="4264"/>
        <v/>
      </c>
      <c r="FH254" s="71" t="str">
        <f t="shared" si="4264"/>
        <v/>
      </c>
      <c r="FI254" s="71" t="str">
        <f t="shared" si="4264"/>
        <v/>
      </c>
      <c r="FJ254" s="71" t="str">
        <f t="shared" si="4264"/>
        <v/>
      </c>
      <c r="FK254" s="71" t="str">
        <f t="shared" si="4264"/>
        <v/>
      </c>
      <c r="FL254" s="71" t="str">
        <f t="shared" si="4264"/>
        <v/>
      </c>
      <c r="FM254" s="71" t="str">
        <f t="shared" si="4264"/>
        <v/>
      </c>
      <c r="FN254" s="71" t="str">
        <f t="shared" ref="FN254:FS254" si="4265">IF(CH254="","","|n"&amp;FN$2&amp;"+"&amp;CH254&amp;FN$1)</f>
        <v/>
      </c>
      <c r="FO254" s="71" t="str">
        <f t="shared" si="4265"/>
        <v/>
      </c>
      <c r="FP254" s="71" t="str">
        <f t="shared" si="4265"/>
        <v/>
      </c>
      <c r="FQ254" s="71" t="str">
        <f t="shared" si="4265"/>
        <v/>
      </c>
      <c r="FR254" s="71" t="str">
        <f t="shared" si="4265"/>
        <v/>
      </c>
      <c r="FS254" s="71" t="str">
        <f t="shared" si="4265"/>
        <v/>
      </c>
    </row>
    <row r="255" spans="1:175" ht="16.5">
      <c r="A255" s="79"/>
      <c r="B255" s="101" t="s">
        <v>824</v>
      </c>
      <c r="C255" s="101" t="s">
        <v>825</v>
      </c>
      <c r="T255" s="122" t="s">
        <v>816</v>
      </c>
      <c r="U255" s="85" t="s">
        <v>826</v>
      </c>
      <c r="CN255" s="70" t="str">
        <f t="shared" si="4094"/>
        <v>InitUnitState('IS26',,,,,,,,,,)</v>
      </c>
      <c r="CO255" s="70" t="str">
        <f t="shared" si="4095"/>
        <v>InitUnitNormal('IS26',,,,,,,,,,)</v>
      </c>
      <c r="CP255" s="70" t="str">
        <f t="shared" si="4096"/>
        <v>InitUnitMagic('IS26',,,,,,,,,,)</v>
      </c>
      <c r="CQ255" s="70" t="str">
        <f t="shared" si="4097"/>
        <v>InitUnitAdd('IS26',,,,,,,,,,)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190"/>
        <v>|n</v>
      </c>
      <c r="CV255" s="61" t="str">
        <f t="shared" si="4191"/>
        <v>为|Cffffd24dE技能|r附魔一条|Cffffd24d随机属性|r。</v>
      </c>
      <c r="CW255" s="60"/>
      <c r="CX255" s="60"/>
      <c r="CY255" s="60"/>
      <c r="CZ255" s="60"/>
      <c r="DA255" s="60"/>
      <c r="DB255" s="71" t="str">
        <f t="shared" ref="DB255:FM255" si="4266">IF(V255="","","|n"&amp;DB$2&amp;"+"&amp;V255&amp;DB$1)</f>
        <v/>
      </c>
      <c r="DC255" s="71" t="str">
        <f t="shared" si="4266"/>
        <v/>
      </c>
      <c r="DD255" s="71" t="str">
        <f t="shared" si="4266"/>
        <v/>
      </c>
      <c r="DE255" s="71" t="str">
        <f t="shared" si="4266"/>
        <v/>
      </c>
      <c r="DF255" s="71" t="str">
        <f t="shared" si="4266"/>
        <v/>
      </c>
      <c r="DG255" s="71" t="str">
        <f t="shared" si="4266"/>
        <v/>
      </c>
      <c r="DH255" s="71" t="str">
        <f t="shared" si="4266"/>
        <v/>
      </c>
      <c r="DI255" s="71" t="str">
        <f t="shared" si="4266"/>
        <v/>
      </c>
      <c r="DJ255" s="71" t="str">
        <f t="shared" si="4266"/>
        <v/>
      </c>
      <c r="DK255" s="71" t="str">
        <f t="shared" si="4266"/>
        <v/>
      </c>
      <c r="DL255" s="71" t="str">
        <f t="shared" si="4266"/>
        <v/>
      </c>
      <c r="DM255" s="71" t="str">
        <f t="shared" si="4266"/>
        <v/>
      </c>
      <c r="DN255" s="71" t="str">
        <f t="shared" si="4266"/>
        <v/>
      </c>
      <c r="DO255" s="71" t="str">
        <f t="shared" si="4266"/>
        <v/>
      </c>
      <c r="DP255" s="71" t="str">
        <f t="shared" si="4266"/>
        <v/>
      </c>
      <c r="DQ255" s="71" t="str">
        <f t="shared" si="4266"/>
        <v/>
      </c>
      <c r="DR255" s="71" t="str">
        <f t="shared" si="4266"/>
        <v/>
      </c>
      <c r="DS255" s="71" t="str">
        <f t="shared" si="4266"/>
        <v/>
      </c>
      <c r="DT255" s="71" t="str">
        <f t="shared" si="4266"/>
        <v/>
      </c>
      <c r="DU255" s="71" t="str">
        <f t="shared" si="4266"/>
        <v/>
      </c>
      <c r="DV255" s="71" t="str">
        <f t="shared" si="4266"/>
        <v/>
      </c>
      <c r="DW255" s="71" t="str">
        <f t="shared" si="4266"/>
        <v/>
      </c>
      <c r="DX255" s="71" t="str">
        <f t="shared" si="4266"/>
        <v/>
      </c>
      <c r="DY255" s="71" t="str">
        <f t="shared" si="4266"/>
        <v/>
      </c>
      <c r="DZ255" s="71" t="str">
        <f t="shared" si="4266"/>
        <v/>
      </c>
      <c r="EA255" s="71" t="str">
        <f t="shared" si="4266"/>
        <v/>
      </c>
      <c r="EB255" s="71" t="str">
        <f t="shared" si="4266"/>
        <v/>
      </c>
      <c r="EC255" s="71" t="str">
        <f t="shared" si="4266"/>
        <v/>
      </c>
      <c r="ED255" s="71" t="str">
        <f t="shared" si="4266"/>
        <v/>
      </c>
      <c r="EE255" s="71" t="str">
        <f t="shared" si="4266"/>
        <v/>
      </c>
      <c r="EF255" s="71" t="str">
        <f t="shared" si="4266"/>
        <v/>
      </c>
      <c r="EG255" s="71" t="str">
        <f t="shared" si="4266"/>
        <v/>
      </c>
      <c r="EH255" s="71" t="str">
        <f t="shared" si="4266"/>
        <v/>
      </c>
      <c r="EI255" s="71" t="str">
        <f t="shared" si="4266"/>
        <v/>
      </c>
      <c r="EJ255" s="71" t="str">
        <f t="shared" si="4266"/>
        <v/>
      </c>
      <c r="EK255" s="71" t="str">
        <f t="shared" si="4266"/>
        <v/>
      </c>
      <c r="EL255" s="71" t="str">
        <f t="shared" si="4266"/>
        <v/>
      </c>
      <c r="EM255" s="71" t="str">
        <f t="shared" si="4266"/>
        <v/>
      </c>
      <c r="EN255" s="71" t="str">
        <f t="shared" si="4266"/>
        <v/>
      </c>
      <c r="EO255" s="71" t="str">
        <f t="shared" si="4266"/>
        <v/>
      </c>
      <c r="EP255" s="71" t="str">
        <f t="shared" si="4266"/>
        <v/>
      </c>
      <c r="EQ255" s="71" t="str">
        <f t="shared" si="4266"/>
        <v/>
      </c>
      <c r="ER255" s="71" t="str">
        <f t="shared" si="4266"/>
        <v/>
      </c>
      <c r="ES255" s="71" t="str">
        <f t="shared" si="4266"/>
        <v/>
      </c>
      <c r="ET255" s="71" t="str">
        <f t="shared" si="4266"/>
        <v/>
      </c>
      <c r="EU255" s="71" t="str">
        <f t="shared" si="4266"/>
        <v/>
      </c>
      <c r="EV255" s="71" t="str">
        <f t="shared" si="4266"/>
        <v/>
      </c>
      <c r="EW255" s="71" t="str">
        <f t="shared" si="4266"/>
        <v/>
      </c>
      <c r="EX255" s="71" t="str">
        <f t="shared" si="4266"/>
        <v/>
      </c>
      <c r="EY255" s="71" t="str">
        <f t="shared" si="4266"/>
        <v/>
      </c>
      <c r="EZ255" s="71" t="str">
        <f t="shared" si="4266"/>
        <v/>
      </c>
      <c r="FA255" s="71" t="str">
        <f t="shared" si="4266"/>
        <v/>
      </c>
      <c r="FB255" s="71" t="str">
        <f t="shared" si="4266"/>
        <v/>
      </c>
      <c r="FC255" s="71" t="str">
        <f t="shared" si="4266"/>
        <v/>
      </c>
      <c r="FD255" s="71" t="str">
        <f t="shared" si="4266"/>
        <v/>
      </c>
      <c r="FE255" s="71" t="str">
        <f t="shared" si="4266"/>
        <v/>
      </c>
      <c r="FF255" s="71" t="str">
        <f t="shared" si="4266"/>
        <v/>
      </c>
      <c r="FG255" s="71" t="str">
        <f t="shared" si="4266"/>
        <v/>
      </c>
      <c r="FH255" s="71" t="str">
        <f t="shared" si="4266"/>
        <v/>
      </c>
      <c r="FI255" s="71" t="str">
        <f t="shared" si="4266"/>
        <v/>
      </c>
      <c r="FJ255" s="71" t="str">
        <f t="shared" si="4266"/>
        <v/>
      </c>
      <c r="FK255" s="71" t="str">
        <f t="shared" si="4266"/>
        <v/>
      </c>
      <c r="FL255" s="71" t="str">
        <f t="shared" si="4266"/>
        <v/>
      </c>
      <c r="FM255" s="71" t="str">
        <f t="shared" si="4266"/>
        <v/>
      </c>
      <c r="FN255" s="71" t="str">
        <f t="shared" ref="FN255:FS255" si="4267">IF(CH255="","","|n"&amp;FN$2&amp;"+"&amp;CH255&amp;FN$1)</f>
        <v/>
      </c>
      <c r="FO255" s="71" t="str">
        <f t="shared" si="4267"/>
        <v/>
      </c>
      <c r="FP255" s="71" t="str">
        <f t="shared" si="4267"/>
        <v/>
      </c>
      <c r="FQ255" s="71" t="str">
        <f t="shared" si="4267"/>
        <v/>
      </c>
      <c r="FR255" s="71" t="str">
        <f t="shared" si="4267"/>
        <v/>
      </c>
      <c r="FS255" s="71" t="str">
        <f t="shared" si="4267"/>
        <v/>
      </c>
    </row>
    <row r="256" spans="1:175" ht="16.5">
      <c r="A256" s="79"/>
      <c r="B256" s="101" t="s">
        <v>827</v>
      </c>
      <c r="C256" s="79" t="s">
        <v>828</v>
      </c>
      <c r="T256" s="122" t="str">
        <f t="shared" ref="T256:T258" si="4268">C256</f>
        <v>|CffFF0000占星|r</v>
      </c>
      <c r="U256" s="85" t="str">
        <f t="shared" ref="U256" si="4269">"ReplaceableTextures\\CommandButtons\\BTN"&amp;B256&amp;".blp"</f>
        <v>ReplaceableTextures\\CommandButtons\\BTNIS11.blp</v>
      </c>
      <c r="CN256" s="70" t="str">
        <f t="shared" si="4094"/>
        <v>InitUnitState('IS11',,,,,,,,,,)</v>
      </c>
      <c r="CO256" s="70" t="str">
        <f t="shared" si="4095"/>
        <v>InitUnitNormal('IS11',,,,,,,,,,)</v>
      </c>
      <c r="CP256" s="70" t="str">
        <f t="shared" si="4096"/>
        <v>InitUnitMagic('IS11',,,,,,,,,,)</v>
      </c>
      <c r="CQ256" s="70" t="str">
        <f t="shared" si="4097"/>
        <v>InitUnitAdd('IS11',,,,,,,,,,)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60" si="4270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0" si="4271">T256</f>
        <v>|CffFF0000占星|r</v>
      </c>
      <c r="CW256" s="60"/>
      <c r="CX256" s="60"/>
      <c r="CY256" s="60"/>
      <c r="CZ256" s="60"/>
      <c r="DA256" s="60"/>
      <c r="DB256" s="71" t="str">
        <f t="shared" ref="DB256" si="4272">IF(V256="","","|n"&amp;DB$2&amp;"+"&amp;V256&amp;DB$1)</f>
        <v/>
      </c>
      <c r="DC256" s="71" t="str">
        <f t="shared" ref="DC256" si="4273">IF(W256="","","|n"&amp;DC$2&amp;"+"&amp;W256&amp;DC$1)</f>
        <v/>
      </c>
      <c r="DD256" s="71" t="str">
        <f t="shared" ref="DD256" si="4274">IF(X256="","","|n"&amp;DD$2&amp;"+"&amp;X256&amp;DD$1)</f>
        <v/>
      </c>
      <c r="DE256" s="71" t="str">
        <f t="shared" ref="DE256" si="4275">IF(Y256="","","|n"&amp;DE$2&amp;"+"&amp;Y256&amp;DE$1)</f>
        <v/>
      </c>
      <c r="DF256" s="71" t="str">
        <f t="shared" ref="DF256" si="4276">IF(Z256="","","|n"&amp;DF$2&amp;"+"&amp;Z256&amp;DF$1)</f>
        <v/>
      </c>
      <c r="DG256" s="71" t="str">
        <f t="shared" ref="DG256" si="4277">IF(AA256="","","|n"&amp;DG$2&amp;"+"&amp;AA256&amp;DG$1)</f>
        <v/>
      </c>
      <c r="DH256" s="71" t="str">
        <f t="shared" ref="DH256" si="4278">IF(AB256="","","|n"&amp;DH$2&amp;"+"&amp;AB256&amp;DH$1)</f>
        <v/>
      </c>
      <c r="DI256" s="71" t="str">
        <f t="shared" ref="DI256" si="4279">IF(AC256="","","|n"&amp;DI$2&amp;"+"&amp;AC256&amp;DI$1)</f>
        <v/>
      </c>
      <c r="DJ256" s="71" t="str">
        <f t="shared" ref="DJ256" si="4280">IF(AD256="","","|n"&amp;DJ$2&amp;"+"&amp;AD256&amp;DJ$1)</f>
        <v/>
      </c>
      <c r="DK256" s="71" t="str">
        <f t="shared" ref="DK256" si="4281">IF(AE256="","","|n"&amp;DK$2&amp;"+"&amp;AE256&amp;DK$1)</f>
        <v/>
      </c>
      <c r="DL256" s="71" t="str">
        <f t="shared" ref="DL256" si="4282">IF(AF256="","","|n"&amp;DL$2&amp;"+"&amp;AF256&amp;DL$1)</f>
        <v/>
      </c>
      <c r="DM256" s="71" t="str">
        <f t="shared" ref="DM256" si="4283">IF(AG256="","","|n"&amp;DM$2&amp;"+"&amp;AG256&amp;DM$1)</f>
        <v/>
      </c>
      <c r="DN256" s="71" t="str">
        <f t="shared" ref="DN256" si="4284">IF(AH256="","","|n"&amp;DN$2&amp;"+"&amp;AH256&amp;DN$1)</f>
        <v/>
      </c>
      <c r="DO256" s="71" t="str">
        <f t="shared" ref="DO256" si="4285">IF(AI256="","","|n"&amp;DO$2&amp;"+"&amp;AI256&amp;DO$1)</f>
        <v/>
      </c>
      <c r="DP256" s="71" t="str">
        <f t="shared" ref="DP256" si="4286">IF(AJ256="","","|n"&amp;DP$2&amp;"+"&amp;AJ256&amp;DP$1)</f>
        <v/>
      </c>
      <c r="DQ256" s="71" t="str">
        <f t="shared" ref="DQ256" si="4287">IF(AK256="","","|n"&amp;DQ$2&amp;"+"&amp;AK256&amp;DQ$1)</f>
        <v/>
      </c>
      <c r="DR256" s="71" t="str">
        <f t="shared" ref="DR256" si="4288">IF(AL256="","","|n"&amp;DR$2&amp;"+"&amp;AL256&amp;DR$1)</f>
        <v/>
      </c>
      <c r="DS256" s="71" t="str">
        <f t="shared" ref="DS256" si="4289">IF(AM256="","","|n"&amp;DS$2&amp;"+"&amp;AM256&amp;DS$1)</f>
        <v/>
      </c>
      <c r="DT256" s="71" t="str">
        <f t="shared" ref="DT256" si="4290">IF(AN256="","","|n"&amp;DT$2&amp;"+"&amp;AN256&amp;DT$1)</f>
        <v/>
      </c>
      <c r="DU256" s="71" t="str">
        <f t="shared" ref="DU256" si="4291">IF(AO256="","","|n"&amp;DU$2&amp;"+"&amp;AO256&amp;DU$1)</f>
        <v/>
      </c>
      <c r="DV256" s="71" t="str">
        <f t="shared" ref="DV256" si="4292">IF(AP256="","","|n"&amp;DV$2&amp;"+"&amp;AP256&amp;DV$1)</f>
        <v/>
      </c>
      <c r="DW256" s="71" t="str">
        <f t="shared" ref="DW256" si="4293">IF(AQ256="","","|n"&amp;DW$2&amp;"+"&amp;AQ256&amp;DW$1)</f>
        <v/>
      </c>
      <c r="DX256" s="71" t="str">
        <f t="shared" ref="DX256" si="4294">IF(AR256="","","|n"&amp;DX$2&amp;"+"&amp;AR256&amp;DX$1)</f>
        <v/>
      </c>
      <c r="DY256" s="71" t="str">
        <f t="shared" ref="DY256" si="4295">IF(AS256="","","|n"&amp;DY$2&amp;"+"&amp;AS256&amp;DY$1)</f>
        <v/>
      </c>
      <c r="DZ256" s="71" t="str">
        <f t="shared" ref="DZ256" si="4296">IF(AT256="","","|n"&amp;DZ$2&amp;"+"&amp;AT256&amp;DZ$1)</f>
        <v/>
      </c>
      <c r="EA256" s="71" t="str">
        <f t="shared" ref="EA256" si="4297">IF(AU256="","","|n"&amp;EA$2&amp;"+"&amp;AU256&amp;EA$1)</f>
        <v/>
      </c>
      <c r="EB256" s="71" t="str">
        <f t="shared" ref="EB256" si="4298">IF(AV256="","","|n"&amp;EB$2&amp;"+"&amp;AV256&amp;EB$1)</f>
        <v/>
      </c>
      <c r="EC256" s="71" t="str">
        <f t="shared" ref="EC256" si="4299">IF(AW256="","","|n"&amp;EC$2&amp;"+"&amp;AW256&amp;EC$1)</f>
        <v/>
      </c>
      <c r="ED256" s="71" t="str">
        <f t="shared" ref="ED256" si="4300">IF(AX256="","","|n"&amp;ED$2&amp;"+"&amp;AX256&amp;ED$1)</f>
        <v/>
      </c>
      <c r="EE256" s="71" t="str">
        <f t="shared" ref="EE256" si="4301">IF(AY256="","","|n"&amp;EE$2&amp;"+"&amp;AY256&amp;EE$1)</f>
        <v/>
      </c>
      <c r="EF256" s="71" t="str">
        <f t="shared" ref="EF256" si="4302">IF(AZ256="","","|n"&amp;EF$2&amp;"+"&amp;AZ256&amp;EF$1)</f>
        <v/>
      </c>
      <c r="EG256" s="71" t="str">
        <f t="shared" ref="EG256" si="4303">IF(BA256="","","|n"&amp;EG$2&amp;"+"&amp;BA256&amp;EG$1)</f>
        <v/>
      </c>
      <c r="EH256" s="71" t="str">
        <f t="shared" ref="EH256" si="4304">IF(BB256="","","|n"&amp;EH$2&amp;"+"&amp;BB256&amp;EH$1)</f>
        <v/>
      </c>
      <c r="EI256" s="71" t="str">
        <f t="shared" ref="EI256" si="4305">IF(BC256="","","|n"&amp;EI$2&amp;"+"&amp;BC256&amp;EI$1)</f>
        <v/>
      </c>
      <c r="EJ256" s="71" t="str">
        <f t="shared" ref="EJ256" si="4306">IF(BD256="","","|n"&amp;EJ$2&amp;"+"&amp;BD256&amp;EJ$1)</f>
        <v/>
      </c>
      <c r="EK256" s="71" t="str">
        <f t="shared" ref="EK256" si="4307">IF(BE256="","","|n"&amp;EK$2&amp;"+"&amp;BE256&amp;EK$1)</f>
        <v/>
      </c>
      <c r="EL256" s="71" t="str">
        <f t="shared" ref="EL256" si="4308">IF(BF256="","","|n"&amp;EL$2&amp;"+"&amp;BF256&amp;EL$1)</f>
        <v/>
      </c>
      <c r="EM256" s="71" t="str">
        <f t="shared" ref="EM256" si="4309">IF(BG256="","","|n"&amp;EM$2&amp;"+"&amp;BG256&amp;EM$1)</f>
        <v/>
      </c>
      <c r="EN256" s="71" t="str">
        <f t="shared" ref="EN256" si="4310">IF(BH256="","","|n"&amp;EN$2&amp;"+"&amp;BH256&amp;EN$1)</f>
        <v/>
      </c>
      <c r="EO256" s="71" t="str">
        <f t="shared" ref="EO256" si="4311">IF(BI256="","","|n"&amp;EO$2&amp;"+"&amp;BI256&amp;EO$1)</f>
        <v/>
      </c>
      <c r="EP256" s="71" t="str">
        <f t="shared" ref="EP256" si="4312">IF(BJ256="","","|n"&amp;EP$2&amp;"+"&amp;BJ256&amp;EP$1)</f>
        <v/>
      </c>
      <c r="EQ256" s="71" t="str">
        <f t="shared" ref="EQ256" si="4313">IF(BK256="","","|n"&amp;EQ$2&amp;"+"&amp;BK256&amp;EQ$1)</f>
        <v/>
      </c>
      <c r="ER256" s="71" t="str">
        <f t="shared" ref="ER256" si="4314">IF(BL256="","","|n"&amp;ER$2&amp;"+"&amp;BL256&amp;ER$1)</f>
        <v/>
      </c>
      <c r="ES256" s="71" t="str">
        <f t="shared" ref="ES256" si="4315">IF(BM256="","","|n"&amp;ES$2&amp;"+"&amp;BM256&amp;ES$1)</f>
        <v/>
      </c>
      <c r="ET256" s="71" t="str">
        <f t="shared" ref="ET256" si="4316">IF(BN256="","","|n"&amp;ET$2&amp;"+"&amp;BN256&amp;ET$1)</f>
        <v/>
      </c>
      <c r="EU256" s="71" t="str">
        <f t="shared" ref="EU256" si="4317">IF(BO256="","","|n"&amp;EU$2&amp;"+"&amp;BO256&amp;EU$1)</f>
        <v/>
      </c>
      <c r="EV256" s="71" t="str">
        <f t="shared" ref="EV256" si="4318">IF(BP256="","","|n"&amp;EV$2&amp;"+"&amp;BP256&amp;EV$1)</f>
        <v/>
      </c>
      <c r="EW256" s="71" t="str">
        <f t="shared" ref="EW256" si="4319">IF(BQ256="","","|n"&amp;EW$2&amp;"+"&amp;BQ256&amp;EW$1)</f>
        <v/>
      </c>
      <c r="EX256" s="71" t="str">
        <f t="shared" ref="EX256" si="4320">IF(BR256="","","|n"&amp;EX$2&amp;"+"&amp;BR256&amp;EX$1)</f>
        <v/>
      </c>
      <c r="EY256" s="71" t="str">
        <f t="shared" ref="EY256" si="4321">IF(BS256="","","|n"&amp;EY$2&amp;"+"&amp;BS256&amp;EY$1)</f>
        <v/>
      </c>
      <c r="EZ256" s="71" t="str">
        <f t="shared" ref="EZ256" si="4322">IF(BT256="","","|n"&amp;EZ$2&amp;"+"&amp;BT256&amp;EZ$1)</f>
        <v/>
      </c>
      <c r="FA256" s="71" t="str">
        <f t="shared" ref="FA256" si="4323">IF(BU256="","","|n"&amp;FA$2&amp;"+"&amp;BU256&amp;FA$1)</f>
        <v/>
      </c>
      <c r="FB256" s="71" t="str">
        <f t="shared" ref="FB256" si="4324">IF(BV256="","","|n"&amp;FB$2&amp;"+"&amp;BV256&amp;FB$1)</f>
        <v/>
      </c>
      <c r="FC256" s="71" t="str">
        <f t="shared" ref="FC256" si="4325">IF(BW256="","","|n"&amp;FC$2&amp;"+"&amp;BW256&amp;FC$1)</f>
        <v/>
      </c>
      <c r="FD256" s="71" t="str">
        <f t="shared" ref="FD256" si="4326">IF(BX256="","","|n"&amp;FD$2&amp;"+"&amp;BX256&amp;FD$1)</f>
        <v/>
      </c>
      <c r="FE256" s="71" t="str">
        <f t="shared" ref="FE256" si="4327">IF(BY256="","","|n"&amp;FE$2&amp;"+"&amp;BY256&amp;FE$1)</f>
        <v/>
      </c>
      <c r="FF256" s="71" t="str">
        <f t="shared" ref="FF256" si="4328">IF(BZ256="","","|n"&amp;FF$2&amp;"+"&amp;BZ256&amp;FF$1)</f>
        <v/>
      </c>
      <c r="FG256" s="71" t="str">
        <f t="shared" ref="FG256" si="4329">IF(CA256="","","|n"&amp;FG$2&amp;"+"&amp;CA256&amp;FG$1)</f>
        <v/>
      </c>
      <c r="FH256" s="71" t="str">
        <f t="shared" ref="FH256" si="4330">IF(CB256="","","|n"&amp;FH$2&amp;"+"&amp;CB256&amp;FH$1)</f>
        <v/>
      </c>
      <c r="FI256" s="71" t="str">
        <f t="shared" ref="FI256" si="4331">IF(CC256="","","|n"&amp;FI$2&amp;"+"&amp;CC256&amp;FI$1)</f>
        <v/>
      </c>
      <c r="FJ256" s="71" t="str">
        <f t="shared" ref="FJ256" si="4332">IF(CD256="","","|n"&amp;FJ$2&amp;"+"&amp;CD256&amp;FJ$1)</f>
        <v/>
      </c>
      <c r="FK256" s="71" t="str">
        <f t="shared" ref="FK256" si="4333">IF(CE256="","","|n"&amp;FK$2&amp;"+"&amp;CE256&amp;FK$1)</f>
        <v/>
      </c>
      <c r="FL256" s="71" t="str">
        <f t="shared" ref="FL256" si="4334">IF(CF256="","","|n"&amp;FL$2&amp;"+"&amp;CF256&amp;FL$1)</f>
        <v/>
      </c>
      <c r="FM256" s="71" t="str">
        <f t="shared" ref="FM256" si="4335">IF(CG256="","","|n"&amp;FM$2&amp;"+"&amp;CG256&amp;FM$1)</f>
        <v/>
      </c>
      <c r="FN256" s="71" t="str">
        <f t="shared" ref="FN256" si="4336">IF(CH256="","","|n"&amp;FN$2&amp;"+"&amp;CH256&amp;FN$1)</f>
        <v/>
      </c>
      <c r="FO256" s="71" t="str">
        <f t="shared" ref="FO256" si="4337">IF(CI256="","","|n"&amp;FO$2&amp;"+"&amp;CI256&amp;FO$1)</f>
        <v/>
      </c>
      <c r="FP256" s="71" t="str">
        <f t="shared" ref="FP256" si="4338">IF(CJ256="","","|n"&amp;FP$2&amp;"+"&amp;CJ256&amp;FP$1)</f>
        <v/>
      </c>
      <c r="FQ256" s="71" t="str">
        <f t="shared" ref="FQ256" si="4339">IF(CK256="","","|n"&amp;FQ$2&amp;"+"&amp;CK256&amp;FQ$1)</f>
        <v/>
      </c>
      <c r="FR256" s="71" t="str">
        <f t="shared" ref="FR256" si="4340">IF(CL256="","","|n"&amp;FR$2&amp;"+"&amp;CL256&amp;FR$1)</f>
        <v/>
      </c>
      <c r="FS256" s="71" t="str">
        <f t="shared" ref="FS256" si="4341">IF(CM256="","","|n"&amp;FS$2&amp;"+"&amp;CM256&amp;FS$1)</f>
        <v/>
      </c>
    </row>
    <row r="257" spans="1:175" ht="16.5">
      <c r="A257" s="79"/>
      <c r="B257" s="101" t="s">
        <v>829</v>
      </c>
      <c r="C257" s="79" t="s">
        <v>830</v>
      </c>
      <c r="T257" s="122" t="str">
        <f t="shared" si="4268"/>
        <v>|CffFFD24D兽魂抽奖|r</v>
      </c>
      <c r="U257" s="85" t="s">
        <v>831</v>
      </c>
      <c r="CN257" s="70" t="str">
        <f t="shared" si="4094"/>
        <v>InitUnitState('IS12',,,,,,,,,,)</v>
      </c>
      <c r="CO257" s="70" t="str">
        <f t="shared" si="4095"/>
        <v>InitUnitNormal('IS12',,,,,,,,,,)</v>
      </c>
      <c r="CP257" s="70" t="str">
        <f t="shared" si="4096"/>
        <v>InitUnitMagic('IS12',,,,,,,,,,)</v>
      </c>
      <c r="CQ257" s="70" t="str">
        <f t="shared" si="4097"/>
        <v>InitUnitAdd('IS12',,,,,,,,,,)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270"/>
        <v>|n</v>
      </c>
      <c r="CV257" s="61" t="str">
        <f t="shared" si="4271"/>
        <v>|CffFFD24D兽魂抽奖|r</v>
      </c>
      <c r="CW257" s="60"/>
      <c r="CX257" s="60"/>
      <c r="CY257" s="60"/>
      <c r="CZ257" s="60"/>
      <c r="DA257" s="60"/>
      <c r="DB257" s="71" t="str">
        <f t="shared" ref="DB257:EG257" si="4342">IF(V257="","","|n"&amp;DB$2&amp;"+"&amp;V257&amp;DB$1)</f>
        <v/>
      </c>
      <c r="DC257" s="71" t="str">
        <f t="shared" si="4342"/>
        <v/>
      </c>
      <c r="DD257" s="71" t="str">
        <f t="shared" si="4342"/>
        <v/>
      </c>
      <c r="DE257" s="71" t="str">
        <f t="shared" si="4342"/>
        <v/>
      </c>
      <c r="DF257" s="71" t="str">
        <f t="shared" si="4342"/>
        <v/>
      </c>
      <c r="DG257" s="71" t="str">
        <f t="shared" si="4342"/>
        <v/>
      </c>
      <c r="DH257" s="71" t="str">
        <f t="shared" si="4342"/>
        <v/>
      </c>
      <c r="DI257" s="71" t="str">
        <f t="shared" si="4342"/>
        <v/>
      </c>
      <c r="DJ257" s="71" t="str">
        <f t="shared" si="4342"/>
        <v/>
      </c>
      <c r="DK257" s="71" t="str">
        <f t="shared" si="4342"/>
        <v/>
      </c>
      <c r="DL257" s="71" t="str">
        <f t="shared" si="4342"/>
        <v/>
      </c>
      <c r="DM257" s="71" t="str">
        <f t="shared" si="4342"/>
        <v/>
      </c>
      <c r="DN257" s="71" t="str">
        <f t="shared" si="4342"/>
        <v/>
      </c>
      <c r="DO257" s="71" t="str">
        <f t="shared" si="4342"/>
        <v/>
      </c>
      <c r="DP257" s="71" t="str">
        <f t="shared" si="4342"/>
        <v/>
      </c>
      <c r="DQ257" s="71" t="str">
        <f t="shared" si="4342"/>
        <v/>
      </c>
      <c r="DR257" s="71" t="str">
        <f t="shared" si="4342"/>
        <v/>
      </c>
      <c r="DS257" s="71" t="str">
        <f t="shared" si="4342"/>
        <v/>
      </c>
      <c r="DT257" s="71" t="str">
        <f t="shared" si="4342"/>
        <v/>
      </c>
      <c r="DU257" s="71" t="str">
        <f t="shared" si="4342"/>
        <v/>
      </c>
      <c r="DV257" s="71" t="str">
        <f t="shared" si="4342"/>
        <v/>
      </c>
      <c r="DW257" s="71" t="str">
        <f t="shared" si="4342"/>
        <v/>
      </c>
      <c r="DX257" s="71" t="str">
        <f t="shared" si="4342"/>
        <v/>
      </c>
      <c r="DY257" s="71" t="str">
        <f t="shared" si="4342"/>
        <v/>
      </c>
      <c r="DZ257" s="71" t="str">
        <f t="shared" si="4342"/>
        <v/>
      </c>
      <c r="EA257" s="71" t="str">
        <f t="shared" si="4342"/>
        <v/>
      </c>
      <c r="EB257" s="71" t="str">
        <f t="shared" si="4342"/>
        <v/>
      </c>
      <c r="EC257" s="71" t="str">
        <f t="shared" si="4342"/>
        <v/>
      </c>
      <c r="ED257" s="71" t="str">
        <f t="shared" si="4342"/>
        <v/>
      </c>
      <c r="EE257" s="71" t="str">
        <f t="shared" si="4342"/>
        <v/>
      </c>
      <c r="EF257" s="71" t="str">
        <f t="shared" si="4342"/>
        <v/>
      </c>
      <c r="EG257" s="71" t="str">
        <f t="shared" si="4342"/>
        <v/>
      </c>
      <c r="EH257" s="71" t="str">
        <f t="shared" ref="EH257:FM257" si="4343">IF(BB257="","","|n"&amp;EH$2&amp;"+"&amp;BB257&amp;EH$1)</f>
        <v/>
      </c>
      <c r="EI257" s="71" t="str">
        <f t="shared" si="4343"/>
        <v/>
      </c>
      <c r="EJ257" s="71" t="str">
        <f t="shared" si="4343"/>
        <v/>
      </c>
      <c r="EK257" s="71" t="str">
        <f t="shared" si="4343"/>
        <v/>
      </c>
      <c r="EL257" s="71" t="str">
        <f t="shared" si="4343"/>
        <v/>
      </c>
      <c r="EM257" s="71" t="str">
        <f t="shared" si="4343"/>
        <v/>
      </c>
      <c r="EN257" s="71" t="str">
        <f t="shared" si="4343"/>
        <v/>
      </c>
      <c r="EO257" s="71" t="str">
        <f t="shared" si="4343"/>
        <v/>
      </c>
      <c r="EP257" s="71" t="str">
        <f t="shared" si="4343"/>
        <v/>
      </c>
      <c r="EQ257" s="71" t="str">
        <f t="shared" si="4343"/>
        <v/>
      </c>
      <c r="ER257" s="71" t="str">
        <f t="shared" si="4343"/>
        <v/>
      </c>
      <c r="ES257" s="71" t="str">
        <f t="shared" si="4343"/>
        <v/>
      </c>
      <c r="ET257" s="71" t="str">
        <f t="shared" si="4343"/>
        <v/>
      </c>
      <c r="EU257" s="71" t="str">
        <f t="shared" si="4343"/>
        <v/>
      </c>
      <c r="EV257" s="71" t="str">
        <f t="shared" si="4343"/>
        <v/>
      </c>
      <c r="EW257" s="71" t="str">
        <f t="shared" si="4343"/>
        <v/>
      </c>
      <c r="EX257" s="71" t="str">
        <f t="shared" si="4343"/>
        <v/>
      </c>
      <c r="EY257" s="71" t="str">
        <f t="shared" si="4343"/>
        <v/>
      </c>
      <c r="EZ257" s="71" t="str">
        <f t="shared" si="4343"/>
        <v/>
      </c>
      <c r="FA257" s="71" t="str">
        <f t="shared" si="4343"/>
        <v/>
      </c>
      <c r="FB257" s="71" t="str">
        <f t="shared" si="4343"/>
        <v/>
      </c>
      <c r="FC257" s="71" t="str">
        <f t="shared" si="4343"/>
        <v/>
      </c>
      <c r="FD257" s="71" t="str">
        <f t="shared" si="4343"/>
        <v/>
      </c>
      <c r="FE257" s="71" t="str">
        <f t="shared" si="4343"/>
        <v/>
      </c>
      <c r="FF257" s="71" t="str">
        <f t="shared" si="4343"/>
        <v/>
      </c>
      <c r="FG257" s="71" t="str">
        <f t="shared" si="4343"/>
        <v/>
      </c>
      <c r="FH257" s="71" t="str">
        <f t="shared" si="4343"/>
        <v/>
      </c>
      <c r="FI257" s="71" t="str">
        <f t="shared" si="4343"/>
        <v/>
      </c>
      <c r="FJ257" s="71" t="str">
        <f t="shared" si="4343"/>
        <v/>
      </c>
      <c r="FK257" s="71" t="str">
        <f t="shared" si="4343"/>
        <v/>
      </c>
      <c r="FL257" s="71" t="str">
        <f t="shared" si="4343"/>
        <v/>
      </c>
      <c r="FM257" s="71" t="str">
        <f t="shared" si="4343"/>
        <v/>
      </c>
      <c r="FN257" s="71" t="str">
        <f t="shared" ref="FN257:FS257" si="4344">IF(CH257="","","|n"&amp;FN$2&amp;"+"&amp;CH257&amp;FN$1)</f>
        <v/>
      </c>
      <c r="FO257" s="71" t="str">
        <f t="shared" si="4344"/>
        <v/>
      </c>
      <c r="FP257" s="71" t="str">
        <f t="shared" si="4344"/>
        <v/>
      </c>
      <c r="FQ257" s="71" t="str">
        <f t="shared" si="4344"/>
        <v/>
      </c>
      <c r="FR257" s="71" t="str">
        <f t="shared" si="4344"/>
        <v/>
      </c>
      <c r="FS257" s="71" t="str">
        <f t="shared" si="4344"/>
        <v/>
      </c>
    </row>
    <row r="258" spans="1:175" ht="16.5">
      <c r="A258" s="79"/>
      <c r="B258" s="101" t="s">
        <v>832</v>
      </c>
      <c r="C258" s="79" t="s">
        <v>830</v>
      </c>
      <c r="T258" s="122" t="str">
        <f t="shared" si="4268"/>
        <v>|CffFFD24D兽魂抽奖|r</v>
      </c>
      <c r="U258" s="85" t="s">
        <v>831</v>
      </c>
      <c r="CN258" s="70" t="str">
        <f t="shared" si="4094"/>
        <v>InitUnitState('IZ0C',,,,,,,,,,)</v>
      </c>
      <c r="CO258" s="70" t="str">
        <f t="shared" si="4095"/>
        <v>InitUnitNormal('IZ0C',,,,,,,,,,)</v>
      </c>
      <c r="CP258" s="70" t="str">
        <f t="shared" si="4096"/>
        <v>InitUnitMagic('IZ0C',,,,,,,,,,)</v>
      </c>
      <c r="CQ258" s="70" t="str">
        <f t="shared" si="4097"/>
        <v>InitUnitAdd('IZ0C',,,,,,,,,,)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270"/>
        <v>|n</v>
      </c>
      <c r="CV258" s="61" t="str">
        <f t="shared" si="4271"/>
        <v>|CffFFD24D兽魂抽奖|r</v>
      </c>
      <c r="CW258" s="60"/>
      <c r="CX258" s="60"/>
      <c r="CY258" s="60"/>
      <c r="CZ258" s="60"/>
      <c r="DA258" s="60"/>
      <c r="DB258" s="71" t="str">
        <f t="shared" ref="DB258:FM258" si="4345">IF(V258="","","|n"&amp;DB$2&amp;"+"&amp;V258&amp;DB$1)</f>
        <v/>
      </c>
      <c r="DC258" s="71" t="str">
        <f t="shared" si="4345"/>
        <v/>
      </c>
      <c r="DD258" s="71" t="str">
        <f t="shared" si="4345"/>
        <v/>
      </c>
      <c r="DE258" s="71" t="str">
        <f t="shared" si="4345"/>
        <v/>
      </c>
      <c r="DF258" s="71" t="str">
        <f t="shared" si="4345"/>
        <v/>
      </c>
      <c r="DG258" s="71" t="str">
        <f t="shared" si="4345"/>
        <v/>
      </c>
      <c r="DH258" s="71" t="str">
        <f t="shared" si="4345"/>
        <v/>
      </c>
      <c r="DI258" s="71" t="str">
        <f t="shared" si="4345"/>
        <v/>
      </c>
      <c r="DJ258" s="71" t="str">
        <f t="shared" si="4345"/>
        <v/>
      </c>
      <c r="DK258" s="71" t="str">
        <f t="shared" si="4345"/>
        <v/>
      </c>
      <c r="DL258" s="71" t="str">
        <f t="shared" si="4345"/>
        <v/>
      </c>
      <c r="DM258" s="71" t="str">
        <f t="shared" si="4345"/>
        <v/>
      </c>
      <c r="DN258" s="71" t="str">
        <f t="shared" si="4345"/>
        <v/>
      </c>
      <c r="DO258" s="71" t="str">
        <f t="shared" si="4345"/>
        <v/>
      </c>
      <c r="DP258" s="71" t="str">
        <f t="shared" si="4345"/>
        <v/>
      </c>
      <c r="DQ258" s="71" t="str">
        <f t="shared" si="4345"/>
        <v/>
      </c>
      <c r="DR258" s="71" t="str">
        <f t="shared" si="4345"/>
        <v/>
      </c>
      <c r="DS258" s="71" t="str">
        <f t="shared" si="4345"/>
        <v/>
      </c>
      <c r="DT258" s="71" t="str">
        <f t="shared" si="4345"/>
        <v/>
      </c>
      <c r="DU258" s="71" t="str">
        <f t="shared" si="4345"/>
        <v/>
      </c>
      <c r="DV258" s="71" t="str">
        <f t="shared" si="4345"/>
        <v/>
      </c>
      <c r="DW258" s="71" t="str">
        <f t="shared" si="4345"/>
        <v/>
      </c>
      <c r="DX258" s="71" t="str">
        <f t="shared" si="4345"/>
        <v/>
      </c>
      <c r="DY258" s="71" t="str">
        <f t="shared" si="4345"/>
        <v/>
      </c>
      <c r="DZ258" s="71" t="str">
        <f t="shared" si="4345"/>
        <v/>
      </c>
      <c r="EA258" s="71" t="str">
        <f t="shared" si="4345"/>
        <v/>
      </c>
      <c r="EB258" s="71" t="str">
        <f t="shared" si="4345"/>
        <v/>
      </c>
      <c r="EC258" s="71" t="str">
        <f t="shared" si="4345"/>
        <v/>
      </c>
      <c r="ED258" s="71" t="str">
        <f t="shared" si="4345"/>
        <v/>
      </c>
      <c r="EE258" s="71" t="str">
        <f t="shared" si="4345"/>
        <v/>
      </c>
      <c r="EF258" s="71" t="str">
        <f t="shared" si="4345"/>
        <v/>
      </c>
      <c r="EG258" s="71" t="str">
        <f t="shared" si="4345"/>
        <v/>
      </c>
      <c r="EH258" s="71" t="str">
        <f t="shared" si="4345"/>
        <v/>
      </c>
      <c r="EI258" s="71" t="str">
        <f t="shared" si="4345"/>
        <v/>
      </c>
      <c r="EJ258" s="71" t="str">
        <f t="shared" si="4345"/>
        <v/>
      </c>
      <c r="EK258" s="71" t="str">
        <f t="shared" si="4345"/>
        <v/>
      </c>
      <c r="EL258" s="71" t="str">
        <f t="shared" si="4345"/>
        <v/>
      </c>
      <c r="EM258" s="71" t="str">
        <f t="shared" si="4345"/>
        <v/>
      </c>
      <c r="EN258" s="71" t="str">
        <f t="shared" si="4345"/>
        <v/>
      </c>
      <c r="EO258" s="71" t="str">
        <f t="shared" si="4345"/>
        <v/>
      </c>
      <c r="EP258" s="71" t="str">
        <f t="shared" si="4345"/>
        <v/>
      </c>
      <c r="EQ258" s="71" t="str">
        <f t="shared" si="4345"/>
        <v/>
      </c>
      <c r="ER258" s="71" t="str">
        <f t="shared" si="4345"/>
        <v/>
      </c>
      <c r="ES258" s="71" t="str">
        <f t="shared" si="4345"/>
        <v/>
      </c>
      <c r="ET258" s="71" t="str">
        <f t="shared" si="4345"/>
        <v/>
      </c>
      <c r="EU258" s="71" t="str">
        <f t="shared" si="4345"/>
        <v/>
      </c>
      <c r="EV258" s="71" t="str">
        <f t="shared" si="4345"/>
        <v/>
      </c>
      <c r="EW258" s="71" t="str">
        <f t="shared" si="4345"/>
        <v/>
      </c>
      <c r="EX258" s="71" t="str">
        <f t="shared" si="4345"/>
        <v/>
      </c>
      <c r="EY258" s="71" t="str">
        <f t="shared" si="4345"/>
        <v/>
      </c>
      <c r="EZ258" s="71" t="str">
        <f t="shared" si="4345"/>
        <v/>
      </c>
      <c r="FA258" s="71" t="str">
        <f t="shared" si="4345"/>
        <v/>
      </c>
      <c r="FB258" s="71" t="str">
        <f t="shared" si="4345"/>
        <v/>
      </c>
      <c r="FC258" s="71" t="str">
        <f t="shared" si="4345"/>
        <v/>
      </c>
      <c r="FD258" s="71" t="str">
        <f t="shared" si="4345"/>
        <v/>
      </c>
      <c r="FE258" s="71" t="str">
        <f t="shared" si="4345"/>
        <v/>
      </c>
      <c r="FF258" s="71" t="str">
        <f t="shared" si="4345"/>
        <v/>
      </c>
      <c r="FG258" s="71" t="str">
        <f t="shared" si="4345"/>
        <v/>
      </c>
      <c r="FH258" s="71" t="str">
        <f t="shared" si="4345"/>
        <v/>
      </c>
      <c r="FI258" s="71" t="str">
        <f t="shared" si="4345"/>
        <v/>
      </c>
      <c r="FJ258" s="71" t="str">
        <f t="shared" si="4345"/>
        <v/>
      </c>
      <c r="FK258" s="71" t="str">
        <f t="shared" si="4345"/>
        <v/>
      </c>
      <c r="FL258" s="71" t="str">
        <f t="shared" si="4345"/>
        <v/>
      </c>
      <c r="FM258" s="71" t="str">
        <f t="shared" si="4345"/>
        <v/>
      </c>
      <c r="FN258" s="71" t="str">
        <f t="shared" ref="FN258:FS258" si="4346">IF(CH258="","","|n"&amp;FN$2&amp;"+"&amp;CH258&amp;FN$1)</f>
        <v/>
      </c>
      <c r="FO258" s="71" t="str">
        <f t="shared" si="4346"/>
        <v/>
      </c>
      <c r="FP258" s="71" t="str">
        <f t="shared" si="4346"/>
        <v/>
      </c>
      <c r="FQ258" s="71" t="str">
        <f t="shared" si="4346"/>
        <v/>
      </c>
      <c r="FR258" s="71" t="str">
        <f t="shared" si="4346"/>
        <v/>
      </c>
      <c r="FS258" s="71" t="str">
        <f t="shared" si="4346"/>
        <v/>
      </c>
    </row>
    <row r="259" spans="1:175" ht="16.5">
      <c r="A259" s="79"/>
      <c r="B259" s="101" t="s">
        <v>833</v>
      </c>
      <c r="C259" s="79" t="s">
        <v>834</v>
      </c>
      <c r="T259" s="122" t="s">
        <v>835</v>
      </c>
      <c r="U259" s="85" t="s">
        <v>831</v>
      </c>
      <c r="CN259" s="70" t="str">
        <f t="shared" si="4094"/>
        <v>InitUnitState('IZ10',,,,,,,,,,)</v>
      </c>
      <c r="CO259" s="70" t="str">
        <f t="shared" si="4095"/>
        <v>InitUnitNormal('IZ10',,,,,,,,,,)</v>
      </c>
      <c r="CP259" s="70" t="str">
        <f t="shared" si="4096"/>
        <v>InitUnitMagic('IZ10',,,,,,,,,,)</v>
      </c>
      <c r="CQ259" s="70" t="str">
        <f t="shared" si="4097"/>
        <v>InitUnitAdd('IZ10',,,,,,,,,,)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70"/>
        <v>|n</v>
      </c>
      <c r="CV259" s="61" t="str">
        <f t="shared" si="4271"/>
        <v>|CffF0F0F0有几率获得|r|Cffffd24d好东西|r|Cfff0f0f0，也有可能|r|Cffcccccc打水漂|r|Cfff0f0f0。|n|n|r|Cff00ff7f观今夜星象，抽就完事了...|r</v>
      </c>
      <c r="CW259" s="60"/>
      <c r="CX259" s="60"/>
      <c r="CY259" s="60"/>
      <c r="CZ259" s="60"/>
      <c r="DA259" s="60"/>
      <c r="DB259" s="71" t="str">
        <f t="shared" ref="DB259:FM259" si="4347">IF(V259="","","|n"&amp;DB$2&amp;"+"&amp;V259&amp;DB$1)</f>
        <v/>
      </c>
      <c r="DC259" s="71" t="str">
        <f t="shared" si="4347"/>
        <v/>
      </c>
      <c r="DD259" s="71" t="str">
        <f t="shared" si="4347"/>
        <v/>
      </c>
      <c r="DE259" s="71" t="str">
        <f t="shared" si="4347"/>
        <v/>
      </c>
      <c r="DF259" s="71" t="str">
        <f t="shared" si="4347"/>
        <v/>
      </c>
      <c r="DG259" s="71" t="str">
        <f t="shared" si="4347"/>
        <v/>
      </c>
      <c r="DH259" s="71" t="str">
        <f t="shared" si="4347"/>
        <v/>
      </c>
      <c r="DI259" s="71" t="str">
        <f t="shared" si="4347"/>
        <v/>
      </c>
      <c r="DJ259" s="71" t="str">
        <f t="shared" si="4347"/>
        <v/>
      </c>
      <c r="DK259" s="71" t="str">
        <f t="shared" si="4347"/>
        <v/>
      </c>
      <c r="DL259" s="71" t="str">
        <f t="shared" si="4347"/>
        <v/>
      </c>
      <c r="DM259" s="71" t="str">
        <f t="shared" si="4347"/>
        <v/>
      </c>
      <c r="DN259" s="71" t="str">
        <f t="shared" si="4347"/>
        <v/>
      </c>
      <c r="DO259" s="71" t="str">
        <f t="shared" si="4347"/>
        <v/>
      </c>
      <c r="DP259" s="71" t="str">
        <f t="shared" si="4347"/>
        <v/>
      </c>
      <c r="DQ259" s="71" t="str">
        <f t="shared" si="4347"/>
        <v/>
      </c>
      <c r="DR259" s="71" t="str">
        <f t="shared" si="4347"/>
        <v/>
      </c>
      <c r="DS259" s="71" t="str">
        <f t="shared" si="4347"/>
        <v/>
      </c>
      <c r="DT259" s="71" t="str">
        <f t="shared" si="4347"/>
        <v/>
      </c>
      <c r="DU259" s="71" t="str">
        <f t="shared" si="4347"/>
        <v/>
      </c>
      <c r="DV259" s="71" t="str">
        <f t="shared" si="4347"/>
        <v/>
      </c>
      <c r="DW259" s="71" t="str">
        <f t="shared" si="4347"/>
        <v/>
      </c>
      <c r="DX259" s="71" t="str">
        <f t="shared" si="4347"/>
        <v/>
      </c>
      <c r="DY259" s="71" t="str">
        <f t="shared" si="4347"/>
        <v/>
      </c>
      <c r="DZ259" s="71" t="str">
        <f t="shared" si="4347"/>
        <v/>
      </c>
      <c r="EA259" s="71" t="str">
        <f t="shared" si="4347"/>
        <v/>
      </c>
      <c r="EB259" s="71" t="str">
        <f t="shared" si="4347"/>
        <v/>
      </c>
      <c r="EC259" s="71" t="str">
        <f t="shared" si="4347"/>
        <v/>
      </c>
      <c r="ED259" s="71" t="str">
        <f t="shared" si="4347"/>
        <v/>
      </c>
      <c r="EE259" s="71" t="str">
        <f t="shared" si="4347"/>
        <v/>
      </c>
      <c r="EF259" s="71" t="str">
        <f t="shared" si="4347"/>
        <v/>
      </c>
      <c r="EG259" s="71" t="str">
        <f t="shared" si="4347"/>
        <v/>
      </c>
      <c r="EH259" s="71" t="str">
        <f t="shared" si="4347"/>
        <v/>
      </c>
      <c r="EI259" s="71" t="str">
        <f t="shared" si="4347"/>
        <v/>
      </c>
      <c r="EJ259" s="71" t="str">
        <f t="shared" si="4347"/>
        <v/>
      </c>
      <c r="EK259" s="71" t="str">
        <f t="shared" si="4347"/>
        <v/>
      </c>
      <c r="EL259" s="71" t="str">
        <f t="shared" si="4347"/>
        <v/>
      </c>
      <c r="EM259" s="71" t="str">
        <f t="shared" si="4347"/>
        <v/>
      </c>
      <c r="EN259" s="71" t="str">
        <f t="shared" si="4347"/>
        <v/>
      </c>
      <c r="EO259" s="71" t="str">
        <f t="shared" si="4347"/>
        <v/>
      </c>
      <c r="EP259" s="71" t="str">
        <f t="shared" si="4347"/>
        <v/>
      </c>
      <c r="EQ259" s="71" t="str">
        <f t="shared" si="4347"/>
        <v/>
      </c>
      <c r="ER259" s="71" t="str">
        <f t="shared" si="4347"/>
        <v/>
      </c>
      <c r="ES259" s="71" t="str">
        <f t="shared" si="4347"/>
        <v/>
      </c>
      <c r="ET259" s="71" t="str">
        <f t="shared" si="4347"/>
        <v/>
      </c>
      <c r="EU259" s="71" t="str">
        <f t="shared" si="4347"/>
        <v/>
      </c>
      <c r="EV259" s="71" t="str">
        <f t="shared" si="4347"/>
        <v/>
      </c>
      <c r="EW259" s="71" t="str">
        <f t="shared" si="4347"/>
        <v/>
      </c>
      <c r="EX259" s="71" t="str">
        <f t="shared" si="4347"/>
        <v/>
      </c>
      <c r="EY259" s="71" t="str">
        <f t="shared" si="4347"/>
        <v/>
      </c>
      <c r="EZ259" s="71" t="str">
        <f t="shared" si="4347"/>
        <v/>
      </c>
      <c r="FA259" s="71" t="str">
        <f t="shared" si="4347"/>
        <v/>
      </c>
      <c r="FB259" s="71" t="str">
        <f t="shared" si="4347"/>
        <v/>
      </c>
      <c r="FC259" s="71" t="str">
        <f t="shared" si="4347"/>
        <v/>
      </c>
      <c r="FD259" s="71" t="str">
        <f t="shared" si="4347"/>
        <v/>
      </c>
      <c r="FE259" s="71" t="str">
        <f t="shared" si="4347"/>
        <v/>
      </c>
      <c r="FF259" s="71" t="str">
        <f t="shared" si="4347"/>
        <v/>
      </c>
      <c r="FG259" s="71" t="str">
        <f t="shared" si="4347"/>
        <v/>
      </c>
      <c r="FH259" s="71" t="str">
        <f t="shared" si="4347"/>
        <v/>
      </c>
      <c r="FI259" s="71" t="str">
        <f t="shared" si="4347"/>
        <v/>
      </c>
      <c r="FJ259" s="71" t="str">
        <f t="shared" si="4347"/>
        <v/>
      </c>
      <c r="FK259" s="71" t="str">
        <f t="shared" si="4347"/>
        <v/>
      </c>
      <c r="FL259" s="71" t="str">
        <f t="shared" si="4347"/>
        <v/>
      </c>
      <c r="FM259" s="71" t="str">
        <f t="shared" si="4347"/>
        <v/>
      </c>
      <c r="FN259" s="71" t="str">
        <f t="shared" ref="FN259:FS259" si="4348">IF(CH259="","","|n"&amp;FN$2&amp;"+"&amp;CH259&amp;FN$1)</f>
        <v/>
      </c>
      <c r="FO259" s="71" t="str">
        <f t="shared" si="4348"/>
        <v/>
      </c>
      <c r="FP259" s="71" t="str">
        <f t="shared" si="4348"/>
        <v/>
      </c>
      <c r="FQ259" s="71" t="str">
        <f t="shared" si="4348"/>
        <v/>
      </c>
      <c r="FR259" s="71" t="str">
        <f t="shared" si="4348"/>
        <v/>
      </c>
      <c r="FS259" s="71" t="str">
        <f t="shared" si="4348"/>
        <v/>
      </c>
    </row>
    <row r="260" spans="1:175" ht="16.5">
      <c r="A260" s="79"/>
      <c r="B260" s="101" t="s">
        <v>836</v>
      </c>
      <c r="C260" s="79" t="s">
        <v>837</v>
      </c>
      <c r="T260" s="122" t="s">
        <v>838</v>
      </c>
      <c r="U260" s="85" t="s">
        <v>831</v>
      </c>
      <c r="CN260" s="70" t="str">
        <f t="shared" si="4094"/>
        <v>InitUnitState('IZ11',,,,,,,,,,)</v>
      </c>
      <c r="CO260" s="70" t="str">
        <f t="shared" si="4095"/>
        <v>InitUnitNormal('IZ11',,,,,,,,,,)</v>
      </c>
      <c r="CP260" s="70" t="str">
        <f t="shared" si="4096"/>
        <v>InitUnitMagic('IZ11',,,,,,,,,,)</v>
      </c>
      <c r="CQ260" s="70" t="str">
        <f t="shared" si="4097"/>
        <v>InitUnitAdd('IZ11',,,,,,,,,,)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si="4270"/>
        <v>|n</v>
      </c>
      <c r="CV260" s="61" t="str">
        <f t="shared" si="4271"/>
        <v>|CffF0F0F0有几率获得|r|Cffffd24d很多好东西|r|Cfff0f0f0，也有可能|r|Cffcccccc打很多水漂|r|Cfff0f0f0。|n|n|r|Cff00ff7f观今夜星象，使劲抽就完事了...|r</v>
      </c>
      <c r="CW260" s="60"/>
      <c r="CX260" s="60"/>
      <c r="CY260" s="60"/>
      <c r="CZ260" s="60"/>
      <c r="DA260" s="60"/>
      <c r="DB260" s="71" t="str">
        <f t="shared" ref="DB260:FM260" si="4349">IF(V260="","","|n"&amp;DB$2&amp;"+"&amp;V260&amp;DB$1)</f>
        <v/>
      </c>
      <c r="DC260" s="71" t="str">
        <f t="shared" si="4349"/>
        <v/>
      </c>
      <c r="DD260" s="71" t="str">
        <f t="shared" si="4349"/>
        <v/>
      </c>
      <c r="DE260" s="71" t="str">
        <f t="shared" si="4349"/>
        <v/>
      </c>
      <c r="DF260" s="71" t="str">
        <f t="shared" si="4349"/>
        <v/>
      </c>
      <c r="DG260" s="71" t="str">
        <f t="shared" si="4349"/>
        <v/>
      </c>
      <c r="DH260" s="71" t="str">
        <f t="shared" si="4349"/>
        <v/>
      </c>
      <c r="DI260" s="71" t="str">
        <f t="shared" si="4349"/>
        <v/>
      </c>
      <c r="DJ260" s="71" t="str">
        <f t="shared" si="4349"/>
        <v/>
      </c>
      <c r="DK260" s="71" t="str">
        <f t="shared" si="4349"/>
        <v/>
      </c>
      <c r="DL260" s="71" t="str">
        <f t="shared" si="4349"/>
        <v/>
      </c>
      <c r="DM260" s="71" t="str">
        <f t="shared" si="4349"/>
        <v/>
      </c>
      <c r="DN260" s="71" t="str">
        <f t="shared" si="4349"/>
        <v/>
      </c>
      <c r="DO260" s="71" t="str">
        <f t="shared" si="4349"/>
        <v/>
      </c>
      <c r="DP260" s="71" t="str">
        <f t="shared" si="4349"/>
        <v/>
      </c>
      <c r="DQ260" s="71" t="str">
        <f t="shared" si="4349"/>
        <v/>
      </c>
      <c r="DR260" s="71" t="str">
        <f t="shared" si="4349"/>
        <v/>
      </c>
      <c r="DS260" s="71" t="str">
        <f t="shared" si="4349"/>
        <v/>
      </c>
      <c r="DT260" s="71" t="str">
        <f t="shared" si="4349"/>
        <v/>
      </c>
      <c r="DU260" s="71" t="str">
        <f t="shared" si="4349"/>
        <v/>
      </c>
      <c r="DV260" s="71" t="str">
        <f t="shared" si="4349"/>
        <v/>
      </c>
      <c r="DW260" s="71" t="str">
        <f t="shared" si="4349"/>
        <v/>
      </c>
      <c r="DX260" s="71" t="str">
        <f t="shared" si="4349"/>
        <v/>
      </c>
      <c r="DY260" s="71" t="str">
        <f t="shared" si="4349"/>
        <v/>
      </c>
      <c r="DZ260" s="71" t="str">
        <f t="shared" si="4349"/>
        <v/>
      </c>
      <c r="EA260" s="71" t="str">
        <f t="shared" si="4349"/>
        <v/>
      </c>
      <c r="EB260" s="71" t="str">
        <f t="shared" si="4349"/>
        <v/>
      </c>
      <c r="EC260" s="71" t="str">
        <f t="shared" si="4349"/>
        <v/>
      </c>
      <c r="ED260" s="71" t="str">
        <f t="shared" si="4349"/>
        <v/>
      </c>
      <c r="EE260" s="71" t="str">
        <f t="shared" si="4349"/>
        <v/>
      </c>
      <c r="EF260" s="71" t="str">
        <f t="shared" si="4349"/>
        <v/>
      </c>
      <c r="EG260" s="71" t="str">
        <f t="shared" si="4349"/>
        <v/>
      </c>
      <c r="EH260" s="71" t="str">
        <f t="shared" si="4349"/>
        <v/>
      </c>
      <c r="EI260" s="71" t="str">
        <f t="shared" si="4349"/>
        <v/>
      </c>
      <c r="EJ260" s="71" t="str">
        <f t="shared" si="4349"/>
        <v/>
      </c>
      <c r="EK260" s="71" t="str">
        <f t="shared" si="4349"/>
        <v/>
      </c>
      <c r="EL260" s="71" t="str">
        <f t="shared" si="4349"/>
        <v/>
      </c>
      <c r="EM260" s="71" t="str">
        <f t="shared" si="4349"/>
        <v/>
      </c>
      <c r="EN260" s="71" t="str">
        <f t="shared" si="4349"/>
        <v/>
      </c>
      <c r="EO260" s="71" t="str">
        <f t="shared" si="4349"/>
        <v/>
      </c>
      <c r="EP260" s="71" t="str">
        <f t="shared" si="4349"/>
        <v/>
      </c>
      <c r="EQ260" s="71" t="str">
        <f t="shared" si="4349"/>
        <v/>
      </c>
      <c r="ER260" s="71" t="str">
        <f t="shared" si="4349"/>
        <v/>
      </c>
      <c r="ES260" s="71" t="str">
        <f t="shared" si="4349"/>
        <v/>
      </c>
      <c r="ET260" s="71" t="str">
        <f t="shared" si="4349"/>
        <v/>
      </c>
      <c r="EU260" s="71" t="str">
        <f t="shared" si="4349"/>
        <v/>
      </c>
      <c r="EV260" s="71" t="str">
        <f t="shared" si="4349"/>
        <v/>
      </c>
      <c r="EW260" s="71" t="str">
        <f t="shared" si="4349"/>
        <v/>
      </c>
      <c r="EX260" s="71" t="str">
        <f t="shared" si="4349"/>
        <v/>
      </c>
      <c r="EY260" s="71" t="str">
        <f t="shared" si="4349"/>
        <v/>
      </c>
      <c r="EZ260" s="71" t="str">
        <f t="shared" si="4349"/>
        <v/>
      </c>
      <c r="FA260" s="71" t="str">
        <f t="shared" si="4349"/>
        <v/>
      </c>
      <c r="FB260" s="71" t="str">
        <f t="shared" si="4349"/>
        <v/>
      </c>
      <c r="FC260" s="71" t="str">
        <f t="shared" si="4349"/>
        <v/>
      </c>
      <c r="FD260" s="71" t="str">
        <f t="shared" si="4349"/>
        <v/>
      </c>
      <c r="FE260" s="71" t="str">
        <f t="shared" si="4349"/>
        <v/>
      </c>
      <c r="FF260" s="71" t="str">
        <f t="shared" si="4349"/>
        <v/>
      </c>
      <c r="FG260" s="71" t="str">
        <f t="shared" si="4349"/>
        <v/>
      </c>
      <c r="FH260" s="71" t="str">
        <f t="shared" si="4349"/>
        <v/>
      </c>
      <c r="FI260" s="71" t="str">
        <f t="shared" si="4349"/>
        <v/>
      </c>
      <c r="FJ260" s="71" t="str">
        <f t="shared" si="4349"/>
        <v/>
      </c>
      <c r="FK260" s="71" t="str">
        <f t="shared" si="4349"/>
        <v/>
      </c>
      <c r="FL260" s="71" t="str">
        <f t="shared" si="4349"/>
        <v/>
      </c>
      <c r="FM260" s="71" t="str">
        <f t="shared" si="4349"/>
        <v/>
      </c>
      <c r="FN260" s="71" t="str">
        <f t="shared" ref="FN260:FS260" si="4350">IF(CH260="","","|n"&amp;FN$2&amp;"+"&amp;CH260&amp;FN$1)</f>
        <v/>
      </c>
      <c r="FO260" s="71" t="str">
        <f t="shared" si="4350"/>
        <v/>
      </c>
      <c r="FP260" s="71" t="str">
        <f t="shared" si="4350"/>
        <v/>
      </c>
      <c r="FQ260" s="71" t="str">
        <f t="shared" si="4350"/>
        <v/>
      </c>
      <c r="FR260" s="71" t="str">
        <f t="shared" si="4350"/>
        <v/>
      </c>
      <c r="FS260" s="71" t="str">
        <f t="shared" si="4350"/>
        <v/>
      </c>
    </row>
    <row r="261" spans="1:175" ht="16.5">
      <c r="A261" s="79"/>
      <c r="B261" s="101" t="s">
        <v>839</v>
      </c>
      <c r="C261" s="79" t="s">
        <v>840</v>
      </c>
      <c r="T261" s="128" t="s">
        <v>841</v>
      </c>
      <c r="U261" s="85" t="s">
        <v>322</v>
      </c>
      <c r="CN261" s="70" t="str">
        <f t="shared" ref="CN261" si="4351">"InitUnitState('"&amp;B261&amp;"',"&amp;V261&amp;","&amp;W261&amp;","&amp;X261&amp;","&amp;Y261&amp;","&amp;Z261&amp;","&amp;AA261&amp;","&amp;AB261&amp;","&amp;AC261&amp;","&amp;AD261&amp;","&amp;AE261&amp;")"</f>
        <v>InitUnitState('IS13',,,,,,,,,,)</v>
      </c>
      <c r="CO261" s="70" t="str">
        <f t="shared" ref="CO261" si="4352">"InitUnitNormal('"&amp;B261&amp;"',"&amp;AF261&amp;","&amp;AG261&amp;","&amp;AH261&amp;","&amp;AI261&amp;","&amp;AJ261&amp;","&amp;AK261&amp;","&amp;AL261&amp;","&amp;AM261&amp;","&amp;AN261&amp;","&amp;AO261&amp;")"</f>
        <v>InitUnitNormal('IS13',,,,,,,,,,)</v>
      </c>
      <c r="CP261" s="70" t="str">
        <f t="shared" ref="CP261" si="4353">"InitUnitMagic('"&amp;B261&amp;"',"&amp;AP261&amp;","&amp;AQ261&amp;","&amp;AR261&amp;","&amp;AS261&amp;","&amp;AT261&amp;","&amp;AU261&amp;","&amp;AV261&amp;","&amp;AW261&amp;","&amp;BI261&amp;","&amp;BJ261&amp;")"</f>
        <v>InitUnitMagic('IS13',,,,,,,,,,)</v>
      </c>
      <c r="CQ261" s="70" t="str">
        <f t="shared" ref="CQ261" si="4354">"InitUnitAdd('"&amp;B261&amp;"',"&amp;BK261&amp;","&amp;BL261&amp;","&amp;BM261&amp;","&amp;BN261&amp;","&amp;BO261&amp;","&amp;BP261&amp;","&amp;BQ261&amp;","&amp;BR261&amp;","&amp;BS261&amp;","&amp;BT261&amp;")"</f>
        <v>InitUnitAdd('IS13',,,,,,,,,,)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3" si="4355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3" si="4356">T261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1" s="60"/>
      <c r="CX261" s="60"/>
      <c r="CY261" s="60"/>
      <c r="CZ261" s="60"/>
      <c r="DA261" s="60"/>
      <c r="DB261" s="71" t="str">
        <f t="shared" ref="DB261" si="4357">IF(V261="","","|n"&amp;DB$2&amp;"+"&amp;V261&amp;DB$1)</f>
        <v/>
      </c>
      <c r="DC261" s="71" t="str">
        <f t="shared" ref="DC261" si="4358">IF(W261="","","|n"&amp;DC$2&amp;"+"&amp;W261&amp;DC$1)</f>
        <v/>
      </c>
      <c r="DD261" s="71" t="str">
        <f t="shared" ref="DD261" si="4359">IF(X261="","","|n"&amp;DD$2&amp;"+"&amp;X261&amp;DD$1)</f>
        <v/>
      </c>
      <c r="DE261" s="71" t="str">
        <f t="shared" ref="DE261" si="4360">IF(Y261="","","|n"&amp;DE$2&amp;"+"&amp;Y261&amp;DE$1)</f>
        <v/>
      </c>
      <c r="DF261" s="71" t="str">
        <f t="shared" ref="DF261" si="4361">IF(Z261="","","|n"&amp;DF$2&amp;"+"&amp;Z261&amp;DF$1)</f>
        <v/>
      </c>
      <c r="DG261" s="71" t="str">
        <f t="shared" ref="DG261" si="4362">IF(AA261="","","|n"&amp;DG$2&amp;"+"&amp;AA261&amp;DG$1)</f>
        <v/>
      </c>
      <c r="DH261" s="71" t="str">
        <f t="shared" ref="DH261" si="4363">IF(AB261="","","|n"&amp;DH$2&amp;"+"&amp;AB261&amp;DH$1)</f>
        <v/>
      </c>
      <c r="DI261" s="71" t="str">
        <f t="shared" ref="DI261" si="4364">IF(AC261="","","|n"&amp;DI$2&amp;"+"&amp;AC261&amp;DI$1)</f>
        <v/>
      </c>
      <c r="DJ261" s="71" t="str">
        <f t="shared" ref="DJ261" si="4365">IF(AD261="","","|n"&amp;DJ$2&amp;"+"&amp;AD261&amp;DJ$1)</f>
        <v/>
      </c>
      <c r="DK261" s="71" t="str">
        <f t="shared" ref="DK261" si="4366">IF(AE261="","","|n"&amp;DK$2&amp;"+"&amp;AE261&amp;DK$1)</f>
        <v/>
      </c>
      <c r="DL261" s="71" t="str">
        <f t="shared" ref="DL261" si="4367">IF(AF261="","","|n"&amp;DL$2&amp;"+"&amp;AF261&amp;DL$1)</f>
        <v/>
      </c>
      <c r="DM261" s="71" t="str">
        <f t="shared" ref="DM261" si="4368">IF(AG261="","","|n"&amp;DM$2&amp;"+"&amp;AG261&amp;DM$1)</f>
        <v/>
      </c>
      <c r="DN261" s="71" t="str">
        <f t="shared" ref="DN261" si="4369">IF(AH261="","","|n"&amp;DN$2&amp;"+"&amp;AH261&amp;DN$1)</f>
        <v/>
      </c>
      <c r="DO261" s="71" t="str">
        <f t="shared" ref="DO261" si="4370">IF(AI261="","","|n"&amp;DO$2&amp;"+"&amp;AI261&amp;DO$1)</f>
        <v/>
      </c>
      <c r="DP261" s="71" t="str">
        <f t="shared" ref="DP261" si="4371">IF(AJ261="","","|n"&amp;DP$2&amp;"+"&amp;AJ261&amp;DP$1)</f>
        <v/>
      </c>
      <c r="DQ261" s="71" t="str">
        <f t="shared" ref="DQ261" si="4372">IF(AK261="","","|n"&amp;DQ$2&amp;"+"&amp;AK261&amp;DQ$1)</f>
        <v/>
      </c>
      <c r="DR261" s="71" t="str">
        <f t="shared" ref="DR261" si="4373">IF(AL261="","","|n"&amp;DR$2&amp;"+"&amp;AL261&amp;DR$1)</f>
        <v/>
      </c>
      <c r="DS261" s="71" t="str">
        <f t="shared" ref="DS261" si="4374">IF(AM261="","","|n"&amp;DS$2&amp;"+"&amp;AM261&amp;DS$1)</f>
        <v/>
      </c>
      <c r="DT261" s="71" t="str">
        <f t="shared" ref="DT261" si="4375">IF(AN261="","","|n"&amp;DT$2&amp;"+"&amp;AN261&amp;DT$1)</f>
        <v/>
      </c>
      <c r="DU261" s="71" t="str">
        <f t="shared" ref="DU261" si="4376">IF(AO261="","","|n"&amp;DU$2&amp;"+"&amp;AO261&amp;DU$1)</f>
        <v/>
      </c>
      <c r="DV261" s="71" t="str">
        <f t="shared" ref="DV261" si="4377">IF(AP261="","","|n"&amp;DV$2&amp;"+"&amp;AP261&amp;DV$1)</f>
        <v/>
      </c>
      <c r="DW261" s="71" t="str">
        <f t="shared" ref="DW261" si="4378">IF(AQ261="","","|n"&amp;DW$2&amp;"+"&amp;AQ261&amp;DW$1)</f>
        <v/>
      </c>
      <c r="DX261" s="71" t="str">
        <f t="shared" ref="DX261" si="4379">IF(AR261="","","|n"&amp;DX$2&amp;"+"&amp;AR261&amp;DX$1)</f>
        <v/>
      </c>
      <c r="DY261" s="71" t="str">
        <f t="shared" ref="DY261" si="4380">IF(AS261="","","|n"&amp;DY$2&amp;"+"&amp;AS261&amp;DY$1)</f>
        <v/>
      </c>
      <c r="DZ261" s="71" t="str">
        <f t="shared" ref="DZ261" si="4381">IF(AT261="","","|n"&amp;DZ$2&amp;"+"&amp;AT261&amp;DZ$1)</f>
        <v/>
      </c>
      <c r="EA261" s="71" t="str">
        <f t="shared" ref="EA261" si="4382">IF(AU261="","","|n"&amp;EA$2&amp;"+"&amp;AU261&amp;EA$1)</f>
        <v/>
      </c>
      <c r="EB261" s="71" t="str">
        <f t="shared" ref="EB261" si="4383">IF(AV261="","","|n"&amp;EB$2&amp;"+"&amp;AV261&amp;EB$1)</f>
        <v/>
      </c>
      <c r="EC261" s="71" t="str">
        <f t="shared" ref="EC261" si="4384">IF(AW261="","","|n"&amp;EC$2&amp;"+"&amp;AW261&amp;EC$1)</f>
        <v/>
      </c>
      <c r="ED261" s="71" t="str">
        <f t="shared" ref="ED261" si="4385">IF(AX261="","","|n"&amp;ED$2&amp;"+"&amp;AX261&amp;ED$1)</f>
        <v/>
      </c>
      <c r="EE261" s="71" t="str">
        <f t="shared" ref="EE261" si="4386">IF(AY261="","","|n"&amp;EE$2&amp;"+"&amp;AY261&amp;EE$1)</f>
        <v/>
      </c>
      <c r="EF261" s="71" t="str">
        <f t="shared" ref="EF261" si="4387">IF(AZ261="","","|n"&amp;EF$2&amp;"+"&amp;AZ261&amp;EF$1)</f>
        <v/>
      </c>
      <c r="EG261" s="71" t="str">
        <f t="shared" ref="EG261" si="4388">IF(BA261="","","|n"&amp;EG$2&amp;"+"&amp;BA261&amp;EG$1)</f>
        <v/>
      </c>
      <c r="EH261" s="71" t="str">
        <f t="shared" ref="EH261" si="4389">IF(BB261="","","|n"&amp;EH$2&amp;"+"&amp;BB261&amp;EH$1)</f>
        <v/>
      </c>
      <c r="EI261" s="71" t="str">
        <f t="shared" ref="EI261" si="4390">IF(BC261="","","|n"&amp;EI$2&amp;"+"&amp;BC261&amp;EI$1)</f>
        <v/>
      </c>
      <c r="EJ261" s="71" t="str">
        <f t="shared" ref="EJ261" si="4391">IF(BD261="","","|n"&amp;EJ$2&amp;"+"&amp;BD261&amp;EJ$1)</f>
        <v/>
      </c>
      <c r="EK261" s="71" t="str">
        <f t="shared" ref="EK261" si="4392">IF(BE261="","","|n"&amp;EK$2&amp;"+"&amp;BE261&amp;EK$1)</f>
        <v/>
      </c>
      <c r="EL261" s="71" t="str">
        <f t="shared" ref="EL261" si="4393">IF(BF261="","","|n"&amp;EL$2&amp;"+"&amp;BF261&amp;EL$1)</f>
        <v/>
      </c>
      <c r="EM261" s="71" t="str">
        <f t="shared" ref="EM261" si="4394">IF(BG261="","","|n"&amp;EM$2&amp;"+"&amp;BG261&amp;EM$1)</f>
        <v/>
      </c>
      <c r="EN261" s="71" t="str">
        <f t="shared" ref="EN261" si="4395">IF(BH261="","","|n"&amp;EN$2&amp;"+"&amp;BH261&amp;EN$1)</f>
        <v/>
      </c>
      <c r="EO261" s="71" t="str">
        <f t="shared" ref="EO261" si="4396">IF(BI261="","","|n"&amp;EO$2&amp;"+"&amp;BI261&amp;EO$1)</f>
        <v/>
      </c>
      <c r="EP261" s="71" t="str">
        <f t="shared" ref="EP261" si="4397">IF(BJ261="","","|n"&amp;EP$2&amp;"+"&amp;BJ261&amp;EP$1)</f>
        <v/>
      </c>
      <c r="EQ261" s="71" t="str">
        <f t="shared" ref="EQ261" si="4398">IF(BK261="","","|n"&amp;EQ$2&amp;"+"&amp;BK261&amp;EQ$1)</f>
        <v/>
      </c>
      <c r="ER261" s="71" t="str">
        <f t="shared" ref="ER261" si="4399">IF(BL261="","","|n"&amp;ER$2&amp;"+"&amp;BL261&amp;ER$1)</f>
        <v/>
      </c>
      <c r="ES261" s="71" t="str">
        <f t="shared" ref="ES261" si="4400">IF(BM261="","","|n"&amp;ES$2&amp;"+"&amp;BM261&amp;ES$1)</f>
        <v/>
      </c>
      <c r="ET261" s="71" t="str">
        <f t="shared" ref="ET261" si="4401">IF(BN261="","","|n"&amp;ET$2&amp;"+"&amp;BN261&amp;ET$1)</f>
        <v/>
      </c>
      <c r="EU261" s="71" t="str">
        <f t="shared" ref="EU261" si="4402">IF(BO261="","","|n"&amp;EU$2&amp;"+"&amp;BO261&amp;EU$1)</f>
        <v/>
      </c>
      <c r="EV261" s="71" t="str">
        <f t="shared" ref="EV261" si="4403">IF(BP261="","","|n"&amp;EV$2&amp;"+"&amp;BP261&amp;EV$1)</f>
        <v/>
      </c>
      <c r="EW261" s="71" t="str">
        <f t="shared" ref="EW261" si="4404">IF(BQ261="","","|n"&amp;EW$2&amp;"+"&amp;BQ261&amp;EW$1)</f>
        <v/>
      </c>
      <c r="EX261" s="71" t="str">
        <f t="shared" ref="EX261" si="4405">IF(BR261="","","|n"&amp;EX$2&amp;"+"&amp;BR261&amp;EX$1)</f>
        <v/>
      </c>
      <c r="EY261" s="71" t="str">
        <f t="shared" ref="EY261" si="4406">IF(BS261="","","|n"&amp;EY$2&amp;"+"&amp;BS261&amp;EY$1)</f>
        <v/>
      </c>
      <c r="EZ261" s="71" t="str">
        <f t="shared" ref="EZ261" si="4407">IF(BT261="","","|n"&amp;EZ$2&amp;"+"&amp;BT261&amp;EZ$1)</f>
        <v/>
      </c>
      <c r="FA261" s="71" t="str">
        <f t="shared" ref="FA261" si="4408">IF(BU261="","","|n"&amp;FA$2&amp;"+"&amp;BU261&amp;FA$1)</f>
        <v/>
      </c>
      <c r="FB261" s="71" t="str">
        <f t="shared" ref="FB261" si="4409">IF(BV261="","","|n"&amp;FB$2&amp;"+"&amp;BV261&amp;FB$1)</f>
        <v/>
      </c>
      <c r="FC261" s="71" t="str">
        <f t="shared" ref="FC261" si="4410">IF(BW261="","","|n"&amp;FC$2&amp;"+"&amp;BW261&amp;FC$1)</f>
        <v/>
      </c>
      <c r="FD261" s="71" t="str">
        <f t="shared" ref="FD261" si="4411">IF(BX261="","","|n"&amp;FD$2&amp;"+"&amp;BX261&amp;FD$1)</f>
        <v/>
      </c>
      <c r="FE261" s="71" t="str">
        <f t="shared" ref="FE261" si="4412">IF(BY261="","","|n"&amp;FE$2&amp;"+"&amp;BY261&amp;FE$1)</f>
        <v/>
      </c>
      <c r="FF261" s="71" t="str">
        <f t="shared" ref="FF261" si="4413">IF(BZ261="","","|n"&amp;FF$2&amp;"+"&amp;BZ261&amp;FF$1)</f>
        <v/>
      </c>
      <c r="FG261" s="71" t="str">
        <f t="shared" ref="FG261" si="4414">IF(CA261="","","|n"&amp;FG$2&amp;"+"&amp;CA261&amp;FG$1)</f>
        <v/>
      </c>
      <c r="FH261" s="71" t="str">
        <f t="shared" ref="FH261" si="4415">IF(CB261="","","|n"&amp;FH$2&amp;"+"&amp;CB261&amp;FH$1)</f>
        <v/>
      </c>
      <c r="FI261" s="71" t="str">
        <f t="shared" ref="FI261" si="4416">IF(CC261="","","|n"&amp;FI$2&amp;"+"&amp;CC261&amp;FI$1)</f>
        <v/>
      </c>
      <c r="FJ261" s="71" t="str">
        <f t="shared" ref="FJ261" si="4417">IF(CD261="","","|n"&amp;FJ$2&amp;"+"&amp;CD261&amp;FJ$1)</f>
        <v/>
      </c>
      <c r="FK261" s="71" t="str">
        <f t="shared" ref="FK261" si="4418">IF(CE261="","","|n"&amp;FK$2&amp;"+"&amp;CE261&amp;FK$1)</f>
        <v/>
      </c>
      <c r="FL261" s="71" t="str">
        <f t="shared" ref="FL261" si="4419">IF(CF261="","","|n"&amp;FL$2&amp;"+"&amp;CF261&amp;FL$1)</f>
        <v/>
      </c>
      <c r="FM261" s="71" t="str">
        <f t="shared" ref="FM261" si="4420">IF(CG261="","","|n"&amp;FM$2&amp;"+"&amp;CG261&amp;FM$1)</f>
        <v/>
      </c>
      <c r="FN261" s="71" t="str">
        <f t="shared" ref="FN261" si="4421">IF(CH261="","","|n"&amp;FN$2&amp;"+"&amp;CH261&amp;FN$1)</f>
        <v/>
      </c>
      <c r="FO261" s="71" t="str">
        <f t="shared" ref="FO261" si="4422">IF(CI261="","","|n"&amp;FO$2&amp;"+"&amp;CI261&amp;FO$1)</f>
        <v/>
      </c>
      <c r="FP261" s="71" t="str">
        <f t="shared" ref="FP261" si="4423">IF(CJ261="","","|n"&amp;FP$2&amp;"+"&amp;CJ261&amp;FP$1)</f>
        <v/>
      </c>
      <c r="FQ261" s="71" t="str">
        <f t="shared" ref="FQ261" si="4424">IF(CK261="","","|n"&amp;FQ$2&amp;"+"&amp;CK261&amp;FQ$1)</f>
        <v/>
      </c>
      <c r="FR261" s="71" t="str">
        <f t="shared" ref="FR261" si="4425">IF(CL261="","","|n"&amp;FR$2&amp;"+"&amp;CL261&amp;FR$1)</f>
        <v/>
      </c>
      <c r="FS261" s="71" t="str">
        <f t="shared" ref="FS261" si="4426">IF(CM261="","","|n"&amp;FS$2&amp;"+"&amp;CM261&amp;FS$1)</f>
        <v/>
      </c>
    </row>
    <row r="262" spans="1:175" ht="16.5">
      <c r="A262" s="79"/>
      <c r="B262" s="101" t="s">
        <v>842</v>
      </c>
      <c r="C262" s="79" t="s">
        <v>843</v>
      </c>
      <c r="T262" s="109" t="s">
        <v>844</v>
      </c>
      <c r="U262" s="118" t="s">
        <v>845</v>
      </c>
      <c r="CN262" s="70" t="str">
        <f t="shared" ref="CN262:CN266" si="4427">"InitUnitState('"&amp;B262&amp;"',"&amp;V262&amp;","&amp;W262&amp;","&amp;X262&amp;","&amp;Y262&amp;","&amp;Z262&amp;","&amp;AA262&amp;","&amp;AB262&amp;","&amp;AC262&amp;","&amp;AD262&amp;","&amp;AE262&amp;")"</f>
        <v>InitUnitState('IS14',,,,,,,,,,)</v>
      </c>
      <c r="CO262" s="70" t="str">
        <f t="shared" ref="CO262:CO266" si="4428">"InitUnitNormal('"&amp;B262&amp;"',"&amp;AF262&amp;","&amp;AG262&amp;","&amp;AH262&amp;","&amp;AI262&amp;","&amp;AJ262&amp;","&amp;AK262&amp;","&amp;AL262&amp;","&amp;AM262&amp;","&amp;AN262&amp;","&amp;AO262&amp;")"</f>
        <v>InitUnitNormal('IS14',,,,,,,,,,)</v>
      </c>
      <c r="CP262" s="70" t="str">
        <f t="shared" ref="CP262:CP266" si="4429">"InitUnitMagic('"&amp;B262&amp;"',"&amp;AP262&amp;","&amp;AQ262&amp;","&amp;AR262&amp;","&amp;AS262&amp;","&amp;AT262&amp;","&amp;AU262&amp;","&amp;AV262&amp;","&amp;AW262&amp;","&amp;BI262&amp;","&amp;BJ262&amp;")"</f>
        <v>InitUnitMagic('IS14',,,,,,,,,,)</v>
      </c>
      <c r="CQ262" s="70" t="str">
        <f t="shared" ref="CQ262:CQ266" si="4430">"InitUnitAdd('"&amp;B262&amp;"',"&amp;BK262&amp;","&amp;BL262&amp;","&amp;BM262&amp;","&amp;BN262&amp;","&amp;BO262&amp;","&amp;BP262&amp;","&amp;BQ262&amp;","&amp;BR262&amp;","&amp;BS262&amp;","&amp;BT262&amp;")"</f>
        <v>InitUnitAdd('IS14',,,,,,,,,,)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250&amp;CR$1&amp;")"</f>
        <v>InitEquipData('IS14',,"",,,,,'','','','','','',"ReplaceableTextures\\CommandButtons\\BTNIN01.blp")</v>
      </c>
      <c r="CU262" s="95" t="str">
        <f t="shared" si="4355"/>
        <v>|n</v>
      </c>
      <c r="CV262" s="61" t="str">
        <f t="shared" si="4356"/>
        <v>|cffffcc00升级消耗：|r150+等级*150杀敌数|n|n|cff00ff7f最高升至10级|r</v>
      </c>
      <c r="CW262" s="60"/>
      <c r="CX262" s="60"/>
      <c r="CY262" s="60"/>
      <c r="CZ262" s="60"/>
      <c r="DA262" s="60"/>
      <c r="DB262" s="71" t="str">
        <f t="shared" ref="DB262:EG263" si="4431">IF(V262="","","|n"&amp;DB$2&amp;"+"&amp;V262&amp;DB$1)</f>
        <v/>
      </c>
      <c r="DC262" s="71" t="str">
        <f t="shared" si="4431"/>
        <v/>
      </c>
      <c r="DD262" s="71" t="str">
        <f t="shared" si="4431"/>
        <v/>
      </c>
      <c r="DE262" s="71" t="str">
        <f t="shared" si="4431"/>
        <v/>
      </c>
      <c r="DF262" s="71" t="str">
        <f t="shared" si="4431"/>
        <v/>
      </c>
      <c r="DG262" s="71" t="str">
        <f t="shared" si="4431"/>
        <v/>
      </c>
      <c r="DH262" s="71" t="str">
        <f t="shared" si="4431"/>
        <v/>
      </c>
      <c r="DI262" s="71" t="str">
        <f t="shared" si="4431"/>
        <v/>
      </c>
      <c r="DJ262" s="71" t="str">
        <f t="shared" si="4431"/>
        <v/>
      </c>
      <c r="DK262" s="71" t="str">
        <f t="shared" si="4431"/>
        <v/>
      </c>
      <c r="DL262" s="71" t="str">
        <f t="shared" si="4431"/>
        <v/>
      </c>
      <c r="DM262" s="71" t="str">
        <f t="shared" si="4431"/>
        <v/>
      </c>
      <c r="DN262" s="71" t="str">
        <f t="shared" si="4431"/>
        <v/>
      </c>
      <c r="DO262" s="71" t="str">
        <f t="shared" si="4431"/>
        <v/>
      </c>
      <c r="DP262" s="71" t="str">
        <f t="shared" si="4431"/>
        <v/>
      </c>
      <c r="DQ262" s="71" t="str">
        <f t="shared" si="4431"/>
        <v/>
      </c>
      <c r="DR262" s="71" t="str">
        <f t="shared" si="4431"/>
        <v/>
      </c>
      <c r="DS262" s="71" t="str">
        <f t="shared" si="4431"/>
        <v/>
      </c>
      <c r="DT262" s="71" t="str">
        <f t="shared" si="4431"/>
        <v/>
      </c>
      <c r="DU262" s="71" t="str">
        <f t="shared" si="4431"/>
        <v/>
      </c>
      <c r="DV262" s="71" t="str">
        <f t="shared" si="4431"/>
        <v/>
      </c>
      <c r="DW262" s="71" t="str">
        <f t="shared" si="4431"/>
        <v/>
      </c>
      <c r="DX262" s="71" t="str">
        <f t="shared" si="4431"/>
        <v/>
      </c>
      <c r="DY262" s="71" t="str">
        <f t="shared" si="4431"/>
        <v/>
      </c>
      <c r="DZ262" s="71" t="str">
        <f t="shared" si="4431"/>
        <v/>
      </c>
      <c r="EA262" s="71" t="str">
        <f t="shared" si="4431"/>
        <v/>
      </c>
      <c r="EB262" s="71" t="str">
        <f t="shared" si="4431"/>
        <v/>
      </c>
      <c r="EC262" s="71" t="str">
        <f t="shared" si="4431"/>
        <v/>
      </c>
      <c r="ED262" s="71" t="str">
        <f t="shared" si="4431"/>
        <v/>
      </c>
      <c r="EE262" s="71" t="str">
        <f t="shared" si="4431"/>
        <v/>
      </c>
      <c r="EF262" s="71" t="str">
        <f t="shared" si="4431"/>
        <v/>
      </c>
      <c r="EG262" s="71" t="str">
        <f t="shared" si="4431"/>
        <v/>
      </c>
      <c r="EH262" s="71" t="str">
        <f t="shared" ref="EH262:FM263" si="4432">IF(BB262="","","|n"&amp;EH$2&amp;"+"&amp;BB262&amp;EH$1)</f>
        <v/>
      </c>
      <c r="EI262" s="71" t="str">
        <f t="shared" si="4432"/>
        <v/>
      </c>
      <c r="EJ262" s="71" t="str">
        <f t="shared" si="4432"/>
        <v/>
      </c>
      <c r="EK262" s="71" t="str">
        <f t="shared" si="4432"/>
        <v/>
      </c>
      <c r="EL262" s="71" t="str">
        <f t="shared" si="4432"/>
        <v/>
      </c>
      <c r="EM262" s="71" t="str">
        <f t="shared" si="4432"/>
        <v/>
      </c>
      <c r="EN262" s="71" t="str">
        <f t="shared" si="4432"/>
        <v/>
      </c>
      <c r="EO262" s="71" t="str">
        <f t="shared" si="4432"/>
        <v/>
      </c>
      <c r="EP262" s="71" t="str">
        <f t="shared" si="4432"/>
        <v/>
      </c>
      <c r="EQ262" s="71" t="str">
        <f t="shared" si="4432"/>
        <v/>
      </c>
      <c r="ER262" s="71" t="str">
        <f t="shared" si="4432"/>
        <v/>
      </c>
      <c r="ES262" s="71" t="str">
        <f t="shared" si="4432"/>
        <v/>
      </c>
      <c r="ET262" s="71" t="str">
        <f t="shared" si="4432"/>
        <v/>
      </c>
      <c r="EU262" s="71" t="str">
        <f t="shared" si="4432"/>
        <v/>
      </c>
      <c r="EV262" s="71" t="str">
        <f t="shared" si="4432"/>
        <v/>
      </c>
      <c r="EW262" s="71" t="str">
        <f t="shared" si="4432"/>
        <v/>
      </c>
      <c r="EX262" s="71" t="str">
        <f t="shared" si="4432"/>
        <v/>
      </c>
      <c r="EY262" s="71" t="str">
        <f t="shared" si="4432"/>
        <v/>
      </c>
      <c r="EZ262" s="71" t="str">
        <f t="shared" si="4432"/>
        <v/>
      </c>
      <c r="FA262" s="71" t="str">
        <f t="shared" si="4432"/>
        <v/>
      </c>
      <c r="FB262" s="71" t="str">
        <f t="shared" si="4432"/>
        <v/>
      </c>
      <c r="FC262" s="71" t="str">
        <f t="shared" si="4432"/>
        <v/>
      </c>
      <c r="FD262" s="71" t="str">
        <f t="shared" si="4432"/>
        <v/>
      </c>
      <c r="FE262" s="71" t="str">
        <f t="shared" si="4432"/>
        <v/>
      </c>
      <c r="FF262" s="71" t="str">
        <f t="shared" si="4432"/>
        <v/>
      </c>
      <c r="FG262" s="71" t="str">
        <f t="shared" si="4432"/>
        <v/>
      </c>
      <c r="FH262" s="71" t="str">
        <f t="shared" si="4432"/>
        <v/>
      </c>
      <c r="FI262" s="71" t="str">
        <f t="shared" si="4432"/>
        <v/>
      </c>
      <c r="FJ262" s="71" t="str">
        <f t="shared" si="4432"/>
        <v/>
      </c>
      <c r="FK262" s="71" t="str">
        <f t="shared" si="4432"/>
        <v/>
      </c>
      <c r="FL262" s="71" t="str">
        <f t="shared" si="4432"/>
        <v/>
      </c>
      <c r="FM262" s="71" t="str">
        <f t="shared" si="4432"/>
        <v/>
      </c>
      <c r="FN262" s="71" t="str">
        <f t="shared" ref="FN262:FS263" si="4433">IF(CH262="","","|n"&amp;FN$2&amp;"+"&amp;CH262&amp;FN$1)</f>
        <v/>
      </c>
      <c r="FO262" s="71" t="str">
        <f t="shared" si="4433"/>
        <v/>
      </c>
      <c r="FP262" s="71" t="str">
        <f t="shared" si="4433"/>
        <v/>
      </c>
      <c r="FQ262" s="71" t="str">
        <f t="shared" si="4433"/>
        <v/>
      </c>
      <c r="FR262" s="71" t="str">
        <f t="shared" si="4433"/>
        <v/>
      </c>
      <c r="FS262" s="71" t="str">
        <f t="shared" si="4433"/>
        <v/>
      </c>
    </row>
    <row r="263" spans="1:175" ht="15">
      <c r="A263" s="79"/>
      <c r="B263" s="80" t="s">
        <v>846</v>
      </c>
      <c r="C263" s="124" t="s">
        <v>847</v>
      </c>
      <c r="T263" s="129" t="s">
        <v>848</v>
      </c>
      <c r="U263" s="85" t="str">
        <f t="shared" ref="U263" si="4434">"ReplaceableTextures\\CommandButtons\\BTN"&amp;B263&amp;".blp"</f>
        <v>ReplaceableTextures\\CommandButtons\\BTNIB00.blp</v>
      </c>
      <c r="CN263" s="70" t="str">
        <f t="shared" ref="CN263" si="4435">"InitUnitState('"&amp;B263&amp;"',"&amp;V263&amp;","&amp;W263&amp;","&amp;X263&amp;","&amp;Y263&amp;","&amp;Z263&amp;","&amp;AA263&amp;","&amp;AB263&amp;","&amp;AC263&amp;","&amp;AD263&amp;","&amp;AE263&amp;")"</f>
        <v>InitUnitState('IB00',,,,,,,,,,)</v>
      </c>
      <c r="CO263" s="70" t="str">
        <f t="shared" ref="CO263" si="4436">"InitUnitNormal('"&amp;B263&amp;"',"&amp;AF263&amp;","&amp;AG263&amp;","&amp;AH263&amp;","&amp;AI263&amp;","&amp;AJ263&amp;","&amp;AK263&amp;","&amp;AL263&amp;","&amp;AM263&amp;","&amp;AN263&amp;","&amp;AO263&amp;")"</f>
        <v>InitUnitNormal('IB00',,,,,,,,,,)</v>
      </c>
      <c r="CP263" s="70" t="str">
        <f t="shared" ref="CP263" si="4437">"InitUnitMagic('"&amp;B263&amp;"',"&amp;AP263&amp;","&amp;AQ263&amp;","&amp;AR263&amp;","&amp;AS263&amp;","&amp;AT263&amp;","&amp;AU263&amp;","&amp;AV263&amp;","&amp;AW263&amp;","&amp;BI263&amp;","&amp;BJ263&amp;")"</f>
        <v>InitUnitMagic('IB00',,,,,,,,,,)</v>
      </c>
      <c r="CQ263" s="70" t="str">
        <f t="shared" ref="CQ263" si="4438">"InitUnitAdd('"&amp;B263&amp;"',"&amp;BK263&amp;","&amp;BL263&amp;","&amp;BM263&amp;","&amp;BN263&amp;","&amp;BO263&amp;","&amp;BP263&amp;","&amp;BQ263&amp;","&amp;BR263&amp;","&amp;BS263&amp;","&amp;BT263&amp;")"</f>
        <v>InitUnitAdd('IB00',,,,,,,,,,)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InitEquipData('IB00',,"",,,,,'','','','','','',"ReplaceableTextures\\CommandButtons\\BTNIB01.blp")</v>
      </c>
      <c r="CU263" s="95" t="str">
        <f t="shared" si="4355"/>
        <v>|n</v>
      </c>
      <c r="CV263" s="61" t="str">
        <f t="shared" si="4356"/>
        <v>|cffffcc33平台名称带有“星耀”开局自动激活！|n|n|r奖励：|n|cffffcc00每秒金币+1|n每秒攻击+1|n每秒生命+5|r</v>
      </c>
      <c r="CW263" s="60"/>
      <c r="CX263" s="60"/>
      <c r="CY263" s="60"/>
      <c r="CZ263" s="60"/>
      <c r="DA263" s="60"/>
      <c r="DB263" s="71" t="str">
        <f t="shared" si="4431"/>
        <v/>
      </c>
      <c r="DC263" s="71" t="str">
        <f t="shared" si="4431"/>
        <v/>
      </c>
      <c r="DD263" s="71" t="str">
        <f t="shared" si="4431"/>
        <v/>
      </c>
      <c r="DE263" s="71" t="str">
        <f t="shared" si="4431"/>
        <v/>
      </c>
      <c r="DF263" s="71" t="str">
        <f t="shared" si="4431"/>
        <v/>
      </c>
      <c r="DG263" s="71" t="str">
        <f t="shared" si="4431"/>
        <v/>
      </c>
      <c r="DH263" s="71" t="str">
        <f t="shared" si="4431"/>
        <v/>
      </c>
      <c r="DI263" s="71" t="str">
        <f t="shared" si="4431"/>
        <v/>
      </c>
      <c r="DJ263" s="71" t="str">
        <f t="shared" si="4431"/>
        <v/>
      </c>
      <c r="DK263" s="71" t="str">
        <f t="shared" si="4431"/>
        <v/>
      </c>
      <c r="DL263" s="71" t="str">
        <f t="shared" si="4431"/>
        <v/>
      </c>
      <c r="DM263" s="71" t="str">
        <f t="shared" si="4431"/>
        <v/>
      </c>
      <c r="DN263" s="71" t="str">
        <f t="shared" si="4431"/>
        <v/>
      </c>
      <c r="DO263" s="71" t="str">
        <f t="shared" si="4431"/>
        <v/>
      </c>
      <c r="DP263" s="71" t="str">
        <f t="shared" si="4431"/>
        <v/>
      </c>
      <c r="DQ263" s="71" t="str">
        <f t="shared" si="4431"/>
        <v/>
      </c>
      <c r="DR263" s="71" t="str">
        <f t="shared" si="4431"/>
        <v/>
      </c>
      <c r="DS263" s="71" t="str">
        <f t="shared" si="4431"/>
        <v/>
      </c>
      <c r="DT263" s="71" t="str">
        <f t="shared" si="4431"/>
        <v/>
      </c>
      <c r="DU263" s="71" t="str">
        <f t="shared" si="4431"/>
        <v/>
      </c>
      <c r="DV263" s="71" t="str">
        <f t="shared" si="4431"/>
        <v/>
      </c>
      <c r="DW263" s="71" t="str">
        <f t="shared" si="4431"/>
        <v/>
      </c>
      <c r="DX263" s="71" t="str">
        <f t="shared" si="4431"/>
        <v/>
      </c>
      <c r="DY263" s="71" t="str">
        <f t="shared" si="4431"/>
        <v/>
      </c>
      <c r="DZ263" s="71" t="str">
        <f t="shared" si="4431"/>
        <v/>
      </c>
      <c r="EA263" s="71" t="str">
        <f t="shared" si="4431"/>
        <v/>
      </c>
      <c r="EB263" s="71" t="str">
        <f t="shared" si="4431"/>
        <v/>
      </c>
      <c r="EC263" s="71" t="str">
        <f t="shared" si="4431"/>
        <v/>
      </c>
      <c r="ED263" s="71" t="str">
        <f t="shared" si="4431"/>
        <v/>
      </c>
      <c r="EE263" s="71" t="str">
        <f t="shared" si="4431"/>
        <v/>
      </c>
      <c r="EF263" s="71" t="str">
        <f t="shared" si="4431"/>
        <v/>
      </c>
      <c r="EG263" s="71" t="str">
        <f t="shared" si="4431"/>
        <v/>
      </c>
      <c r="EH263" s="71" t="str">
        <f t="shared" si="4432"/>
        <v/>
      </c>
      <c r="EI263" s="71" t="str">
        <f t="shared" si="4432"/>
        <v/>
      </c>
      <c r="EJ263" s="71" t="str">
        <f t="shared" si="4432"/>
        <v/>
      </c>
      <c r="EK263" s="71" t="str">
        <f t="shared" si="4432"/>
        <v/>
      </c>
      <c r="EL263" s="71" t="str">
        <f t="shared" si="4432"/>
        <v/>
      </c>
      <c r="EM263" s="71" t="str">
        <f t="shared" si="4432"/>
        <v/>
      </c>
      <c r="EN263" s="71" t="str">
        <f t="shared" si="4432"/>
        <v/>
      </c>
      <c r="EO263" s="71" t="str">
        <f t="shared" si="4432"/>
        <v/>
      </c>
      <c r="EP263" s="71" t="str">
        <f t="shared" si="4432"/>
        <v/>
      </c>
      <c r="EQ263" s="71" t="str">
        <f t="shared" si="4432"/>
        <v/>
      </c>
      <c r="ER263" s="71" t="str">
        <f t="shared" si="4432"/>
        <v/>
      </c>
      <c r="ES263" s="71" t="str">
        <f t="shared" si="4432"/>
        <v/>
      </c>
      <c r="ET263" s="71" t="str">
        <f t="shared" si="4432"/>
        <v/>
      </c>
      <c r="EU263" s="71" t="str">
        <f t="shared" si="4432"/>
        <v/>
      </c>
      <c r="EV263" s="71" t="str">
        <f t="shared" si="4432"/>
        <v/>
      </c>
      <c r="EW263" s="71" t="str">
        <f t="shared" si="4432"/>
        <v/>
      </c>
      <c r="EX263" s="71" t="str">
        <f t="shared" si="4432"/>
        <v/>
      </c>
      <c r="EY263" s="71" t="str">
        <f t="shared" si="4432"/>
        <v/>
      </c>
      <c r="EZ263" s="71" t="str">
        <f t="shared" si="4432"/>
        <v/>
      </c>
      <c r="FA263" s="71" t="str">
        <f t="shared" si="4432"/>
        <v/>
      </c>
      <c r="FB263" s="71" t="str">
        <f t="shared" si="4432"/>
        <v/>
      </c>
      <c r="FC263" s="71" t="str">
        <f t="shared" si="4432"/>
        <v/>
      </c>
      <c r="FD263" s="71" t="str">
        <f t="shared" si="4432"/>
        <v/>
      </c>
      <c r="FE263" s="71" t="str">
        <f t="shared" si="4432"/>
        <v/>
      </c>
      <c r="FF263" s="71" t="str">
        <f t="shared" si="4432"/>
        <v/>
      </c>
      <c r="FG263" s="71" t="str">
        <f t="shared" si="4432"/>
        <v/>
      </c>
      <c r="FH263" s="71" t="str">
        <f t="shared" si="4432"/>
        <v/>
      </c>
      <c r="FI263" s="71" t="str">
        <f t="shared" si="4432"/>
        <v/>
      </c>
      <c r="FJ263" s="71" t="str">
        <f t="shared" si="4432"/>
        <v/>
      </c>
      <c r="FK263" s="71" t="str">
        <f t="shared" si="4432"/>
        <v/>
      </c>
      <c r="FL263" s="71" t="str">
        <f t="shared" si="4432"/>
        <v/>
      </c>
      <c r="FM263" s="71" t="str">
        <f t="shared" si="4432"/>
        <v/>
      </c>
      <c r="FN263" s="71" t="str">
        <f t="shared" si="4433"/>
        <v/>
      </c>
      <c r="FO263" s="71" t="str">
        <f t="shared" si="4433"/>
        <v/>
      </c>
      <c r="FP263" s="71" t="str">
        <f t="shared" si="4433"/>
        <v/>
      </c>
      <c r="FQ263" s="71" t="str">
        <f t="shared" si="4433"/>
        <v/>
      </c>
      <c r="FR263" s="71" t="str">
        <f t="shared" si="4433"/>
        <v/>
      </c>
      <c r="FS263" s="71" t="str">
        <f t="shared" si="4433"/>
        <v/>
      </c>
    </row>
    <row r="264" spans="1:175" ht="15">
      <c r="A264" s="79"/>
      <c r="B264" s="80" t="s">
        <v>849</v>
      </c>
      <c r="C264" s="124" t="s">
        <v>850</v>
      </c>
      <c r="T264" s="129" t="s">
        <v>851</v>
      </c>
      <c r="U264" s="85" t="str">
        <f t="shared" ref="U264:U272" si="4439">"ReplaceableTextures\\CommandButtons\\BTN"&amp;B264&amp;".blp"</f>
        <v>ReplaceableTextures\\CommandButtons\\BTNIB01.blp</v>
      </c>
      <c r="CN264" s="70" t="str">
        <f t="shared" si="4427"/>
        <v>InitUnitState('IB01',,,,,,,,,,)</v>
      </c>
      <c r="CO264" s="70" t="str">
        <f t="shared" si="4428"/>
        <v>InitUnitNormal('IB01',,,,,,,,,,)</v>
      </c>
      <c r="CP264" s="70" t="str">
        <f t="shared" si="4429"/>
        <v>InitUnitMagic('IB01',,,,,,,,,,)</v>
      </c>
      <c r="CQ264" s="70" t="str">
        <f t="shared" si="4430"/>
        <v>InitUnitAdd('IB01',,,,,,,,,,)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InitEquipData('IB01',,"",,,,,'','','','','','',"ReplaceableTextures\\CommandButtons\\BTNIB02.blp")</v>
      </c>
      <c r="CU264" s="95" t="str">
        <f t="shared" ref="CU264:CU273" si="444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73" si="4441">T264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4" s="60"/>
      <c r="CX264" s="60"/>
      <c r="CY264" s="60"/>
      <c r="CZ264" s="60"/>
      <c r="DA264" s="60"/>
      <c r="DB264" s="71" t="str">
        <f t="shared" ref="DB264:DB271" si="4442">IF(V264="","","|n"&amp;DB$2&amp;"+"&amp;V264&amp;DB$1)</f>
        <v/>
      </c>
      <c r="DC264" s="71" t="str">
        <f t="shared" ref="DC264:DC271" si="4443">IF(W264="","","|n"&amp;DC$2&amp;"+"&amp;W264&amp;DC$1)</f>
        <v/>
      </c>
      <c r="DD264" s="71" t="str">
        <f t="shared" ref="DD264:DD271" si="4444">IF(X264="","","|n"&amp;DD$2&amp;"+"&amp;X264&amp;DD$1)</f>
        <v/>
      </c>
      <c r="DE264" s="71" t="str">
        <f t="shared" ref="DE264:DE271" si="4445">IF(Y264="","","|n"&amp;DE$2&amp;"+"&amp;Y264&amp;DE$1)</f>
        <v/>
      </c>
      <c r="DF264" s="71" t="str">
        <f t="shared" ref="DF264:DF271" si="4446">IF(Z264="","","|n"&amp;DF$2&amp;"+"&amp;Z264&amp;DF$1)</f>
        <v/>
      </c>
      <c r="DG264" s="71" t="str">
        <f t="shared" ref="DG264:DG271" si="4447">IF(AA264="","","|n"&amp;DG$2&amp;"+"&amp;AA264&amp;DG$1)</f>
        <v/>
      </c>
      <c r="DH264" s="71" t="str">
        <f t="shared" ref="DH264:DH271" si="4448">IF(AB264="","","|n"&amp;DH$2&amp;"+"&amp;AB264&amp;DH$1)</f>
        <v/>
      </c>
      <c r="DI264" s="71" t="str">
        <f t="shared" ref="DI264:DI271" si="4449">IF(AC264="","","|n"&amp;DI$2&amp;"+"&amp;AC264&amp;DI$1)</f>
        <v/>
      </c>
      <c r="DJ264" s="71" t="str">
        <f t="shared" ref="DJ264:DJ271" si="4450">IF(AD264="","","|n"&amp;DJ$2&amp;"+"&amp;AD264&amp;DJ$1)</f>
        <v/>
      </c>
      <c r="DK264" s="71" t="str">
        <f t="shared" ref="DK264:DK271" si="4451">IF(AE264="","","|n"&amp;DK$2&amp;"+"&amp;AE264&amp;DK$1)</f>
        <v/>
      </c>
      <c r="DL264" s="71" t="str">
        <f t="shared" ref="DL264:DL271" si="4452">IF(AF264="","","|n"&amp;DL$2&amp;"+"&amp;AF264&amp;DL$1)</f>
        <v/>
      </c>
      <c r="DM264" s="71" t="str">
        <f t="shared" ref="DM264:DM271" si="4453">IF(AG264="","","|n"&amp;DM$2&amp;"+"&amp;AG264&amp;DM$1)</f>
        <v/>
      </c>
      <c r="DN264" s="71" t="str">
        <f t="shared" ref="DN264:DN271" si="4454">IF(AH264="","","|n"&amp;DN$2&amp;"+"&amp;AH264&amp;DN$1)</f>
        <v/>
      </c>
      <c r="DO264" s="71" t="str">
        <f t="shared" ref="DO264:DO271" si="4455">IF(AI264="","","|n"&amp;DO$2&amp;"+"&amp;AI264&amp;DO$1)</f>
        <v/>
      </c>
      <c r="DP264" s="71" t="str">
        <f t="shared" ref="DP264:DP271" si="4456">IF(AJ264="","","|n"&amp;DP$2&amp;"+"&amp;AJ264&amp;DP$1)</f>
        <v/>
      </c>
      <c r="DQ264" s="71" t="str">
        <f t="shared" ref="DQ264:DQ271" si="4457">IF(AK264="","","|n"&amp;DQ$2&amp;"+"&amp;AK264&amp;DQ$1)</f>
        <v/>
      </c>
      <c r="DR264" s="71" t="str">
        <f t="shared" ref="DR264:DR271" si="4458">IF(AL264="","","|n"&amp;DR$2&amp;"+"&amp;AL264&amp;DR$1)</f>
        <v/>
      </c>
      <c r="DS264" s="71" t="str">
        <f t="shared" ref="DS264:DS271" si="4459">IF(AM264="","","|n"&amp;DS$2&amp;"+"&amp;AM264&amp;DS$1)</f>
        <v/>
      </c>
      <c r="DT264" s="71" t="str">
        <f t="shared" ref="DT264:DT271" si="4460">IF(AN264="","","|n"&amp;DT$2&amp;"+"&amp;AN264&amp;DT$1)</f>
        <v/>
      </c>
      <c r="DU264" s="71" t="str">
        <f t="shared" ref="DU264:DU271" si="4461">IF(AO264="","","|n"&amp;DU$2&amp;"+"&amp;AO264&amp;DU$1)</f>
        <v/>
      </c>
      <c r="DV264" s="71" t="str">
        <f t="shared" ref="DV264:DV271" si="4462">IF(AP264="","","|n"&amp;DV$2&amp;"+"&amp;AP264&amp;DV$1)</f>
        <v/>
      </c>
      <c r="DW264" s="71" t="str">
        <f t="shared" ref="DW264:DW271" si="4463">IF(AQ264="","","|n"&amp;DW$2&amp;"+"&amp;AQ264&amp;DW$1)</f>
        <v/>
      </c>
      <c r="DX264" s="71" t="str">
        <f t="shared" ref="DX264:DX271" si="4464">IF(AR264="","","|n"&amp;DX$2&amp;"+"&amp;AR264&amp;DX$1)</f>
        <v/>
      </c>
      <c r="DY264" s="71" t="str">
        <f t="shared" ref="DY264:DY271" si="4465">IF(AS264="","","|n"&amp;DY$2&amp;"+"&amp;AS264&amp;DY$1)</f>
        <v/>
      </c>
      <c r="DZ264" s="71" t="str">
        <f t="shared" ref="DZ264:DZ271" si="4466">IF(AT264="","","|n"&amp;DZ$2&amp;"+"&amp;AT264&amp;DZ$1)</f>
        <v/>
      </c>
      <c r="EA264" s="71" t="str">
        <f t="shared" ref="EA264:EA271" si="4467">IF(AU264="","","|n"&amp;EA$2&amp;"+"&amp;AU264&amp;EA$1)</f>
        <v/>
      </c>
      <c r="EB264" s="71" t="str">
        <f t="shared" ref="EB264:EB271" si="4468">IF(AV264="","","|n"&amp;EB$2&amp;"+"&amp;AV264&amp;EB$1)</f>
        <v/>
      </c>
      <c r="EC264" s="71" t="str">
        <f t="shared" ref="EC264:EC271" si="4469">IF(AW264="","","|n"&amp;EC$2&amp;"+"&amp;AW264&amp;EC$1)</f>
        <v/>
      </c>
      <c r="ED264" s="71" t="str">
        <f t="shared" ref="ED264:ED271" si="4470">IF(AX264="","","|n"&amp;ED$2&amp;"+"&amp;AX264&amp;ED$1)</f>
        <v/>
      </c>
      <c r="EE264" s="71" t="str">
        <f t="shared" ref="EE264:EE271" si="4471">IF(AY264="","","|n"&amp;EE$2&amp;"+"&amp;AY264&amp;EE$1)</f>
        <v/>
      </c>
      <c r="EF264" s="71" t="str">
        <f t="shared" ref="EF264:EF271" si="4472">IF(AZ264="","","|n"&amp;EF$2&amp;"+"&amp;AZ264&amp;EF$1)</f>
        <v/>
      </c>
      <c r="EG264" s="71" t="str">
        <f t="shared" ref="EG264:EG271" si="4473">IF(BA264="","","|n"&amp;EG$2&amp;"+"&amp;BA264&amp;EG$1)</f>
        <v/>
      </c>
      <c r="EH264" s="71" t="str">
        <f t="shared" ref="EH264:EH271" si="4474">IF(BB264="","","|n"&amp;EH$2&amp;"+"&amp;BB264&amp;EH$1)</f>
        <v/>
      </c>
      <c r="EI264" s="71" t="str">
        <f t="shared" ref="EI264:EI271" si="4475">IF(BC264="","","|n"&amp;EI$2&amp;"+"&amp;BC264&amp;EI$1)</f>
        <v/>
      </c>
      <c r="EJ264" s="71" t="str">
        <f t="shared" ref="EJ264:EJ271" si="4476">IF(BD264="","","|n"&amp;EJ$2&amp;"+"&amp;BD264&amp;EJ$1)</f>
        <v/>
      </c>
      <c r="EK264" s="71" t="str">
        <f t="shared" ref="EK264:EK271" si="4477">IF(BE264="","","|n"&amp;EK$2&amp;"+"&amp;BE264&amp;EK$1)</f>
        <v/>
      </c>
      <c r="EL264" s="71" t="str">
        <f t="shared" ref="EL264:EL271" si="4478">IF(BF264="","","|n"&amp;EL$2&amp;"+"&amp;BF264&amp;EL$1)</f>
        <v/>
      </c>
      <c r="EM264" s="71" t="str">
        <f t="shared" ref="EM264:EM271" si="4479">IF(BG264="","","|n"&amp;EM$2&amp;"+"&amp;BG264&amp;EM$1)</f>
        <v/>
      </c>
      <c r="EN264" s="71" t="str">
        <f t="shared" ref="EN264:EN271" si="4480">IF(BH264="","","|n"&amp;EN$2&amp;"+"&amp;BH264&amp;EN$1)</f>
        <v/>
      </c>
      <c r="EO264" s="71" t="str">
        <f t="shared" ref="EO264:EO271" si="4481">IF(BI264="","","|n"&amp;EO$2&amp;"+"&amp;BI264&amp;EO$1)</f>
        <v/>
      </c>
      <c r="EP264" s="71" t="str">
        <f t="shared" ref="EP264:EP271" si="4482">IF(BJ264="","","|n"&amp;EP$2&amp;"+"&amp;BJ264&amp;EP$1)</f>
        <v/>
      </c>
      <c r="EQ264" s="71" t="str">
        <f t="shared" ref="EQ264:EQ271" si="4483">IF(BK264="","","|n"&amp;EQ$2&amp;"+"&amp;BK264&amp;EQ$1)</f>
        <v/>
      </c>
      <c r="ER264" s="71" t="str">
        <f t="shared" ref="ER264:ER271" si="4484">IF(BL264="","","|n"&amp;ER$2&amp;"+"&amp;BL264&amp;ER$1)</f>
        <v/>
      </c>
      <c r="ES264" s="71" t="str">
        <f t="shared" ref="ES264:ES271" si="4485">IF(BM264="","","|n"&amp;ES$2&amp;"+"&amp;BM264&amp;ES$1)</f>
        <v/>
      </c>
      <c r="ET264" s="71" t="str">
        <f t="shared" ref="ET264:ET271" si="4486">IF(BN264="","","|n"&amp;ET$2&amp;"+"&amp;BN264&amp;ET$1)</f>
        <v/>
      </c>
      <c r="EU264" s="71" t="str">
        <f t="shared" ref="EU264:EU271" si="4487">IF(BO264="","","|n"&amp;EU$2&amp;"+"&amp;BO264&amp;EU$1)</f>
        <v/>
      </c>
      <c r="EV264" s="71" t="str">
        <f t="shared" ref="EV264:EV271" si="4488">IF(BP264="","","|n"&amp;EV$2&amp;"+"&amp;BP264&amp;EV$1)</f>
        <v/>
      </c>
      <c r="EW264" s="71" t="str">
        <f t="shared" ref="EW264:EW271" si="4489">IF(BQ264="","","|n"&amp;EW$2&amp;"+"&amp;BQ264&amp;EW$1)</f>
        <v/>
      </c>
      <c r="EX264" s="71" t="str">
        <f t="shared" ref="EX264:EX271" si="4490">IF(BR264="","","|n"&amp;EX$2&amp;"+"&amp;BR264&amp;EX$1)</f>
        <v/>
      </c>
      <c r="EY264" s="71" t="str">
        <f t="shared" ref="EY264:EY271" si="4491">IF(BS264="","","|n"&amp;EY$2&amp;"+"&amp;BS264&amp;EY$1)</f>
        <v/>
      </c>
      <c r="EZ264" s="71" t="str">
        <f t="shared" ref="EZ264:EZ271" si="4492">IF(BT264="","","|n"&amp;EZ$2&amp;"+"&amp;BT264&amp;EZ$1)</f>
        <v/>
      </c>
      <c r="FA264" s="71" t="str">
        <f t="shared" ref="FA264:FA271" si="4493">IF(BU264="","","|n"&amp;FA$2&amp;"+"&amp;BU264&amp;FA$1)</f>
        <v/>
      </c>
      <c r="FB264" s="71" t="str">
        <f t="shared" ref="FB264:FB271" si="4494">IF(BV264="","","|n"&amp;FB$2&amp;"+"&amp;BV264&amp;FB$1)</f>
        <v/>
      </c>
      <c r="FC264" s="71" t="str">
        <f t="shared" ref="FC264:FC271" si="4495">IF(BW264="","","|n"&amp;FC$2&amp;"+"&amp;BW264&amp;FC$1)</f>
        <v/>
      </c>
      <c r="FD264" s="71" t="str">
        <f t="shared" ref="FD264:FD271" si="4496">IF(BX264="","","|n"&amp;FD$2&amp;"+"&amp;BX264&amp;FD$1)</f>
        <v/>
      </c>
      <c r="FE264" s="71" t="str">
        <f t="shared" ref="FE264:FE271" si="4497">IF(BY264="","","|n"&amp;FE$2&amp;"+"&amp;BY264&amp;FE$1)</f>
        <v/>
      </c>
      <c r="FF264" s="71" t="str">
        <f t="shared" ref="FF264:FF271" si="4498">IF(BZ264="","","|n"&amp;FF$2&amp;"+"&amp;BZ264&amp;FF$1)</f>
        <v/>
      </c>
      <c r="FG264" s="71" t="str">
        <f t="shared" ref="FG264:FG271" si="4499">IF(CA264="","","|n"&amp;FG$2&amp;"+"&amp;CA264&amp;FG$1)</f>
        <v/>
      </c>
      <c r="FH264" s="71" t="str">
        <f t="shared" ref="FH264:FH271" si="4500">IF(CB264="","","|n"&amp;FH$2&amp;"+"&amp;CB264&amp;FH$1)</f>
        <v/>
      </c>
      <c r="FI264" s="71" t="str">
        <f t="shared" ref="FI264:FI271" si="4501">IF(CC264="","","|n"&amp;FI$2&amp;"+"&amp;CC264&amp;FI$1)</f>
        <v/>
      </c>
      <c r="FJ264" s="71" t="str">
        <f t="shared" ref="FJ264:FJ271" si="4502">IF(CD264="","","|n"&amp;FJ$2&amp;"+"&amp;CD264&amp;FJ$1)</f>
        <v/>
      </c>
      <c r="FK264" s="71" t="str">
        <f t="shared" ref="FK264:FK271" si="4503">IF(CE264="","","|n"&amp;FK$2&amp;"+"&amp;CE264&amp;FK$1)</f>
        <v/>
      </c>
      <c r="FL264" s="71" t="str">
        <f t="shared" ref="FL264:FL271" si="4504">IF(CF264="","","|n"&amp;FL$2&amp;"+"&amp;CF264&amp;FL$1)</f>
        <v/>
      </c>
      <c r="FM264" s="71" t="str">
        <f t="shared" ref="FM264:FM271" si="4505">IF(CG264="","","|n"&amp;FM$2&amp;"+"&amp;CG264&amp;FM$1)</f>
        <v/>
      </c>
      <c r="FN264" s="71" t="str">
        <f t="shared" ref="FN264:FN271" si="4506">IF(CH264="","","|n"&amp;FN$2&amp;"+"&amp;CH264&amp;FN$1)</f>
        <v/>
      </c>
      <c r="FO264" s="71" t="str">
        <f t="shared" ref="FO264:FO271" si="4507">IF(CI264="","","|n"&amp;FO$2&amp;"+"&amp;CI264&amp;FO$1)</f>
        <v/>
      </c>
      <c r="FP264" s="71" t="str">
        <f t="shared" ref="FP264:FP271" si="4508">IF(CJ264="","","|n"&amp;FP$2&amp;"+"&amp;CJ264&amp;FP$1)</f>
        <v/>
      </c>
      <c r="FQ264" s="71" t="str">
        <f t="shared" ref="FQ264:FQ271" si="4509">IF(CK264="","","|n"&amp;FQ$2&amp;"+"&amp;CK264&amp;FQ$1)</f>
        <v/>
      </c>
      <c r="FR264" s="71" t="str">
        <f t="shared" ref="FR264:FR271" si="4510">IF(CL264="","","|n"&amp;FR$2&amp;"+"&amp;CL264&amp;FR$1)</f>
        <v/>
      </c>
      <c r="FS264" s="71" t="str">
        <f t="shared" ref="FS264:FS271" si="4511">IF(CM264="","","|n"&amp;FS$2&amp;"+"&amp;CM264&amp;FS$1)</f>
        <v/>
      </c>
    </row>
    <row r="265" spans="1:175" ht="15">
      <c r="A265" s="79"/>
      <c r="B265" s="80" t="s">
        <v>852</v>
      </c>
      <c r="C265" s="124" t="s">
        <v>853</v>
      </c>
      <c r="T265" s="129" t="s">
        <v>854</v>
      </c>
      <c r="U265" s="85" t="str">
        <f t="shared" si="4439"/>
        <v>ReplaceableTextures\\CommandButtons\\BTNIB02.blp</v>
      </c>
      <c r="CN265" s="70" t="str">
        <f t="shared" si="4427"/>
        <v>InitUnitState('IB02',,,,,,,,,,)</v>
      </c>
      <c r="CO265" s="70" t="str">
        <f t="shared" si="4428"/>
        <v>InitUnitNormal('IB02',,,,,,,,,,)</v>
      </c>
      <c r="CP265" s="70" t="str">
        <f t="shared" si="4429"/>
        <v>InitUnitMagic('IB02',,,,,,,,,,)</v>
      </c>
      <c r="CQ265" s="70" t="str">
        <f t="shared" si="4430"/>
        <v>InitUnitAdd('IB02',,,,,,,,,,)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InitEquipData('IB02',,"",,,,,'','','','','','',"ReplaceableTextures\\CommandButtons\\BTNIB03.blp")</v>
      </c>
      <c r="CU265" s="95" t="str">
        <f t="shared" si="4440"/>
        <v>|n</v>
      </c>
      <c r="CV265" s="61" t="str">
        <f t="shared" si="4441"/>
        <v>加入《|cff00ffcc全民封神|r》官方QQ群，即可获得入群礼包码！|n|n输入礼包码即可获得：|n金币+1000，每秒攻击+2，每秒业力+2</v>
      </c>
      <c r="CW265" s="60"/>
      <c r="CX265" s="60"/>
      <c r="CY265" s="60"/>
      <c r="CZ265" s="60"/>
      <c r="DA265" s="60"/>
      <c r="DB265" s="71" t="str">
        <f t="shared" si="4442"/>
        <v/>
      </c>
      <c r="DC265" s="71" t="str">
        <f t="shared" si="4443"/>
        <v/>
      </c>
      <c r="DD265" s="71" t="str">
        <f t="shared" si="4444"/>
        <v/>
      </c>
      <c r="DE265" s="71" t="str">
        <f t="shared" si="4445"/>
        <v/>
      </c>
      <c r="DF265" s="71" t="str">
        <f t="shared" si="4446"/>
        <v/>
      </c>
      <c r="DG265" s="71" t="str">
        <f t="shared" si="4447"/>
        <v/>
      </c>
      <c r="DH265" s="71" t="str">
        <f t="shared" si="4448"/>
        <v/>
      </c>
      <c r="DI265" s="71" t="str">
        <f t="shared" si="4449"/>
        <v/>
      </c>
      <c r="DJ265" s="71" t="str">
        <f t="shared" si="4450"/>
        <v/>
      </c>
      <c r="DK265" s="71" t="str">
        <f t="shared" si="4451"/>
        <v/>
      </c>
      <c r="DL265" s="71" t="str">
        <f t="shared" si="4452"/>
        <v/>
      </c>
      <c r="DM265" s="71" t="str">
        <f t="shared" si="4453"/>
        <v/>
      </c>
      <c r="DN265" s="71" t="str">
        <f t="shared" si="4454"/>
        <v/>
      </c>
      <c r="DO265" s="71" t="str">
        <f t="shared" si="4455"/>
        <v/>
      </c>
      <c r="DP265" s="71" t="str">
        <f t="shared" si="4456"/>
        <v/>
      </c>
      <c r="DQ265" s="71" t="str">
        <f t="shared" si="4457"/>
        <v/>
      </c>
      <c r="DR265" s="71" t="str">
        <f t="shared" si="4458"/>
        <v/>
      </c>
      <c r="DS265" s="71" t="str">
        <f t="shared" si="4459"/>
        <v/>
      </c>
      <c r="DT265" s="71" t="str">
        <f t="shared" si="4460"/>
        <v/>
      </c>
      <c r="DU265" s="71" t="str">
        <f t="shared" si="4461"/>
        <v/>
      </c>
      <c r="DV265" s="71" t="str">
        <f t="shared" si="4462"/>
        <v/>
      </c>
      <c r="DW265" s="71" t="str">
        <f t="shared" si="4463"/>
        <v/>
      </c>
      <c r="DX265" s="71" t="str">
        <f t="shared" si="4464"/>
        <v/>
      </c>
      <c r="DY265" s="71" t="str">
        <f t="shared" si="4465"/>
        <v/>
      </c>
      <c r="DZ265" s="71" t="str">
        <f t="shared" si="4466"/>
        <v/>
      </c>
      <c r="EA265" s="71" t="str">
        <f t="shared" si="4467"/>
        <v/>
      </c>
      <c r="EB265" s="71" t="str">
        <f t="shared" si="4468"/>
        <v/>
      </c>
      <c r="EC265" s="71" t="str">
        <f t="shared" si="4469"/>
        <v/>
      </c>
      <c r="ED265" s="71" t="str">
        <f t="shared" si="4470"/>
        <v/>
      </c>
      <c r="EE265" s="71" t="str">
        <f t="shared" si="4471"/>
        <v/>
      </c>
      <c r="EF265" s="71" t="str">
        <f t="shared" si="4472"/>
        <v/>
      </c>
      <c r="EG265" s="71" t="str">
        <f t="shared" si="4473"/>
        <v/>
      </c>
      <c r="EH265" s="71" t="str">
        <f t="shared" si="4474"/>
        <v/>
      </c>
      <c r="EI265" s="71" t="str">
        <f t="shared" si="4475"/>
        <v/>
      </c>
      <c r="EJ265" s="71" t="str">
        <f t="shared" si="4476"/>
        <v/>
      </c>
      <c r="EK265" s="71" t="str">
        <f t="shared" si="4477"/>
        <v/>
      </c>
      <c r="EL265" s="71" t="str">
        <f t="shared" si="4478"/>
        <v/>
      </c>
      <c r="EM265" s="71" t="str">
        <f t="shared" si="4479"/>
        <v/>
      </c>
      <c r="EN265" s="71" t="str">
        <f t="shared" si="4480"/>
        <v/>
      </c>
      <c r="EO265" s="71" t="str">
        <f t="shared" si="4481"/>
        <v/>
      </c>
      <c r="EP265" s="71" t="str">
        <f t="shared" si="4482"/>
        <v/>
      </c>
      <c r="EQ265" s="71" t="str">
        <f t="shared" si="4483"/>
        <v/>
      </c>
      <c r="ER265" s="71" t="str">
        <f t="shared" si="4484"/>
        <v/>
      </c>
      <c r="ES265" s="71" t="str">
        <f t="shared" si="4485"/>
        <v/>
      </c>
      <c r="ET265" s="71" t="str">
        <f t="shared" si="4486"/>
        <v/>
      </c>
      <c r="EU265" s="71" t="str">
        <f t="shared" si="4487"/>
        <v/>
      </c>
      <c r="EV265" s="71" t="str">
        <f t="shared" si="4488"/>
        <v/>
      </c>
      <c r="EW265" s="71" t="str">
        <f t="shared" si="4489"/>
        <v/>
      </c>
      <c r="EX265" s="71" t="str">
        <f t="shared" si="4490"/>
        <v/>
      </c>
      <c r="EY265" s="71" t="str">
        <f t="shared" si="4491"/>
        <v/>
      </c>
      <c r="EZ265" s="71" t="str">
        <f t="shared" si="4492"/>
        <v/>
      </c>
      <c r="FA265" s="71" t="str">
        <f t="shared" si="4493"/>
        <v/>
      </c>
      <c r="FB265" s="71" t="str">
        <f t="shared" si="4494"/>
        <v/>
      </c>
      <c r="FC265" s="71" t="str">
        <f t="shared" si="4495"/>
        <v/>
      </c>
      <c r="FD265" s="71" t="str">
        <f t="shared" si="4496"/>
        <v/>
      </c>
      <c r="FE265" s="71" t="str">
        <f t="shared" si="4497"/>
        <v/>
      </c>
      <c r="FF265" s="71" t="str">
        <f t="shared" si="4498"/>
        <v/>
      </c>
      <c r="FG265" s="71" t="str">
        <f t="shared" si="4499"/>
        <v/>
      </c>
      <c r="FH265" s="71" t="str">
        <f t="shared" si="4500"/>
        <v/>
      </c>
      <c r="FI265" s="71" t="str">
        <f t="shared" si="4501"/>
        <v/>
      </c>
      <c r="FJ265" s="71" t="str">
        <f t="shared" si="4502"/>
        <v/>
      </c>
      <c r="FK265" s="71" t="str">
        <f t="shared" si="4503"/>
        <v/>
      </c>
      <c r="FL265" s="71" t="str">
        <f t="shared" si="4504"/>
        <v/>
      </c>
      <c r="FM265" s="71" t="str">
        <f t="shared" si="4505"/>
        <v/>
      </c>
      <c r="FN265" s="71" t="str">
        <f t="shared" si="4506"/>
        <v/>
      </c>
      <c r="FO265" s="71" t="str">
        <f t="shared" si="4507"/>
        <v/>
      </c>
      <c r="FP265" s="71" t="str">
        <f t="shared" si="4508"/>
        <v/>
      </c>
      <c r="FQ265" s="71" t="str">
        <f t="shared" si="4509"/>
        <v/>
      </c>
      <c r="FR265" s="71" t="str">
        <f t="shared" si="4510"/>
        <v/>
      </c>
      <c r="FS265" s="71" t="str">
        <f t="shared" si="4511"/>
        <v/>
      </c>
    </row>
    <row r="266" spans="1:175" ht="15">
      <c r="A266" s="79"/>
      <c r="B266" s="80" t="s">
        <v>855</v>
      </c>
      <c r="C266" s="124" t="s">
        <v>856</v>
      </c>
      <c r="T266" s="129" t="s">
        <v>857</v>
      </c>
      <c r="U266" s="85" t="str">
        <f t="shared" si="4439"/>
        <v>ReplaceableTextures\\CommandButtons\\BTNIB03.blp</v>
      </c>
      <c r="CN266" s="70" t="str">
        <f t="shared" si="4427"/>
        <v>InitUnitState('IB03',,,,,,,,,,)</v>
      </c>
      <c r="CO266" s="70" t="str">
        <f t="shared" si="4428"/>
        <v>InitUnitNormal('IB03',,,,,,,,,,)</v>
      </c>
      <c r="CP266" s="70" t="str">
        <f t="shared" si="4429"/>
        <v>InitUnitMagic('IB03',,,,,,,,,,)</v>
      </c>
      <c r="CQ266" s="70" t="str">
        <f t="shared" si="4430"/>
        <v>InitUnitAdd('IB03',,,,,,,,,,)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InitEquipData('IB03',,"",,,,,'','','','','','',"ReplaceableTextures\\CommandButtons\\BTNIB04.blp")</v>
      </c>
      <c r="CU266" s="95" t="str">
        <f t="shared" si="4440"/>
        <v>|n</v>
      </c>
      <c r="CV266" s="61" t="str">
        <f t="shared" si="4441"/>
        <v>|cff99ccff给与地图有效评论建议|r即可领取：|n每秒生命+100，每秒业力+2|n|n|r|cff808080地图等级达到3级可领取|r</v>
      </c>
      <c r="CW266" s="60"/>
      <c r="CX266" s="60"/>
      <c r="CY266" s="60"/>
      <c r="CZ266" s="60"/>
      <c r="DA266" s="60"/>
      <c r="DB266" s="71" t="str">
        <f t="shared" si="4442"/>
        <v/>
      </c>
      <c r="DC266" s="71" t="str">
        <f t="shared" si="4443"/>
        <v/>
      </c>
      <c r="DD266" s="71" t="str">
        <f t="shared" si="4444"/>
        <v/>
      </c>
      <c r="DE266" s="71" t="str">
        <f t="shared" si="4445"/>
        <v/>
      </c>
      <c r="DF266" s="71" t="str">
        <f t="shared" si="4446"/>
        <v/>
      </c>
      <c r="DG266" s="71" t="str">
        <f t="shared" si="4447"/>
        <v/>
      </c>
      <c r="DH266" s="71" t="str">
        <f t="shared" si="4448"/>
        <v/>
      </c>
      <c r="DI266" s="71" t="str">
        <f t="shared" si="4449"/>
        <v/>
      </c>
      <c r="DJ266" s="71" t="str">
        <f t="shared" si="4450"/>
        <v/>
      </c>
      <c r="DK266" s="71" t="str">
        <f t="shared" si="4451"/>
        <v/>
      </c>
      <c r="DL266" s="71" t="str">
        <f t="shared" si="4452"/>
        <v/>
      </c>
      <c r="DM266" s="71" t="str">
        <f t="shared" si="4453"/>
        <v/>
      </c>
      <c r="DN266" s="71" t="str">
        <f t="shared" si="4454"/>
        <v/>
      </c>
      <c r="DO266" s="71" t="str">
        <f t="shared" si="4455"/>
        <v/>
      </c>
      <c r="DP266" s="71" t="str">
        <f t="shared" si="4456"/>
        <v/>
      </c>
      <c r="DQ266" s="71" t="str">
        <f t="shared" si="4457"/>
        <v/>
      </c>
      <c r="DR266" s="71" t="str">
        <f t="shared" si="4458"/>
        <v/>
      </c>
      <c r="DS266" s="71" t="str">
        <f t="shared" si="4459"/>
        <v/>
      </c>
      <c r="DT266" s="71" t="str">
        <f t="shared" si="4460"/>
        <v/>
      </c>
      <c r="DU266" s="71" t="str">
        <f t="shared" si="4461"/>
        <v/>
      </c>
      <c r="DV266" s="71" t="str">
        <f t="shared" si="4462"/>
        <v/>
      </c>
      <c r="DW266" s="71" t="str">
        <f t="shared" si="4463"/>
        <v/>
      </c>
      <c r="DX266" s="71" t="str">
        <f t="shared" si="4464"/>
        <v/>
      </c>
      <c r="DY266" s="71" t="str">
        <f t="shared" si="4465"/>
        <v/>
      </c>
      <c r="DZ266" s="71" t="str">
        <f t="shared" si="4466"/>
        <v/>
      </c>
      <c r="EA266" s="71" t="str">
        <f t="shared" si="4467"/>
        <v/>
      </c>
      <c r="EB266" s="71" t="str">
        <f t="shared" si="4468"/>
        <v/>
      </c>
      <c r="EC266" s="71" t="str">
        <f t="shared" si="4469"/>
        <v/>
      </c>
      <c r="ED266" s="71" t="str">
        <f t="shared" si="4470"/>
        <v/>
      </c>
      <c r="EE266" s="71" t="str">
        <f t="shared" si="4471"/>
        <v/>
      </c>
      <c r="EF266" s="71" t="str">
        <f t="shared" si="4472"/>
        <v/>
      </c>
      <c r="EG266" s="71" t="str">
        <f t="shared" si="4473"/>
        <v/>
      </c>
      <c r="EH266" s="71" t="str">
        <f t="shared" si="4474"/>
        <v/>
      </c>
      <c r="EI266" s="71" t="str">
        <f t="shared" si="4475"/>
        <v/>
      </c>
      <c r="EJ266" s="71" t="str">
        <f t="shared" si="4476"/>
        <v/>
      </c>
      <c r="EK266" s="71" t="str">
        <f t="shared" si="4477"/>
        <v/>
      </c>
      <c r="EL266" s="71" t="str">
        <f t="shared" si="4478"/>
        <v/>
      </c>
      <c r="EM266" s="71" t="str">
        <f t="shared" si="4479"/>
        <v/>
      </c>
      <c r="EN266" s="71" t="str">
        <f t="shared" si="4480"/>
        <v/>
      </c>
      <c r="EO266" s="71" t="str">
        <f t="shared" si="4481"/>
        <v/>
      </c>
      <c r="EP266" s="71" t="str">
        <f t="shared" si="4482"/>
        <v/>
      </c>
      <c r="EQ266" s="71" t="str">
        <f t="shared" si="4483"/>
        <v/>
      </c>
      <c r="ER266" s="71" t="str">
        <f t="shared" si="4484"/>
        <v/>
      </c>
      <c r="ES266" s="71" t="str">
        <f t="shared" si="4485"/>
        <v/>
      </c>
      <c r="ET266" s="71" t="str">
        <f t="shared" si="4486"/>
        <v/>
      </c>
      <c r="EU266" s="71" t="str">
        <f t="shared" si="4487"/>
        <v/>
      </c>
      <c r="EV266" s="71" t="str">
        <f t="shared" si="4488"/>
        <v/>
      </c>
      <c r="EW266" s="71" t="str">
        <f t="shared" si="4489"/>
        <v/>
      </c>
      <c r="EX266" s="71" t="str">
        <f t="shared" si="4490"/>
        <v/>
      </c>
      <c r="EY266" s="71" t="str">
        <f t="shared" si="4491"/>
        <v/>
      </c>
      <c r="EZ266" s="71" t="str">
        <f t="shared" si="4492"/>
        <v/>
      </c>
      <c r="FA266" s="71" t="str">
        <f t="shared" si="4493"/>
        <v/>
      </c>
      <c r="FB266" s="71" t="str">
        <f t="shared" si="4494"/>
        <v/>
      </c>
      <c r="FC266" s="71" t="str">
        <f t="shared" si="4495"/>
        <v/>
      </c>
      <c r="FD266" s="71" t="str">
        <f t="shared" si="4496"/>
        <v/>
      </c>
      <c r="FE266" s="71" t="str">
        <f t="shared" si="4497"/>
        <v/>
      </c>
      <c r="FF266" s="71" t="str">
        <f t="shared" si="4498"/>
        <v/>
      </c>
      <c r="FG266" s="71" t="str">
        <f t="shared" si="4499"/>
        <v/>
      </c>
      <c r="FH266" s="71" t="str">
        <f t="shared" si="4500"/>
        <v/>
      </c>
      <c r="FI266" s="71" t="str">
        <f t="shared" si="4501"/>
        <v/>
      </c>
      <c r="FJ266" s="71" t="str">
        <f t="shared" si="4502"/>
        <v/>
      </c>
      <c r="FK266" s="71" t="str">
        <f t="shared" si="4503"/>
        <v/>
      </c>
      <c r="FL266" s="71" t="str">
        <f t="shared" si="4504"/>
        <v/>
      </c>
      <c r="FM266" s="71" t="str">
        <f t="shared" si="4505"/>
        <v/>
      </c>
      <c r="FN266" s="71" t="str">
        <f t="shared" si="4506"/>
        <v/>
      </c>
      <c r="FO266" s="71" t="str">
        <f t="shared" si="4507"/>
        <v/>
      </c>
      <c r="FP266" s="71" t="str">
        <f t="shared" si="4508"/>
        <v/>
      </c>
      <c r="FQ266" s="71" t="str">
        <f t="shared" si="4509"/>
        <v/>
      </c>
      <c r="FR266" s="71" t="str">
        <f t="shared" si="4510"/>
        <v/>
      </c>
      <c r="FS266" s="71" t="str">
        <f t="shared" si="4511"/>
        <v/>
      </c>
    </row>
    <row r="267" spans="1:175" ht="15">
      <c r="A267" s="79"/>
      <c r="B267" s="80" t="s">
        <v>858</v>
      </c>
      <c r="C267" s="124" t="s">
        <v>859</v>
      </c>
      <c r="T267" s="129" t="s">
        <v>860</v>
      </c>
      <c r="U267" s="85" t="str">
        <f t="shared" si="4439"/>
        <v>ReplaceableTextures\\CommandButtons\\BTNIB04.blp</v>
      </c>
      <c r="CN267" s="70" t="str">
        <f t="shared" ref="CN267:CN274" si="4512">"InitUnitState('"&amp;B267&amp;"',"&amp;V267&amp;","&amp;W267&amp;","&amp;X267&amp;","&amp;Y267&amp;","&amp;Z267&amp;","&amp;AA267&amp;","&amp;AB267&amp;","&amp;AC267&amp;","&amp;AD267&amp;","&amp;AE267&amp;")"</f>
        <v>InitUnitState('IB04',,,,,,,,,,)</v>
      </c>
      <c r="CO267" s="70" t="str">
        <f t="shared" ref="CO267:CO274" si="4513">"InitUnitNormal('"&amp;B267&amp;"',"&amp;AF267&amp;","&amp;AG267&amp;","&amp;AH267&amp;","&amp;AI267&amp;","&amp;AJ267&amp;","&amp;AK267&amp;","&amp;AL267&amp;","&amp;AM267&amp;","&amp;AN267&amp;","&amp;AO267&amp;")"</f>
        <v>InitUnitNormal('IB04',,,,,,,,,,)</v>
      </c>
      <c r="CP267" s="70" t="str">
        <f t="shared" ref="CP267:CP274" si="4514">"InitUnitMagic('"&amp;B267&amp;"',"&amp;AP267&amp;","&amp;AQ267&amp;","&amp;AR267&amp;","&amp;AS267&amp;","&amp;AT267&amp;","&amp;AU267&amp;","&amp;AV267&amp;","&amp;AW267&amp;","&amp;BI267&amp;","&amp;BJ267&amp;")"</f>
        <v>InitUnitMagic('IB04',,,,,,,,,,)</v>
      </c>
      <c r="CQ267" s="70" t="str">
        <f t="shared" ref="CQ267:CQ274" si="4515">"InitUnitAdd('"&amp;B267&amp;"',"&amp;BK267&amp;","&amp;BL267&amp;","&amp;BM267&amp;","&amp;BN267&amp;","&amp;BO267&amp;","&amp;BP267&amp;","&amp;BQ267&amp;","&amp;BR267&amp;","&amp;BS267&amp;","&amp;BT267&amp;")"</f>
        <v>InitUnitAdd('IB04',,,,,,,,,,)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InitEquipData('IB04',,"",,,,,'','','','','','',"ReplaceableTextures\\CommandButtons\\BTNIB05.blp")</v>
      </c>
      <c r="CU267" s="95" t="str">
        <f t="shared" si="4440"/>
        <v>|n</v>
      </c>
      <c r="CV267" s="61" t="str">
        <f t="shared" si="4441"/>
        <v>|cff99ccff房间大厅界面点击右上角《|r|cffcc99ff收藏|r|cff99ccff》后可领取该礼包。|n|n|r属性：|n|cffffcc33攻击伤害+10%|n技能伤害+10%|n重随英雄次数+1|r</v>
      </c>
      <c r="CW267" s="60"/>
      <c r="CX267" s="60"/>
      <c r="CY267" s="60"/>
      <c r="CZ267" s="60"/>
      <c r="DA267" s="60"/>
      <c r="DB267" s="71" t="str">
        <f t="shared" si="4442"/>
        <v/>
      </c>
      <c r="DC267" s="71" t="str">
        <f t="shared" si="4443"/>
        <v/>
      </c>
      <c r="DD267" s="71" t="str">
        <f t="shared" si="4444"/>
        <v/>
      </c>
      <c r="DE267" s="71" t="str">
        <f t="shared" si="4445"/>
        <v/>
      </c>
      <c r="DF267" s="71" t="str">
        <f t="shared" si="4446"/>
        <v/>
      </c>
      <c r="DG267" s="71" t="str">
        <f t="shared" si="4447"/>
        <v/>
      </c>
      <c r="DH267" s="71" t="str">
        <f t="shared" si="4448"/>
        <v/>
      </c>
      <c r="DI267" s="71" t="str">
        <f t="shared" si="4449"/>
        <v/>
      </c>
      <c r="DJ267" s="71" t="str">
        <f t="shared" si="4450"/>
        <v/>
      </c>
      <c r="DK267" s="71" t="str">
        <f t="shared" si="4451"/>
        <v/>
      </c>
      <c r="DL267" s="71" t="str">
        <f t="shared" si="4452"/>
        <v/>
      </c>
      <c r="DM267" s="71" t="str">
        <f t="shared" si="4453"/>
        <v/>
      </c>
      <c r="DN267" s="71" t="str">
        <f t="shared" si="4454"/>
        <v/>
      </c>
      <c r="DO267" s="71" t="str">
        <f t="shared" si="4455"/>
        <v/>
      </c>
      <c r="DP267" s="71" t="str">
        <f t="shared" si="4456"/>
        <v/>
      </c>
      <c r="DQ267" s="71" t="str">
        <f t="shared" si="4457"/>
        <v/>
      </c>
      <c r="DR267" s="71" t="str">
        <f t="shared" si="4458"/>
        <v/>
      </c>
      <c r="DS267" s="71" t="str">
        <f t="shared" si="4459"/>
        <v/>
      </c>
      <c r="DT267" s="71" t="str">
        <f t="shared" si="4460"/>
        <v/>
      </c>
      <c r="DU267" s="71" t="str">
        <f t="shared" si="4461"/>
        <v/>
      </c>
      <c r="DV267" s="71" t="str">
        <f t="shared" si="4462"/>
        <v/>
      </c>
      <c r="DW267" s="71" t="str">
        <f t="shared" si="4463"/>
        <v/>
      </c>
      <c r="DX267" s="71" t="str">
        <f t="shared" si="4464"/>
        <v/>
      </c>
      <c r="DY267" s="71" t="str">
        <f t="shared" si="4465"/>
        <v/>
      </c>
      <c r="DZ267" s="71" t="str">
        <f t="shared" si="4466"/>
        <v/>
      </c>
      <c r="EA267" s="71" t="str">
        <f t="shared" si="4467"/>
        <v/>
      </c>
      <c r="EB267" s="71" t="str">
        <f t="shared" si="4468"/>
        <v/>
      </c>
      <c r="EC267" s="71" t="str">
        <f t="shared" si="4469"/>
        <v/>
      </c>
      <c r="ED267" s="71" t="str">
        <f t="shared" si="4470"/>
        <v/>
      </c>
      <c r="EE267" s="71" t="str">
        <f t="shared" si="4471"/>
        <v/>
      </c>
      <c r="EF267" s="71" t="str">
        <f t="shared" si="4472"/>
        <v/>
      </c>
      <c r="EG267" s="71" t="str">
        <f t="shared" si="4473"/>
        <v/>
      </c>
      <c r="EH267" s="71" t="str">
        <f t="shared" si="4474"/>
        <v/>
      </c>
      <c r="EI267" s="71" t="str">
        <f t="shared" si="4475"/>
        <v/>
      </c>
      <c r="EJ267" s="71" t="str">
        <f t="shared" si="4476"/>
        <v/>
      </c>
      <c r="EK267" s="71" t="str">
        <f t="shared" si="4477"/>
        <v/>
      </c>
      <c r="EL267" s="71" t="str">
        <f t="shared" si="4478"/>
        <v/>
      </c>
      <c r="EM267" s="71" t="str">
        <f t="shared" si="4479"/>
        <v/>
      </c>
      <c r="EN267" s="71" t="str">
        <f t="shared" si="4480"/>
        <v/>
      </c>
      <c r="EO267" s="71" t="str">
        <f t="shared" si="4481"/>
        <v/>
      </c>
      <c r="EP267" s="71" t="str">
        <f t="shared" si="4482"/>
        <v/>
      </c>
      <c r="EQ267" s="71" t="str">
        <f t="shared" si="4483"/>
        <v/>
      </c>
      <c r="ER267" s="71" t="str">
        <f t="shared" si="4484"/>
        <v/>
      </c>
      <c r="ES267" s="71" t="str">
        <f t="shared" si="4485"/>
        <v/>
      </c>
      <c r="ET267" s="71" t="str">
        <f t="shared" si="4486"/>
        <v/>
      </c>
      <c r="EU267" s="71" t="str">
        <f t="shared" si="4487"/>
        <v/>
      </c>
      <c r="EV267" s="71" t="str">
        <f t="shared" si="4488"/>
        <v/>
      </c>
      <c r="EW267" s="71" t="str">
        <f t="shared" si="4489"/>
        <v/>
      </c>
      <c r="EX267" s="71" t="str">
        <f t="shared" si="4490"/>
        <v/>
      </c>
      <c r="EY267" s="71" t="str">
        <f t="shared" si="4491"/>
        <v/>
      </c>
      <c r="EZ267" s="71" t="str">
        <f t="shared" si="4492"/>
        <v/>
      </c>
      <c r="FA267" s="71" t="str">
        <f t="shared" si="4493"/>
        <v/>
      </c>
      <c r="FB267" s="71" t="str">
        <f t="shared" si="4494"/>
        <v/>
      </c>
      <c r="FC267" s="71" t="str">
        <f t="shared" si="4495"/>
        <v/>
      </c>
      <c r="FD267" s="71" t="str">
        <f t="shared" si="4496"/>
        <v/>
      </c>
      <c r="FE267" s="71" t="str">
        <f t="shared" si="4497"/>
        <v/>
      </c>
      <c r="FF267" s="71" t="str">
        <f t="shared" si="4498"/>
        <v/>
      </c>
      <c r="FG267" s="71" t="str">
        <f t="shared" si="4499"/>
        <v/>
      </c>
      <c r="FH267" s="71" t="str">
        <f t="shared" si="4500"/>
        <v/>
      </c>
      <c r="FI267" s="71" t="str">
        <f t="shared" si="4501"/>
        <v/>
      </c>
      <c r="FJ267" s="71" t="str">
        <f t="shared" si="4502"/>
        <v/>
      </c>
      <c r="FK267" s="71" t="str">
        <f t="shared" si="4503"/>
        <v/>
      </c>
      <c r="FL267" s="71" t="str">
        <f t="shared" si="4504"/>
        <v/>
      </c>
      <c r="FM267" s="71" t="str">
        <f t="shared" si="4505"/>
        <v/>
      </c>
      <c r="FN267" s="71" t="str">
        <f t="shared" si="4506"/>
        <v/>
      </c>
      <c r="FO267" s="71" t="str">
        <f t="shared" si="4507"/>
        <v/>
      </c>
      <c r="FP267" s="71" t="str">
        <f t="shared" si="4508"/>
        <v/>
      </c>
      <c r="FQ267" s="71" t="str">
        <f t="shared" si="4509"/>
        <v/>
      </c>
      <c r="FR267" s="71" t="str">
        <f t="shared" si="4510"/>
        <v/>
      </c>
      <c r="FS267" s="71" t="str">
        <f t="shared" si="4511"/>
        <v/>
      </c>
    </row>
    <row r="268" spans="1:175" ht="15">
      <c r="A268" s="79"/>
      <c r="B268" s="80" t="s">
        <v>861</v>
      </c>
      <c r="C268" s="124" t="s">
        <v>862</v>
      </c>
      <c r="T268" s="129" t="s">
        <v>863</v>
      </c>
      <c r="U268" s="85" t="str">
        <f t="shared" si="4439"/>
        <v>ReplaceableTextures\\CommandButtons\\BTNIB05.blp</v>
      </c>
      <c r="CN268" s="70" t="str">
        <f t="shared" si="4512"/>
        <v>InitUnitState('IB05',,,,,,,,,,)</v>
      </c>
      <c r="CO268" s="70" t="str">
        <f t="shared" si="4513"/>
        <v>InitUnitNormal('IB05',,,,,,,,,,)</v>
      </c>
      <c r="CP268" s="70" t="str">
        <f t="shared" si="4514"/>
        <v>InitUnitMagic('IB05',,,,,,,,,,)</v>
      </c>
      <c r="CQ268" s="70" t="str">
        <f t="shared" si="4515"/>
        <v>InitUnitAdd('IB05',,,,,,,,,,)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298&amp;CR$1&amp;")"</f>
        <v>InitEquipData('IB05',,"",,,,,'','','','','','',"")</v>
      </c>
      <c r="CU268" s="95" t="str">
        <f t="shared" si="4440"/>
        <v>|n</v>
      </c>
      <c r="CV268" s="61" t="str">
        <f t="shared" si="4441"/>
        <v>|cff33ff00购买魔兽重制版可领取该礼包！|n|n|r奖励：|n招魂幡Lv3</v>
      </c>
      <c r="CW268" s="60"/>
      <c r="CX268" s="60"/>
      <c r="CY268" s="60"/>
      <c r="CZ268" s="60"/>
      <c r="DA268" s="60"/>
      <c r="DB268" s="71" t="str">
        <f t="shared" si="4442"/>
        <v/>
      </c>
      <c r="DC268" s="71" t="str">
        <f t="shared" si="4443"/>
        <v/>
      </c>
      <c r="DD268" s="71" t="str">
        <f t="shared" si="4444"/>
        <v/>
      </c>
      <c r="DE268" s="71" t="str">
        <f t="shared" si="4445"/>
        <v/>
      </c>
      <c r="DF268" s="71" t="str">
        <f t="shared" si="4446"/>
        <v/>
      </c>
      <c r="DG268" s="71" t="str">
        <f t="shared" si="4447"/>
        <v/>
      </c>
      <c r="DH268" s="71" t="str">
        <f t="shared" si="4448"/>
        <v/>
      </c>
      <c r="DI268" s="71" t="str">
        <f t="shared" si="4449"/>
        <v/>
      </c>
      <c r="DJ268" s="71" t="str">
        <f t="shared" si="4450"/>
        <v/>
      </c>
      <c r="DK268" s="71" t="str">
        <f t="shared" si="4451"/>
        <v/>
      </c>
      <c r="DL268" s="71" t="str">
        <f t="shared" si="4452"/>
        <v/>
      </c>
      <c r="DM268" s="71" t="str">
        <f t="shared" si="4453"/>
        <v/>
      </c>
      <c r="DN268" s="71" t="str">
        <f t="shared" si="4454"/>
        <v/>
      </c>
      <c r="DO268" s="71" t="str">
        <f t="shared" si="4455"/>
        <v/>
      </c>
      <c r="DP268" s="71" t="str">
        <f t="shared" si="4456"/>
        <v/>
      </c>
      <c r="DQ268" s="71" t="str">
        <f t="shared" si="4457"/>
        <v/>
      </c>
      <c r="DR268" s="71" t="str">
        <f t="shared" si="4458"/>
        <v/>
      </c>
      <c r="DS268" s="71" t="str">
        <f t="shared" si="4459"/>
        <v/>
      </c>
      <c r="DT268" s="71" t="str">
        <f t="shared" si="4460"/>
        <v/>
      </c>
      <c r="DU268" s="71" t="str">
        <f t="shared" si="4461"/>
        <v/>
      </c>
      <c r="DV268" s="71" t="str">
        <f t="shared" si="4462"/>
        <v/>
      </c>
      <c r="DW268" s="71" t="str">
        <f t="shared" si="4463"/>
        <v/>
      </c>
      <c r="DX268" s="71" t="str">
        <f t="shared" si="4464"/>
        <v/>
      </c>
      <c r="DY268" s="71" t="str">
        <f t="shared" si="4465"/>
        <v/>
      </c>
      <c r="DZ268" s="71" t="str">
        <f t="shared" si="4466"/>
        <v/>
      </c>
      <c r="EA268" s="71" t="str">
        <f t="shared" si="4467"/>
        <v/>
      </c>
      <c r="EB268" s="71" t="str">
        <f t="shared" si="4468"/>
        <v/>
      </c>
      <c r="EC268" s="71" t="str">
        <f t="shared" si="4469"/>
        <v/>
      </c>
      <c r="ED268" s="71" t="str">
        <f t="shared" si="4470"/>
        <v/>
      </c>
      <c r="EE268" s="71" t="str">
        <f t="shared" si="4471"/>
        <v/>
      </c>
      <c r="EF268" s="71" t="str">
        <f t="shared" si="4472"/>
        <v/>
      </c>
      <c r="EG268" s="71" t="str">
        <f t="shared" si="4473"/>
        <v/>
      </c>
      <c r="EH268" s="71" t="str">
        <f t="shared" si="4474"/>
        <v/>
      </c>
      <c r="EI268" s="71" t="str">
        <f t="shared" si="4475"/>
        <v/>
      </c>
      <c r="EJ268" s="71" t="str">
        <f t="shared" si="4476"/>
        <v/>
      </c>
      <c r="EK268" s="71" t="str">
        <f t="shared" si="4477"/>
        <v/>
      </c>
      <c r="EL268" s="71" t="str">
        <f t="shared" si="4478"/>
        <v/>
      </c>
      <c r="EM268" s="71" t="str">
        <f t="shared" si="4479"/>
        <v/>
      </c>
      <c r="EN268" s="71" t="str">
        <f t="shared" si="4480"/>
        <v/>
      </c>
      <c r="EO268" s="71" t="str">
        <f t="shared" si="4481"/>
        <v/>
      </c>
      <c r="EP268" s="71" t="str">
        <f t="shared" si="4482"/>
        <v/>
      </c>
      <c r="EQ268" s="71" t="str">
        <f t="shared" si="4483"/>
        <v/>
      </c>
      <c r="ER268" s="71" t="str">
        <f t="shared" si="4484"/>
        <v/>
      </c>
      <c r="ES268" s="71" t="str">
        <f t="shared" si="4485"/>
        <v/>
      </c>
      <c r="ET268" s="71" t="str">
        <f t="shared" si="4486"/>
        <v/>
      </c>
      <c r="EU268" s="71" t="str">
        <f t="shared" si="4487"/>
        <v/>
      </c>
      <c r="EV268" s="71" t="str">
        <f t="shared" si="4488"/>
        <v/>
      </c>
      <c r="EW268" s="71" t="str">
        <f t="shared" si="4489"/>
        <v/>
      </c>
      <c r="EX268" s="71" t="str">
        <f t="shared" si="4490"/>
        <v/>
      </c>
      <c r="EY268" s="71" t="str">
        <f t="shared" si="4491"/>
        <v/>
      </c>
      <c r="EZ268" s="71" t="str">
        <f t="shared" si="4492"/>
        <v/>
      </c>
      <c r="FA268" s="71" t="str">
        <f t="shared" si="4493"/>
        <v/>
      </c>
      <c r="FB268" s="71" t="str">
        <f t="shared" si="4494"/>
        <v/>
      </c>
      <c r="FC268" s="71" t="str">
        <f t="shared" si="4495"/>
        <v/>
      </c>
      <c r="FD268" s="71" t="str">
        <f t="shared" si="4496"/>
        <v/>
      </c>
      <c r="FE268" s="71" t="str">
        <f t="shared" si="4497"/>
        <v/>
      </c>
      <c r="FF268" s="71" t="str">
        <f t="shared" si="4498"/>
        <v/>
      </c>
      <c r="FG268" s="71" t="str">
        <f t="shared" si="4499"/>
        <v/>
      </c>
      <c r="FH268" s="71" t="str">
        <f t="shared" si="4500"/>
        <v/>
      </c>
      <c r="FI268" s="71" t="str">
        <f t="shared" si="4501"/>
        <v/>
      </c>
      <c r="FJ268" s="71" t="str">
        <f t="shared" si="4502"/>
        <v/>
      </c>
      <c r="FK268" s="71" t="str">
        <f t="shared" si="4503"/>
        <v/>
      </c>
      <c r="FL268" s="71" t="str">
        <f t="shared" si="4504"/>
        <v/>
      </c>
      <c r="FM268" s="71" t="str">
        <f t="shared" si="4505"/>
        <v/>
      </c>
      <c r="FN268" s="71" t="str">
        <f t="shared" si="4506"/>
        <v/>
      </c>
      <c r="FO268" s="71" t="str">
        <f t="shared" si="4507"/>
        <v/>
      </c>
      <c r="FP268" s="71" t="str">
        <f t="shared" si="4508"/>
        <v/>
      </c>
      <c r="FQ268" s="71" t="str">
        <f t="shared" si="4509"/>
        <v/>
      </c>
      <c r="FR268" s="71" t="str">
        <f t="shared" si="4510"/>
        <v/>
      </c>
      <c r="FS268" s="71" t="str">
        <f t="shared" si="4511"/>
        <v/>
      </c>
    </row>
    <row r="269" spans="1:175" ht="15">
      <c r="A269" s="79"/>
      <c r="B269" s="80" t="s">
        <v>864</v>
      </c>
      <c r="C269" s="124" t="s">
        <v>865</v>
      </c>
      <c r="T269" s="129" t="s">
        <v>866</v>
      </c>
      <c r="U269" s="85" t="str">
        <f t="shared" si="4439"/>
        <v>ReplaceableTextures\\CommandButtons\\BTNIB06.blp</v>
      </c>
      <c r="CN269" s="70" t="str">
        <f t="shared" si="4512"/>
        <v>InitUnitState('IB06',,,,,,,,,,)</v>
      </c>
      <c r="CO269" s="70" t="str">
        <f t="shared" si="4513"/>
        <v>InitUnitNormal('IB06',,,,,,,,,,)</v>
      </c>
      <c r="CP269" s="70" t="str">
        <f t="shared" si="4514"/>
        <v>InitUnitMagic('IB06',,,,,,,,,,)</v>
      </c>
      <c r="CQ269" s="70" t="str">
        <f t="shared" si="4515"/>
        <v>InitUnitAdd('IB06',,,,,,,,,,)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InitEquipData('IB06',,"",,,,,'','','','','','',"ReplaceableTextures\\CommandButtons\\BTNIB07.blp")</v>
      </c>
      <c r="CU269" s="95" t="str">
        <f t="shared" si="4440"/>
        <v>|n</v>
      </c>
      <c r="CV269" s="61" t="str">
        <f t="shared" si="44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69" s="60"/>
      <c r="CX269" s="60"/>
      <c r="CY269" s="60"/>
      <c r="CZ269" s="60"/>
      <c r="DA269" s="60"/>
      <c r="DB269" s="71" t="str">
        <f t="shared" si="4442"/>
        <v/>
      </c>
      <c r="DC269" s="71" t="str">
        <f t="shared" si="4443"/>
        <v/>
      </c>
      <c r="DD269" s="71" t="str">
        <f t="shared" si="4444"/>
        <v/>
      </c>
      <c r="DE269" s="71" t="str">
        <f t="shared" si="4445"/>
        <v/>
      </c>
      <c r="DF269" s="71" t="str">
        <f t="shared" si="4446"/>
        <v/>
      </c>
      <c r="DG269" s="71" t="str">
        <f t="shared" si="4447"/>
        <v/>
      </c>
      <c r="DH269" s="71" t="str">
        <f t="shared" si="4448"/>
        <v/>
      </c>
      <c r="DI269" s="71" t="str">
        <f t="shared" si="4449"/>
        <v/>
      </c>
      <c r="DJ269" s="71" t="str">
        <f t="shared" si="4450"/>
        <v/>
      </c>
      <c r="DK269" s="71" t="str">
        <f t="shared" si="4451"/>
        <v/>
      </c>
      <c r="DL269" s="71" t="str">
        <f t="shared" si="4452"/>
        <v/>
      </c>
      <c r="DM269" s="71" t="str">
        <f t="shared" si="4453"/>
        <v/>
      </c>
      <c r="DN269" s="71" t="str">
        <f t="shared" si="4454"/>
        <v/>
      </c>
      <c r="DO269" s="71" t="str">
        <f t="shared" si="4455"/>
        <v/>
      </c>
      <c r="DP269" s="71" t="str">
        <f t="shared" si="4456"/>
        <v/>
      </c>
      <c r="DQ269" s="71" t="str">
        <f t="shared" si="4457"/>
        <v/>
      </c>
      <c r="DR269" s="71" t="str">
        <f t="shared" si="4458"/>
        <v/>
      </c>
      <c r="DS269" s="71" t="str">
        <f t="shared" si="4459"/>
        <v/>
      </c>
      <c r="DT269" s="71" t="str">
        <f t="shared" si="4460"/>
        <v/>
      </c>
      <c r="DU269" s="71" t="str">
        <f t="shared" si="4461"/>
        <v/>
      </c>
      <c r="DV269" s="71" t="str">
        <f t="shared" si="4462"/>
        <v/>
      </c>
      <c r="DW269" s="71" t="str">
        <f t="shared" si="4463"/>
        <v/>
      </c>
      <c r="DX269" s="71" t="str">
        <f t="shared" si="4464"/>
        <v/>
      </c>
      <c r="DY269" s="71" t="str">
        <f t="shared" si="4465"/>
        <v/>
      </c>
      <c r="DZ269" s="71" t="str">
        <f t="shared" si="4466"/>
        <v/>
      </c>
      <c r="EA269" s="71" t="str">
        <f t="shared" si="4467"/>
        <v/>
      </c>
      <c r="EB269" s="71" t="str">
        <f t="shared" si="4468"/>
        <v/>
      </c>
      <c r="EC269" s="71" t="str">
        <f t="shared" si="4469"/>
        <v/>
      </c>
      <c r="ED269" s="71" t="str">
        <f t="shared" si="4470"/>
        <v/>
      </c>
      <c r="EE269" s="71" t="str">
        <f t="shared" si="4471"/>
        <v/>
      </c>
      <c r="EF269" s="71" t="str">
        <f t="shared" si="4472"/>
        <v/>
      </c>
      <c r="EG269" s="71" t="str">
        <f t="shared" si="4473"/>
        <v/>
      </c>
      <c r="EH269" s="71" t="str">
        <f t="shared" si="4474"/>
        <v/>
      </c>
      <c r="EI269" s="71" t="str">
        <f t="shared" si="4475"/>
        <v/>
      </c>
      <c r="EJ269" s="71" t="str">
        <f t="shared" si="4476"/>
        <v/>
      </c>
      <c r="EK269" s="71" t="str">
        <f t="shared" si="4477"/>
        <v/>
      </c>
      <c r="EL269" s="71" t="str">
        <f t="shared" si="4478"/>
        <v/>
      </c>
      <c r="EM269" s="71" t="str">
        <f t="shared" si="4479"/>
        <v/>
      </c>
      <c r="EN269" s="71" t="str">
        <f t="shared" si="4480"/>
        <v/>
      </c>
      <c r="EO269" s="71" t="str">
        <f t="shared" si="4481"/>
        <v/>
      </c>
      <c r="EP269" s="71" t="str">
        <f t="shared" si="4482"/>
        <v/>
      </c>
      <c r="EQ269" s="71" t="str">
        <f t="shared" si="4483"/>
        <v/>
      </c>
      <c r="ER269" s="71" t="str">
        <f t="shared" si="4484"/>
        <v/>
      </c>
      <c r="ES269" s="71" t="str">
        <f t="shared" si="4485"/>
        <v/>
      </c>
      <c r="ET269" s="71" t="str">
        <f t="shared" si="4486"/>
        <v/>
      </c>
      <c r="EU269" s="71" t="str">
        <f t="shared" si="4487"/>
        <v/>
      </c>
      <c r="EV269" s="71" t="str">
        <f t="shared" si="4488"/>
        <v/>
      </c>
      <c r="EW269" s="71" t="str">
        <f t="shared" si="4489"/>
        <v/>
      </c>
      <c r="EX269" s="71" t="str">
        <f t="shared" si="4490"/>
        <v/>
      </c>
      <c r="EY269" s="71" t="str">
        <f t="shared" si="4491"/>
        <v/>
      </c>
      <c r="EZ269" s="71" t="str">
        <f t="shared" si="4492"/>
        <v/>
      </c>
      <c r="FA269" s="71" t="str">
        <f t="shared" si="4493"/>
        <v/>
      </c>
      <c r="FB269" s="71" t="str">
        <f t="shared" si="4494"/>
        <v/>
      </c>
      <c r="FC269" s="71" t="str">
        <f t="shared" si="4495"/>
        <v/>
      </c>
      <c r="FD269" s="71" t="str">
        <f t="shared" si="4496"/>
        <v/>
      </c>
      <c r="FE269" s="71" t="str">
        <f t="shared" si="4497"/>
        <v/>
      </c>
      <c r="FF269" s="71" t="str">
        <f t="shared" si="4498"/>
        <v/>
      </c>
      <c r="FG269" s="71" t="str">
        <f t="shared" si="4499"/>
        <v/>
      </c>
      <c r="FH269" s="71" t="str">
        <f t="shared" si="4500"/>
        <v/>
      </c>
      <c r="FI269" s="71" t="str">
        <f t="shared" si="4501"/>
        <v/>
      </c>
      <c r="FJ269" s="71" t="str">
        <f t="shared" si="4502"/>
        <v/>
      </c>
      <c r="FK269" s="71" t="str">
        <f t="shared" si="4503"/>
        <v/>
      </c>
      <c r="FL269" s="71" t="str">
        <f t="shared" si="4504"/>
        <v/>
      </c>
      <c r="FM269" s="71" t="str">
        <f t="shared" si="4505"/>
        <v/>
      </c>
      <c r="FN269" s="71" t="str">
        <f t="shared" si="4506"/>
        <v/>
      </c>
      <c r="FO269" s="71" t="str">
        <f t="shared" si="4507"/>
        <v/>
      </c>
      <c r="FP269" s="71" t="str">
        <f t="shared" si="4508"/>
        <v/>
      </c>
      <c r="FQ269" s="71" t="str">
        <f t="shared" si="4509"/>
        <v/>
      </c>
      <c r="FR269" s="71" t="str">
        <f t="shared" si="4510"/>
        <v/>
      </c>
      <c r="FS269" s="71" t="str">
        <f t="shared" si="4511"/>
        <v/>
      </c>
    </row>
    <row r="270" spans="1:175">
      <c r="A270" s="79"/>
      <c r="B270" s="80" t="s">
        <v>867</v>
      </c>
      <c r="C270" s="124" t="s">
        <v>868</v>
      </c>
      <c r="T270" s="124" t="s">
        <v>869</v>
      </c>
      <c r="U270" s="85" t="str">
        <f t="shared" si="4439"/>
        <v>ReplaceableTextures\\CommandButtons\\BTNIB07.blp</v>
      </c>
      <c r="CN270" s="70" t="str">
        <f t="shared" si="4512"/>
        <v>InitUnitState('IB07',,,,,,,,,,)</v>
      </c>
      <c r="CO270" s="70" t="str">
        <f t="shared" si="4513"/>
        <v>InitUnitNormal('IB07',,,,,,,,,,)</v>
      </c>
      <c r="CP270" s="70" t="str">
        <f t="shared" si="4514"/>
        <v>InitUnitMagic('IB07',,,,,,,,,,)</v>
      </c>
      <c r="CQ270" s="70" t="str">
        <f t="shared" si="4515"/>
        <v>InitUnitAdd('IB07',,,,,,,,,,)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InitEquipData('IB07',,"",,,,,'','','','','','',"ReplaceableTextures\\CommandButtons\\BTNIB08.blp")</v>
      </c>
      <c r="CU270" s="95" t="str">
        <f t="shared" si="4440"/>
        <v>|n</v>
      </c>
      <c r="CV270" s="61" t="str">
        <f t="shared" si="44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0" s="60"/>
      <c r="CX270" s="60"/>
      <c r="CY270" s="60"/>
      <c r="CZ270" s="60"/>
      <c r="DA270" s="60"/>
      <c r="DB270" s="71" t="str">
        <f t="shared" si="4442"/>
        <v/>
      </c>
      <c r="DC270" s="71" t="str">
        <f t="shared" si="4443"/>
        <v/>
      </c>
      <c r="DD270" s="71" t="str">
        <f t="shared" si="4444"/>
        <v/>
      </c>
      <c r="DE270" s="71" t="str">
        <f t="shared" si="4445"/>
        <v/>
      </c>
      <c r="DF270" s="71" t="str">
        <f t="shared" si="4446"/>
        <v/>
      </c>
      <c r="DG270" s="71" t="str">
        <f t="shared" si="4447"/>
        <v/>
      </c>
      <c r="DH270" s="71" t="str">
        <f t="shared" si="4448"/>
        <v/>
      </c>
      <c r="DI270" s="71" t="str">
        <f t="shared" si="4449"/>
        <v/>
      </c>
      <c r="DJ270" s="71" t="str">
        <f t="shared" si="4450"/>
        <v/>
      </c>
      <c r="DK270" s="71" t="str">
        <f t="shared" si="4451"/>
        <v/>
      </c>
      <c r="DL270" s="71" t="str">
        <f t="shared" si="4452"/>
        <v/>
      </c>
      <c r="DM270" s="71" t="str">
        <f t="shared" si="4453"/>
        <v/>
      </c>
      <c r="DN270" s="71" t="str">
        <f t="shared" si="4454"/>
        <v/>
      </c>
      <c r="DO270" s="71" t="str">
        <f t="shared" si="4455"/>
        <v/>
      </c>
      <c r="DP270" s="71" t="str">
        <f t="shared" si="4456"/>
        <v/>
      </c>
      <c r="DQ270" s="71" t="str">
        <f t="shared" si="4457"/>
        <v/>
      </c>
      <c r="DR270" s="71" t="str">
        <f t="shared" si="4458"/>
        <v/>
      </c>
      <c r="DS270" s="71" t="str">
        <f t="shared" si="4459"/>
        <v/>
      </c>
      <c r="DT270" s="71" t="str">
        <f t="shared" si="4460"/>
        <v/>
      </c>
      <c r="DU270" s="71" t="str">
        <f t="shared" si="4461"/>
        <v/>
      </c>
      <c r="DV270" s="71" t="str">
        <f t="shared" si="4462"/>
        <v/>
      </c>
      <c r="DW270" s="71" t="str">
        <f t="shared" si="4463"/>
        <v/>
      </c>
      <c r="DX270" s="71" t="str">
        <f t="shared" si="4464"/>
        <v/>
      </c>
      <c r="DY270" s="71" t="str">
        <f t="shared" si="4465"/>
        <v/>
      </c>
      <c r="DZ270" s="71" t="str">
        <f t="shared" si="4466"/>
        <v/>
      </c>
      <c r="EA270" s="71" t="str">
        <f t="shared" si="4467"/>
        <v/>
      </c>
      <c r="EB270" s="71" t="str">
        <f t="shared" si="4468"/>
        <v/>
      </c>
      <c r="EC270" s="71" t="str">
        <f t="shared" si="4469"/>
        <v/>
      </c>
      <c r="ED270" s="71" t="str">
        <f t="shared" si="4470"/>
        <v/>
      </c>
      <c r="EE270" s="71" t="str">
        <f t="shared" si="4471"/>
        <v/>
      </c>
      <c r="EF270" s="71" t="str">
        <f t="shared" si="4472"/>
        <v/>
      </c>
      <c r="EG270" s="71" t="str">
        <f t="shared" si="4473"/>
        <v/>
      </c>
      <c r="EH270" s="71" t="str">
        <f t="shared" si="4474"/>
        <v/>
      </c>
      <c r="EI270" s="71" t="str">
        <f t="shared" si="4475"/>
        <v/>
      </c>
      <c r="EJ270" s="71" t="str">
        <f t="shared" si="4476"/>
        <v/>
      </c>
      <c r="EK270" s="71" t="str">
        <f t="shared" si="4477"/>
        <v/>
      </c>
      <c r="EL270" s="71" t="str">
        <f t="shared" si="4478"/>
        <v/>
      </c>
      <c r="EM270" s="71" t="str">
        <f t="shared" si="4479"/>
        <v/>
      </c>
      <c r="EN270" s="71" t="str">
        <f t="shared" si="4480"/>
        <v/>
      </c>
      <c r="EO270" s="71" t="str">
        <f t="shared" si="4481"/>
        <v/>
      </c>
      <c r="EP270" s="71" t="str">
        <f t="shared" si="4482"/>
        <v/>
      </c>
      <c r="EQ270" s="71" t="str">
        <f t="shared" si="4483"/>
        <v/>
      </c>
      <c r="ER270" s="71" t="str">
        <f t="shared" si="4484"/>
        <v/>
      </c>
      <c r="ES270" s="71" t="str">
        <f t="shared" si="4485"/>
        <v/>
      </c>
      <c r="ET270" s="71" t="str">
        <f t="shared" si="4486"/>
        <v/>
      </c>
      <c r="EU270" s="71" t="str">
        <f t="shared" si="4487"/>
        <v/>
      </c>
      <c r="EV270" s="71" t="str">
        <f t="shared" si="4488"/>
        <v/>
      </c>
      <c r="EW270" s="71" t="str">
        <f t="shared" si="4489"/>
        <v/>
      </c>
      <c r="EX270" s="71" t="str">
        <f t="shared" si="4490"/>
        <v/>
      </c>
      <c r="EY270" s="71" t="str">
        <f t="shared" si="4491"/>
        <v/>
      </c>
      <c r="EZ270" s="71" t="str">
        <f t="shared" si="4492"/>
        <v/>
      </c>
      <c r="FA270" s="71" t="str">
        <f t="shared" si="4493"/>
        <v/>
      </c>
      <c r="FB270" s="71" t="str">
        <f t="shared" si="4494"/>
        <v/>
      </c>
      <c r="FC270" s="71" t="str">
        <f t="shared" si="4495"/>
        <v/>
      </c>
      <c r="FD270" s="71" t="str">
        <f t="shared" si="4496"/>
        <v/>
      </c>
      <c r="FE270" s="71" t="str">
        <f t="shared" si="4497"/>
        <v/>
      </c>
      <c r="FF270" s="71" t="str">
        <f t="shared" si="4498"/>
        <v/>
      </c>
      <c r="FG270" s="71" t="str">
        <f t="shared" si="4499"/>
        <v/>
      </c>
      <c r="FH270" s="71" t="str">
        <f t="shared" si="4500"/>
        <v/>
      </c>
      <c r="FI270" s="71" t="str">
        <f t="shared" si="4501"/>
        <v/>
      </c>
      <c r="FJ270" s="71" t="str">
        <f t="shared" si="4502"/>
        <v/>
      </c>
      <c r="FK270" s="71" t="str">
        <f t="shared" si="4503"/>
        <v/>
      </c>
      <c r="FL270" s="71" t="str">
        <f t="shared" si="4504"/>
        <v/>
      </c>
      <c r="FM270" s="71" t="str">
        <f t="shared" si="4505"/>
        <v/>
      </c>
      <c r="FN270" s="71" t="str">
        <f t="shared" si="4506"/>
        <v/>
      </c>
      <c r="FO270" s="71" t="str">
        <f t="shared" si="4507"/>
        <v/>
      </c>
      <c r="FP270" s="71" t="str">
        <f t="shared" si="4508"/>
        <v/>
      </c>
      <c r="FQ270" s="71" t="str">
        <f t="shared" si="4509"/>
        <v/>
      </c>
      <c r="FR270" s="71" t="str">
        <f t="shared" si="4510"/>
        <v/>
      </c>
      <c r="FS270" s="71" t="str">
        <f t="shared" si="4511"/>
        <v/>
      </c>
    </row>
    <row r="271" spans="1:175" ht="15">
      <c r="A271" s="79"/>
      <c r="B271" s="80" t="s">
        <v>870</v>
      </c>
      <c r="C271" s="124" t="s">
        <v>871</v>
      </c>
      <c r="T271" s="129" t="s">
        <v>872</v>
      </c>
      <c r="U271" s="85" t="str">
        <f t="shared" si="4439"/>
        <v>ReplaceableTextures\\CommandButtons\\BTNIB08.blp</v>
      </c>
      <c r="CN271" s="70" t="str">
        <f t="shared" si="4512"/>
        <v>InitUnitState('IB08',,,,,,,,,,)</v>
      </c>
      <c r="CO271" s="70" t="str">
        <f t="shared" si="4513"/>
        <v>InitUnitNormal('IB08',,,,,,,,,,)</v>
      </c>
      <c r="CP271" s="70" t="str">
        <f t="shared" si="4514"/>
        <v>InitUnitMagic('IB08',,,,,,,,,,)</v>
      </c>
      <c r="CQ271" s="70" t="str">
        <f t="shared" si="4515"/>
        <v>InitUnitAdd('IB08',,,,,,,,,,)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301&amp;CR$1&amp;")"</f>
        <v>InitEquipData('IB08',,"",,,,,'','','','','','',"")</v>
      </c>
      <c r="CU271" s="95" t="str">
        <f t="shared" si="4440"/>
        <v>|n</v>
      </c>
      <c r="CV271" s="61" t="str">
        <f t="shared" si="4441"/>
        <v>|cff99ccff游戏中输入《|r|cff33ff00魔芝RPG|r|cff99ccff》领取本礼包！|r|n|n|r奖励：|n|cffffcc00练功房怪物数量+1|r</v>
      </c>
      <c r="CW271" s="60"/>
      <c r="CX271" s="60"/>
      <c r="CY271" s="60"/>
      <c r="CZ271" s="60"/>
      <c r="DA271" s="60"/>
      <c r="DB271" s="71" t="str">
        <f t="shared" si="4442"/>
        <v/>
      </c>
      <c r="DC271" s="71" t="str">
        <f t="shared" si="4443"/>
        <v/>
      </c>
      <c r="DD271" s="71" t="str">
        <f t="shared" si="4444"/>
        <v/>
      </c>
      <c r="DE271" s="71" t="str">
        <f t="shared" si="4445"/>
        <v/>
      </c>
      <c r="DF271" s="71" t="str">
        <f t="shared" si="4446"/>
        <v/>
      </c>
      <c r="DG271" s="71" t="str">
        <f t="shared" si="4447"/>
        <v/>
      </c>
      <c r="DH271" s="71" t="str">
        <f t="shared" si="4448"/>
        <v/>
      </c>
      <c r="DI271" s="71" t="str">
        <f t="shared" si="4449"/>
        <v/>
      </c>
      <c r="DJ271" s="71" t="str">
        <f t="shared" si="4450"/>
        <v/>
      </c>
      <c r="DK271" s="71" t="str">
        <f t="shared" si="4451"/>
        <v/>
      </c>
      <c r="DL271" s="71" t="str">
        <f t="shared" si="4452"/>
        <v/>
      </c>
      <c r="DM271" s="71" t="str">
        <f t="shared" si="4453"/>
        <v/>
      </c>
      <c r="DN271" s="71" t="str">
        <f t="shared" si="4454"/>
        <v/>
      </c>
      <c r="DO271" s="71" t="str">
        <f t="shared" si="4455"/>
        <v/>
      </c>
      <c r="DP271" s="71" t="str">
        <f t="shared" si="4456"/>
        <v/>
      </c>
      <c r="DQ271" s="71" t="str">
        <f t="shared" si="4457"/>
        <v/>
      </c>
      <c r="DR271" s="71" t="str">
        <f t="shared" si="4458"/>
        <v/>
      </c>
      <c r="DS271" s="71" t="str">
        <f t="shared" si="4459"/>
        <v/>
      </c>
      <c r="DT271" s="71" t="str">
        <f t="shared" si="4460"/>
        <v/>
      </c>
      <c r="DU271" s="71" t="str">
        <f t="shared" si="4461"/>
        <v/>
      </c>
      <c r="DV271" s="71" t="str">
        <f t="shared" si="4462"/>
        <v/>
      </c>
      <c r="DW271" s="71" t="str">
        <f t="shared" si="4463"/>
        <v/>
      </c>
      <c r="DX271" s="71" t="str">
        <f t="shared" si="4464"/>
        <v/>
      </c>
      <c r="DY271" s="71" t="str">
        <f t="shared" si="4465"/>
        <v/>
      </c>
      <c r="DZ271" s="71" t="str">
        <f t="shared" si="4466"/>
        <v/>
      </c>
      <c r="EA271" s="71" t="str">
        <f t="shared" si="4467"/>
        <v/>
      </c>
      <c r="EB271" s="71" t="str">
        <f t="shared" si="4468"/>
        <v/>
      </c>
      <c r="EC271" s="71" t="str">
        <f t="shared" si="4469"/>
        <v/>
      </c>
      <c r="ED271" s="71" t="str">
        <f t="shared" si="4470"/>
        <v/>
      </c>
      <c r="EE271" s="71" t="str">
        <f t="shared" si="4471"/>
        <v/>
      </c>
      <c r="EF271" s="71" t="str">
        <f t="shared" si="4472"/>
        <v/>
      </c>
      <c r="EG271" s="71" t="str">
        <f t="shared" si="4473"/>
        <v/>
      </c>
      <c r="EH271" s="71" t="str">
        <f t="shared" si="4474"/>
        <v/>
      </c>
      <c r="EI271" s="71" t="str">
        <f t="shared" si="4475"/>
        <v/>
      </c>
      <c r="EJ271" s="71" t="str">
        <f t="shared" si="4476"/>
        <v/>
      </c>
      <c r="EK271" s="71" t="str">
        <f t="shared" si="4477"/>
        <v/>
      </c>
      <c r="EL271" s="71" t="str">
        <f t="shared" si="4478"/>
        <v/>
      </c>
      <c r="EM271" s="71" t="str">
        <f t="shared" si="4479"/>
        <v/>
      </c>
      <c r="EN271" s="71" t="str">
        <f t="shared" si="4480"/>
        <v/>
      </c>
      <c r="EO271" s="71" t="str">
        <f t="shared" si="4481"/>
        <v/>
      </c>
      <c r="EP271" s="71" t="str">
        <f t="shared" si="4482"/>
        <v/>
      </c>
      <c r="EQ271" s="71" t="str">
        <f t="shared" si="4483"/>
        <v/>
      </c>
      <c r="ER271" s="71" t="str">
        <f t="shared" si="4484"/>
        <v/>
      </c>
      <c r="ES271" s="71" t="str">
        <f t="shared" si="4485"/>
        <v/>
      </c>
      <c r="ET271" s="71" t="str">
        <f t="shared" si="4486"/>
        <v/>
      </c>
      <c r="EU271" s="71" t="str">
        <f t="shared" si="4487"/>
        <v/>
      </c>
      <c r="EV271" s="71" t="str">
        <f t="shared" si="4488"/>
        <v/>
      </c>
      <c r="EW271" s="71" t="str">
        <f t="shared" si="4489"/>
        <v/>
      </c>
      <c r="EX271" s="71" t="str">
        <f t="shared" si="4490"/>
        <v/>
      </c>
      <c r="EY271" s="71" t="str">
        <f t="shared" si="4491"/>
        <v/>
      </c>
      <c r="EZ271" s="71" t="str">
        <f t="shared" si="4492"/>
        <v/>
      </c>
      <c r="FA271" s="71" t="str">
        <f t="shared" si="4493"/>
        <v/>
      </c>
      <c r="FB271" s="71" t="str">
        <f t="shared" si="4494"/>
        <v/>
      </c>
      <c r="FC271" s="71" t="str">
        <f t="shared" si="4495"/>
        <v/>
      </c>
      <c r="FD271" s="71" t="str">
        <f t="shared" si="4496"/>
        <v/>
      </c>
      <c r="FE271" s="71" t="str">
        <f t="shared" si="4497"/>
        <v/>
      </c>
      <c r="FF271" s="71" t="str">
        <f t="shared" si="4498"/>
        <v/>
      </c>
      <c r="FG271" s="71" t="str">
        <f t="shared" si="4499"/>
        <v/>
      </c>
      <c r="FH271" s="71" t="str">
        <f t="shared" si="4500"/>
        <v/>
      </c>
      <c r="FI271" s="71" t="str">
        <f t="shared" si="4501"/>
        <v/>
      </c>
      <c r="FJ271" s="71" t="str">
        <f t="shared" si="4502"/>
        <v/>
      </c>
      <c r="FK271" s="71" t="str">
        <f t="shared" si="4503"/>
        <v/>
      </c>
      <c r="FL271" s="71" t="str">
        <f t="shared" si="4504"/>
        <v/>
      </c>
      <c r="FM271" s="71" t="str">
        <f t="shared" si="4505"/>
        <v/>
      </c>
      <c r="FN271" s="71" t="str">
        <f t="shared" si="4506"/>
        <v/>
      </c>
      <c r="FO271" s="71" t="str">
        <f t="shared" si="4507"/>
        <v/>
      </c>
      <c r="FP271" s="71" t="str">
        <f t="shared" si="4508"/>
        <v/>
      </c>
      <c r="FQ271" s="71" t="str">
        <f t="shared" si="4509"/>
        <v/>
      </c>
      <c r="FR271" s="71" t="str">
        <f t="shared" si="4510"/>
        <v/>
      </c>
      <c r="FS271" s="71" t="str">
        <f t="shared" si="4511"/>
        <v/>
      </c>
    </row>
    <row r="272" spans="1:175">
      <c r="A272" s="79"/>
      <c r="B272" s="80" t="s">
        <v>873</v>
      </c>
      <c r="C272" s="124" t="s">
        <v>874</v>
      </c>
      <c r="T272" s="130"/>
      <c r="U272" s="85" t="str">
        <f t="shared" si="4439"/>
        <v>ReplaceableTextures\\CommandButtons\\BTNIB09.blp</v>
      </c>
      <c r="CN272" s="70" t="str">
        <f t="shared" si="4512"/>
        <v>InitUnitState('IB09',,,,,,,,,,)</v>
      </c>
      <c r="CO272" s="70" t="str">
        <f t="shared" si="4513"/>
        <v>InitUnitNormal('IB09',,,,,,,,,,)</v>
      </c>
      <c r="CP272" s="70" t="str">
        <f t="shared" si="4514"/>
        <v>InitUnitMagic('IB09',,,,,,,,,,)</v>
      </c>
      <c r="CQ272" s="70" t="str">
        <f t="shared" si="4515"/>
        <v>InitUnitAdd('IB09',,,,,,,,,,)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InitEquipData('IB09',,"",,,,,'','','','','','',"")</v>
      </c>
      <c r="CU272" s="95" t="str">
        <f t="shared" si="4440"/>
        <v>|n</v>
      </c>
      <c r="CV272" s="61">
        <f t="shared" si="4441"/>
        <v>0</v>
      </c>
      <c r="CW272" s="60"/>
      <c r="CX272" s="60"/>
      <c r="CY272" s="60"/>
      <c r="CZ272" s="60"/>
      <c r="DA272" s="60"/>
      <c r="DB272" s="71" t="str">
        <f t="shared" ref="DB272:FM273" si="4516">IF(V272="","","|n"&amp;DB$2&amp;"+"&amp;V272&amp;DB$1)</f>
        <v/>
      </c>
      <c r="DC272" s="71" t="str">
        <f t="shared" si="4516"/>
        <v/>
      </c>
      <c r="DD272" s="71" t="str">
        <f t="shared" si="4516"/>
        <v/>
      </c>
      <c r="DE272" s="71" t="str">
        <f t="shared" si="4516"/>
        <v/>
      </c>
      <c r="DF272" s="71" t="str">
        <f t="shared" si="4516"/>
        <v/>
      </c>
      <c r="DG272" s="71" t="str">
        <f t="shared" si="4516"/>
        <v/>
      </c>
      <c r="DH272" s="71" t="str">
        <f t="shared" si="4516"/>
        <v/>
      </c>
      <c r="DI272" s="71" t="str">
        <f t="shared" si="4516"/>
        <v/>
      </c>
      <c r="DJ272" s="71" t="str">
        <f t="shared" si="4516"/>
        <v/>
      </c>
      <c r="DK272" s="71" t="str">
        <f t="shared" si="4516"/>
        <v/>
      </c>
      <c r="DL272" s="71" t="str">
        <f t="shared" si="4516"/>
        <v/>
      </c>
      <c r="DM272" s="71" t="str">
        <f t="shared" si="4516"/>
        <v/>
      </c>
      <c r="DN272" s="71" t="str">
        <f t="shared" si="4516"/>
        <v/>
      </c>
      <c r="DO272" s="71" t="str">
        <f t="shared" si="4516"/>
        <v/>
      </c>
      <c r="DP272" s="71" t="str">
        <f t="shared" si="4516"/>
        <v/>
      </c>
      <c r="DQ272" s="71" t="str">
        <f t="shared" si="4516"/>
        <v/>
      </c>
      <c r="DR272" s="71" t="str">
        <f t="shared" si="4516"/>
        <v/>
      </c>
      <c r="DS272" s="71" t="str">
        <f t="shared" si="4516"/>
        <v/>
      </c>
      <c r="DT272" s="71" t="str">
        <f t="shared" si="4516"/>
        <v/>
      </c>
      <c r="DU272" s="71" t="str">
        <f t="shared" si="4516"/>
        <v/>
      </c>
      <c r="DV272" s="71" t="str">
        <f t="shared" si="4516"/>
        <v/>
      </c>
      <c r="DW272" s="71" t="str">
        <f t="shared" si="4516"/>
        <v/>
      </c>
      <c r="DX272" s="71" t="str">
        <f t="shared" si="4516"/>
        <v/>
      </c>
      <c r="DY272" s="71" t="str">
        <f t="shared" si="4516"/>
        <v/>
      </c>
      <c r="DZ272" s="71" t="str">
        <f t="shared" si="4516"/>
        <v/>
      </c>
      <c r="EA272" s="71" t="str">
        <f t="shared" si="4516"/>
        <v/>
      </c>
      <c r="EB272" s="71" t="str">
        <f t="shared" si="4516"/>
        <v/>
      </c>
      <c r="EC272" s="71" t="str">
        <f t="shared" si="4516"/>
        <v/>
      </c>
      <c r="ED272" s="71" t="str">
        <f t="shared" si="4516"/>
        <v/>
      </c>
      <c r="EE272" s="71" t="str">
        <f t="shared" si="4516"/>
        <v/>
      </c>
      <c r="EF272" s="71" t="str">
        <f t="shared" si="4516"/>
        <v/>
      </c>
      <c r="EG272" s="71" t="str">
        <f t="shared" si="4516"/>
        <v/>
      </c>
      <c r="EH272" s="71" t="str">
        <f t="shared" si="4516"/>
        <v/>
      </c>
      <c r="EI272" s="71" t="str">
        <f t="shared" si="4516"/>
        <v/>
      </c>
      <c r="EJ272" s="71" t="str">
        <f t="shared" si="4516"/>
        <v/>
      </c>
      <c r="EK272" s="71" t="str">
        <f t="shared" si="4516"/>
        <v/>
      </c>
      <c r="EL272" s="71" t="str">
        <f t="shared" si="4516"/>
        <v/>
      </c>
      <c r="EM272" s="71" t="str">
        <f t="shared" si="4516"/>
        <v/>
      </c>
      <c r="EN272" s="71" t="str">
        <f t="shared" si="4516"/>
        <v/>
      </c>
      <c r="EO272" s="71" t="str">
        <f t="shared" si="4516"/>
        <v/>
      </c>
      <c r="EP272" s="71" t="str">
        <f t="shared" si="4516"/>
        <v/>
      </c>
      <c r="EQ272" s="71" t="str">
        <f t="shared" si="4516"/>
        <v/>
      </c>
      <c r="ER272" s="71" t="str">
        <f t="shared" si="4516"/>
        <v/>
      </c>
      <c r="ES272" s="71" t="str">
        <f t="shared" si="4516"/>
        <v/>
      </c>
      <c r="ET272" s="71" t="str">
        <f t="shared" si="4516"/>
        <v/>
      </c>
      <c r="EU272" s="71" t="str">
        <f t="shared" si="4516"/>
        <v/>
      </c>
      <c r="EV272" s="71" t="str">
        <f t="shared" si="4516"/>
        <v/>
      </c>
      <c r="EW272" s="71" t="str">
        <f t="shared" si="4516"/>
        <v/>
      </c>
      <c r="EX272" s="71" t="str">
        <f t="shared" si="4516"/>
        <v/>
      </c>
      <c r="EY272" s="71" t="str">
        <f t="shared" si="4516"/>
        <v/>
      </c>
      <c r="EZ272" s="71" t="str">
        <f t="shared" si="4516"/>
        <v/>
      </c>
      <c r="FA272" s="71" t="str">
        <f t="shared" si="4516"/>
        <v/>
      </c>
      <c r="FB272" s="71" t="str">
        <f t="shared" si="4516"/>
        <v/>
      </c>
      <c r="FC272" s="71" t="str">
        <f t="shared" si="4516"/>
        <v/>
      </c>
      <c r="FD272" s="71" t="str">
        <f t="shared" si="4516"/>
        <v/>
      </c>
      <c r="FE272" s="71" t="str">
        <f t="shared" si="4516"/>
        <v/>
      </c>
      <c r="FF272" s="71" t="str">
        <f t="shared" si="4516"/>
        <v/>
      </c>
      <c r="FG272" s="71" t="str">
        <f t="shared" si="4516"/>
        <v/>
      </c>
      <c r="FH272" s="71" t="str">
        <f t="shared" si="4516"/>
        <v/>
      </c>
      <c r="FI272" s="71" t="str">
        <f t="shared" si="4516"/>
        <v/>
      </c>
      <c r="FJ272" s="71" t="str">
        <f t="shared" si="4516"/>
        <v/>
      </c>
      <c r="FK272" s="71" t="str">
        <f t="shared" si="4516"/>
        <v/>
      </c>
      <c r="FL272" s="71" t="str">
        <f t="shared" si="4516"/>
        <v/>
      </c>
      <c r="FM272" s="71" t="str">
        <f t="shared" si="4516"/>
        <v/>
      </c>
      <c r="FN272" s="71" t="str">
        <f t="shared" ref="FN272:FS273" si="4517">IF(CH272="","","|n"&amp;FN$2&amp;"+"&amp;CH272&amp;FN$1)</f>
        <v/>
      </c>
      <c r="FO272" s="71" t="str">
        <f t="shared" si="4517"/>
        <v/>
      </c>
      <c r="FP272" s="71" t="str">
        <f t="shared" si="4517"/>
        <v/>
      </c>
      <c r="FQ272" s="71" t="str">
        <f t="shared" si="4517"/>
        <v/>
      </c>
      <c r="FR272" s="71" t="str">
        <f t="shared" si="4517"/>
        <v/>
      </c>
      <c r="FS272" s="71" t="str">
        <f t="shared" si="4517"/>
        <v/>
      </c>
    </row>
    <row r="273" spans="1:175" ht="15">
      <c r="A273" s="79"/>
      <c r="B273" s="125" t="s">
        <v>875</v>
      </c>
      <c r="C273" s="124" t="str">
        <f>"已领取"&amp;C263</f>
        <v>已领取星耀福利</v>
      </c>
      <c r="T273" s="129" t="str">
        <f>T263&amp;"|N|N|cff00ff00已领取该礼包"</f>
        <v>|cffffcc33平台名称带有“星耀”开局自动激活！|n|n|r奖励：|n|cffffcc00每秒金币+1|n每秒攻击+1|n每秒生命+5|r|N|N|cff00ff00已领取该礼包</v>
      </c>
      <c r="U273" s="79" t="s">
        <v>876</v>
      </c>
      <c r="CN273" s="70" t="str">
        <f t="shared" ref="CN273" si="4518">"InitUnitState('"&amp;B273&amp;"',"&amp;V273&amp;","&amp;W273&amp;","&amp;X273&amp;","&amp;Y273&amp;","&amp;Z273&amp;","&amp;AA273&amp;","&amp;AB273&amp;","&amp;AC273&amp;","&amp;AD273&amp;","&amp;AE273&amp;")"</f>
        <v>InitUnitState('IB50',,,,,,,,,,)</v>
      </c>
      <c r="CO273" s="70" t="str">
        <f t="shared" ref="CO273" si="4519">"InitUnitNormal('"&amp;B273&amp;"',"&amp;AF273&amp;","&amp;AG273&amp;","&amp;AH273&amp;","&amp;AI273&amp;","&amp;AJ273&amp;","&amp;AK273&amp;","&amp;AL273&amp;","&amp;AM273&amp;","&amp;AN273&amp;","&amp;AO273&amp;")"</f>
        <v>InitUnitNormal('IB50',,,,,,,,,,)</v>
      </c>
      <c r="CP273" s="70" t="str">
        <f t="shared" ref="CP273" si="4520">"InitUnitMagic('"&amp;B273&amp;"',"&amp;AP273&amp;","&amp;AQ273&amp;","&amp;AR273&amp;","&amp;AS273&amp;","&amp;AT273&amp;","&amp;AU273&amp;","&amp;AV273&amp;","&amp;AW273&amp;","&amp;BI273&amp;","&amp;BJ273&amp;")"</f>
        <v>InitUnitMagic('IB50',,,,,,,,,,)</v>
      </c>
      <c r="CQ273" s="70" t="str">
        <f t="shared" ref="CQ273" si="4521">"InitUnitAdd('"&amp;B273&amp;"',"&amp;BK273&amp;","&amp;BL273&amp;","&amp;BM273&amp;","&amp;BN273&amp;","&amp;BO273&amp;","&amp;BP273&amp;","&amp;BQ273&amp;","&amp;BR273&amp;","&amp;BS273&amp;","&amp;BT273&amp;")"</f>
        <v>InitUnitAdd('IB50',,,,,,,,,,)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InitEquipData('IB50',,"",,,,,'','','','','','',"ReplaceableTextures\\commandButtons\\BTNLBUI01.blp")</v>
      </c>
      <c r="CU273" s="95" t="str">
        <f t="shared" si="4440"/>
        <v>|n</v>
      </c>
      <c r="CV273" s="61" t="str">
        <f t="shared" si="4441"/>
        <v>|cffffcc33平台名称带有“星耀”开局自动激活！|n|n|r奖励：|n|cffffcc00每秒金币+1|n每秒攻击+1|n每秒生命+5|r|N|N|cff00ff00已领取该礼包</v>
      </c>
      <c r="CW273" s="60"/>
      <c r="CX273" s="60"/>
      <c r="CY273" s="60"/>
      <c r="CZ273" s="60"/>
      <c r="DA273" s="60"/>
      <c r="DB273" s="71" t="str">
        <f t="shared" si="4516"/>
        <v/>
      </c>
      <c r="DC273" s="71" t="str">
        <f t="shared" si="4516"/>
        <v/>
      </c>
      <c r="DD273" s="71" t="str">
        <f t="shared" si="4516"/>
        <v/>
      </c>
      <c r="DE273" s="71" t="str">
        <f t="shared" si="4516"/>
        <v/>
      </c>
      <c r="DF273" s="71" t="str">
        <f t="shared" si="4516"/>
        <v/>
      </c>
      <c r="DG273" s="71" t="str">
        <f t="shared" si="4516"/>
        <v/>
      </c>
      <c r="DH273" s="71" t="str">
        <f t="shared" si="4516"/>
        <v/>
      </c>
      <c r="DI273" s="71" t="str">
        <f t="shared" si="4516"/>
        <v/>
      </c>
      <c r="DJ273" s="71" t="str">
        <f t="shared" si="4516"/>
        <v/>
      </c>
      <c r="DK273" s="71" t="str">
        <f t="shared" si="4516"/>
        <v/>
      </c>
      <c r="DL273" s="71" t="str">
        <f t="shared" si="4516"/>
        <v/>
      </c>
      <c r="DM273" s="71" t="str">
        <f t="shared" si="4516"/>
        <v/>
      </c>
      <c r="DN273" s="71" t="str">
        <f t="shared" si="4516"/>
        <v/>
      </c>
      <c r="DO273" s="71" t="str">
        <f t="shared" si="4516"/>
        <v/>
      </c>
      <c r="DP273" s="71" t="str">
        <f t="shared" si="4516"/>
        <v/>
      </c>
      <c r="DQ273" s="71" t="str">
        <f t="shared" si="4516"/>
        <v/>
      </c>
      <c r="DR273" s="71" t="str">
        <f t="shared" si="4516"/>
        <v/>
      </c>
      <c r="DS273" s="71" t="str">
        <f t="shared" si="4516"/>
        <v/>
      </c>
      <c r="DT273" s="71" t="str">
        <f t="shared" si="4516"/>
        <v/>
      </c>
      <c r="DU273" s="71" t="str">
        <f t="shared" si="4516"/>
        <v/>
      </c>
      <c r="DV273" s="71" t="str">
        <f t="shared" si="4516"/>
        <v/>
      </c>
      <c r="DW273" s="71" t="str">
        <f t="shared" si="4516"/>
        <v/>
      </c>
      <c r="DX273" s="71" t="str">
        <f t="shared" si="4516"/>
        <v/>
      </c>
      <c r="DY273" s="71" t="str">
        <f t="shared" si="4516"/>
        <v/>
      </c>
      <c r="DZ273" s="71" t="str">
        <f t="shared" si="4516"/>
        <v/>
      </c>
      <c r="EA273" s="71" t="str">
        <f t="shared" si="4516"/>
        <v/>
      </c>
      <c r="EB273" s="71" t="str">
        <f t="shared" si="4516"/>
        <v/>
      </c>
      <c r="EC273" s="71" t="str">
        <f t="shared" si="4516"/>
        <v/>
      </c>
      <c r="ED273" s="71" t="str">
        <f t="shared" si="4516"/>
        <v/>
      </c>
      <c r="EE273" s="71" t="str">
        <f t="shared" si="4516"/>
        <v/>
      </c>
      <c r="EF273" s="71" t="str">
        <f t="shared" si="4516"/>
        <v/>
      </c>
      <c r="EG273" s="71" t="str">
        <f t="shared" si="4516"/>
        <v/>
      </c>
      <c r="EH273" s="71" t="str">
        <f t="shared" si="4516"/>
        <v/>
      </c>
      <c r="EI273" s="71" t="str">
        <f t="shared" si="4516"/>
        <v/>
      </c>
      <c r="EJ273" s="71" t="str">
        <f t="shared" si="4516"/>
        <v/>
      </c>
      <c r="EK273" s="71" t="str">
        <f t="shared" si="4516"/>
        <v/>
      </c>
      <c r="EL273" s="71" t="str">
        <f t="shared" si="4516"/>
        <v/>
      </c>
      <c r="EM273" s="71" t="str">
        <f t="shared" si="4516"/>
        <v/>
      </c>
      <c r="EN273" s="71" t="str">
        <f t="shared" si="4516"/>
        <v/>
      </c>
      <c r="EO273" s="71" t="str">
        <f t="shared" si="4516"/>
        <v/>
      </c>
      <c r="EP273" s="71" t="str">
        <f t="shared" si="4516"/>
        <v/>
      </c>
      <c r="EQ273" s="71" t="str">
        <f t="shared" si="4516"/>
        <v/>
      </c>
      <c r="ER273" s="71" t="str">
        <f t="shared" si="4516"/>
        <v/>
      </c>
      <c r="ES273" s="71" t="str">
        <f t="shared" si="4516"/>
        <v/>
      </c>
      <c r="ET273" s="71" t="str">
        <f t="shared" si="4516"/>
        <v/>
      </c>
      <c r="EU273" s="71" t="str">
        <f t="shared" si="4516"/>
        <v/>
      </c>
      <c r="EV273" s="71" t="str">
        <f t="shared" si="4516"/>
        <v/>
      </c>
      <c r="EW273" s="71" t="str">
        <f t="shared" si="4516"/>
        <v/>
      </c>
      <c r="EX273" s="71" t="str">
        <f t="shared" si="4516"/>
        <v/>
      </c>
      <c r="EY273" s="71" t="str">
        <f t="shared" si="4516"/>
        <v/>
      </c>
      <c r="EZ273" s="71" t="str">
        <f t="shared" si="4516"/>
        <v/>
      </c>
      <c r="FA273" s="71" t="str">
        <f t="shared" si="4516"/>
        <v/>
      </c>
      <c r="FB273" s="71" t="str">
        <f t="shared" si="4516"/>
        <v/>
      </c>
      <c r="FC273" s="71" t="str">
        <f t="shared" si="4516"/>
        <v/>
      </c>
      <c r="FD273" s="71" t="str">
        <f t="shared" si="4516"/>
        <v/>
      </c>
      <c r="FE273" s="71" t="str">
        <f t="shared" si="4516"/>
        <v/>
      </c>
      <c r="FF273" s="71" t="str">
        <f t="shared" si="4516"/>
        <v/>
      </c>
      <c r="FG273" s="71" t="str">
        <f t="shared" si="4516"/>
        <v/>
      </c>
      <c r="FH273" s="71" t="str">
        <f t="shared" si="4516"/>
        <v/>
      </c>
      <c r="FI273" s="71" t="str">
        <f t="shared" si="4516"/>
        <v/>
      </c>
      <c r="FJ273" s="71" t="str">
        <f t="shared" si="4516"/>
        <v/>
      </c>
      <c r="FK273" s="71" t="str">
        <f t="shared" si="4516"/>
        <v/>
      </c>
      <c r="FL273" s="71" t="str">
        <f t="shared" si="4516"/>
        <v/>
      </c>
      <c r="FM273" s="71" t="str">
        <f t="shared" si="4516"/>
        <v/>
      </c>
      <c r="FN273" s="71" t="str">
        <f t="shared" si="4517"/>
        <v/>
      </c>
      <c r="FO273" s="71" t="str">
        <f t="shared" si="4517"/>
        <v/>
      </c>
      <c r="FP273" s="71" t="str">
        <f t="shared" si="4517"/>
        <v/>
      </c>
      <c r="FQ273" s="71" t="str">
        <f t="shared" si="4517"/>
        <v/>
      </c>
      <c r="FR273" s="71" t="str">
        <f t="shared" si="4517"/>
        <v/>
      </c>
      <c r="FS273" s="71" t="str">
        <f t="shared" si="4517"/>
        <v/>
      </c>
    </row>
    <row r="274" spans="1:175" ht="15">
      <c r="A274" s="79"/>
      <c r="B274" s="125" t="s">
        <v>877</v>
      </c>
      <c r="C274" s="124" t="str">
        <f>"已领取"&amp;C264</f>
        <v>已领取公众号礼包</v>
      </c>
      <c r="T274" s="129" t="str">
        <f>T264&amp;"|N|N|cff00ff00已领取该礼包"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4" s="79" t="s">
        <v>876</v>
      </c>
      <c r="CN274" s="70" t="str">
        <f t="shared" si="4512"/>
        <v>InitUnitState('IB51',,,,,,,,,,)</v>
      </c>
      <c r="CO274" s="70" t="str">
        <f t="shared" si="4513"/>
        <v>InitUnitNormal('IB51',,,,,,,,,,)</v>
      </c>
      <c r="CP274" s="70" t="str">
        <f t="shared" si="4514"/>
        <v>InitUnitMagic('IB51',,,,,,,,,,)</v>
      </c>
      <c r="CQ274" s="70" t="str">
        <f t="shared" si="4515"/>
        <v>InitUnitAdd('IB51',,,,,,,,,,)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InitEquipData('IB51',,"",,,,,'','','','','','',"ReplaceableTextures\\commandButtons\\BTNLBUI01.blp")</v>
      </c>
      <c r="CU274" s="95" t="str">
        <f t="shared" ref="CU274:CU282" si="4522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8" si="4523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4" s="60"/>
      <c r="CX274" s="60"/>
      <c r="CY274" s="60"/>
      <c r="CZ274" s="60"/>
      <c r="DA274" s="60"/>
      <c r="DB274" s="71" t="str">
        <f t="shared" ref="DB274:DB280" si="4524">IF(V274="","","|n"&amp;DB$2&amp;"+"&amp;V274&amp;DB$1)</f>
        <v/>
      </c>
      <c r="DC274" s="71" t="str">
        <f t="shared" ref="DC274:DC280" si="4525">IF(W274="","","|n"&amp;DC$2&amp;"+"&amp;W274&amp;DC$1)</f>
        <v/>
      </c>
      <c r="DD274" s="71" t="str">
        <f t="shared" ref="DD274:DD280" si="4526">IF(X274="","","|n"&amp;DD$2&amp;"+"&amp;X274&amp;DD$1)</f>
        <v/>
      </c>
      <c r="DE274" s="71" t="str">
        <f t="shared" ref="DE274:DE280" si="4527">IF(Y274="","","|n"&amp;DE$2&amp;"+"&amp;Y274&amp;DE$1)</f>
        <v/>
      </c>
      <c r="DF274" s="71" t="str">
        <f t="shared" ref="DF274:DF280" si="4528">IF(Z274="","","|n"&amp;DF$2&amp;"+"&amp;Z274&amp;DF$1)</f>
        <v/>
      </c>
      <c r="DG274" s="71" t="str">
        <f t="shared" ref="DG274:DG280" si="4529">IF(AA274="","","|n"&amp;DG$2&amp;"+"&amp;AA274&amp;DG$1)</f>
        <v/>
      </c>
      <c r="DH274" s="71" t="str">
        <f t="shared" ref="DH274:DH280" si="4530">IF(AB274="","","|n"&amp;DH$2&amp;"+"&amp;AB274&amp;DH$1)</f>
        <v/>
      </c>
      <c r="DI274" s="71" t="str">
        <f t="shared" ref="DI274:DI280" si="4531">IF(AC274="","","|n"&amp;DI$2&amp;"+"&amp;AC274&amp;DI$1)</f>
        <v/>
      </c>
      <c r="DJ274" s="71" t="str">
        <f t="shared" ref="DJ274:DJ280" si="4532">IF(AD274="","","|n"&amp;DJ$2&amp;"+"&amp;AD274&amp;DJ$1)</f>
        <v/>
      </c>
      <c r="DK274" s="71" t="str">
        <f t="shared" ref="DK274:DK280" si="4533">IF(AE274="","","|n"&amp;DK$2&amp;"+"&amp;AE274&amp;DK$1)</f>
        <v/>
      </c>
      <c r="DL274" s="71" t="str">
        <f t="shared" ref="DL274:DL280" si="4534">IF(AF274="","","|n"&amp;DL$2&amp;"+"&amp;AF274&amp;DL$1)</f>
        <v/>
      </c>
      <c r="DM274" s="71" t="str">
        <f t="shared" ref="DM274:DM280" si="4535">IF(AG274="","","|n"&amp;DM$2&amp;"+"&amp;AG274&amp;DM$1)</f>
        <v/>
      </c>
      <c r="DN274" s="71" t="str">
        <f t="shared" ref="DN274:DN280" si="4536">IF(AH274="","","|n"&amp;DN$2&amp;"+"&amp;AH274&amp;DN$1)</f>
        <v/>
      </c>
      <c r="DO274" s="71" t="str">
        <f t="shared" ref="DO274:DO280" si="4537">IF(AI274="","","|n"&amp;DO$2&amp;"+"&amp;AI274&amp;DO$1)</f>
        <v/>
      </c>
      <c r="DP274" s="71" t="str">
        <f t="shared" ref="DP274:DP280" si="4538">IF(AJ274="","","|n"&amp;DP$2&amp;"+"&amp;AJ274&amp;DP$1)</f>
        <v/>
      </c>
      <c r="DQ274" s="71" t="str">
        <f t="shared" ref="DQ274:DQ280" si="4539">IF(AK274="","","|n"&amp;DQ$2&amp;"+"&amp;AK274&amp;DQ$1)</f>
        <v/>
      </c>
      <c r="DR274" s="71" t="str">
        <f t="shared" ref="DR274:DR280" si="4540">IF(AL274="","","|n"&amp;DR$2&amp;"+"&amp;AL274&amp;DR$1)</f>
        <v/>
      </c>
      <c r="DS274" s="71" t="str">
        <f t="shared" ref="DS274:DS280" si="4541">IF(AM274="","","|n"&amp;DS$2&amp;"+"&amp;AM274&amp;DS$1)</f>
        <v/>
      </c>
      <c r="DT274" s="71" t="str">
        <f t="shared" ref="DT274:DT280" si="4542">IF(AN274="","","|n"&amp;DT$2&amp;"+"&amp;AN274&amp;DT$1)</f>
        <v/>
      </c>
      <c r="DU274" s="71" t="str">
        <f t="shared" ref="DU274:DU280" si="4543">IF(AO274="","","|n"&amp;DU$2&amp;"+"&amp;AO274&amp;DU$1)</f>
        <v/>
      </c>
      <c r="DV274" s="71" t="str">
        <f t="shared" ref="DV274:DV280" si="4544">IF(AP274="","","|n"&amp;DV$2&amp;"+"&amp;AP274&amp;DV$1)</f>
        <v/>
      </c>
      <c r="DW274" s="71" t="str">
        <f t="shared" ref="DW274:DW280" si="4545">IF(AQ274="","","|n"&amp;DW$2&amp;"+"&amp;AQ274&amp;DW$1)</f>
        <v/>
      </c>
      <c r="DX274" s="71" t="str">
        <f t="shared" ref="DX274:DX280" si="4546">IF(AR274="","","|n"&amp;DX$2&amp;"+"&amp;AR274&amp;DX$1)</f>
        <v/>
      </c>
      <c r="DY274" s="71" t="str">
        <f t="shared" ref="DY274:DY280" si="4547">IF(AS274="","","|n"&amp;DY$2&amp;"+"&amp;AS274&amp;DY$1)</f>
        <v/>
      </c>
      <c r="DZ274" s="71" t="str">
        <f t="shared" ref="DZ274:DZ280" si="4548">IF(AT274="","","|n"&amp;DZ$2&amp;"+"&amp;AT274&amp;DZ$1)</f>
        <v/>
      </c>
      <c r="EA274" s="71" t="str">
        <f t="shared" ref="EA274:EA280" si="4549">IF(AU274="","","|n"&amp;EA$2&amp;"+"&amp;AU274&amp;EA$1)</f>
        <v/>
      </c>
      <c r="EB274" s="71" t="str">
        <f t="shared" ref="EB274:EB280" si="4550">IF(AV274="","","|n"&amp;EB$2&amp;"+"&amp;AV274&amp;EB$1)</f>
        <v/>
      </c>
      <c r="EC274" s="71" t="str">
        <f t="shared" ref="EC274:EC280" si="4551">IF(AW274="","","|n"&amp;EC$2&amp;"+"&amp;AW274&amp;EC$1)</f>
        <v/>
      </c>
      <c r="ED274" s="71" t="str">
        <f t="shared" ref="ED274:ED280" si="4552">IF(AX274="","","|n"&amp;ED$2&amp;"+"&amp;AX274&amp;ED$1)</f>
        <v/>
      </c>
      <c r="EE274" s="71" t="str">
        <f t="shared" ref="EE274:EE280" si="4553">IF(AY274="","","|n"&amp;EE$2&amp;"+"&amp;AY274&amp;EE$1)</f>
        <v/>
      </c>
      <c r="EF274" s="71" t="str">
        <f t="shared" ref="EF274:EF280" si="4554">IF(AZ274="","","|n"&amp;EF$2&amp;"+"&amp;AZ274&amp;EF$1)</f>
        <v/>
      </c>
      <c r="EG274" s="71" t="str">
        <f t="shared" ref="EG274:EG280" si="4555">IF(BA274="","","|n"&amp;EG$2&amp;"+"&amp;BA274&amp;EG$1)</f>
        <v/>
      </c>
      <c r="EH274" s="71" t="str">
        <f t="shared" ref="EH274:EH280" si="4556">IF(BB274="","","|n"&amp;EH$2&amp;"+"&amp;BB274&amp;EH$1)</f>
        <v/>
      </c>
      <c r="EI274" s="71" t="str">
        <f t="shared" ref="EI274:EI280" si="4557">IF(BC274="","","|n"&amp;EI$2&amp;"+"&amp;BC274&amp;EI$1)</f>
        <v/>
      </c>
      <c r="EJ274" s="71" t="str">
        <f t="shared" ref="EJ274:EJ280" si="4558">IF(BD274="","","|n"&amp;EJ$2&amp;"+"&amp;BD274&amp;EJ$1)</f>
        <v/>
      </c>
      <c r="EK274" s="71" t="str">
        <f t="shared" ref="EK274:EK280" si="4559">IF(BE274="","","|n"&amp;EK$2&amp;"+"&amp;BE274&amp;EK$1)</f>
        <v/>
      </c>
      <c r="EL274" s="71" t="str">
        <f t="shared" ref="EL274:EL280" si="4560">IF(BF274="","","|n"&amp;EL$2&amp;"+"&amp;BF274&amp;EL$1)</f>
        <v/>
      </c>
      <c r="EM274" s="71" t="str">
        <f t="shared" ref="EM274:EM280" si="4561">IF(BG274="","","|n"&amp;EM$2&amp;"+"&amp;BG274&amp;EM$1)</f>
        <v/>
      </c>
      <c r="EN274" s="71" t="str">
        <f t="shared" ref="EN274:EN280" si="4562">IF(BH274="","","|n"&amp;EN$2&amp;"+"&amp;BH274&amp;EN$1)</f>
        <v/>
      </c>
      <c r="EO274" s="71" t="str">
        <f t="shared" ref="EO274:EO280" si="4563">IF(BI274="","","|n"&amp;EO$2&amp;"+"&amp;BI274&amp;EO$1)</f>
        <v/>
      </c>
      <c r="EP274" s="71" t="str">
        <f t="shared" ref="EP274:EP280" si="4564">IF(BJ274="","","|n"&amp;EP$2&amp;"+"&amp;BJ274&amp;EP$1)</f>
        <v/>
      </c>
      <c r="EQ274" s="71" t="str">
        <f t="shared" ref="EQ274:EQ280" si="4565">IF(BK274="","","|n"&amp;EQ$2&amp;"+"&amp;BK274&amp;EQ$1)</f>
        <v/>
      </c>
      <c r="ER274" s="71" t="str">
        <f t="shared" ref="ER274:ER280" si="4566">IF(BL274="","","|n"&amp;ER$2&amp;"+"&amp;BL274&amp;ER$1)</f>
        <v/>
      </c>
      <c r="ES274" s="71" t="str">
        <f t="shared" ref="ES274:ES280" si="4567">IF(BM274="","","|n"&amp;ES$2&amp;"+"&amp;BM274&amp;ES$1)</f>
        <v/>
      </c>
      <c r="ET274" s="71" t="str">
        <f t="shared" ref="ET274:ET280" si="4568">IF(BN274="","","|n"&amp;ET$2&amp;"+"&amp;BN274&amp;ET$1)</f>
        <v/>
      </c>
      <c r="EU274" s="71" t="str">
        <f t="shared" ref="EU274:EU280" si="4569">IF(BO274="","","|n"&amp;EU$2&amp;"+"&amp;BO274&amp;EU$1)</f>
        <v/>
      </c>
      <c r="EV274" s="71" t="str">
        <f t="shared" ref="EV274:EV280" si="4570">IF(BP274="","","|n"&amp;EV$2&amp;"+"&amp;BP274&amp;EV$1)</f>
        <v/>
      </c>
      <c r="EW274" s="71" t="str">
        <f t="shared" ref="EW274:EW280" si="4571">IF(BQ274="","","|n"&amp;EW$2&amp;"+"&amp;BQ274&amp;EW$1)</f>
        <v/>
      </c>
      <c r="EX274" s="71" t="str">
        <f t="shared" ref="EX274:EX280" si="4572">IF(BR274="","","|n"&amp;EX$2&amp;"+"&amp;BR274&amp;EX$1)</f>
        <v/>
      </c>
      <c r="EY274" s="71" t="str">
        <f t="shared" ref="EY274:EY280" si="4573">IF(BS274="","","|n"&amp;EY$2&amp;"+"&amp;BS274&amp;EY$1)</f>
        <v/>
      </c>
      <c r="EZ274" s="71" t="str">
        <f t="shared" ref="EZ274:EZ280" si="4574">IF(BT274="","","|n"&amp;EZ$2&amp;"+"&amp;BT274&amp;EZ$1)</f>
        <v/>
      </c>
      <c r="FA274" s="71" t="str">
        <f t="shared" ref="FA274:FA280" si="4575">IF(BU274="","","|n"&amp;FA$2&amp;"+"&amp;BU274&amp;FA$1)</f>
        <v/>
      </c>
      <c r="FB274" s="71" t="str">
        <f t="shared" ref="FB274:FB280" si="4576">IF(BV274="","","|n"&amp;FB$2&amp;"+"&amp;BV274&amp;FB$1)</f>
        <v/>
      </c>
      <c r="FC274" s="71" t="str">
        <f t="shared" ref="FC274:FC280" si="4577">IF(BW274="","","|n"&amp;FC$2&amp;"+"&amp;BW274&amp;FC$1)</f>
        <v/>
      </c>
      <c r="FD274" s="71" t="str">
        <f t="shared" ref="FD274:FD280" si="4578">IF(BX274="","","|n"&amp;FD$2&amp;"+"&amp;BX274&amp;FD$1)</f>
        <v/>
      </c>
      <c r="FE274" s="71" t="str">
        <f t="shared" ref="FE274:FE280" si="4579">IF(BY274="","","|n"&amp;FE$2&amp;"+"&amp;BY274&amp;FE$1)</f>
        <v/>
      </c>
      <c r="FF274" s="71" t="str">
        <f t="shared" ref="FF274:FF280" si="4580">IF(BZ274="","","|n"&amp;FF$2&amp;"+"&amp;BZ274&amp;FF$1)</f>
        <v/>
      </c>
      <c r="FG274" s="71" t="str">
        <f t="shared" ref="FG274:FG280" si="4581">IF(CA274="","","|n"&amp;FG$2&amp;"+"&amp;CA274&amp;FG$1)</f>
        <v/>
      </c>
      <c r="FH274" s="71" t="str">
        <f t="shared" ref="FH274:FH280" si="4582">IF(CB274="","","|n"&amp;FH$2&amp;"+"&amp;CB274&amp;FH$1)</f>
        <v/>
      </c>
      <c r="FI274" s="71" t="str">
        <f t="shared" ref="FI274:FI280" si="4583">IF(CC274="","","|n"&amp;FI$2&amp;"+"&amp;CC274&amp;FI$1)</f>
        <v/>
      </c>
      <c r="FJ274" s="71" t="str">
        <f t="shared" ref="FJ274:FJ280" si="4584">IF(CD274="","","|n"&amp;FJ$2&amp;"+"&amp;CD274&amp;FJ$1)</f>
        <v/>
      </c>
      <c r="FK274" s="71" t="str">
        <f t="shared" ref="FK274:FK280" si="4585">IF(CE274="","","|n"&amp;FK$2&amp;"+"&amp;CE274&amp;FK$1)</f>
        <v/>
      </c>
      <c r="FL274" s="71" t="str">
        <f t="shared" ref="FL274:FL280" si="4586">IF(CF274="","","|n"&amp;FL$2&amp;"+"&amp;CF274&amp;FL$1)</f>
        <v/>
      </c>
      <c r="FM274" s="71" t="str">
        <f t="shared" ref="FM274:FM280" si="4587">IF(CG274="","","|n"&amp;FM$2&amp;"+"&amp;CG274&amp;FM$1)</f>
        <v/>
      </c>
      <c r="FN274" s="71" t="str">
        <f t="shared" ref="FN274:FN280" si="4588">IF(CH274="","","|n"&amp;FN$2&amp;"+"&amp;CH274&amp;FN$1)</f>
        <v/>
      </c>
      <c r="FO274" s="71" t="str">
        <f t="shared" ref="FO274:FO280" si="4589">IF(CI274="","","|n"&amp;FO$2&amp;"+"&amp;CI274&amp;FO$1)</f>
        <v/>
      </c>
      <c r="FP274" s="71" t="str">
        <f t="shared" ref="FP274:FP280" si="4590">IF(CJ274="","","|n"&amp;FP$2&amp;"+"&amp;CJ274&amp;FP$1)</f>
        <v/>
      </c>
      <c r="FQ274" s="71" t="str">
        <f t="shared" ref="FQ274:FQ280" si="4591">IF(CK274="","","|n"&amp;FQ$2&amp;"+"&amp;CK274&amp;FQ$1)</f>
        <v/>
      </c>
      <c r="FR274" s="71" t="str">
        <f t="shared" ref="FR274:FR280" si="4592">IF(CL274="","","|n"&amp;FR$2&amp;"+"&amp;CL274&amp;FR$1)</f>
        <v/>
      </c>
      <c r="FS274" s="71" t="str">
        <f t="shared" ref="FS274:FS280" si="4593">IF(CM274="","","|n"&amp;FS$2&amp;"+"&amp;CM274&amp;FS$1)</f>
        <v/>
      </c>
    </row>
    <row r="275" spans="1:175" ht="15">
      <c r="A275" s="79"/>
      <c r="B275" s="125" t="s">
        <v>878</v>
      </c>
      <c r="C275" s="124" t="str">
        <f t="shared" ref="C275:C282" si="4594">"已领取"&amp;C265</f>
        <v>已领取入群礼包</v>
      </c>
      <c r="T275" s="129" t="str">
        <f t="shared" ref="T275:T282" si="4595">T265&amp;"|N|N|cff00ff00已领取该礼包"</f>
        <v>加入《|cff00ffcc全民封神|r》官方QQ群，即可获得入群礼包码！|n|n输入礼包码即可获得：|n金币+1000，每秒攻击+2，每秒业力+2|N|N|cff00ff00已领取该礼包</v>
      </c>
      <c r="U275" s="79" t="s">
        <v>876</v>
      </c>
      <c r="CN275" s="70" t="str">
        <f t="shared" ref="CN275:CN282" si="4596">"InitUnitState('"&amp;B275&amp;"',"&amp;V275&amp;","&amp;W275&amp;","&amp;X275&amp;","&amp;Y275&amp;","&amp;Z275&amp;","&amp;AA275&amp;","&amp;AB275&amp;","&amp;AC275&amp;","&amp;AD275&amp;","&amp;AE275&amp;")"</f>
        <v>InitUnitState('IB52',,,,,,,,,,)</v>
      </c>
      <c r="CO275" s="70" t="str">
        <f t="shared" ref="CO275:CO282" si="4597">"InitUnitNormal('"&amp;B275&amp;"',"&amp;AF275&amp;","&amp;AG275&amp;","&amp;AH275&amp;","&amp;AI275&amp;","&amp;AJ275&amp;","&amp;AK275&amp;","&amp;AL275&amp;","&amp;AM275&amp;","&amp;AN275&amp;","&amp;AO275&amp;")"</f>
        <v>InitUnitNormal('IB52',,,,,,,,,,)</v>
      </c>
      <c r="CP275" s="70" t="str">
        <f t="shared" ref="CP275:CP282" si="4598">"InitUnitMagic('"&amp;B275&amp;"',"&amp;AP275&amp;","&amp;AQ275&amp;","&amp;AR275&amp;","&amp;AS275&amp;","&amp;AT275&amp;","&amp;AU275&amp;","&amp;AV275&amp;","&amp;AW275&amp;","&amp;BI275&amp;","&amp;BJ275&amp;")"</f>
        <v>InitUnitMagic('IB52',,,,,,,,,,)</v>
      </c>
      <c r="CQ275" s="70" t="str">
        <f t="shared" ref="CQ275:CQ282" si="4599">"InitUnitAdd('"&amp;B275&amp;"',"&amp;BK275&amp;","&amp;BL275&amp;","&amp;BM275&amp;","&amp;BN275&amp;","&amp;BO275&amp;","&amp;BP275&amp;","&amp;BQ275&amp;","&amp;BR275&amp;","&amp;BS275&amp;","&amp;BT275&amp;")"</f>
        <v>InitUnitAdd('IB52',,,,,,,,,,)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InitEquipData('IB52',,"",,,,,'','','','','','',"ReplaceableTextures\\commandButtons\\BTNLBUI01.blp")</v>
      </c>
      <c r="CU275" s="95" t="str">
        <f t="shared" si="4522"/>
        <v>|n</v>
      </c>
      <c r="CV275" s="61" t="str">
        <f t="shared" si="4523"/>
        <v>加入《|cff00ffcc全民封神|r》官方QQ群，即可获得入群礼包码！|n|n输入礼包码即可获得：|n金币+1000，每秒攻击+2，每秒业力+2|N|N|cff00ff00已领取该礼包</v>
      </c>
      <c r="CW275" s="60"/>
      <c r="CX275" s="60"/>
      <c r="CY275" s="60"/>
      <c r="CZ275" s="60"/>
      <c r="DA275" s="60"/>
      <c r="DB275" s="71" t="str">
        <f t="shared" si="4524"/>
        <v/>
      </c>
      <c r="DC275" s="71" t="str">
        <f t="shared" si="4525"/>
        <v/>
      </c>
      <c r="DD275" s="71" t="str">
        <f t="shared" si="4526"/>
        <v/>
      </c>
      <c r="DE275" s="71" t="str">
        <f t="shared" si="4527"/>
        <v/>
      </c>
      <c r="DF275" s="71" t="str">
        <f t="shared" si="4528"/>
        <v/>
      </c>
      <c r="DG275" s="71" t="str">
        <f t="shared" si="4529"/>
        <v/>
      </c>
      <c r="DH275" s="71" t="str">
        <f t="shared" si="4530"/>
        <v/>
      </c>
      <c r="DI275" s="71" t="str">
        <f t="shared" si="4531"/>
        <v/>
      </c>
      <c r="DJ275" s="71" t="str">
        <f t="shared" si="4532"/>
        <v/>
      </c>
      <c r="DK275" s="71" t="str">
        <f t="shared" si="4533"/>
        <v/>
      </c>
      <c r="DL275" s="71" t="str">
        <f t="shared" si="4534"/>
        <v/>
      </c>
      <c r="DM275" s="71" t="str">
        <f t="shared" si="4535"/>
        <v/>
      </c>
      <c r="DN275" s="71" t="str">
        <f t="shared" si="4536"/>
        <v/>
      </c>
      <c r="DO275" s="71" t="str">
        <f t="shared" si="4537"/>
        <v/>
      </c>
      <c r="DP275" s="71" t="str">
        <f t="shared" si="4538"/>
        <v/>
      </c>
      <c r="DQ275" s="71" t="str">
        <f t="shared" si="4539"/>
        <v/>
      </c>
      <c r="DR275" s="71" t="str">
        <f t="shared" si="4540"/>
        <v/>
      </c>
      <c r="DS275" s="71" t="str">
        <f t="shared" si="4541"/>
        <v/>
      </c>
      <c r="DT275" s="71" t="str">
        <f t="shared" si="4542"/>
        <v/>
      </c>
      <c r="DU275" s="71" t="str">
        <f t="shared" si="4543"/>
        <v/>
      </c>
      <c r="DV275" s="71" t="str">
        <f t="shared" si="4544"/>
        <v/>
      </c>
      <c r="DW275" s="71" t="str">
        <f t="shared" si="4545"/>
        <v/>
      </c>
      <c r="DX275" s="71" t="str">
        <f t="shared" si="4546"/>
        <v/>
      </c>
      <c r="DY275" s="71" t="str">
        <f t="shared" si="4547"/>
        <v/>
      </c>
      <c r="DZ275" s="71" t="str">
        <f t="shared" si="4548"/>
        <v/>
      </c>
      <c r="EA275" s="71" t="str">
        <f t="shared" si="4549"/>
        <v/>
      </c>
      <c r="EB275" s="71" t="str">
        <f t="shared" si="4550"/>
        <v/>
      </c>
      <c r="EC275" s="71" t="str">
        <f t="shared" si="4551"/>
        <v/>
      </c>
      <c r="ED275" s="71" t="str">
        <f t="shared" si="4552"/>
        <v/>
      </c>
      <c r="EE275" s="71" t="str">
        <f t="shared" si="4553"/>
        <v/>
      </c>
      <c r="EF275" s="71" t="str">
        <f t="shared" si="4554"/>
        <v/>
      </c>
      <c r="EG275" s="71" t="str">
        <f t="shared" si="4555"/>
        <v/>
      </c>
      <c r="EH275" s="71" t="str">
        <f t="shared" si="4556"/>
        <v/>
      </c>
      <c r="EI275" s="71" t="str">
        <f t="shared" si="4557"/>
        <v/>
      </c>
      <c r="EJ275" s="71" t="str">
        <f t="shared" si="4558"/>
        <v/>
      </c>
      <c r="EK275" s="71" t="str">
        <f t="shared" si="4559"/>
        <v/>
      </c>
      <c r="EL275" s="71" t="str">
        <f t="shared" si="4560"/>
        <v/>
      </c>
      <c r="EM275" s="71" t="str">
        <f t="shared" si="4561"/>
        <v/>
      </c>
      <c r="EN275" s="71" t="str">
        <f t="shared" si="4562"/>
        <v/>
      </c>
      <c r="EO275" s="71" t="str">
        <f t="shared" si="4563"/>
        <v/>
      </c>
      <c r="EP275" s="71" t="str">
        <f t="shared" si="4564"/>
        <v/>
      </c>
      <c r="EQ275" s="71" t="str">
        <f t="shared" si="4565"/>
        <v/>
      </c>
      <c r="ER275" s="71" t="str">
        <f t="shared" si="4566"/>
        <v/>
      </c>
      <c r="ES275" s="71" t="str">
        <f t="shared" si="4567"/>
        <v/>
      </c>
      <c r="ET275" s="71" t="str">
        <f t="shared" si="4568"/>
        <v/>
      </c>
      <c r="EU275" s="71" t="str">
        <f t="shared" si="4569"/>
        <v/>
      </c>
      <c r="EV275" s="71" t="str">
        <f t="shared" si="4570"/>
        <v/>
      </c>
      <c r="EW275" s="71" t="str">
        <f t="shared" si="4571"/>
        <v/>
      </c>
      <c r="EX275" s="71" t="str">
        <f t="shared" si="4572"/>
        <v/>
      </c>
      <c r="EY275" s="71" t="str">
        <f t="shared" si="4573"/>
        <v/>
      </c>
      <c r="EZ275" s="71" t="str">
        <f t="shared" si="4574"/>
        <v/>
      </c>
      <c r="FA275" s="71" t="str">
        <f t="shared" si="4575"/>
        <v/>
      </c>
      <c r="FB275" s="71" t="str">
        <f t="shared" si="4576"/>
        <v/>
      </c>
      <c r="FC275" s="71" t="str">
        <f t="shared" si="4577"/>
        <v/>
      </c>
      <c r="FD275" s="71" t="str">
        <f t="shared" si="4578"/>
        <v/>
      </c>
      <c r="FE275" s="71" t="str">
        <f t="shared" si="4579"/>
        <v/>
      </c>
      <c r="FF275" s="71" t="str">
        <f t="shared" si="4580"/>
        <v/>
      </c>
      <c r="FG275" s="71" t="str">
        <f t="shared" si="4581"/>
        <v/>
      </c>
      <c r="FH275" s="71" t="str">
        <f t="shared" si="4582"/>
        <v/>
      </c>
      <c r="FI275" s="71" t="str">
        <f t="shared" si="4583"/>
        <v/>
      </c>
      <c r="FJ275" s="71" t="str">
        <f t="shared" si="4584"/>
        <v/>
      </c>
      <c r="FK275" s="71" t="str">
        <f t="shared" si="4585"/>
        <v/>
      </c>
      <c r="FL275" s="71" t="str">
        <f t="shared" si="4586"/>
        <v/>
      </c>
      <c r="FM275" s="71" t="str">
        <f t="shared" si="4587"/>
        <v/>
      </c>
      <c r="FN275" s="71" t="str">
        <f t="shared" si="4588"/>
        <v/>
      </c>
      <c r="FO275" s="71" t="str">
        <f t="shared" si="4589"/>
        <v/>
      </c>
      <c r="FP275" s="71" t="str">
        <f t="shared" si="4590"/>
        <v/>
      </c>
      <c r="FQ275" s="71" t="str">
        <f t="shared" si="4591"/>
        <v/>
      </c>
      <c r="FR275" s="71" t="str">
        <f t="shared" si="4592"/>
        <v/>
      </c>
      <c r="FS275" s="71" t="str">
        <f t="shared" si="4593"/>
        <v/>
      </c>
    </row>
    <row r="276" spans="1:175" ht="15">
      <c r="A276" s="79"/>
      <c r="B276" s="125" t="s">
        <v>879</v>
      </c>
      <c r="C276" s="124" t="str">
        <f t="shared" si="4594"/>
        <v>已领取拜年礼包</v>
      </c>
      <c r="T276" s="129" t="str">
        <f t="shared" si="4595"/>
        <v>|cff99ccff给与地图有效评论建议|r即可领取：|n每秒生命+100，每秒业力+2|n|n|r|cff808080地图等级达到3级可领取|r|N|N|cff00ff00已领取该礼包</v>
      </c>
      <c r="U276" s="79" t="s">
        <v>876</v>
      </c>
      <c r="CN276" s="70" t="str">
        <f t="shared" si="4596"/>
        <v>InitUnitState('IB53',,,,,,,,,,)</v>
      </c>
      <c r="CO276" s="70" t="str">
        <f t="shared" si="4597"/>
        <v>InitUnitNormal('IB53',,,,,,,,,,)</v>
      </c>
      <c r="CP276" s="70" t="str">
        <f t="shared" si="4598"/>
        <v>InitUnitMagic('IB53',,,,,,,,,,)</v>
      </c>
      <c r="CQ276" s="70" t="str">
        <f t="shared" si="4599"/>
        <v>InitUnitAdd('IB53',,,,,,,,,,)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InitEquipData('IB53',,"",,,,,'','','','','','',"ReplaceableTextures\\commandButtons\\BTNLBUI01.blp")</v>
      </c>
      <c r="CU276" s="95" t="str">
        <f t="shared" si="4522"/>
        <v>|n</v>
      </c>
      <c r="CV276" s="61" t="str">
        <f t="shared" si="4523"/>
        <v>|cff99ccff给与地图有效评论建议|r即可领取：|n每秒生命+100，每秒业力+2|n|n|r|cff808080地图等级达到3级可领取|r|N|N|cff00ff00已领取该礼包</v>
      </c>
      <c r="CW276" s="60"/>
      <c r="CX276" s="60"/>
      <c r="CY276" s="60"/>
      <c r="CZ276" s="60"/>
      <c r="DA276" s="60"/>
      <c r="DB276" s="71" t="str">
        <f t="shared" si="4524"/>
        <v/>
      </c>
      <c r="DC276" s="71" t="str">
        <f t="shared" si="4525"/>
        <v/>
      </c>
      <c r="DD276" s="71" t="str">
        <f t="shared" si="4526"/>
        <v/>
      </c>
      <c r="DE276" s="71" t="str">
        <f t="shared" si="4527"/>
        <v/>
      </c>
      <c r="DF276" s="71" t="str">
        <f t="shared" si="4528"/>
        <v/>
      </c>
      <c r="DG276" s="71" t="str">
        <f t="shared" si="4529"/>
        <v/>
      </c>
      <c r="DH276" s="71" t="str">
        <f t="shared" si="4530"/>
        <v/>
      </c>
      <c r="DI276" s="71" t="str">
        <f t="shared" si="4531"/>
        <v/>
      </c>
      <c r="DJ276" s="71" t="str">
        <f t="shared" si="4532"/>
        <v/>
      </c>
      <c r="DK276" s="71" t="str">
        <f t="shared" si="4533"/>
        <v/>
      </c>
      <c r="DL276" s="71" t="str">
        <f t="shared" si="4534"/>
        <v/>
      </c>
      <c r="DM276" s="71" t="str">
        <f t="shared" si="4535"/>
        <v/>
      </c>
      <c r="DN276" s="71" t="str">
        <f t="shared" si="4536"/>
        <v/>
      </c>
      <c r="DO276" s="71" t="str">
        <f t="shared" si="4537"/>
        <v/>
      </c>
      <c r="DP276" s="71" t="str">
        <f t="shared" si="4538"/>
        <v/>
      </c>
      <c r="DQ276" s="71" t="str">
        <f t="shared" si="4539"/>
        <v/>
      </c>
      <c r="DR276" s="71" t="str">
        <f t="shared" si="4540"/>
        <v/>
      </c>
      <c r="DS276" s="71" t="str">
        <f t="shared" si="4541"/>
        <v/>
      </c>
      <c r="DT276" s="71" t="str">
        <f t="shared" si="4542"/>
        <v/>
      </c>
      <c r="DU276" s="71" t="str">
        <f t="shared" si="4543"/>
        <v/>
      </c>
      <c r="DV276" s="71" t="str">
        <f t="shared" si="4544"/>
        <v/>
      </c>
      <c r="DW276" s="71" t="str">
        <f t="shared" si="4545"/>
        <v/>
      </c>
      <c r="DX276" s="71" t="str">
        <f t="shared" si="4546"/>
        <v/>
      </c>
      <c r="DY276" s="71" t="str">
        <f t="shared" si="4547"/>
        <v/>
      </c>
      <c r="DZ276" s="71" t="str">
        <f t="shared" si="4548"/>
        <v/>
      </c>
      <c r="EA276" s="71" t="str">
        <f t="shared" si="4549"/>
        <v/>
      </c>
      <c r="EB276" s="71" t="str">
        <f t="shared" si="4550"/>
        <v/>
      </c>
      <c r="EC276" s="71" t="str">
        <f t="shared" si="4551"/>
        <v/>
      </c>
      <c r="ED276" s="71" t="str">
        <f t="shared" si="4552"/>
        <v/>
      </c>
      <c r="EE276" s="71" t="str">
        <f t="shared" si="4553"/>
        <v/>
      </c>
      <c r="EF276" s="71" t="str">
        <f t="shared" si="4554"/>
        <v/>
      </c>
      <c r="EG276" s="71" t="str">
        <f t="shared" si="4555"/>
        <v/>
      </c>
      <c r="EH276" s="71" t="str">
        <f t="shared" si="4556"/>
        <v/>
      </c>
      <c r="EI276" s="71" t="str">
        <f t="shared" si="4557"/>
        <v/>
      </c>
      <c r="EJ276" s="71" t="str">
        <f t="shared" si="4558"/>
        <v/>
      </c>
      <c r="EK276" s="71" t="str">
        <f t="shared" si="4559"/>
        <v/>
      </c>
      <c r="EL276" s="71" t="str">
        <f t="shared" si="4560"/>
        <v/>
      </c>
      <c r="EM276" s="71" t="str">
        <f t="shared" si="4561"/>
        <v/>
      </c>
      <c r="EN276" s="71" t="str">
        <f t="shared" si="4562"/>
        <v/>
      </c>
      <c r="EO276" s="71" t="str">
        <f t="shared" si="4563"/>
        <v/>
      </c>
      <c r="EP276" s="71" t="str">
        <f t="shared" si="4564"/>
        <v/>
      </c>
      <c r="EQ276" s="71" t="str">
        <f t="shared" si="4565"/>
        <v/>
      </c>
      <c r="ER276" s="71" t="str">
        <f t="shared" si="4566"/>
        <v/>
      </c>
      <c r="ES276" s="71" t="str">
        <f t="shared" si="4567"/>
        <v/>
      </c>
      <c r="ET276" s="71" t="str">
        <f t="shared" si="4568"/>
        <v/>
      </c>
      <c r="EU276" s="71" t="str">
        <f t="shared" si="4569"/>
        <v/>
      </c>
      <c r="EV276" s="71" t="str">
        <f t="shared" si="4570"/>
        <v/>
      </c>
      <c r="EW276" s="71" t="str">
        <f t="shared" si="4571"/>
        <v/>
      </c>
      <c r="EX276" s="71" t="str">
        <f t="shared" si="4572"/>
        <v/>
      </c>
      <c r="EY276" s="71" t="str">
        <f t="shared" si="4573"/>
        <v/>
      </c>
      <c r="EZ276" s="71" t="str">
        <f t="shared" si="4574"/>
        <v/>
      </c>
      <c r="FA276" s="71" t="str">
        <f t="shared" si="4575"/>
        <v/>
      </c>
      <c r="FB276" s="71" t="str">
        <f t="shared" si="4576"/>
        <v/>
      </c>
      <c r="FC276" s="71" t="str">
        <f t="shared" si="4577"/>
        <v/>
      </c>
      <c r="FD276" s="71" t="str">
        <f t="shared" si="4578"/>
        <v/>
      </c>
      <c r="FE276" s="71" t="str">
        <f t="shared" si="4579"/>
        <v/>
      </c>
      <c r="FF276" s="71" t="str">
        <f t="shared" si="4580"/>
        <v/>
      </c>
      <c r="FG276" s="71" t="str">
        <f t="shared" si="4581"/>
        <v/>
      </c>
      <c r="FH276" s="71" t="str">
        <f t="shared" si="4582"/>
        <v/>
      </c>
      <c r="FI276" s="71" t="str">
        <f t="shared" si="4583"/>
        <v/>
      </c>
      <c r="FJ276" s="71" t="str">
        <f t="shared" si="4584"/>
        <v/>
      </c>
      <c r="FK276" s="71" t="str">
        <f t="shared" si="4585"/>
        <v/>
      </c>
      <c r="FL276" s="71" t="str">
        <f t="shared" si="4586"/>
        <v/>
      </c>
      <c r="FM276" s="71" t="str">
        <f t="shared" si="4587"/>
        <v/>
      </c>
      <c r="FN276" s="71" t="str">
        <f t="shared" si="4588"/>
        <v/>
      </c>
      <c r="FO276" s="71" t="str">
        <f t="shared" si="4589"/>
        <v/>
      </c>
      <c r="FP276" s="71" t="str">
        <f t="shared" si="4590"/>
        <v/>
      </c>
      <c r="FQ276" s="71" t="str">
        <f t="shared" si="4591"/>
        <v/>
      </c>
      <c r="FR276" s="71" t="str">
        <f t="shared" si="4592"/>
        <v/>
      </c>
      <c r="FS276" s="71" t="str">
        <f t="shared" si="4593"/>
        <v/>
      </c>
    </row>
    <row r="277" spans="1:175" ht="15">
      <c r="A277" s="79"/>
      <c r="B277" s="125" t="s">
        <v>880</v>
      </c>
      <c r="C277" s="124" t="str">
        <f t="shared" si="4594"/>
        <v>已领取收藏礼包</v>
      </c>
      <c r="T277" s="129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U277" s="79" t="s">
        <v>876</v>
      </c>
      <c r="CN277" s="70" t="str">
        <f t="shared" si="4596"/>
        <v>InitUnitState('IB54',,,,,,,,,,)</v>
      </c>
      <c r="CO277" s="70" t="str">
        <f t="shared" si="4597"/>
        <v>InitUnitNormal('IB54',,,,,,,,,,)</v>
      </c>
      <c r="CP277" s="70" t="str">
        <f t="shared" si="4598"/>
        <v>InitUnitMagic('IB54',,,,,,,,,,)</v>
      </c>
      <c r="CQ277" s="70" t="str">
        <f t="shared" si="4599"/>
        <v>InitUnitAdd('IB54',,,,,,,,,,)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InitEquipData('IB54',,"",,,,,'','','','','','',"ReplaceableTextures\\commandButtons\\BTNLBUI01.blp")</v>
      </c>
      <c r="CU277" s="95" t="str">
        <f t="shared" si="4522"/>
        <v>|n</v>
      </c>
      <c r="CV277" s="61" t="str">
        <f t="shared" si="4523"/>
        <v>|cff99ccff房间大厅界面点击右上角《|r|cffcc99ff收藏|r|cff99ccff》后可领取该礼包。|n|n|r属性：|n|cffffcc33攻击伤害+10%|n技能伤害+10%|n重随英雄次数+1|r|N|N|cff00ff00已领取该礼包</v>
      </c>
      <c r="CW277" s="60"/>
      <c r="CX277" s="60"/>
      <c r="CY277" s="60"/>
      <c r="CZ277" s="60"/>
      <c r="DA277" s="60"/>
      <c r="DB277" s="71" t="str">
        <f t="shared" si="4524"/>
        <v/>
      </c>
      <c r="DC277" s="71" t="str">
        <f t="shared" si="4525"/>
        <v/>
      </c>
      <c r="DD277" s="71" t="str">
        <f t="shared" si="4526"/>
        <v/>
      </c>
      <c r="DE277" s="71" t="str">
        <f t="shared" si="4527"/>
        <v/>
      </c>
      <c r="DF277" s="71" t="str">
        <f t="shared" si="4528"/>
        <v/>
      </c>
      <c r="DG277" s="71" t="str">
        <f t="shared" si="4529"/>
        <v/>
      </c>
      <c r="DH277" s="71" t="str">
        <f t="shared" si="4530"/>
        <v/>
      </c>
      <c r="DI277" s="71" t="str">
        <f t="shared" si="4531"/>
        <v/>
      </c>
      <c r="DJ277" s="71" t="str">
        <f t="shared" si="4532"/>
        <v/>
      </c>
      <c r="DK277" s="71" t="str">
        <f t="shared" si="4533"/>
        <v/>
      </c>
      <c r="DL277" s="71" t="str">
        <f t="shared" si="4534"/>
        <v/>
      </c>
      <c r="DM277" s="71" t="str">
        <f t="shared" si="4535"/>
        <v/>
      </c>
      <c r="DN277" s="71" t="str">
        <f t="shared" si="4536"/>
        <v/>
      </c>
      <c r="DO277" s="71" t="str">
        <f t="shared" si="4537"/>
        <v/>
      </c>
      <c r="DP277" s="71" t="str">
        <f t="shared" si="4538"/>
        <v/>
      </c>
      <c r="DQ277" s="71" t="str">
        <f t="shared" si="4539"/>
        <v/>
      </c>
      <c r="DR277" s="71" t="str">
        <f t="shared" si="4540"/>
        <v/>
      </c>
      <c r="DS277" s="71" t="str">
        <f t="shared" si="4541"/>
        <v/>
      </c>
      <c r="DT277" s="71" t="str">
        <f t="shared" si="4542"/>
        <v/>
      </c>
      <c r="DU277" s="71" t="str">
        <f t="shared" si="4543"/>
        <v/>
      </c>
      <c r="DV277" s="71" t="str">
        <f t="shared" si="4544"/>
        <v/>
      </c>
      <c r="DW277" s="71" t="str">
        <f t="shared" si="4545"/>
        <v/>
      </c>
      <c r="DX277" s="71" t="str">
        <f t="shared" si="4546"/>
        <v/>
      </c>
      <c r="DY277" s="71" t="str">
        <f t="shared" si="4547"/>
        <v/>
      </c>
      <c r="DZ277" s="71" t="str">
        <f t="shared" si="4548"/>
        <v/>
      </c>
      <c r="EA277" s="71" t="str">
        <f t="shared" si="4549"/>
        <v/>
      </c>
      <c r="EB277" s="71" t="str">
        <f t="shared" si="4550"/>
        <v/>
      </c>
      <c r="EC277" s="71" t="str">
        <f t="shared" si="4551"/>
        <v/>
      </c>
      <c r="ED277" s="71" t="str">
        <f t="shared" si="4552"/>
        <v/>
      </c>
      <c r="EE277" s="71" t="str">
        <f t="shared" si="4553"/>
        <v/>
      </c>
      <c r="EF277" s="71" t="str">
        <f t="shared" si="4554"/>
        <v/>
      </c>
      <c r="EG277" s="71" t="str">
        <f t="shared" si="4555"/>
        <v/>
      </c>
      <c r="EH277" s="71" t="str">
        <f t="shared" si="4556"/>
        <v/>
      </c>
      <c r="EI277" s="71" t="str">
        <f t="shared" si="4557"/>
        <v/>
      </c>
      <c r="EJ277" s="71" t="str">
        <f t="shared" si="4558"/>
        <v/>
      </c>
      <c r="EK277" s="71" t="str">
        <f t="shared" si="4559"/>
        <v/>
      </c>
      <c r="EL277" s="71" t="str">
        <f t="shared" si="4560"/>
        <v/>
      </c>
      <c r="EM277" s="71" t="str">
        <f t="shared" si="4561"/>
        <v/>
      </c>
      <c r="EN277" s="71" t="str">
        <f t="shared" si="4562"/>
        <v/>
      </c>
      <c r="EO277" s="71" t="str">
        <f t="shared" si="4563"/>
        <v/>
      </c>
      <c r="EP277" s="71" t="str">
        <f t="shared" si="4564"/>
        <v/>
      </c>
      <c r="EQ277" s="71" t="str">
        <f t="shared" si="4565"/>
        <v/>
      </c>
      <c r="ER277" s="71" t="str">
        <f t="shared" si="4566"/>
        <v/>
      </c>
      <c r="ES277" s="71" t="str">
        <f t="shared" si="4567"/>
        <v/>
      </c>
      <c r="ET277" s="71" t="str">
        <f t="shared" si="4568"/>
        <v/>
      </c>
      <c r="EU277" s="71" t="str">
        <f t="shared" si="4569"/>
        <v/>
      </c>
      <c r="EV277" s="71" t="str">
        <f t="shared" si="4570"/>
        <v/>
      </c>
      <c r="EW277" s="71" t="str">
        <f t="shared" si="4571"/>
        <v/>
      </c>
      <c r="EX277" s="71" t="str">
        <f t="shared" si="4572"/>
        <v/>
      </c>
      <c r="EY277" s="71" t="str">
        <f t="shared" si="4573"/>
        <v/>
      </c>
      <c r="EZ277" s="71" t="str">
        <f t="shared" si="4574"/>
        <v/>
      </c>
      <c r="FA277" s="71" t="str">
        <f t="shared" si="4575"/>
        <v/>
      </c>
      <c r="FB277" s="71" t="str">
        <f t="shared" si="4576"/>
        <v/>
      </c>
      <c r="FC277" s="71" t="str">
        <f t="shared" si="4577"/>
        <v/>
      </c>
      <c r="FD277" s="71" t="str">
        <f t="shared" si="4578"/>
        <v/>
      </c>
      <c r="FE277" s="71" t="str">
        <f t="shared" si="4579"/>
        <v/>
      </c>
      <c r="FF277" s="71" t="str">
        <f t="shared" si="4580"/>
        <v/>
      </c>
      <c r="FG277" s="71" t="str">
        <f t="shared" si="4581"/>
        <v/>
      </c>
      <c r="FH277" s="71" t="str">
        <f t="shared" si="4582"/>
        <v/>
      </c>
      <c r="FI277" s="71" t="str">
        <f t="shared" si="4583"/>
        <v/>
      </c>
      <c r="FJ277" s="71" t="str">
        <f t="shared" si="4584"/>
        <v/>
      </c>
      <c r="FK277" s="71" t="str">
        <f t="shared" si="4585"/>
        <v/>
      </c>
      <c r="FL277" s="71" t="str">
        <f t="shared" si="4586"/>
        <v/>
      </c>
      <c r="FM277" s="71" t="str">
        <f t="shared" si="4587"/>
        <v/>
      </c>
      <c r="FN277" s="71" t="str">
        <f t="shared" si="4588"/>
        <v/>
      </c>
      <c r="FO277" s="71" t="str">
        <f t="shared" si="4589"/>
        <v/>
      </c>
      <c r="FP277" s="71" t="str">
        <f t="shared" si="4590"/>
        <v/>
      </c>
      <c r="FQ277" s="71" t="str">
        <f t="shared" si="4591"/>
        <v/>
      </c>
      <c r="FR277" s="71" t="str">
        <f t="shared" si="4592"/>
        <v/>
      </c>
      <c r="FS277" s="71" t="str">
        <f t="shared" si="4593"/>
        <v/>
      </c>
    </row>
    <row r="278" spans="1:175" ht="15">
      <c r="A278" s="79"/>
      <c r="B278" s="125" t="s">
        <v>881</v>
      </c>
      <c r="C278" s="124" t="str">
        <f t="shared" si="4594"/>
        <v>已领取重置版礼包</v>
      </c>
      <c r="T278" s="129" t="str">
        <f t="shared" si="4595"/>
        <v>|cff33ff00购买魔兽重制版可领取该礼包！|n|n|r奖励：|n招魂幡Lv3|N|N|cff00ff00已领取该礼包</v>
      </c>
      <c r="U278" s="79" t="s">
        <v>876</v>
      </c>
      <c r="CN278" s="70" t="str">
        <f t="shared" si="4596"/>
        <v>InitUnitState('IB55',,,,,,,,,,)</v>
      </c>
      <c r="CO278" s="70" t="str">
        <f t="shared" si="4597"/>
        <v>InitUnitNormal('IB55',,,,,,,,,,)</v>
      </c>
      <c r="CP278" s="70" t="str">
        <f t="shared" si="4598"/>
        <v>InitUnitMagic('IB55',,,,,,,,,,)</v>
      </c>
      <c r="CQ278" s="70" t="str">
        <f t="shared" si="4599"/>
        <v>InitUnitAdd('IB55',,,,,,,,,,)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306&amp;CR$1&amp;")"</f>
        <v>InitEquipData('IB55',,"",,,,,'','','','','','',"")</v>
      </c>
      <c r="CU278" s="95" t="str">
        <f t="shared" si="4522"/>
        <v>|n</v>
      </c>
      <c r="CV278" s="61" t="str">
        <f t="shared" si="4523"/>
        <v>|cff33ff00购买魔兽重制版可领取该礼包！|n|n|r奖励：|n招魂幡Lv3|N|N|cff00ff00已领取该礼包</v>
      </c>
      <c r="CW278" s="60"/>
      <c r="CX278" s="60"/>
      <c r="CY278" s="60"/>
      <c r="CZ278" s="60"/>
      <c r="DA278" s="60"/>
      <c r="DB278" s="71" t="str">
        <f t="shared" si="4524"/>
        <v/>
      </c>
      <c r="DC278" s="71" t="str">
        <f t="shared" si="4525"/>
        <v/>
      </c>
      <c r="DD278" s="71" t="str">
        <f t="shared" si="4526"/>
        <v/>
      </c>
      <c r="DE278" s="71" t="str">
        <f t="shared" si="4527"/>
        <v/>
      </c>
      <c r="DF278" s="71" t="str">
        <f t="shared" si="4528"/>
        <v/>
      </c>
      <c r="DG278" s="71" t="str">
        <f t="shared" si="4529"/>
        <v/>
      </c>
      <c r="DH278" s="71" t="str">
        <f t="shared" si="4530"/>
        <v/>
      </c>
      <c r="DI278" s="71" t="str">
        <f t="shared" si="4531"/>
        <v/>
      </c>
      <c r="DJ278" s="71" t="str">
        <f t="shared" si="4532"/>
        <v/>
      </c>
      <c r="DK278" s="71" t="str">
        <f t="shared" si="4533"/>
        <v/>
      </c>
      <c r="DL278" s="71" t="str">
        <f t="shared" si="4534"/>
        <v/>
      </c>
      <c r="DM278" s="71" t="str">
        <f t="shared" si="4535"/>
        <v/>
      </c>
      <c r="DN278" s="71" t="str">
        <f t="shared" si="4536"/>
        <v/>
      </c>
      <c r="DO278" s="71" t="str">
        <f t="shared" si="4537"/>
        <v/>
      </c>
      <c r="DP278" s="71" t="str">
        <f t="shared" si="4538"/>
        <v/>
      </c>
      <c r="DQ278" s="71" t="str">
        <f t="shared" si="4539"/>
        <v/>
      </c>
      <c r="DR278" s="71" t="str">
        <f t="shared" si="4540"/>
        <v/>
      </c>
      <c r="DS278" s="71" t="str">
        <f t="shared" si="4541"/>
        <v/>
      </c>
      <c r="DT278" s="71" t="str">
        <f t="shared" si="4542"/>
        <v/>
      </c>
      <c r="DU278" s="71" t="str">
        <f t="shared" si="4543"/>
        <v/>
      </c>
      <c r="DV278" s="71" t="str">
        <f t="shared" si="4544"/>
        <v/>
      </c>
      <c r="DW278" s="71" t="str">
        <f t="shared" si="4545"/>
        <v/>
      </c>
      <c r="DX278" s="71" t="str">
        <f t="shared" si="4546"/>
        <v/>
      </c>
      <c r="DY278" s="71" t="str">
        <f t="shared" si="4547"/>
        <v/>
      </c>
      <c r="DZ278" s="71" t="str">
        <f t="shared" si="4548"/>
        <v/>
      </c>
      <c r="EA278" s="71" t="str">
        <f t="shared" si="4549"/>
        <v/>
      </c>
      <c r="EB278" s="71" t="str">
        <f t="shared" si="4550"/>
        <v/>
      </c>
      <c r="EC278" s="71" t="str">
        <f t="shared" si="4551"/>
        <v/>
      </c>
      <c r="ED278" s="71" t="str">
        <f t="shared" si="4552"/>
        <v/>
      </c>
      <c r="EE278" s="71" t="str">
        <f t="shared" si="4553"/>
        <v/>
      </c>
      <c r="EF278" s="71" t="str">
        <f t="shared" si="4554"/>
        <v/>
      </c>
      <c r="EG278" s="71" t="str">
        <f t="shared" si="4555"/>
        <v/>
      </c>
      <c r="EH278" s="71" t="str">
        <f t="shared" si="4556"/>
        <v/>
      </c>
      <c r="EI278" s="71" t="str">
        <f t="shared" si="4557"/>
        <v/>
      </c>
      <c r="EJ278" s="71" t="str">
        <f t="shared" si="4558"/>
        <v/>
      </c>
      <c r="EK278" s="71" t="str">
        <f t="shared" si="4559"/>
        <v/>
      </c>
      <c r="EL278" s="71" t="str">
        <f t="shared" si="4560"/>
        <v/>
      </c>
      <c r="EM278" s="71" t="str">
        <f t="shared" si="4561"/>
        <v/>
      </c>
      <c r="EN278" s="71" t="str">
        <f t="shared" si="4562"/>
        <v/>
      </c>
      <c r="EO278" s="71" t="str">
        <f t="shared" si="4563"/>
        <v/>
      </c>
      <c r="EP278" s="71" t="str">
        <f t="shared" si="4564"/>
        <v/>
      </c>
      <c r="EQ278" s="71" t="str">
        <f t="shared" si="4565"/>
        <v/>
      </c>
      <c r="ER278" s="71" t="str">
        <f t="shared" si="4566"/>
        <v/>
      </c>
      <c r="ES278" s="71" t="str">
        <f t="shared" si="4567"/>
        <v/>
      </c>
      <c r="ET278" s="71" t="str">
        <f t="shared" si="4568"/>
        <v/>
      </c>
      <c r="EU278" s="71" t="str">
        <f t="shared" si="4569"/>
        <v/>
      </c>
      <c r="EV278" s="71" t="str">
        <f t="shared" si="4570"/>
        <v/>
      </c>
      <c r="EW278" s="71" t="str">
        <f t="shared" si="4571"/>
        <v/>
      </c>
      <c r="EX278" s="71" t="str">
        <f t="shared" si="4572"/>
        <v/>
      </c>
      <c r="EY278" s="71" t="str">
        <f t="shared" si="4573"/>
        <v/>
      </c>
      <c r="EZ278" s="71" t="str">
        <f t="shared" si="4574"/>
        <v/>
      </c>
      <c r="FA278" s="71" t="str">
        <f t="shared" si="4575"/>
        <v/>
      </c>
      <c r="FB278" s="71" t="str">
        <f t="shared" si="4576"/>
        <v/>
      </c>
      <c r="FC278" s="71" t="str">
        <f t="shared" si="4577"/>
        <v/>
      </c>
      <c r="FD278" s="71" t="str">
        <f t="shared" si="4578"/>
        <v/>
      </c>
      <c r="FE278" s="71" t="str">
        <f t="shared" si="4579"/>
        <v/>
      </c>
      <c r="FF278" s="71" t="str">
        <f t="shared" si="4580"/>
        <v/>
      </c>
      <c r="FG278" s="71" t="str">
        <f t="shared" si="4581"/>
        <v/>
      </c>
      <c r="FH278" s="71" t="str">
        <f t="shared" si="4582"/>
        <v/>
      </c>
      <c r="FI278" s="71" t="str">
        <f t="shared" si="4583"/>
        <v/>
      </c>
      <c r="FJ278" s="71" t="str">
        <f t="shared" si="4584"/>
        <v/>
      </c>
      <c r="FK278" s="71" t="str">
        <f t="shared" si="4585"/>
        <v/>
      </c>
      <c r="FL278" s="71" t="str">
        <f t="shared" si="4586"/>
        <v/>
      </c>
      <c r="FM278" s="71" t="str">
        <f t="shared" si="4587"/>
        <v/>
      </c>
      <c r="FN278" s="71" t="str">
        <f t="shared" si="4588"/>
        <v/>
      </c>
      <c r="FO278" s="71" t="str">
        <f t="shared" si="4589"/>
        <v/>
      </c>
      <c r="FP278" s="71" t="str">
        <f t="shared" si="4590"/>
        <v/>
      </c>
      <c r="FQ278" s="71" t="str">
        <f t="shared" si="4591"/>
        <v/>
      </c>
      <c r="FR278" s="71" t="str">
        <f t="shared" si="4592"/>
        <v/>
      </c>
      <c r="FS278" s="71" t="str">
        <f t="shared" si="4593"/>
        <v/>
      </c>
    </row>
    <row r="279" spans="1:175" ht="15">
      <c r="A279" s="79"/>
      <c r="B279" s="125" t="s">
        <v>882</v>
      </c>
      <c r="C279" s="124" t="str">
        <f t="shared" si="4594"/>
        <v>已领取公会福利</v>
      </c>
      <c r="T279" s="129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79" s="79" t="s">
        <v>876</v>
      </c>
      <c r="CN279" s="70" t="str">
        <f t="shared" si="4596"/>
        <v>InitUnitState('IB56',,,,,,,,,,)</v>
      </c>
      <c r="CO279" s="70" t="str">
        <f t="shared" si="4597"/>
        <v>InitUnitNormal('IB56',,,,,,,,,,)</v>
      </c>
      <c r="CP279" s="70" t="str">
        <f t="shared" si="4598"/>
        <v>InitUnitMagic('IB56',,,,,,,,,,)</v>
      </c>
      <c r="CQ279" s="70" t="str">
        <f t="shared" si="4599"/>
        <v>InitUnitAdd('IB56',,,,,,,,,,)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InitEquipData('IB56',,"",,,,,'','','','','','',"ReplaceableTextures\\commandButtons\\BTNLBUI01.blp")</v>
      </c>
      <c r="CU279" s="95" t="str">
        <f t="shared" si="4522"/>
        <v>|n</v>
      </c>
      <c r="CV279" s="61" t="str">
        <f t="shared" si="452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79" s="60"/>
      <c r="CX279" s="60"/>
      <c r="CY279" s="60"/>
      <c r="CZ279" s="60"/>
      <c r="DA279" s="60"/>
      <c r="DB279" s="71" t="str">
        <f t="shared" si="4524"/>
        <v/>
      </c>
      <c r="DC279" s="71" t="str">
        <f t="shared" si="4525"/>
        <v/>
      </c>
      <c r="DD279" s="71" t="str">
        <f t="shared" si="4526"/>
        <v/>
      </c>
      <c r="DE279" s="71" t="str">
        <f t="shared" si="4527"/>
        <v/>
      </c>
      <c r="DF279" s="71" t="str">
        <f t="shared" si="4528"/>
        <v/>
      </c>
      <c r="DG279" s="71" t="str">
        <f t="shared" si="4529"/>
        <v/>
      </c>
      <c r="DH279" s="71" t="str">
        <f t="shared" si="4530"/>
        <v/>
      </c>
      <c r="DI279" s="71" t="str">
        <f t="shared" si="4531"/>
        <v/>
      </c>
      <c r="DJ279" s="71" t="str">
        <f t="shared" si="4532"/>
        <v/>
      </c>
      <c r="DK279" s="71" t="str">
        <f t="shared" si="4533"/>
        <v/>
      </c>
      <c r="DL279" s="71" t="str">
        <f t="shared" si="4534"/>
        <v/>
      </c>
      <c r="DM279" s="71" t="str">
        <f t="shared" si="4535"/>
        <v/>
      </c>
      <c r="DN279" s="71" t="str">
        <f t="shared" si="4536"/>
        <v/>
      </c>
      <c r="DO279" s="71" t="str">
        <f t="shared" si="4537"/>
        <v/>
      </c>
      <c r="DP279" s="71" t="str">
        <f t="shared" si="4538"/>
        <v/>
      </c>
      <c r="DQ279" s="71" t="str">
        <f t="shared" si="4539"/>
        <v/>
      </c>
      <c r="DR279" s="71" t="str">
        <f t="shared" si="4540"/>
        <v/>
      </c>
      <c r="DS279" s="71" t="str">
        <f t="shared" si="4541"/>
        <v/>
      </c>
      <c r="DT279" s="71" t="str">
        <f t="shared" si="4542"/>
        <v/>
      </c>
      <c r="DU279" s="71" t="str">
        <f t="shared" si="4543"/>
        <v/>
      </c>
      <c r="DV279" s="71" t="str">
        <f t="shared" si="4544"/>
        <v/>
      </c>
      <c r="DW279" s="71" t="str">
        <f t="shared" si="4545"/>
        <v/>
      </c>
      <c r="DX279" s="71" t="str">
        <f t="shared" si="4546"/>
        <v/>
      </c>
      <c r="DY279" s="71" t="str">
        <f t="shared" si="4547"/>
        <v/>
      </c>
      <c r="DZ279" s="71" t="str">
        <f t="shared" si="4548"/>
        <v/>
      </c>
      <c r="EA279" s="71" t="str">
        <f t="shared" si="4549"/>
        <v/>
      </c>
      <c r="EB279" s="71" t="str">
        <f t="shared" si="4550"/>
        <v/>
      </c>
      <c r="EC279" s="71" t="str">
        <f t="shared" si="4551"/>
        <v/>
      </c>
      <c r="ED279" s="71" t="str">
        <f t="shared" si="4552"/>
        <v/>
      </c>
      <c r="EE279" s="71" t="str">
        <f t="shared" si="4553"/>
        <v/>
      </c>
      <c r="EF279" s="71" t="str">
        <f t="shared" si="4554"/>
        <v/>
      </c>
      <c r="EG279" s="71" t="str">
        <f t="shared" si="4555"/>
        <v/>
      </c>
      <c r="EH279" s="71" t="str">
        <f t="shared" si="4556"/>
        <v/>
      </c>
      <c r="EI279" s="71" t="str">
        <f t="shared" si="4557"/>
        <v/>
      </c>
      <c r="EJ279" s="71" t="str">
        <f t="shared" si="4558"/>
        <v/>
      </c>
      <c r="EK279" s="71" t="str">
        <f t="shared" si="4559"/>
        <v/>
      </c>
      <c r="EL279" s="71" t="str">
        <f t="shared" si="4560"/>
        <v/>
      </c>
      <c r="EM279" s="71" t="str">
        <f t="shared" si="4561"/>
        <v/>
      </c>
      <c r="EN279" s="71" t="str">
        <f t="shared" si="4562"/>
        <v/>
      </c>
      <c r="EO279" s="71" t="str">
        <f t="shared" si="4563"/>
        <v/>
      </c>
      <c r="EP279" s="71" t="str">
        <f t="shared" si="4564"/>
        <v/>
      </c>
      <c r="EQ279" s="71" t="str">
        <f t="shared" si="4565"/>
        <v/>
      </c>
      <c r="ER279" s="71" t="str">
        <f t="shared" si="4566"/>
        <v/>
      </c>
      <c r="ES279" s="71" t="str">
        <f t="shared" si="4567"/>
        <v/>
      </c>
      <c r="ET279" s="71" t="str">
        <f t="shared" si="4568"/>
        <v/>
      </c>
      <c r="EU279" s="71" t="str">
        <f t="shared" si="4569"/>
        <v/>
      </c>
      <c r="EV279" s="71" t="str">
        <f t="shared" si="4570"/>
        <v/>
      </c>
      <c r="EW279" s="71" t="str">
        <f t="shared" si="4571"/>
        <v/>
      </c>
      <c r="EX279" s="71" t="str">
        <f t="shared" si="4572"/>
        <v/>
      </c>
      <c r="EY279" s="71" t="str">
        <f t="shared" si="4573"/>
        <v/>
      </c>
      <c r="EZ279" s="71" t="str">
        <f t="shared" si="4574"/>
        <v/>
      </c>
      <c r="FA279" s="71" t="str">
        <f t="shared" si="4575"/>
        <v/>
      </c>
      <c r="FB279" s="71" t="str">
        <f t="shared" si="4576"/>
        <v/>
      </c>
      <c r="FC279" s="71" t="str">
        <f t="shared" si="4577"/>
        <v/>
      </c>
      <c r="FD279" s="71" t="str">
        <f t="shared" si="4578"/>
        <v/>
      </c>
      <c r="FE279" s="71" t="str">
        <f t="shared" si="4579"/>
        <v/>
      </c>
      <c r="FF279" s="71" t="str">
        <f t="shared" si="4580"/>
        <v/>
      </c>
      <c r="FG279" s="71" t="str">
        <f t="shared" si="4581"/>
        <v/>
      </c>
      <c r="FH279" s="71" t="str">
        <f t="shared" si="4582"/>
        <v/>
      </c>
      <c r="FI279" s="71" t="str">
        <f t="shared" si="4583"/>
        <v/>
      </c>
      <c r="FJ279" s="71" t="str">
        <f t="shared" si="4584"/>
        <v/>
      </c>
      <c r="FK279" s="71" t="str">
        <f t="shared" si="4585"/>
        <v/>
      </c>
      <c r="FL279" s="71" t="str">
        <f t="shared" si="4586"/>
        <v/>
      </c>
      <c r="FM279" s="71" t="str">
        <f t="shared" si="4587"/>
        <v/>
      </c>
      <c r="FN279" s="71" t="str">
        <f t="shared" si="4588"/>
        <v/>
      </c>
      <c r="FO279" s="71" t="str">
        <f t="shared" si="4589"/>
        <v/>
      </c>
      <c r="FP279" s="71" t="str">
        <f t="shared" si="4590"/>
        <v/>
      </c>
      <c r="FQ279" s="71" t="str">
        <f t="shared" si="4591"/>
        <v/>
      </c>
      <c r="FR279" s="71" t="str">
        <f t="shared" si="4592"/>
        <v/>
      </c>
      <c r="FS279" s="71" t="str">
        <f t="shared" si="4593"/>
        <v/>
      </c>
    </row>
    <row r="280" spans="1:175" ht="15">
      <c r="A280" s="79"/>
      <c r="B280" s="125" t="s">
        <v>883</v>
      </c>
      <c r="C280" s="124" t="str">
        <f t="shared" si="4594"/>
        <v>已领取星耀礼包</v>
      </c>
      <c r="T280" s="129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0" s="79" t="s">
        <v>876</v>
      </c>
      <c r="CN280" s="70" t="str">
        <f t="shared" si="4596"/>
        <v>InitUnitState('IB57',,,,,,,,,,)</v>
      </c>
      <c r="CO280" s="70" t="str">
        <f t="shared" si="4597"/>
        <v>InitUnitNormal('IB57',,,,,,,,,,)</v>
      </c>
      <c r="CP280" s="70" t="str">
        <f t="shared" si="4598"/>
        <v>InitUnitMagic('IB57',,,,,,,,,,)</v>
      </c>
      <c r="CQ280" s="70" t="str">
        <f t="shared" si="4599"/>
        <v>InitUnitAdd('IB57',,,,,,,,,,)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InitEquipData('IB57',,"",,,,,'','','','','','',"ReplaceableTextures\\commandButtons\\BTNLBUI01.blp")</v>
      </c>
      <c r="CU280" s="95" t="str">
        <f t="shared" si="4522"/>
        <v>|n</v>
      </c>
      <c r="CV280" s="61" t="str">
        <f t="shared" si="452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0" s="60"/>
      <c r="CX280" s="60"/>
      <c r="CY280" s="60"/>
      <c r="CZ280" s="60"/>
      <c r="DA280" s="60"/>
      <c r="DB280" s="71" t="str">
        <f t="shared" si="4524"/>
        <v/>
      </c>
      <c r="DC280" s="71" t="str">
        <f t="shared" si="4525"/>
        <v/>
      </c>
      <c r="DD280" s="71" t="str">
        <f t="shared" si="4526"/>
        <v/>
      </c>
      <c r="DE280" s="71" t="str">
        <f t="shared" si="4527"/>
        <v/>
      </c>
      <c r="DF280" s="71" t="str">
        <f t="shared" si="4528"/>
        <v/>
      </c>
      <c r="DG280" s="71" t="str">
        <f t="shared" si="4529"/>
        <v/>
      </c>
      <c r="DH280" s="71" t="str">
        <f t="shared" si="4530"/>
        <v/>
      </c>
      <c r="DI280" s="71" t="str">
        <f t="shared" si="4531"/>
        <v/>
      </c>
      <c r="DJ280" s="71" t="str">
        <f t="shared" si="4532"/>
        <v/>
      </c>
      <c r="DK280" s="71" t="str">
        <f t="shared" si="4533"/>
        <v/>
      </c>
      <c r="DL280" s="71" t="str">
        <f t="shared" si="4534"/>
        <v/>
      </c>
      <c r="DM280" s="71" t="str">
        <f t="shared" si="4535"/>
        <v/>
      </c>
      <c r="DN280" s="71" t="str">
        <f t="shared" si="4536"/>
        <v/>
      </c>
      <c r="DO280" s="71" t="str">
        <f t="shared" si="4537"/>
        <v/>
      </c>
      <c r="DP280" s="71" t="str">
        <f t="shared" si="4538"/>
        <v/>
      </c>
      <c r="DQ280" s="71" t="str">
        <f t="shared" si="4539"/>
        <v/>
      </c>
      <c r="DR280" s="71" t="str">
        <f t="shared" si="4540"/>
        <v/>
      </c>
      <c r="DS280" s="71" t="str">
        <f t="shared" si="4541"/>
        <v/>
      </c>
      <c r="DT280" s="71" t="str">
        <f t="shared" si="4542"/>
        <v/>
      </c>
      <c r="DU280" s="71" t="str">
        <f t="shared" si="4543"/>
        <v/>
      </c>
      <c r="DV280" s="71" t="str">
        <f t="shared" si="4544"/>
        <v/>
      </c>
      <c r="DW280" s="71" t="str">
        <f t="shared" si="4545"/>
        <v/>
      </c>
      <c r="DX280" s="71" t="str">
        <f t="shared" si="4546"/>
        <v/>
      </c>
      <c r="DY280" s="71" t="str">
        <f t="shared" si="4547"/>
        <v/>
      </c>
      <c r="DZ280" s="71" t="str">
        <f t="shared" si="4548"/>
        <v/>
      </c>
      <c r="EA280" s="71" t="str">
        <f t="shared" si="4549"/>
        <v/>
      </c>
      <c r="EB280" s="71" t="str">
        <f t="shared" si="4550"/>
        <v/>
      </c>
      <c r="EC280" s="71" t="str">
        <f t="shared" si="4551"/>
        <v/>
      </c>
      <c r="ED280" s="71" t="str">
        <f t="shared" si="4552"/>
        <v/>
      </c>
      <c r="EE280" s="71" t="str">
        <f t="shared" si="4553"/>
        <v/>
      </c>
      <c r="EF280" s="71" t="str">
        <f t="shared" si="4554"/>
        <v/>
      </c>
      <c r="EG280" s="71" t="str">
        <f t="shared" si="4555"/>
        <v/>
      </c>
      <c r="EH280" s="71" t="str">
        <f t="shared" si="4556"/>
        <v/>
      </c>
      <c r="EI280" s="71" t="str">
        <f t="shared" si="4557"/>
        <v/>
      </c>
      <c r="EJ280" s="71" t="str">
        <f t="shared" si="4558"/>
        <v/>
      </c>
      <c r="EK280" s="71" t="str">
        <f t="shared" si="4559"/>
        <v/>
      </c>
      <c r="EL280" s="71" t="str">
        <f t="shared" si="4560"/>
        <v/>
      </c>
      <c r="EM280" s="71" t="str">
        <f t="shared" si="4561"/>
        <v/>
      </c>
      <c r="EN280" s="71" t="str">
        <f t="shared" si="4562"/>
        <v/>
      </c>
      <c r="EO280" s="71" t="str">
        <f t="shared" si="4563"/>
        <v/>
      </c>
      <c r="EP280" s="71" t="str">
        <f t="shared" si="4564"/>
        <v/>
      </c>
      <c r="EQ280" s="71" t="str">
        <f t="shared" si="4565"/>
        <v/>
      </c>
      <c r="ER280" s="71" t="str">
        <f t="shared" si="4566"/>
        <v/>
      </c>
      <c r="ES280" s="71" t="str">
        <f t="shared" si="4567"/>
        <v/>
      </c>
      <c r="ET280" s="71" t="str">
        <f t="shared" si="4568"/>
        <v/>
      </c>
      <c r="EU280" s="71" t="str">
        <f t="shared" si="4569"/>
        <v/>
      </c>
      <c r="EV280" s="71" t="str">
        <f t="shared" si="4570"/>
        <v/>
      </c>
      <c r="EW280" s="71" t="str">
        <f t="shared" si="4571"/>
        <v/>
      </c>
      <c r="EX280" s="71" t="str">
        <f t="shared" si="4572"/>
        <v/>
      </c>
      <c r="EY280" s="71" t="str">
        <f t="shared" si="4573"/>
        <v/>
      </c>
      <c r="EZ280" s="71" t="str">
        <f t="shared" si="4574"/>
        <v/>
      </c>
      <c r="FA280" s="71" t="str">
        <f t="shared" si="4575"/>
        <v/>
      </c>
      <c r="FB280" s="71" t="str">
        <f t="shared" si="4576"/>
        <v/>
      </c>
      <c r="FC280" s="71" t="str">
        <f t="shared" si="4577"/>
        <v/>
      </c>
      <c r="FD280" s="71" t="str">
        <f t="shared" si="4578"/>
        <v/>
      </c>
      <c r="FE280" s="71" t="str">
        <f t="shared" si="4579"/>
        <v/>
      </c>
      <c r="FF280" s="71" t="str">
        <f t="shared" si="4580"/>
        <v/>
      </c>
      <c r="FG280" s="71" t="str">
        <f t="shared" si="4581"/>
        <v/>
      </c>
      <c r="FH280" s="71" t="str">
        <f t="shared" si="4582"/>
        <v/>
      </c>
      <c r="FI280" s="71" t="str">
        <f t="shared" si="4583"/>
        <v/>
      </c>
      <c r="FJ280" s="71" t="str">
        <f t="shared" si="4584"/>
        <v/>
      </c>
      <c r="FK280" s="71" t="str">
        <f t="shared" si="4585"/>
        <v/>
      </c>
      <c r="FL280" s="71" t="str">
        <f t="shared" si="4586"/>
        <v/>
      </c>
      <c r="FM280" s="71" t="str">
        <f t="shared" si="4587"/>
        <v/>
      </c>
      <c r="FN280" s="71" t="str">
        <f t="shared" si="4588"/>
        <v/>
      </c>
      <c r="FO280" s="71" t="str">
        <f t="shared" si="4589"/>
        <v/>
      </c>
      <c r="FP280" s="71" t="str">
        <f t="shared" si="4590"/>
        <v/>
      </c>
      <c r="FQ280" s="71" t="str">
        <f t="shared" si="4591"/>
        <v/>
      </c>
      <c r="FR280" s="71" t="str">
        <f t="shared" si="4592"/>
        <v/>
      </c>
      <c r="FS280" s="71" t="str">
        <f t="shared" si="4593"/>
        <v/>
      </c>
    </row>
    <row r="281" spans="1:175" ht="15">
      <c r="A281" s="79"/>
      <c r="B281" s="125" t="s">
        <v>884</v>
      </c>
      <c r="C281" s="124" t="str">
        <f t="shared" si="4594"/>
        <v>已领取魔芝RPG礼包</v>
      </c>
      <c r="T281" s="129" t="str">
        <f t="shared" si="4595"/>
        <v>|cff99ccff游戏中输入《|r|cff33ff00魔芝RPG|r|cff99ccff》领取本礼包！|r|n|n|r奖励：|n|cffffcc00练功房怪物数量+1|r|N|N|cff00ff00已领取该礼包</v>
      </c>
      <c r="U281" s="79" t="s">
        <v>876</v>
      </c>
      <c r="CN281" s="70" t="str">
        <f t="shared" si="4596"/>
        <v>InitUnitState('IB58',,,,,,,,,,)</v>
      </c>
      <c r="CO281" s="70" t="str">
        <f t="shared" si="4597"/>
        <v>InitUnitNormal('IB58',,,,,,,,,,)</v>
      </c>
      <c r="CP281" s="70" t="str">
        <f t="shared" si="4598"/>
        <v>InitUnitMagic('IB58',,,,,,,,,,)</v>
      </c>
      <c r="CQ281" s="70" t="str">
        <f t="shared" si="4599"/>
        <v>InitUnitAdd('IB58',,,,,,,,,,)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308&amp;CR$1&amp;")"</f>
        <v>InitEquipData('IB58',,"",,,,,'','','','','','',"")</v>
      </c>
      <c r="CU281" s="95" t="str">
        <f t="shared" si="4522"/>
        <v>|n</v>
      </c>
      <c r="CV281" s="61" t="str">
        <f t="shared" si="4523"/>
        <v>|cff99ccff游戏中输入《|r|cff33ff00魔芝RPG|r|cff99ccff》领取本礼包！|r|n|n|r奖励：|n|cffffcc00练功房怪物数量+1|r|N|N|cff00ff00已领取该礼包</v>
      </c>
      <c r="CW281" s="60"/>
      <c r="CX281" s="60"/>
      <c r="CY281" s="60"/>
      <c r="CZ281" s="60"/>
      <c r="DA281" s="60"/>
      <c r="DB281" s="71" t="str">
        <f t="shared" ref="DB281:FM281" si="4600">IF(V281="","","|n"&amp;DB$2&amp;"+"&amp;V281&amp;DB$1)</f>
        <v/>
      </c>
      <c r="DC281" s="71" t="str">
        <f t="shared" si="4600"/>
        <v/>
      </c>
      <c r="DD281" s="71" t="str">
        <f t="shared" si="4600"/>
        <v/>
      </c>
      <c r="DE281" s="71" t="str">
        <f t="shared" si="4600"/>
        <v/>
      </c>
      <c r="DF281" s="71" t="str">
        <f t="shared" si="4600"/>
        <v/>
      </c>
      <c r="DG281" s="71" t="str">
        <f t="shared" si="4600"/>
        <v/>
      </c>
      <c r="DH281" s="71" t="str">
        <f t="shared" si="4600"/>
        <v/>
      </c>
      <c r="DI281" s="71" t="str">
        <f t="shared" si="4600"/>
        <v/>
      </c>
      <c r="DJ281" s="71" t="str">
        <f t="shared" si="4600"/>
        <v/>
      </c>
      <c r="DK281" s="71" t="str">
        <f t="shared" si="4600"/>
        <v/>
      </c>
      <c r="DL281" s="71" t="str">
        <f t="shared" si="4600"/>
        <v/>
      </c>
      <c r="DM281" s="71" t="str">
        <f t="shared" si="4600"/>
        <v/>
      </c>
      <c r="DN281" s="71" t="str">
        <f t="shared" si="4600"/>
        <v/>
      </c>
      <c r="DO281" s="71" t="str">
        <f t="shared" si="4600"/>
        <v/>
      </c>
      <c r="DP281" s="71" t="str">
        <f t="shared" si="4600"/>
        <v/>
      </c>
      <c r="DQ281" s="71" t="str">
        <f t="shared" si="4600"/>
        <v/>
      </c>
      <c r="DR281" s="71" t="str">
        <f t="shared" si="4600"/>
        <v/>
      </c>
      <c r="DS281" s="71" t="str">
        <f t="shared" si="4600"/>
        <v/>
      </c>
      <c r="DT281" s="71" t="str">
        <f t="shared" si="4600"/>
        <v/>
      </c>
      <c r="DU281" s="71" t="str">
        <f t="shared" si="4600"/>
        <v/>
      </c>
      <c r="DV281" s="71" t="str">
        <f t="shared" si="4600"/>
        <v/>
      </c>
      <c r="DW281" s="71" t="str">
        <f t="shared" si="4600"/>
        <v/>
      </c>
      <c r="DX281" s="71" t="str">
        <f t="shared" si="4600"/>
        <v/>
      </c>
      <c r="DY281" s="71" t="str">
        <f t="shared" si="4600"/>
        <v/>
      </c>
      <c r="DZ281" s="71" t="str">
        <f t="shared" si="4600"/>
        <v/>
      </c>
      <c r="EA281" s="71" t="str">
        <f t="shared" si="4600"/>
        <v/>
      </c>
      <c r="EB281" s="71" t="str">
        <f t="shared" si="4600"/>
        <v/>
      </c>
      <c r="EC281" s="71" t="str">
        <f t="shared" si="4600"/>
        <v/>
      </c>
      <c r="ED281" s="71" t="str">
        <f t="shared" si="4600"/>
        <v/>
      </c>
      <c r="EE281" s="71" t="str">
        <f t="shared" si="4600"/>
        <v/>
      </c>
      <c r="EF281" s="71" t="str">
        <f t="shared" si="4600"/>
        <v/>
      </c>
      <c r="EG281" s="71" t="str">
        <f t="shared" si="4600"/>
        <v/>
      </c>
      <c r="EH281" s="71" t="str">
        <f t="shared" si="4600"/>
        <v/>
      </c>
      <c r="EI281" s="71" t="str">
        <f t="shared" si="4600"/>
        <v/>
      </c>
      <c r="EJ281" s="71" t="str">
        <f t="shared" si="4600"/>
        <v/>
      </c>
      <c r="EK281" s="71" t="str">
        <f t="shared" si="4600"/>
        <v/>
      </c>
      <c r="EL281" s="71" t="str">
        <f t="shared" si="4600"/>
        <v/>
      </c>
      <c r="EM281" s="71" t="str">
        <f t="shared" si="4600"/>
        <v/>
      </c>
      <c r="EN281" s="71" t="str">
        <f t="shared" si="4600"/>
        <v/>
      </c>
      <c r="EO281" s="71" t="str">
        <f t="shared" si="4600"/>
        <v/>
      </c>
      <c r="EP281" s="71" t="str">
        <f t="shared" si="4600"/>
        <v/>
      </c>
      <c r="EQ281" s="71" t="str">
        <f t="shared" si="4600"/>
        <v/>
      </c>
      <c r="ER281" s="71" t="str">
        <f t="shared" si="4600"/>
        <v/>
      </c>
      <c r="ES281" s="71" t="str">
        <f t="shared" si="4600"/>
        <v/>
      </c>
      <c r="ET281" s="71" t="str">
        <f t="shared" si="4600"/>
        <v/>
      </c>
      <c r="EU281" s="71" t="str">
        <f t="shared" si="4600"/>
        <v/>
      </c>
      <c r="EV281" s="71" t="str">
        <f t="shared" si="4600"/>
        <v/>
      </c>
      <c r="EW281" s="71" t="str">
        <f t="shared" si="4600"/>
        <v/>
      </c>
      <c r="EX281" s="71" t="str">
        <f t="shared" si="4600"/>
        <v/>
      </c>
      <c r="EY281" s="71" t="str">
        <f t="shared" si="4600"/>
        <v/>
      </c>
      <c r="EZ281" s="71" t="str">
        <f t="shared" si="4600"/>
        <v/>
      </c>
      <c r="FA281" s="71" t="str">
        <f t="shared" si="4600"/>
        <v/>
      </c>
      <c r="FB281" s="71" t="str">
        <f t="shared" si="4600"/>
        <v/>
      </c>
      <c r="FC281" s="71" t="str">
        <f t="shared" si="4600"/>
        <v/>
      </c>
      <c r="FD281" s="71" t="str">
        <f t="shared" si="4600"/>
        <v/>
      </c>
      <c r="FE281" s="71" t="str">
        <f t="shared" si="4600"/>
        <v/>
      </c>
      <c r="FF281" s="71" t="str">
        <f t="shared" si="4600"/>
        <v/>
      </c>
      <c r="FG281" s="71" t="str">
        <f t="shared" si="4600"/>
        <v/>
      </c>
      <c r="FH281" s="71" t="str">
        <f t="shared" si="4600"/>
        <v/>
      </c>
      <c r="FI281" s="71" t="str">
        <f t="shared" si="4600"/>
        <v/>
      </c>
      <c r="FJ281" s="71" t="str">
        <f t="shared" si="4600"/>
        <v/>
      </c>
      <c r="FK281" s="71" t="str">
        <f t="shared" si="4600"/>
        <v/>
      </c>
      <c r="FL281" s="71" t="str">
        <f t="shared" si="4600"/>
        <v/>
      </c>
      <c r="FM281" s="71" t="str">
        <f t="shared" si="4600"/>
        <v/>
      </c>
      <c r="FN281" s="71" t="str">
        <f t="shared" ref="FN281:FS281" si="4601">IF(CH281="","","|n"&amp;FN$2&amp;"+"&amp;CH281&amp;FN$1)</f>
        <v/>
      </c>
      <c r="FO281" s="71" t="str">
        <f t="shared" si="4601"/>
        <v/>
      </c>
      <c r="FP281" s="71" t="str">
        <f t="shared" si="4601"/>
        <v/>
      </c>
      <c r="FQ281" s="71" t="str">
        <f t="shared" si="4601"/>
        <v/>
      </c>
      <c r="FR281" s="71" t="str">
        <f t="shared" si="4601"/>
        <v/>
      </c>
      <c r="FS281" s="71" t="str">
        <f t="shared" si="4601"/>
        <v/>
      </c>
    </row>
    <row r="282" spans="1:175" ht="15">
      <c r="A282" s="79"/>
      <c r="B282" s="125" t="s">
        <v>885</v>
      </c>
      <c r="C282" s="124" t="str">
        <f t="shared" si="4594"/>
        <v>已领取老铁礼包</v>
      </c>
      <c r="T282" s="129" t="str">
        <f t="shared" si="4595"/>
        <v>|N|N|cff00ff00已领取该礼包</v>
      </c>
      <c r="U282" s="79" t="s">
        <v>876</v>
      </c>
      <c r="CN282" s="70" t="str">
        <f t="shared" si="4596"/>
        <v>InitUnitState('IB59',,,,,,,,,,)</v>
      </c>
      <c r="CO282" s="70" t="str">
        <f t="shared" si="4597"/>
        <v>InitUnitNormal('IB59',,,,,,,,,,)</v>
      </c>
      <c r="CP282" s="70" t="str">
        <f t="shared" si="4598"/>
        <v>InitUnitMagic('IB59',,,,,,,,,,)</v>
      </c>
      <c r="CQ282" s="70" t="str">
        <f t="shared" si="4599"/>
        <v>InitUnitAdd('IB59',,,,,,,,,,)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309&amp;CR$1&amp;")"</f>
        <v>InitEquipData('IB59',,"",,,,,'','','','','','',"")</v>
      </c>
      <c r="CU282" s="95" t="str">
        <f t="shared" si="4522"/>
        <v>|n</v>
      </c>
      <c r="CV282" s="61" t="str">
        <f t="shared" si="4523"/>
        <v>|N|N|cff00ff00已领取该礼包</v>
      </c>
      <c r="CW282" s="60"/>
      <c r="CX282" s="60"/>
      <c r="CY282" s="60"/>
      <c r="CZ282" s="60"/>
      <c r="DA282" s="60"/>
      <c r="DB282" s="71" t="str">
        <f t="shared" ref="DB282:FM286" si="4602">IF(V282="","","|n"&amp;DB$2&amp;"+"&amp;V282&amp;DB$1)</f>
        <v/>
      </c>
      <c r="DC282" s="71" t="str">
        <f t="shared" si="4602"/>
        <v/>
      </c>
      <c r="DD282" s="71" t="str">
        <f t="shared" si="4602"/>
        <v/>
      </c>
      <c r="DE282" s="71" t="str">
        <f t="shared" si="4602"/>
        <v/>
      </c>
      <c r="DF282" s="71" t="str">
        <f t="shared" si="4602"/>
        <v/>
      </c>
      <c r="DG282" s="71" t="str">
        <f t="shared" si="4602"/>
        <v/>
      </c>
      <c r="DH282" s="71" t="str">
        <f t="shared" si="4602"/>
        <v/>
      </c>
      <c r="DI282" s="71" t="str">
        <f t="shared" si="4602"/>
        <v/>
      </c>
      <c r="DJ282" s="71" t="str">
        <f t="shared" si="4602"/>
        <v/>
      </c>
      <c r="DK282" s="71" t="str">
        <f t="shared" si="4602"/>
        <v/>
      </c>
      <c r="DL282" s="71" t="str">
        <f t="shared" si="4602"/>
        <v/>
      </c>
      <c r="DM282" s="71" t="str">
        <f t="shared" si="4602"/>
        <v/>
      </c>
      <c r="DN282" s="71" t="str">
        <f t="shared" si="4602"/>
        <v/>
      </c>
      <c r="DO282" s="71" t="str">
        <f t="shared" si="4602"/>
        <v/>
      </c>
      <c r="DP282" s="71" t="str">
        <f t="shared" si="4602"/>
        <v/>
      </c>
      <c r="DQ282" s="71" t="str">
        <f t="shared" si="4602"/>
        <v/>
      </c>
      <c r="DR282" s="71" t="str">
        <f t="shared" si="4602"/>
        <v/>
      </c>
      <c r="DS282" s="71" t="str">
        <f t="shared" si="4602"/>
        <v/>
      </c>
      <c r="DT282" s="71" t="str">
        <f t="shared" si="4602"/>
        <v/>
      </c>
      <c r="DU282" s="71" t="str">
        <f t="shared" si="4602"/>
        <v/>
      </c>
      <c r="DV282" s="71" t="str">
        <f t="shared" si="4602"/>
        <v/>
      </c>
      <c r="DW282" s="71" t="str">
        <f t="shared" si="4602"/>
        <v/>
      </c>
      <c r="DX282" s="71" t="str">
        <f t="shared" si="4602"/>
        <v/>
      </c>
      <c r="DY282" s="71" t="str">
        <f t="shared" si="4602"/>
        <v/>
      </c>
      <c r="DZ282" s="71" t="str">
        <f t="shared" si="4602"/>
        <v/>
      </c>
      <c r="EA282" s="71" t="str">
        <f t="shared" si="4602"/>
        <v/>
      </c>
      <c r="EB282" s="71" t="str">
        <f t="shared" si="4602"/>
        <v/>
      </c>
      <c r="EC282" s="71" t="str">
        <f t="shared" si="4602"/>
        <v/>
      </c>
      <c r="ED282" s="71" t="str">
        <f t="shared" si="4602"/>
        <v/>
      </c>
      <c r="EE282" s="71" t="str">
        <f t="shared" si="4602"/>
        <v/>
      </c>
      <c r="EF282" s="71" t="str">
        <f t="shared" si="4602"/>
        <v/>
      </c>
      <c r="EG282" s="71" t="str">
        <f t="shared" si="4602"/>
        <v/>
      </c>
      <c r="EH282" s="71" t="str">
        <f t="shared" si="4602"/>
        <v/>
      </c>
      <c r="EI282" s="71" t="str">
        <f t="shared" si="4602"/>
        <v/>
      </c>
      <c r="EJ282" s="71" t="str">
        <f t="shared" si="4602"/>
        <v/>
      </c>
      <c r="EK282" s="71" t="str">
        <f t="shared" si="4602"/>
        <v/>
      </c>
      <c r="EL282" s="71" t="str">
        <f t="shared" si="4602"/>
        <v/>
      </c>
      <c r="EM282" s="71" t="str">
        <f t="shared" si="4602"/>
        <v/>
      </c>
      <c r="EN282" s="71" t="str">
        <f t="shared" si="4602"/>
        <v/>
      </c>
      <c r="EO282" s="71" t="str">
        <f t="shared" si="4602"/>
        <v/>
      </c>
      <c r="EP282" s="71" t="str">
        <f t="shared" si="4602"/>
        <v/>
      </c>
      <c r="EQ282" s="71" t="str">
        <f t="shared" si="4602"/>
        <v/>
      </c>
      <c r="ER282" s="71" t="str">
        <f t="shared" si="4602"/>
        <v/>
      </c>
      <c r="ES282" s="71" t="str">
        <f t="shared" si="4602"/>
        <v/>
      </c>
      <c r="ET282" s="71" t="str">
        <f t="shared" si="4602"/>
        <v/>
      </c>
      <c r="EU282" s="71" t="str">
        <f t="shared" si="4602"/>
        <v/>
      </c>
      <c r="EV282" s="71" t="str">
        <f t="shared" si="4602"/>
        <v/>
      </c>
      <c r="EW282" s="71" t="str">
        <f t="shared" si="4602"/>
        <v/>
      </c>
      <c r="EX282" s="71" t="str">
        <f t="shared" si="4602"/>
        <v/>
      </c>
      <c r="EY282" s="71" t="str">
        <f t="shared" si="4602"/>
        <v/>
      </c>
      <c r="EZ282" s="71" t="str">
        <f t="shared" si="4602"/>
        <v/>
      </c>
      <c r="FA282" s="71" t="str">
        <f t="shared" si="4602"/>
        <v/>
      </c>
      <c r="FB282" s="71" t="str">
        <f t="shared" si="4602"/>
        <v/>
      </c>
      <c r="FC282" s="71" t="str">
        <f t="shared" si="4602"/>
        <v/>
      </c>
      <c r="FD282" s="71" t="str">
        <f t="shared" si="4602"/>
        <v/>
      </c>
      <c r="FE282" s="71" t="str">
        <f t="shared" si="4602"/>
        <v/>
      </c>
      <c r="FF282" s="71" t="str">
        <f t="shared" si="4602"/>
        <v/>
      </c>
      <c r="FG282" s="71" t="str">
        <f t="shared" si="4602"/>
        <v/>
      </c>
      <c r="FH282" s="71" t="str">
        <f t="shared" si="4602"/>
        <v/>
      </c>
      <c r="FI282" s="71" t="str">
        <f t="shared" si="4602"/>
        <v/>
      </c>
      <c r="FJ282" s="71" t="str">
        <f t="shared" si="4602"/>
        <v/>
      </c>
      <c r="FK282" s="71" t="str">
        <f t="shared" si="4602"/>
        <v/>
      </c>
      <c r="FL282" s="71" t="str">
        <f t="shared" si="4602"/>
        <v/>
      </c>
      <c r="FM282" s="71" t="str">
        <f t="shared" si="4602"/>
        <v/>
      </c>
      <c r="FN282" s="71" t="str">
        <f t="shared" ref="FN282:FS286" si="4603">IF(CH282="","","|n"&amp;FN$2&amp;"+"&amp;CH282&amp;FN$1)</f>
        <v/>
      </c>
      <c r="FO282" s="71" t="str">
        <f t="shared" si="4603"/>
        <v/>
      </c>
      <c r="FP282" s="71" t="str">
        <f t="shared" si="4603"/>
        <v/>
      </c>
      <c r="FQ282" s="71" t="str">
        <f t="shared" si="4603"/>
        <v/>
      </c>
      <c r="FR282" s="71" t="str">
        <f t="shared" si="4603"/>
        <v/>
      </c>
      <c r="FS282" s="71" t="str">
        <f t="shared" si="4603"/>
        <v/>
      </c>
    </row>
    <row r="283" spans="1:175" ht="16.5">
      <c r="A283" s="72"/>
      <c r="B283" s="131" t="s">
        <v>886</v>
      </c>
      <c r="C283" s="131" t="s">
        <v>887</v>
      </c>
      <c r="E283" s="100"/>
      <c r="F283" s="99"/>
      <c r="S283" s="108"/>
      <c r="T283" s="131" t="s">
        <v>887</v>
      </c>
      <c r="U283" s="85" t="s">
        <v>888</v>
      </c>
      <c r="V283" s="79"/>
      <c r="Z283" s="79"/>
      <c r="AG283" s="111"/>
      <c r="AL283" s="111"/>
      <c r="BC283" s="112"/>
      <c r="BD283" s="112"/>
      <c r="CU283" s="95" t="str">
        <f t="shared" ref="CU283" si="4604">CONCATENATE(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&amp;"|n")</f>
        <v>|n</v>
      </c>
      <c r="CV283" s="61" t="str">
        <f t="shared" ref="CV283" si="4605">T283</f>
        <v>积分兑换-永久</v>
      </c>
      <c r="CW283" s="60"/>
      <c r="CX283" s="60"/>
      <c r="CY283" s="60"/>
      <c r="CZ283" s="60"/>
      <c r="DA283" s="60"/>
      <c r="DB283" s="71" t="str">
        <f t="shared" ref="DB283" si="4606">IF(V283="","","|n"&amp;DB$2&amp;"+"&amp;V283&amp;DB$1)</f>
        <v/>
      </c>
      <c r="DC283" s="71" t="str">
        <f t="shared" ref="DC283" si="4607">IF(W283="","","|n"&amp;DC$2&amp;"+"&amp;W283&amp;DC$1)</f>
        <v/>
      </c>
      <c r="DD283" s="71" t="str">
        <f t="shared" ref="DD283" si="4608">IF(X283="","","|n"&amp;DD$2&amp;"+"&amp;X283&amp;DD$1)</f>
        <v/>
      </c>
      <c r="DE283" s="71" t="str">
        <f t="shared" ref="DE283" si="4609">IF(Y283="","","|n"&amp;DE$2&amp;"+"&amp;Y283&amp;DE$1)</f>
        <v/>
      </c>
      <c r="DF283" s="71" t="str">
        <f t="shared" ref="DF283" si="4610">IF(Z283="","","|n"&amp;DF$2&amp;"+"&amp;Z283&amp;DF$1)</f>
        <v/>
      </c>
      <c r="DG283" s="71" t="str">
        <f t="shared" ref="DG283" si="4611">IF(AA283="","","|n"&amp;DG$2&amp;"+"&amp;AA283&amp;DG$1)</f>
        <v/>
      </c>
      <c r="DH283" s="71" t="str">
        <f t="shared" ref="DH283" si="4612">IF(AB283="","","|n"&amp;DH$2&amp;"+"&amp;AB283&amp;DH$1)</f>
        <v/>
      </c>
      <c r="DI283" s="71" t="str">
        <f t="shared" ref="DI283" si="4613">IF(AC283="","","|n"&amp;DI$2&amp;"+"&amp;AC283&amp;DI$1)</f>
        <v/>
      </c>
      <c r="DJ283" s="71" t="str">
        <f t="shared" ref="DJ283" si="4614">IF(AD283="","","|n"&amp;DJ$2&amp;"+"&amp;AD283&amp;DJ$1)</f>
        <v/>
      </c>
      <c r="DK283" s="71" t="str">
        <f t="shared" ref="DK283" si="4615">IF(AE283="","","|n"&amp;DK$2&amp;"+"&amp;AE283&amp;DK$1)</f>
        <v/>
      </c>
      <c r="DL283" s="71" t="str">
        <f t="shared" ref="DL283" si="4616">IF(AF283="","","|n"&amp;DL$2&amp;"+"&amp;AF283&amp;DL$1)</f>
        <v/>
      </c>
      <c r="DM283" s="71" t="str">
        <f t="shared" ref="DM283" si="4617">IF(AG283="","","|n"&amp;DM$2&amp;"+"&amp;AG283&amp;DM$1)</f>
        <v/>
      </c>
      <c r="DN283" s="71" t="str">
        <f t="shared" ref="DN283" si="4618">IF(AH283="","","|n"&amp;DN$2&amp;"+"&amp;AH283&amp;DN$1)</f>
        <v/>
      </c>
      <c r="DO283" s="71" t="str">
        <f t="shared" ref="DO283" si="4619">IF(AI283="","","|n"&amp;DO$2&amp;"+"&amp;AI283&amp;DO$1)</f>
        <v/>
      </c>
      <c r="DP283" s="71" t="str">
        <f t="shared" ref="DP283" si="4620">IF(AJ283="","","|n"&amp;DP$2&amp;"+"&amp;AJ283&amp;DP$1)</f>
        <v/>
      </c>
      <c r="DQ283" s="71" t="str">
        <f t="shared" ref="DQ283" si="4621">IF(AK283="","","|n"&amp;DQ$2&amp;"+"&amp;AK283&amp;DQ$1)</f>
        <v/>
      </c>
      <c r="DR283" s="71" t="str">
        <f t="shared" ref="DR283" si="4622">IF(AL283="","","|n"&amp;DR$2&amp;"+"&amp;AL283&amp;DR$1)</f>
        <v/>
      </c>
      <c r="DS283" s="71" t="str">
        <f t="shared" ref="DS283" si="4623">IF(AM283="","","|n"&amp;DS$2&amp;"+"&amp;AM283&amp;DS$1)</f>
        <v/>
      </c>
      <c r="DT283" s="71" t="str">
        <f t="shared" ref="DT283" si="4624">IF(AN283="","","|n"&amp;DT$2&amp;"+"&amp;AN283&amp;DT$1)</f>
        <v/>
      </c>
      <c r="DU283" s="71" t="str">
        <f t="shared" ref="DU283" si="4625">IF(AO283="","","|n"&amp;DU$2&amp;"+"&amp;AO283&amp;DU$1)</f>
        <v/>
      </c>
      <c r="DV283" s="71" t="str">
        <f t="shared" ref="DV283" si="4626">IF(AP283="","","|n"&amp;DV$2&amp;"+"&amp;AP283&amp;DV$1)</f>
        <v/>
      </c>
      <c r="DW283" s="71" t="str">
        <f t="shared" ref="DW283" si="4627">IF(AQ283="","","|n"&amp;DW$2&amp;"+"&amp;AQ283&amp;DW$1)</f>
        <v/>
      </c>
      <c r="DX283" s="71" t="str">
        <f t="shared" ref="DX283" si="4628">IF(AR283="","","|n"&amp;DX$2&amp;"+"&amp;AR283&amp;DX$1)</f>
        <v/>
      </c>
      <c r="DY283" s="71" t="str">
        <f t="shared" ref="DY283" si="4629">IF(AS283="","","|n"&amp;DY$2&amp;"+"&amp;AS283&amp;DY$1)</f>
        <v/>
      </c>
      <c r="DZ283" s="71" t="str">
        <f t="shared" ref="DZ283" si="4630">IF(AT283="","","|n"&amp;DZ$2&amp;"+"&amp;AT283&amp;DZ$1)</f>
        <v/>
      </c>
      <c r="EA283" s="71" t="str">
        <f t="shared" ref="EA283" si="4631">IF(AU283="","","|n"&amp;EA$2&amp;"+"&amp;AU283&amp;EA$1)</f>
        <v/>
      </c>
      <c r="EB283" s="71" t="str">
        <f t="shared" ref="EB283" si="4632">IF(AV283="","","|n"&amp;EB$2&amp;"+"&amp;AV283&amp;EB$1)</f>
        <v/>
      </c>
      <c r="EC283" s="71" t="str">
        <f t="shared" ref="EC283" si="4633">IF(AW283="","","|n"&amp;EC$2&amp;"+"&amp;AW283&amp;EC$1)</f>
        <v/>
      </c>
      <c r="ED283" s="71" t="str">
        <f t="shared" ref="ED283" si="4634">IF(AX283="","","|n"&amp;ED$2&amp;"+"&amp;AX283&amp;ED$1)</f>
        <v/>
      </c>
      <c r="EE283" s="71" t="str">
        <f t="shared" ref="EE283" si="4635">IF(AY283="","","|n"&amp;EE$2&amp;"+"&amp;AY283&amp;EE$1)</f>
        <v/>
      </c>
      <c r="EF283" s="71" t="str">
        <f t="shared" ref="EF283" si="4636">IF(AZ283="","","|n"&amp;EF$2&amp;"+"&amp;AZ283&amp;EF$1)</f>
        <v/>
      </c>
      <c r="EG283" s="71" t="str">
        <f t="shared" ref="EG283" si="4637">IF(BA283="","","|n"&amp;EG$2&amp;"+"&amp;BA283&amp;EG$1)</f>
        <v/>
      </c>
      <c r="EH283" s="71" t="str">
        <f t="shared" ref="EH283" si="4638">IF(BB283="","","|n"&amp;EH$2&amp;"+"&amp;BB283&amp;EH$1)</f>
        <v/>
      </c>
      <c r="EI283" s="71" t="str">
        <f t="shared" ref="EI283" si="4639">IF(BC283="","","|n"&amp;EI$2&amp;"+"&amp;BC283&amp;EI$1)</f>
        <v/>
      </c>
      <c r="EJ283" s="71" t="str">
        <f t="shared" ref="EJ283" si="4640">IF(BD283="","","|n"&amp;EJ$2&amp;"+"&amp;BD283&amp;EJ$1)</f>
        <v/>
      </c>
      <c r="EK283" s="71" t="str">
        <f t="shared" ref="EK283" si="4641">IF(BE283="","","|n"&amp;EK$2&amp;"+"&amp;BE283&amp;EK$1)</f>
        <v/>
      </c>
      <c r="EL283" s="71" t="str">
        <f t="shared" ref="EL283" si="4642">IF(BF283="","","|n"&amp;EL$2&amp;"+"&amp;BF283&amp;EL$1)</f>
        <v/>
      </c>
      <c r="EM283" s="71" t="str">
        <f t="shared" ref="EM283" si="4643">IF(BG283="","","|n"&amp;EM$2&amp;"+"&amp;BG283&amp;EM$1)</f>
        <v/>
      </c>
      <c r="EN283" s="71" t="str">
        <f t="shared" ref="EN283" si="4644">IF(BH283="","","|n"&amp;EN$2&amp;"+"&amp;BH283&amp;EN$1)</f>
        <v/>
      </c>
      <c r="EO283" s="71" t="str">
        <f t="shared" ref="EO283" si="4645">IF(BI283="","","|n"&amp;EO$2&amp;"+"&amp;BI283&amp;EO$1)</f>
        <v/>
      </c>
      <c r="EP283" s="71" t="str">
        <f t="shared" ref="EP283" si="4646">IF(BJ283="","","|n"&amp;EP$2&amp;"+"&amp;BJ283&amp;EP$1)</f>
        <v/>
      </c>
      <c r="EQ283" s="71" t="str">
        <f t="shared" ref="EQ283" si="4647">IF(BK283="","","|n"&amp;EQ$2&amp;"+"&amp;BK283&amp;EQ$1)</f>
        <v/>
      </c>
      <c r="ER283" s="71" t="str">
        <f t="shared" ref="ER283" si="4648">IF(BL283="","","|n"&amp;ER$2&amp;"+"&amp;BL283&amp;ER$1)</f>
        <v/>
      </c>
      <c r="ES283" s="71" t="str">
        <f t="shared" ref="ES283" si="4649">IF(BM283="","","|n"&amp;ES$2&amp;"+"&amp;BM283&amp;ES$1)</f>
        <v/>
      </c>
      <c r="ET283" s="71" t="str">
        <f t="shared" ref="ET283" si="4650">IF(BN283="","","|n"&amp;ET$2&amp;"+"&amp;BN283&amp;ET$1)</f>
        <v/>
      </c>
      <c r="EU283" s="71" t="str">
        <f t="shared" ref="EU283" si="4651">IF(BO283="","","|n"&amp;EU$2&amp;"+"&amp;BO283&amp;EU$1)</f>
        <v/>
      </c>
      <c r="EV283" s="71" t="str">
        <f t="shared" ref="EV283" si="4652">IF(BP283="","","|n"&amp;EV$2&amp;"+"&amp;BP283&amp;EV$1)</f>
        <v/>
      </c>
      <c r="EW283" s="71" t="str">
        <f t="shared" ref="EW283" si="4653">IF(BQ283="","","|n"&amp;EW$2&amp;"+"&amp;BQ283&amp;EW$1)</f>
        <v/>
      </c>
      <c r="EX283" s="71" t="str">
        <f t="shared" ref="EX283" si="4654">IF(BR283="","","|n"&amp;EX$2&amp;"+"&amp;BR283&amp;EX$1)</f>
        <v/>
      </c>
      <c r="EY283" s="71" t="str">
        <f t="shared" ref="EY283" si="4655">IF(BS283="","","|n"&amp;EY$2&amp;"+"&amp;BS283&amp;EY$1)</f>
        <v/>
      </c>
      <c r="EZ283" s="71" t="str">
        <f t="shared" ref="EZ283" si="4656">IF(BT283="","","|n"&amp;EZ$2&amp;"+"&amp;BT283&amp;EZ$1)</f>
        <v/>
      </c>
      <c r="FA283" s="71" t="str">
        <f t="shared" ref="FA283" si="4657">IF(BU283="","","|n"&amp;FA$2&amp;"+"&amp;BU283&amp;FA$1)</f>
        <v/>
      </c>
      <c r="FB283" s="71" t="str">
        <f t="shared" ref="FB283" si="4658">IF(BV283="","","|n"&amp;FB$2&amp;"+"&amp;BV283&amp;FB$1)</f>
        <v/>
      </c>
      <c r="FC283" s="71" t="str">
        <f t="shared" ref="FC283" si="4659">IF(BW283="","","|n"&amp;FC$2&amp;"+"&amp;BW283&amp;FC$1)</f>
        <v/>
      </c>
      <c r="FD283" s="71" t="str">
        <f t="shared" ref="FD283" si="4660">IF(BX283="","","|n"&amp;FD$2&amp;"+"&amp;BX283&amp;FD$1)</f>
        <v/>
      </c>
      <c r="FE283" s="71" t="str">
        <f t="shared" ref="FE283" si="4661">IF(BY283="","","|n"&amp;FE$2&amp;"+"&amp;BY283&amp;FE$1)</f>
        <v/>
      </c>
      <c r="FF283" s="71" t="str">
        <f t="shared" ref="FF283" si="4662">IF(BZ283="","","|n"&amp;FF$2&amp;"+"&amp;BZ283&amp;FF$1)</f>
        <v/>
      </c>
      <c r="FG283" s="71" t="str">
        <f t="shared" ref="FG283" si="4663">IF(CA283="","","|n"&amp;FG$2&amp;"+"&amp;CA283&amp;FG$1)</f>
        <v/>
      </c>
      <c r="FH283" s="71" t="str">
        <f t="shared" ref="FH283" si="4664">IF(CB283="","","|n"&amp;FH$2&amp;"+"&amp;CB283&amp;FH$1)</f>
        <v/>
      </c>
      <c r="FI283" s="71" t="str">
        <f t="shared" ref="FI283" si="4665">IF(CC283="","","|n"&amp;FI$2&amp;"+"&amp;CC283&amp;FI$1)</f>
        <v/>
      </c>
      <c r="FJ283" s="71" t="str">
        <f t="shared" ref="FJ283" si="4666">IF(CD283="","","|n"&amp;FJ$2&amp;"+"&amp;CD283&amp;FJ$1)</f>
        <v/>
      </c>
      <c r="FK283" s="71" t="str">
        <f t="shared" ref="FK283" si="4667">IF(CE283="","","|n"&amp;FK$2&amp;"+"&amp;CE283&amp;FK$1)</f>
        <v/>
      </c>
      <c r="FL283" s="71" t="str">
        <f t="shared" ref="FL283" si="4668">IF(CF283="","","|n"&amp;FL$2&amp;"+"&amp;CF283&amp;FL$1)</f>
        <v/>
      </c>
      <c r="FM283" s="71" t="str">
        <f t="shared" ref="FM283" si="4669">IF(CG283="","","|n"&amp;FM$2&amp;"+"&amp;CG283&amp;FM$1)</f>
        <v/>
      </c>
      <c r="FN283" s="71" t="str">
        <f t="shared" ref="FN283" si="4670">IF(CH283="","","|n"&amp;FN$2&amp;"+"&amp;CH283&amp;FN$1)</f>
        <v/>
      </c>
      <c r="FO283" s="71" t="str">
        <f t="shared" ref="FO283" si="4671">IF(CI283="","","|n"&amp;FO$2&amp;"+"&amp;CI283&amp;FO$1)</f>
        <v/>
      </c>
      <c r="FP283" s="71" t="str">
        <f t="shared" ref="FP283" si="4672">IF(CJ283="","","|n"&amp;FP$2&amp;"+"&amp;CJ283&amp;FP$1)</f>
        <v/>
      </c>
      <c r="FQ283" s="71" t="str">
        <f t="shared" ref="FQ283" si="4673">IF(CK283="","","|n"&amp;FQ$2&amp;"+"&amp;CK283&amp;FQ$1)</f>
        <v/>
      </c>
      <c r="FR283" s="71" t="str">
        <f t="shared" ref="FR283" si="4674">IF(CL283="","","|n"&amp;FR$2&amp;"+"&amp;CL283&amp;FR$1)</f>
        <v/>
      </c>
      <c r="FS283" s="71" t="str">
        <f t="shared" ref="FS283" si="4675">IF(CM283="","","|n"&amp;FS$2&amp;"+"&amp;CM283&amp;FS$1)</f>
        <v/>
      </c>
    </row>
    <row r="284" spans="1:175" ht="16.5">
      <c r="A284" s="72"/>
      <c r="B284" s="131" t="s">
        <v>889</v>
      </c>
      <c r="C284" s="131" t="s">
        <v>890</v>
      </c>
      <c r="E284" s="100"/>
      <c r="F284" s="99"/>
      <c r="S284" s="108"/>
      <c r="T284" s="61" t="s">
        <v>891</v>
      </c>
      <c r="U284" s="85" t="str">
        <f t="shared" ref="U284:U288" si="4676">"ReplaceableTextures\\CommandButtons\\BTNR"&amp;RIGHT(B284,3)&amp;".blp"</f>
        <v>ReplaceableTextures\\CommandButtons\\BTNRY1C.blp</v>
      </c>
      <c r="V284" s="79"/>
      <c r="Z284" s="79"/>
      <c r="AG284" s="111"/>
      <c r="AL284" s="111"/>
      <c r="BC284" s="112"/>
      <c r="BD284" s="112"/>
      <c r="CU284" s="95" t="str">
        <f t="shared" ref="CU284:CU286" si="4677">CONCATENATE(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&amp;"|n")</f>
        <v>|n</v>
      </c>
      <c r="CV284" s="61" t="str">
        <f t="shared" si="4523"/>
        <v>代码生成</v>
      </c>
      <c r="CW284" s="60"/>
      <c r="CX284" s="60"/>
      <c r="CY284" s="60"/>
      <c r="CZ284" s="60"/>
      <c r="DA284" s="60"/>
      <c r="DB284" s="71" t="str">
        <f t="shared" si="4602"/>
        <v/>
      </c>
      <c r="DC284" s="71" t="str">
        <f t="shared" si="4602"/>
        <v/>
      </c>
      <c r="DD284" s="71" t="str">
        <f t="shared" si="4602"/>
        <v/>
      </c>
      <c r="DE284" s="71" t="str">
        <f t="shared" si="4602"/>
        <v/>
      </c>
      <c r="DF284" s="71" t="str">
        <f t="shared" si="4602"/>
        <v/>
      </c>
      <c r="DG284" s="71" t="str">
        <f t="shared" si="4602"/>
        <v/>
      </c>
      <c r="DH284" s="71" t="str">
        <f t="shared" si="4602"/>
        <v/>
      </c>
      <c r="DI284" s="71" t="str">
        <f t="shared" si="4602"/>
        <v/>
      </c>
      <c r="DJ284" s="71" t="str">
        <f t="shared" si="4602"/>
        <v/>
      </c>
      <c r="DK284" s="71" t="str">
        <f t="shared" si="4602"/>
        <v/>
      </c>
      <c r="DL284" s="71" t="str">
        <f t="shared" si="4602"/>
        <v/>
      </c>
      <c r="DM284" s="71" t="str">
        <f t="shared" si="4602"/>
        <v/>
      </c>
      <c r="DN284" s="71" t="str">
        <f t="shared" si="4602"/>
        <v/>
      </c>
      <c r="DO284" s="71" t="str">
        <f t="shared" si="4602"/>
        <v/>
      </c>
      <c r="DP284" s="71" t="str">
        <f t="shared" si="4602"/>
        <v/>
      </c>
      <c r="DQ284" s="71" t="str">
        <f t="shared" si="4602"/>
        <v/>
      </c>
      <c r="DR284" s="71" t="str">
        <f t="shared" si="4602"/>
        <v/>
      </c>
      <c r="DS284" s="71" t="str">
        <f t="shared" si="4602"/>
        <v/>
      </c>
      <c r="DT284" s="71" t="str">
        <f t="shared" si="4602"/>
        <v/>
      </c>
      <c r="DU284" s="71" t="str">
        <f t="shared" si="4602"/>
        <v/>
      </c>
      <c r="DV284" s="71" t="str">
        <f t="shared" si="4602"/>
        <v/>
      </c>
      <c r="DW284" s="71" t="str">
        <f t="shared" si="4602"/>
        <v/>
      </c>
      <c r="DX284" s="71" t="str">
        <f t="shared" si="4602"/>
        <v/>
      </c>
      <c r="DY284" s="71" t="str">
        <f t="shared" si="4602"/>
        <v/>
      </c>
      <c r="DZ284" s="71" t="str">
        <f t="shared" si="4602"/>
        <v/>
      </c>
      <c r="EA284" s="71" t="str">
        <f t="shared" si="4602"/>
        <v/>
      </c>
      <c r="EB284" s="71" t="str">
        <f t="shared" si="4602"/>
        <v/>
      </c>
      <c r="EC284" s="71" t="str">
        <f t="shared" si="4602"/>
        <v/>
      </c>
      <c r="ED284" s="71" t="str">
        <f t="shared" si="4602"/>
        <v/>
      </c>
      <c r="EE284" s="71" t="str">
        <f t="shared" si="4602"/>
        <v/>
      </c>
      <c r="EF284" s="71" t="str">
        <f t="shared" si="4602"/>
        <v/>
      </c>
      <c r="EG284" s="71" t="str">
        <f t="shared" si="4602"/>
        <v/>
      </c>
      <c r="EH284" s="71" t="str">
        <f t="shared" si="4602"/>
        <v/>
      </c>
      <c r="EI284" s="71" t="str">
        <f t="shared" si="4602"/>
        <v/>
      </c>
      <c r="EJ284" s="71" t="str">
        <f t="shared" si="4602"/>
        <v/>
      </c>
      <c r="EK284" s="71" t="str">
        <f t="shared" si="4602"/>
        <v/>
      </c>
      <c r="EL284" s="71" t="str">
        <f t="shared" si="4602"/>
        <v/>
      </c>
      <c r="EM284" s="71" t="str">
        <f t="shared" si="4602"/>
        <v/>
      </c>
      <c r="EN284" s="71" t="str">
        <f t="shared" si="4602"/>
        <v/>
      </c>
      <c r="EO284" s="71" t="str">
        <f t="shared" si="4602"/>
        <v/>
      </c>
      <c r="EP284" s="71" t="str">
        <f t="shared" si="4602"/>
        <v/>
      </c>
      <c r="EQ284" s="71" t="str">
        <f t="shared" si="4602"/>
        <v/>
      </c>
      <c r="ER284" s="71" t="str">
        <f t="shared" si="4602"/>
        <v/>
      </c>
      <c r="ES284" s="71" t="str">
        <f t="shared" si="4602"/>
        <v/>
      </c>
      <c r="ET284" s="71" t="str">
        <f t="shared" si="4602"/>
        <v/>
      </c>
      <c r="EU284" s="71" t="str">
        <f t="shared" si="4602"/>
        <v/>
      </c>
      <c r="EV284" s="71" t="str">
        <f t="shared" si="4602"/>
        <v/>
      </c>
      <c r="EW284" s="71" t="str">
        <f t="shared" si="4602"/>
        <v/>
      </c>
      <c r="EX284" s="71" t="str">
        <f t="shared" si="4602"/>
        <v/>
      </c>
      <c r="EY284" s="71" t="str">
        <f t="shared" si="4602"/>
        <v/>
      </c>
      <c r="EZ284" s="71" t="str">
        <f t="shared" si="4602"/>
        <v/>
      </c>
      <c r="FA284" s="71" t="str">
        <f t="shared" si="4602"/>
        <v/>
      </c>
      <c r="FB284" s="71" t="str">
        <f t="shared" si="4602"/>
        <v/>
      </c>
      <c r="FC284" s="71" t="str">
        <f t="shared" si="4602"/>
        <v/>
      </c>
      <c r="FD284" s="71" t="str">
        <f t="shared" si="4602"/>
        <v/>
      </c>
      <c r="FE284" s="71" t="str">
        <f t="shared" si="4602"/>
        <v/>
      </c>
      <c r="FF284" s="71" t="str">
        <f t="shared" si="4602"/>
        <v/>
      </c>
      <c r="FG284" s="71" t="str">
        <f t="shared" si="4602"/>
        <v/>
      </c>
      <c r="FH284" s="71" t="str">
        <f t="shared" si="4602"/>
        <v/>
      </c>
      <c r="FI284" s="71" t="str">
        <f t="shared" si="4602"/>
        <v/>
      </c>
      <c r="FJ284" s="71" t="str">
        <f t="shared" si="4602"/>
        <v/>
      </c>
      <c r="FK284" s="71" t="str">
        <f t="shared" si="4602"/>
        <v/>
      </c>
      <c r="FL284" s="71" t="str">
        <f t="shared" si="4602"/>
        <v/>
      </c>
      <c r="FM284" s="71" t="str">
        <f t="shared" si="4602"/>
        <v/>
      </c>
      <c r="FN284" s="71" t="str">
        <f t="shared" si="4603"/>
        <v/>
      </c>
      <c r="FO284" s="71" t="str">
        <f t="shared" si="4603"/>
        <v/>
      </c>
      <c r="FP284" s="71" t="str">
        <f t="shared" si="4603"/>
        <v/>
      </c>
      <c r="FQ284" s="71" t="str">
        <f t="shared" si="4603"/>
        <v/>
      </c>
      <c r="FR284" s="71" t="str">
        <f t="shared" si="4603"/>
        <v/>
      </c>
      <c r="FS284" s="71" t="str">
        <f t="shared" si="4603"/>
        <v/>
      </c>
    </row>
    <row r="285" spans="1:175" ht="17.25">
      <c r="A285" s="72"/>
      <c r="B285" s="132" t="s">
        <v>892</v>
      </c>
      <c r="C285" s="133" t="s">
        <v>893</v>
      </c>
      <c r="E285" s="100"/>
      <c r="F285" s="99"/>
      <c r="S285" s="108"/>
      <c r="T285" s="61" t="s">
        <v>891</v>
      </c>
      <c r="U285" s="85" t="str">
        <f t="shared" si="4676"/>
        <v>ReplaceableTextures\\CommandButtons\\BTNRY2C.blp</v>
      </c>
      <c r="V285" s="79"/>
      <c r="Z285" s="79"/>
      <c r="AG285" s="111"/>
      <c r="AL285" s="111"/>
      <c r="BC285" s="112"/>
      <c r="BD285" s="112"/>
      <c r="CU285" s="95" t="str">
        <f t="shared" ref="CU285" si="4678">CONCATENATE(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&amp;"|n")</f>
        <v>|n</v>
      </c>
      <c r="CV285" s="61" t="str">
        <f t="shared" si="4523"/>
        <v>代码生成</v>
      </c>
      <c r="CW285" s="60"/>
      <c r="CX285" s="60"/>
      <c r="CY285" s="60"/>
      <c r="CZ285" s="60"/>
      <c r="DA285" s="60"/>
      <c r="DB285" s="71" t="str">
        <f t="shared" ref="DB285" si="4679">IF(V285="","","|n"&amp;DB$2&amp;"+"&amp;V285&amp;DB$1)</f>
        <v/>
      </c>
      <c r="DC285" s="71" t="str">
        <f t="shared" ref="DC285" si="4680">IF(W285="","","|n"&amp;DC$2&amp;"+"&amp;W285&amp;DC$1)</f>
        <v/>
      </c>
      <c r="DD285" s="71" t="str">
        <f t="shared" ref="DD285" si="4681">IF(X285="","","|n"&amp;DD$2&amp;"+"&amp;X285&amp;DD$1)</f>
        <v/>
      </c>
      <c r="DE285" s="71" t="str">
        <f t="shared" ref="DE285" si="4682">IF(Y285="","","|n"&amp;DE$2&amp;"+"&amp;Y285&amp;DE$1)</f>
        <v/>
      </c>
      <c r="DF285" s="71" t="str">
        <f t="shared" ref="DF285" si="4683">IF(Z285="","","|n"&amp;DF$2&amp;"+"&amp;Z285&amp;DF$1)</f>
        <v/>
      </c>
      <c r="DG285" s="71" t="str">
        <f t="shared" ref="DG285" si="4684">IF(AA285="","","|n"&amp;DG$2&amp;"+"&amp;AA285&amp;DG$1)</f>
        <v/>
      </c>
      <c r="DH285" s="71" t="str">
        <f t="shared" ref="DH285" si="4685">IF(AB285="","","|n"&amp;DH$2&amp;"+"&amp;AB285&amp;DH$1)</f>
        <v/>
      </c>
      <c r="DI285" s="71" t="str">
        <f t="shared" ref="DI285" si="4686">IF(AC285="","","|n"&amp;DI$2&amp;"+"&amp;AC285&amp;DI$1)</f>
        <v/>
      </c>
      <c r="DJ285" s="71" t="str">
        <f t="shared" ref="DJ285" si="4687">IF(AD285="","","|n"&amp;DJ$2&amp;"+"&amp;AD285&amp;DJ$1)</f>
        <v/>
      </c>
      <c r="DK285" s="71" t="str">
        <f t="shared" ref="DK285" si="4688">IF(AE285="","","|n"&amp;DK$2&amp;"+"&amp;AE285&amp;DK$1)</f>
        <v/>
      </c>
      <c r="DL285" s="71" t="str">
        <f t="shared" ref="DL285" si="4689">IF(AF285="","","|n"&amp;DL$2&amp;"+"&amp;AF285&amp;DL$1)</f>
        <v/>
      </c>
      <c r="DM285" s="71" t="str">
        <f t="shared" ref="DM285" si="4690">IF(AG285="","","|n"&amp;DM$2&amp;"+"&amp;AG285&amp;DM$1)</f>
        <v/>
      </c>
      <c r="DN285" s="71" t="str">
        <f t="shared" ref="DN285" si="4691">IF(AH285="","","|n"&amp;DN$2&amp;"+"&amp;AH285&amp;DN$1)</f>
        <v/>
      </c>
      <c r="DO285" s="71" t="str">
        <f t="shared" ref="DO285" si="4692">IF(AI285="","","|n"&amp;DO$2&amp;"+"&amp;AI285&amp;DO$1)</f>
        <v/>
      </c>
      <c r="DP285" s="71" t="str">
        <f t="shared" ref="DP285" si="4693">IF(AJ285="","","|n"&amp;DP$2&amp;"+"&amp;AJ285&amp;DP$1)</f>
        <v/>
      </c>
      <c r="DQ285" s="71" t="str">
        <f t="shared" ref="DQ285" si="4694">IF(AK285="","","|n"&amp;DQ$2&amp;"+"&amp;AK285&amp;DQ$1)</f>
        <v/>
      </c>
      <c r="DR285" s="71" t="str">
        <f t="shared" ref="DR285" si="4695">IF(AL285="","","|n"&amp;DR$2&amp;"+"&amp;AL285&amp;DR$1)</f>
        <v/>
      </c>
      <c r="DS285" s="71" t="str">
        <f t="shared" ref="DS285" si="4696">IF(AM285="","","|n"&amp;DS$2&amp;"+"&amp;AM285&amp;DS$1)</f>
        <v/>
      </c>
      <c r="DT285" s="71" t="str">
        <f t="shared" ref="DT285" si="4697">IF(AN285="","","|n"&amp;DT$2&amp;"+"&amp;AN285&amp;DT$1)</f>
        <v/>
      </c>
      <c r="DU285" s="71" t="str">
        <f t="shared" ref="DU285" si="4698">IF(AO285="","","|n"&amp;DU$2&amp;"+"&amp;AO285&amp;DU$1)</f>
        <v/>
      </c>
      <c r="DV285" s="71" t="str">
        <f t="shared" ref="DV285" si="4699">IF(AP285="","","|n"&amp;DV$2&amp;"+"&amp;AP285&amp;DV$1)</f>
        <v/>
      </c>
      <c r="DW285" s="71" t="str">
        <f t="shared" ref="DW285" si="4700">IF(AQ285="","","|n"&amp;DW$2&amp;"+"&amp;AQ285&amp;DW$1)</f>
        <v/>
      </c>
      <c r="DX285" s="71" t="str">
        <f t="shared" ref="DX285" si="4701">IF(AR285="","","|n"&amp;DX$2&amp;"+"&amp;AR285&amp;DX$1)</f>
        <v/>
      </c>
      <c r="DY285" s="71" t="str">
        <f t="shared" ref="DY285" si="4702">IF(AS285="","","|n"&amp;DY$2&amp;"+"&amp;AS285&amp;DY$1)</f>
        <v/>
      </c>
      <c r="DZ285" s="71" t="str">
        <f t="shared" ref="DZ285" si="4703">IF(AT285="","","|n"&amp;DZ$2&amp;"+"&amp;AT285&amp;DZ$1)</f>
        <v/>
      </c>
      <c r="EA285" s="71" t="str">
        <f t="shared" ref="EA285" si="4704">IF(AU285="","","|n"&amp;EA$2&amp;"+"&amp;AU285&amp;EA$1)</f>
        <v/>
      </c>
      <c r="EB285" s="71" t="str">
        <f t="shared" ref="EB285" si="4705">IF(AV285="","","|n"&amp;EB$2&amp;"+"&amp;AV285&amp;EB$1)</f>
        <v/>
      </c>
      <c r="EC285" s="71" t="str">
        <f t="shared" ref="EC285" si="4706">IF(AW285="","","|n"&amp;EC$2&amp;"+"&amp;AW285&amp;EC$1)</f>
        <v/>
      </c>
      <c r="ED285" s="71" t="str">
        <f t="shared" ref="ED285" si="4707">IF(AX285="","","|n"&amp;ED$2&amp;"+"&amp;AX285&amp;ED$1)</f>
        <v/>
      </c>
      <c r="EE285" s="71" t="str">
        <f t="shared" ref="EE285" si="4708">IF(AY285="","","|n"&amp;EE$2&amp;"+"&amp;AY285&amp;EE$1)</f>
        <v/>
      </c>
      <c r="EF285" s="71" t="str">
        <f t="shared" ref="EF285" si="4709">IF(AZ285="","","|n"&amp;EF$2&amp;"+"&amp;AZ285&amp;EF$1)</f>
        <v/>
      </c>
      <c r="EG285" s="71" t="str">
        <f t="shared" ref="EG285" si="4710">IF(BA285="","","|n"&amp;EG$2&amp;"+"&amp;BA285&amp;EG$1)</f>
        <v/>
      </c>
      <c r="EH285" s="71" t="str">
        <f t="shared" ref="EH285" si="4711">IF(BB285="","","|n"&amp;EH$2&amp;"+"&amp;BB285&amp;EH$1)</f>
        <v/>
      </c>
      <c r="EI285" s="71" t="str">
        <f t="shared" ref="EI285" si="4712">IF(BC285="","","|n"&amp;EI$2&amp;"+"&amp;BC285&amp;EI$1)</f>
        <v/>
      </c>
      <c r="EJ285" s="71" t="str">
        <f t="shared" ref="EJ285" si="4713">IF(BD285="","","|n"&amp;EJ$2&amp;"+"&amp;BD285&amp;EJ$1)</f>
        <v/>
      </c>
      <c r="EK285" s="71" t="str">
        <f t="shared" ref="EK285" si="4714">IF(BE285="","","|n"&amp;EK$2&amp;"+"&amp;BE285&amp;EK$1)</f>
        <v/>
      </c>
      <c r="EL285" s="71" t="str">
        <f t="shared" ref="EL285" si="4715">IF(BF285="","","|n"&amp;EL$2&amp;"+"&amp;BF285&amp;EL$1)</f>
        <v/>
      </c>
      <c r="EM285" s="71" t="str">
        <f t="shared" ref="EM285" si="4716">IF(BG285="","","|n"&amp;EM$2&amp;"+"&amp;BG285&amp;EM$1)</f>
        <v/>
      </c>
      <c r="EN285" s="71" t="str">
        <f t="shared" ref="EN285" si="4717">IF(BH285="","","|n"&amp;EN$2&amp;"+"&amp;BH285&amp;EN$1)</f>
        <v/>
      </c>
      <c r="EO285" s="71" t="str">
        <f t="shared" ref="EO285" si="4718">IF(BI285="","","|n"&amp;EO$2&amp;"+"&amp;BI285&amp;EO$1)</f>
        <v/>
      </c>
      <c r="EP285" s="71" t="str">
        <f t="shared" ref="EP285" si="4719">IF(BJ285="","","|n"&amp;EP$2&amp;"+"&amp;BJ285&amp;EP$1)</f>
        <v/>
      </c>
      <c r="EQ285" s="71" t="str">
        <f t="shared" ref="EQ285" si="4720">IF(BK285="","","|n"&amp;EQ$2&amp;"+"&amp;BK285&amp;EQ$1)</f>
        <v/>
      </c>
      <c r="ER285" s="71" t="str">
        <f t="shared" ref="ER285" si="4721">IF(BL285="","","|n"&amp;ER$2&amp;"+"&amp;BL285&amp;ER$1)</f>
        <v/>
      </c>
      <c r="ES285" s="71" t="str">
        <f t="shared" ref="ES285" si="4722">IF(BM285="","","|n"&amp;ES$2&amp;"+"&amp;BM285&amp;ES$1)</f>
        <v/>
      </c>
      <c r="ET285" s="71" t="str">
        <f t="shared" ref="ET285" si="4723">IF(BN285="","","|n"&amp;ET$2&amp;"+"&amp;BN285&amp;ET$1)</f>
        <v/>
      </c>
      <c r="EU285" s="71" t="str">
        <f t="shared" ref="EU285" si="4724">IF(BO285="","","|n"&amp;EU$2&amp;"+"&amp;BO285&amp;EU$1)</f>
        <v/>
      </c>
      <c r="EV285" s="71" t="str">
        <f t="shared" ref="EV285" si="4725">IF(BP285="","","|n"&amp;EV$2&amp;"+"&amp;BP285&amp;EV$1)</f>
        <v/>
      </c>
      <c r="EW285" s="71" t="str">
        <f t="shared" ref="EW285" si="4726">IF(BQ285="","","|n"&amp;EW$2&amp;"+"&amp;BQ285&amp;EW$1)</f>
        <v/>
      </c>
      <c r="EX285" s="71" t="str">
        <f t="shared" ref="EX285" si="4727">IF(BR285="","","|n"&amp;EX$2&amp;"+"&amp;BR285&amp;EX$1)</f>
        <v/>
      </c>
      <c r="EY285" s="71" t="str">
        <f t="shared" ref="EY285" si="4728">IF(BS285="","","|n"&amp;EY$2&amp;"+"&amp;BS285&amp;EY$1)</f>
        <v/>
      </c>
      <c r="EZ285" s="71" t="str">
        <f t="shared" ref="EZ285" si="4729">IF(BT285="","","|n"&amp;EZ$2&amp;"+"&amp;BT285&amp;EZ$1)</f>
        <v/>
      </c>
      <c r="FA285" s="71" t="str">
        <f t="shared" ref="FA285" si="4730">IF(BU285="","","|n"&amp;FA$2&amp;"+"&amp;BU285&amp;FA$1)</f>
        <v/>
      </c>
      <c r="FB285" s="71" t="str">
        <f t="shared" ref="FB285" si="4731">IF(BV285="","","|n"&amp;FB$2&amp;"+"&amp;BV285&amp;FB$1)</f>
        <v/>
      </c>
      <c r="FC285" s="71" t="str">
        <f t="shared" ref="FC285" si="4732">IF(BW285="","","|n"&amp;FC$2&amp;"+"&amp;BW285&amp;FC$1)</f>
        <v/>
      </c>
      <c r="FD285" s="71" t="str">
        <f t="shared" ref="FD285" si="4733">IF(BX285="","","|n"&amp;FD$2&amp;"+"&amp;BX285&amp;FD$1)</f>
        <v/>
      </c>
      <c r="FE285" s="71" t="str">
        <f t="shared" ref="FE285" si="4734">IF(BY285="","","|n"&amp;FE$2&amp;"+"&amp;BY285&amp;FE$1)</f>
        <v/>
      </c>
      <c r="FF285" s="71" t="str">
        <f t="shared" ref="FF285" si="4735">IF(BZ285="","","|n"&amp;FF$2&amp;"+"&amp;BZ285&amp;FF$1)</f>
        <v/>
      </c>
      <c r="FG285" s="71" t="str">
        <f t="shared" ref="FG285" si="4736">IF(CA285="","","|n"&amp;FG$2&amp;"+"&amp;CA285&amp;FG$1)</f>
        <v/>
      </c>
      <c r="FH285" s="71" t="str">
        <f t="shared" ref="FH285" si="4737">IF(CB285="","","|n"&amp;FH$2&amp;"+"&amp;CB285&amp;FH$1)</f>
        <v/>
      </c>
      <c r="FI285" s="71" t="str">
        <f t="shared" ref="FI285" si="4738">IF(CC285="","","|n"&amp;FI$2&amp;"+"&amp;CC285&amp;FI$1)</f>
        <v/>
      </c>
      <c r="FJ285" s="71" t="str">
        <f t="shared" ref="FJ285" si="4739">IF(CD285="","","|n"&amp;FJ$2&amp;"+"&amp;CD285&amp;FJ$1)</f>
        <v/>
      </c>
      <c r="FK285" s="71" t="str">
        <f t="shared" ref="FK285" si="4740">IF(CE285="","","|n"&amp;FK$2&amp;"+"&amp;CE285&amp;FK$1)</f>
        <v/>
      </c>
      <c r="FL285" s="71" t="str">
        <f t="shared" ref="FL285" si="4741">IF(CF285="","","|n"&amp;FL$2&amp;"+"&amp;CF285&amp;FL$1)</f>
        <v/>
      </c>
      <c r="FM285" s="71" t="str">
        <f t="shared" ref="FM285" si="4742">IF(CG285="","","|n"&amp;FM$2&amp;"+"&amp;CG285&amp;FM$1)</f>
        <v/>
      </c>
      <c r="FN285" s="71" t="str">
        <f t="shared" ref="FN285" si="4743">IF(CH285="","","|n"&amp;FN$2&amp;"+"&amp;CH285&amp;FN$1)</f>
        <v/>
      </c>
      <c r="FO285" s="71" t="str">
        <f t="shared" ref="FO285" si="4744">IF(CI285="","","|n"&amp;FO$2&amp;"+"&amp;CI285&amp;FO$1)</f>
        <v/>
      </c>
      <c r="FP285" s="71" t="str">
        <f t="shared" ref="FP285" si="4745">IF(CJ285="","","|n"&amp;FP$2&amp;"+"&amp;CJ285&amp;FP$1)</f>
        <v/>
      </c>
      <c r="FQ285" s="71" t="str">
        <f t="shared" ref="FQ285" si="4746">IF(CK285="","","|n"&amp;FQ$2&amp;"+"&amp;CK285&amp;FQ$1)</f>
        <v/>
      </c>
      <c r="FR285" s="71" t="str">
        <f t="shared" ref="FR285" si="4747">IF(CL285="","","|n"&amp;FR$2&amp;"+"&amp;CL285&amp;FR$1)</f>
        <v/>
      </c>
      <c r="FS285" s="71" t="str">
        <f t="shared" ref="FS285" si="4748">IF(CM285="","","|n"&amp;FS$2&amp;"+"&amp;CM285&amp;FS$1)</f>
        <v/>
      </c>
    </row>
    <row r="286" spans="1:175" ht="16.5">
      <c r="A286" s="72"/>
      <c r="B286" s="132" t="s">
        <v>894</v>
      </c>
      <c r="C286" s="132" t="s">
        <v>895</v>
      </c>
      <c r="E286" s="100"/>
      <c r="F286" s="99"/>
      <c r="S286" s="108"/>
      <c r="T286" s="61" t="s">
        <v>891</v>
      </c>
      <c r="U286" s="85" t="str">
        <f t="shared" si="4676"/>
        <v>ReplaceableTextures\\CommandButtons\\BTNRY3C.blp</v>
      </c>
      <c r="V286" s="79"/>
      <c r="Z286" s="79"/>
      <c r="AG286" s="111"/>
      <c r="AL286" s="111"/>
      <c r="BC286" s="112"/>
      <c r="BD286" s="112"/>
      <c r="CU286" s="95" t="str">
        <f t="shared" si="4677"/>
        <v>|n</v>
      </c>
      <c r="CV286" s="61" t="str">
        <f t="shared" si="4523"/>
        <v>代码生成</v>
      </c>
      <c r="CW286" s="60"/>
      <c r="CX286" s="60"/>
      <c r="CY286" s="60"/>
      <c r="CZ286" s="60"/>
      <c r="DA286" s="60"/>
      <c r="DB286" s="71" t="str">
        <f t="shared" si="4602"/>
        <v/>
      </c>
      <c r="DC286" s="71" t="str">
        <f t="shared" si="4602"/>
        <v/>
      </c>
      <c r="DD286" s="71" t="str">
        <f t="shared" si="4602"/>
        <v/>
      </c>
      <c r="DE286" s="71" t="str">
        <f t="shared" si="4602"/>
        <v/>
      </c>
      <c r="DF286" s="71" t="str">
        <f t="shared" si="4602"/>
        <v/>
      </c>
      <c r="DG286" s="71" t="str">
        <f t="shared" si="4602"/>
        <v/>
      </c>
      <c r="DH286" s="71" t="str">
        <f t="shared" si="4602"/>
        <v/>
      </c>
      <c r="DI286" s="71" t="str">
        <f t="shared" si="4602"/>
        <v/>
      </c>
      <c r="DJ286" s="71" t="str">
        <f t="shared" si="4602"/>
        <v/>
      </c>
      <c r="DK286" s="71" t="str">
        <f t="shared" si="4602"/>
        <v/>
      </c>
      <c r="DL286" s="71" t="str">
        <f t="shared" si="4602"/>
        <v/>
      </c>
      <c r="DM286" s="71" t="str">
        <f t="shared" si="4602"/>
        <v/>
      </c>
      <c r="DN286" s="71" t="str">
        <f t="shared" si="4602"/>
        <v/>
      </c>
      <c r="DO286" s="71" t="str">
        <f t="shared" si="4602"/>
        <v/>
      </c>
      <c r="DP286" s="71" t="str">
        <f t="shared" si="4602"/>
        <v/>
      </c>
      <c r="DQ286" s="71" t="str">
        <f t="shared" si="4602"/>
        <v/>
      </c>
      <c r="DR286" s="71" t="str">
        <f t="shared" si="4602"/>
        <v/>
      </c>
      <c r="DS286" s="71" t="str">
        <f t="shared" si="4602"/>
        <v/>
      </c>
      <c r="DT286" s="71" t="str">
        <f t="shared" si="4602"/>
        <v/>
      </c>
      <c r="DU286" s="71" t="str">
        <f t="shared" si="4602"/>
        <v/>
      </c>
      <c r="DV286" s="71" t="str">
        <f t="shared" si="4602"/>
        <v/>
      </c>
      <c r="DW286" s="71" t="str">
        <f t="shared" si="4602"/>
        <v/>
      </c>
      <c r="DX286" s="71" t="str">
        <f t="shared" si="4602"/>
        <v/>
      </c>
      <c r="DY286" s="71" t="str">
        <f t="shared" si="4602"/>
        <v/>
      </c>
      <c r="DZ286" s="71" t="str">
        <f t="shared" si="4602"/>
        <v/>
      </c>
      <c r="EA286" s="71" t="str">
        <f t="shared" si="4602"/>
        <v/>
      </c>
      <c r="EB286" s="71" t="str">
        <f t="shared" si="4602"/>
        <v/>
      </c>
      <c r="EC286" s="71" t="str">
        <f t="shared" si="4602"/>
        <v/>
      </c>
      <c r="ED286" s="71" t="str">
        <f t="shared" si="4602"/>
        <v/>
      </c>
      <c r="EE286" s="71" t="str">
        <f t="shared" si="4602"/>
        <v/>
      </c>
      <c r="EF286" s="71" t="str">
        <f t="shared" si="4602"/>
        <v/>
      </c>
      <c r="EG286" s="71" t="str">
        <f t="shared" si="4602"/>
        <v/>
      </c>
      <c r="EH286" s="71" t="str">
        <f t="shared" si="4602"/>
        <v/>
      </c>
      <c r="EI286" s="71" t="str">
        <f t="shared" si="4602"/>
        <v/>
      </c>
      <c r="EJ286" s="71" t="str">
        <f t="shared" si="4602"/>
        <v/>
      </c>
      <c r="EK286" s="71" t="str">
        <f t="shared" si="4602"/>
        <v/>
      </c>
      <c r="EL286" s="71" t="str">
        <f t="shared" si="4602"/>
        <v/>
      </c>
      <c r="EM286" s="71" t="str">
        <f t="shared" si="4602"/>
        <v/>
      </c>
      <c r="EN286" s="71" t="str">
        <f t="shared" si="4602"/>
        <v/>
      </c>
      <c r="EO286" s="71" t="str">
        <f t="shared" si="4602"/>
        <v/>
      </c>
      <c r="EP286" s="71" t="str">
        <f t="shared" si="4602"/>
        <v/>
      </c>
      <c r="EQ286" s="71" t="str">
        <f t="shared" si="4602"/>
        <v/>
      </c>
      <c r="ER286" s="71" t="str">
        <f t="shared" si="4602"/>
        <v/>
      </c>
      <c r="ES286" s="71" t="str">
        <f t="shared" si="4602"/>
        <v/>
      </c>
      <c r="ET286" s="71" t="str">
        <f t="shared" si="4602"/>
        <v/>
      </c>
      <c r="EU286" s="71" t="str">
        <f t="shared" si="4602"/>
        <v/>
      </c>
      <c r="EV286" s="71" t="str">
        <f t="shared" si="4602"/>
        <v/>
      </c>
      <c r="EW286" s="71" t="str">
        <f t="shared" si="4602"/>
        <v/>
      </c>
      <c r="EX286" s="71" t="str">
        <f t="shared" si="4602"/>
        <v/>
      </c>
      <c r="EY286" s="71" t="str">
        <f t="shared" si="4602"/>
        <v/>
      </c>
      <c r="EZ286" s="71" t="str">
        <f t="shared" si="4602"/>
        <v/>
      </c>
      <c r="FA286" s="71" t="str">
        <f t="shared" si="4602"/>
        <v/>
      </c>
      <c r="FB286" s="71" t="str">
        <f t="shared" si="4602"/>
        <v/>
      </c>
      <c r="FC286" s="71" t="str">
        <f t="shared" si="4602"/>
        <v/>
      </c>
      <c r="FD286" s="71" t="str">
        <f t="shared" si="4602"/>
        <v/>
      </c>
      <c r="FE286" s="71" t="str">
        <f t="shared" si="4602"/>
        <v/>
      </c>
      <c r="FF286" s="71" t="str">
        <f t="shared" si="4602"/>
        <v/>
      </c>
      <c r="FG286" s="71" t="str">
        <f t="shared" si="4602"/>
        <v/>
      </c>
      <c r="FH286" s="71" t="str">
        <f t="shared" si="4602"/>
        <v/>
      </c>
      <c r="FI286" s="71" t="str">
        <f t="shared" si="4602"/>
        <v/>
      </c>
      <c r="FJ286" s="71" t="str">
        <f t="shared" si="4602"/>
        <v/>
      </c>
      <c r="FK286" s="71" t="str">
        <f t="shared" si="4602"/>
        <v/>
      </c>
      <c r="FL286" s="71" t="str">
        <f t="shared" si="4602"/>
        <v/>
      </c>
      <c r="FM286" s="71" t="str">
        <f t="shared" si="4602"/>
        <v/>
      </c>
      <c r="FN286" s="71" t="str">
        <f t="shared" si="4603"/>
        <v/>
      </c>
      <c r="FO286" s="71" t="str">
        <f t="shared" si="4603"/>
        <v/>
      </c>
      <c r="FP286" s="71" t="str">
        <f t="shared" si="4603"/>
        <v/>
      </c>
      <c r="FQ286" s="71" t="str">
        <f t="shared" si="4603"/>
        <v/>
      </c>
      <c r="FR286" s="71" t="str">
        <f t="shared" si="4603"/>
        <v/>
      </c>
      <c r="FS286" s="71" t="str">
        <f t="shared" si="4603"/>
        <v/>
      </c>
    </row>
    <row r="287" spans="1:175" ht="16.5">
      <c r="A287" s="72"/>
      <c r="B287" s="132" t="s">
        <v>896</v>
      </c>
      <c r="C287" s="132" t="s">
        <v>897</v>
      </c>
      <c r="E287" s="100"/>
      <c r="F287" s="99"/>
      <c r="S287" s="108"/>
      <c r="T287" s="61" t="s">
        <v>891</v>
      </c>
      <c r="U287" s="85" t="str">
        <f t="shared" si="4676"/>
        <v>ReplaceableTextures\\CommandButtons\\BTNRY4C.blp</v>
      </c>
      <c r="V287" s="79"/>
      <c r="Z287" s="79"/>
      <c r="AG287" s="111"/>
      <c r="AL287" s="111"/>
      <c r="BC287" s="112"/>
      <c r="BD287" s="112"/>
      <c r="CU287" s="95" t="str">
        <f t="shared" ref="CU287:CU289" si="4749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si="4523"/>
        <v>代码生成</v>
      </c>
      <c r="CW287" s="60"/>
      <c r="CX287" s="60"/>
      <c r="CY287" s="60"/>
      <c r="CZ287" s="60"/>
      <c r="DA287" s="60"/>
      <c r="DB287" s="71" t="str">
        <f t="shared" ref="DB287:DB289" si="4750">IF(V287="","","|n"&amp;DB$2&amp;"+"&amp;V287&amp;DB$1)</f>
        <v/>
      </c>
      <c r="DC287" s="71" t="str">
        <f t="shared" ref="DC287:DC289" si="4751">IF(W287="","","|n"&amp;DC$2&amp;"+"&amp;W287&amp;DC$1)</f>
        <v/>
      </c>
      <c r="DD287" s="71" t="str">
        <f t="shared" ref="DD287:DD289" si="4752">IF(X287="","","|n"&amp;DD$2&amp;"+"&amp;X287&amp;DD$1)</f>
        <v/>
      </c>
      <c r="DE287" s="71" t="str">
        <f t="shared" ref="DE287:DE289" si="4753">IF(Y287="","","|n"&amp;DE$2&amp;"+"&amp;Y287&amp;DE$1)</f>
        <v/>
      </c>
      <c r="DF287" s="71" t="str">
        <f t="shared" ref="DF287:DF289" si="4754">IF(Z287="","","|n"&amp;DF$2&amp;"+"&amp;Z287&amp;DF$1)</f>
        <v/>
      </c>
      <c r="DG287" s="71" t="str">
        <f t="shared" ref="DG287:DG289" si="4755">IF(AA287="","","|n"&amp;DG$2&amp;"+"&amp;AA287&amp;DG$1)</f>
        <v/>
      </c>
      <c r="DH287" s="71" t="str">
        <f t="shared" ref="DH287:DH289" si="4756">IF(AB287="","","|n"&amp;DH$2&amp;"+"&amp;AB287&amp;DH$1)</f>
        <v/>
      </c>
      <c r="DI287" s="71" t="str">
        <f t="shared" ref="DI287:DI289" si="4757">IF(AC287="","","|n"&amp;DI$2&amp;"+"&amp;AC287&amp;DI$1)</f>
        <v/>
      </c>
      <c r="DJ287" s="71" t="str">
        <f t="shared" ref="DJ287:DJ289" si="4758">IF(AD287="","","|n"&amp;DJ$2&amp;"+"&amp;AD287&amp;DJ$1)</f>
        <v/>
      </c>
      <c r="DK287" s="71" t="str">
        <f t="shared" ref="DK287:DK289" si="4759">IF(AE287="","","|n"&amp;DK$2&amp;"+"&amp;AE287&amp;DK$1)</f>
        <v/>
      </c>
      <c r="DL287" s="71" t="str">
        <f t="shared" ref="DL287:DL289" si="4760">IF(AF287="","","|n"&amp;DL$2&amp;"+"&amp;AF287&amp;DL$1)</f>
        <v/>
      </c>
      <c r="DM287" s="71" t="str">
        <f t="shared" ref="DM287:DM289" si="4761">IF(AG287="","","|n"&amp;DM$2&amp;"+"&amp;AG287&amp;DM$1)</f>
        <v/>
      </c>
      <c r="DN287" s="71" t="str">
        <f t="shared" ref="DN287:DN289" si="4762">IF(AH287="","","|n"&amp;DN$2&amp;"+"&amp;AH287&amp;DN$1)</f>
        <v/>
      </c>
      <c r="DO287" s="71" t="str">
        <f t="shared" ref="DO287:DO289" si="4763">IF(AI287="","","|n"&amp;DO$2&amp;"+"&amp;AI287&amp;DO$1)</f>
        <v/>
      </c>
      <c r="DP287" s="71" t="str">
        <f t="shared" ref="DP287:DP289" si="4764">IF(AJ287="","","|n"&amp;DP$2&amp;"+"&amp;AJ287&amp;DP$1)</f>
        <v/>
      </c>
      <c r="DQ287" s="71" t="str">
        <f t="shared" ref="DQ287:DQ289" si="4765">IF(AK287="","","|n"&amp;DQ$2&amp;"+"&amp;AK287&amp;DQ$1)</f>
        <v/>
      </c>
      <c r="DR287" s="71" t="str">
        <f t="shared" ref="DR287:DR289" si="4766">IF(AL287="","","|n"&amp;DR$2&amp;"+"&amp;AL287&amp;DR$1)</f>
        <v/>
      </c>
      <c r="DS287" s="71" t="str">
        <f t="shared" ref="DS287:DS289" si="4767">IF(AM287="","","|n"&amp;DS$2&amp;"+"&amp;AM287&amp;DS$1)</f>
        <v/>
      </c>
      <c r="DT287" s="71" t="str">
        <f t="shared" ref="DT287:DT289" si="4768">IF(AN287="","","|n"&amp;DT$2&amp;"+"&amp;AN287&amp;DT$1)</f>
        <v/>
      </c>
      <c r="DU287" s="71" t="str">
        <f t="shared" ref="DU287:DU289" si="4769">IF(AO287="","","|n"&amp;DU$2&amp;"+"&amp;AO287&amp;DU$1)</f>
        <v/>
      </c>
      <c r="DV287" s="71" t="str">
        <f t="shared" ref="DV287:DV289" si="4770">IF(AP287="","","|n"&amp;DV$2&amp;"+"&amp;AP287&amp;DV$1)</f>
        <v/>
      </c>
      <c r="DW287" s="71" t="str">
        <f t="shared" ref="DW287:DW289" si="4771">IF(AQ287="","","|n"&amp;DW$2&amp;"+"&amp;AQ287&amp;DW$1)</f>
        <v/>
      </c>
      <c r="DX287" s="71" t="str">
        <f t="shared" ref="DX287:DX289" si="4772">IF(AR287="","","|n"&amp;DX$2&amp;"+"&amp;AR287&amp;DX$1)</f>
        <v/>
      </c>
      <c r="DY287" s="71" t="str">
        <f t="shared" ref="DY287:DY289" si="4773">IF(AS287="","","|n"&amp;DY$2&amp;"+"&amp;AS287&amp;DY$1)</f>
        <v/>
      </c>
      <c r="DZ287" s="71" t="str">
        <f t="shared" ref="DZ287:DZ289" si="4774">IF(AT287="","","|n"&amp;DZ$2&amp;"+"&amp;AT287&amp;DZ$1)</f>
        <v/>
      </c>
      <c r="EA287" s="71" t="str">
        <f t="shared" ref="EA287:EA289" si="4775">IF(AU287="","","|n"&amp;EA$2&amp;"+"&amp;AU287&amp;EA$1)</f>
        <v/>
      </c>
      <c r="EB287" s="71" t="str">
        <f t="shared" ref="EB287:EB289" si="4776">IF(AV287="","","|n"&amp;EB$2&amp;"+"&amp;AV287&amp;EB$1)</f>
        <v/>
      </c>
      <c r="EC287" s="71" t="str">
        <f t="shared" ref="EC287:EC289" si="4777">IF(AW287="","","|n"&amp;EC$2&amp;"+"&amp;AW287&amp;EC$1)</f>
        <v/>
      </c>
      <c r="ED287" s="71" t="str">
        <f t="shared" ref="ED287:ED289" si="4778">IF(AX287="","","|n"&amp;ED$2&amp;"+"&amp;AX287&amp;ED$1)</f>
        <v/>
      </c>
      <c r="EE287" s="71" t="str">
        <f t="shared" ref="EE287:EE289" si="4779">IF(AY287="","","|n"&amp;EE$2&amp;"+"&amp;AY287&amp;EE$1)</f>
        <v/>
      </c>
      <c r="EF287" s="71" t="str">
        <f t="shared" ref="EF287:EF289" si="4780">IF(AZ287="","","|n"&amp;EF$2&amp;"+"&amp;AZ287&amp;EF$1)</f>
        <v/>
      </c>
      <c r="EG287" s="71" t="str">
        <f t="shared" ref="EG287:EG289" si="4781">IF(BA287="","","|n"&amp;EG$2&amp;"+"&amp;BA287&amp;EG$1)</f>
        <v/>
      </c>
      <c r="EH287" s="71" t="str">
        <f t="shared" ref="EH287:EH289" si="4782">IF(BB287="","","|n"&amp;EH$2&amp;"+"&amp;BB287&amp;EH$1)</f>
        <v/>
      </c>
      <c r="EI287" s="71" t="str">
        <f t="shared" ref="EI287:EI289" si="4783">IF(BC287="","","|n"&amp;EI$2&amp;"+"&amp;BC287&amp;EI$1)</f>
        <v/>
      </c>
      <c r="EJ287" s="71" t="str">
        <f t="shared" ref="EJ287:EJ289" si="4784">IF(BD287="","","|n"&amp;EJ$2&amp;"+"&amp;BD287&amp;EJ$1)</f>
        <v/>
      </c>
      <c r="EK287" s="71" t="str">
        <f t="shared" ref="EK287:EK289" si="4785">IF(BE287="","","|n"&amp;EK$2&amp;"+"&amp;BE287&amp;EK$1)</f>
        <v/>
      </c>
      <c r="EL287" s="71" t="str">
        <f t="shared" ref="EL287:EL289" si="4786">IF(BF287="","","|n"&amp;EL$2&amp;"+"&amp;BF287&amp;EL$1)</f>
        <v/>
      </c>
      <c r="EM287" s="71" t="str">
        <f t="shared" ref="EM287:EM289" si="4787">IF(BG287="","","|n"&amp;EM$2&amp;"+"&amp;BG287&amp;EM$1)</f>
        <v/>
      </c>
      <c r="EN287" s="71" t="str">
        <f t="shared" ref="EN287:EN289" si="4788">IF(BH287="","","|n"&amp;EN$2&amp;"+"&amp;BH287&amp;EN$1)</f>
        <v/>
      </c>
      <c r="EO287" s="71" t="str">
        <f t="shared" ref="EO287:EO289" si="4789">IF(BI287="","","|n"&amp;EO$2&amp;"+"&amp;BI287&amp;EO$1)</f>
        <v/>
      </c>
      <c r="EP287" s="71" t="str">
        <f t="shared" ref="EP287:EP289" si="4790">IF(BJ287="","","|n"&amp;EP$2&amp;"+"&amp;BJ287&amp;EP$1)</f>
        <v/>
      </c>
      <c r="EQ287" s="71" t="str">
        <f t="shared" ref="EQ287:EQ289" si="4791">IF(BK287="","","|n"&amp;EQ$2&amp;"+"&amp;BK287&amp;EQ$1)</f>
        <v/>
      </c>
      <c r="ER287" s="71" t="str">
        <f t="shared" ref="ER287:ER289" si="4792">IF(BL287="","","|n"&amp;ER$2&amp;"+"&amp;BL287&amp;ER$1)</f>
        <v/>
      </c>
      <c r="ES287" s="71" t="str">
        <f t="shared" ref="ES287:ES289" si="4793">IF(BM287="","","|n"&amp;ES$2&amp;"+"&amp;BM287&amp;ES$1)</f>
        <v/>
      </c>
      <c r="ET287" s="71" t="str">
        <f t="shared" ref="ET287:ET289" si="4794">IF(BN287="","","|n"&amp;ET$2&amp;"+"&amp;BN287&amp;ET$1)</f>
        <v/>
      </c>
      <c r="EU287" s="71" t="str">
        <f t="shared" ref="EU287:EU289" si="4795">IF(BO287="","","|n"&amp;EU$2&amp;"+"&amp;BO287&amp;EU$1)</f>
        <v/>
      </c>
      <c r="EV287" s="71" t="str">
        <f t="shared" ref="EV287:EV289" si="4796">IF(BP287="","","|n"&amp;EV$2&amp;"+"&amp;BP287&amp;EV$1)</f>
        <v/>
      </c>
      <c r="EW287" s="71" t="str">
        <f t="shared" ref="EW287:EW289" si="4797">IF(BQ287="","","|n"&amp;EW$2&amp;"+"&amp;BQ287&amp;EW$1)</f>
        <v/>
      </c>
      <c r="EX287" s="71" t="str">
        <f t="shared" ref="EX287:EX289" si="4798">IF(BR287="","","|n"&amp;EX$2&amp;"+"&amp;BR287&amp;EX$1)</f>
        <v/>
      </c>
      <c r="EY287" s="71" t="str">
        <f t="shared" ref="EY287:EY289" si="4799">IF(BS287="","","|n"&amp;EY$2&amp;"+"&amp;BS287&amp;EY$1)</f>
        <v/>
      </c>
      <c r="EZ287" s="71" t="str">
        <f t="shared" ref="EZ287:EZ289" si="4800">IF(BT287="","","|n"&amp;EZ$2&amp;"+"&amp;BT287&amp;EZ$1)</f>
        <v/>
      </c>
      <c r="FA287" s="71" t="str">
        <f t="shared" ref="FA287:FA289" si="4801">IF(BU287="","","|n"&amp;FA$2&amp;"+"&amp;BU287&amp;FA$1)</f>
        <v/>
      </c>
      <c r="FB287" s="71" t="str">
        <f t="shared" ref="FB287:FB289" si="4802">IF(BV287="","","|n"&amp;FB$2&amp;"+"&amp;BV287&amp;FB$1)</f>
        <v/>
      </c>
      <c r="FC287" s="71" t="str">
        <f t="shared" ref="FC287:FC289" si="4803">IF(BW287="","","|n"&amp;FC$2&amp;"+"&amp;BW287&amp;FC$1)</f>
        <v/>
      </c>
      <c r="FD287" s="71" t="str">
        <f t="shared" ref="FD287:FD289" si="4804">IF(BX287="","","|n"&amp;FD$2&amp;"+"&amp;BX287&amp;FD$1)</f>
        <v/>
      </c>
      <c r="FE287" s="71" t="str">
        <f t="shared" ref="FE287:FE289" si="4805">IF(BY287="","","|n"&amp;FE$2&amp;"+"&amp;BY287&amp;FE$1)</f>
        <v/>
      </c>
      <c r="FF287" s="71" t="str">
        <f t="shared" ref="FF287:FF289" si="4806">IF(BZ287="","","|n"&amp;FF$2&amp;"+"&amp;BZ287&amp;FF$1)</f>
        <v/>
      </c>
      <c r="FG287" s="71" t="str">
        <f t="shared" ref="FG287:FG289" si="4807">IF(CA287="","","|n"&amp;FG$2&amp;"+"&amp;CA287&amp;FG$1)</f>
        <v/>
      </c>
      <c r="FH287" s="71" t="str">
        <f t="shared" ref="FH287:FH289" si="4808">IF(CB287="","","|n"&amp;FH$2&amp;"+"&amp;CB287&amp;FH$1)</f>
        <v/>
      </c>
      <c r="FI287" s="71" t="str">
        <f t="shared" ref="FI287:FI289" si="4809">IF(CC287="","","|n"&amp;FI$2&amp;"+"&amp;CC287&amp;FI$1)</f>
        <v/>
      </c>
      <c r="FJ287" s="71" t="str">
        <f t="shared" ref="FJ287:FJ289" si="4810">IF(CD287="","","|n"&amp;FJ$2&amp;"+"&amp;CD287&amp;FJ$1)</f>
        <v/>
      </c>
      <c r="FK287" s="71" t="str">
        <f t="shared" ref="FK287:FK289" si="4811">IF(CE287="","","|n"&amp;FK$2&amp;"+"&amp;CE287&amp;FK$1)</f>
        <v/>
      </c>
      <c r="FL287" s="71" t="str">
        <f t="shared" ref="FL287:FL289" si="4812">IF(CF287="","","|n"&amp;FL$2&amp;"+"&amp;CF287&amp;FL$1)</f>
        <v/>
      </c>
      <c r="FM287" s="71" t="str">
        <f t="shared" ref="FM287:FM289" si="4813">IF(CG287="","","|n"&amp;FM$2&amp;"+"&amp;CG287&amp;FM$1)</f>
        <v/>
      </c>
      <c r="FN287" s="71" t="str">
        <f t="shared" ref="FN287:FN289" si="4814">IF(CH287="","","|n"&amp;FN$2&amp;"+"&amp;CH287&amp;FN$1)</f>
        <v/>
      </c>
      <c r="FO287" s="71" t="str">
        <f t="shared" ref="FO287:FO289" si="4815">IF(CI287="","","|n"&amp;FO$2&amp;"+"&amp;CI287&amp;FO$1)</f>
        <v/>
      </c>
      <c r="FP287" s="71" t="str">
        <f t="shared" ref="FP287:FP289" si="4816">IF(CJ287="","","|n"&amp;FP$2&amp;"+"&amp;CJ287&amp;FP$1)</f>
        <v/>
      </c>
      <c r="FQ287" s="71" t="str">
        <f t="shared" ref="FQ287:FQ289" si="4817">IF(CK287="","","|n"&amp;FQ$2&amp;"+"&amp;CK287&amp;FQ$1)</f>
        <v/>
      </c>
      <c r="FR287" s="71" t="str">
        <f t="shared" ref="FR287:FR289" si="4818">IF(CL287="","","|n"&amp;FR$2&amp;"+"&amp;CL287&amp;FR$1)</f>
        <v/>
      </c>
      <c r="FS287" s="71" t="str">
        <f t="shared" ref="FS287:FS289" si="4819">IF(CM287="","","|n"&amp;FS$2&amp;"+"&amp;CM287&amp;FS$1)</f>
        <v/>
      </c>
    </row>
    <row r="288" spans="1:175" ht="16.5">
      <c r="A288" s="72"/>
      <c r="B288" s="132" t="s">
        <v>898</v>
      </c>
      <c r="C288" s="134" t="s">
        <v>899</v>
      </c>
      <c r="E288" s="100"/>
      <c r="F288" s="99"/>
      <c r="S288" s="108"/>
      <c r="T288" s="61" t="s">
        <v>891</v>
      </c>
      <c r="U288" s="85" t="str">
        <f t="shared" si="4676"/>
        <v>ReplaceableTextures\\CommandButtons\\BTNRY2E.blp</v>
      </c>
      <c r="V288" s="79"/>
      <c r="Z288" s="79"/>
      <c r="AG288" s="111"/>
      <c r="AL288" s="111"/>
      <c r="BC288" s="112"/>
      <c r="BD288" s="112"/>
      <c r="CU288" s="95" t="str">
        <f t="shared" ref="CU288" si="4820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23"/>
        <v>代码生成</v>
      </c>
      <c r="CW288" s="60"/>
      <c r="CX288" s="60"/>
      <c r="CY288" s="60"/>
      <c r="CZ288" s="60"/>
      <c r="DA288" s="60"/>
      <c r="DB288" s="71" t="str">
        <f t="shared" ref="DB288" si="4821">IF(V288="","","|n"&amp;DB$2&amp;"+"&amp;V288&amp;DB$1)</f>
        <v/>
      </c>
      <c r="DC288" s="71" t="str">
        <f t="shared" ref="DC288" si="4822">IF(W288="","","|n"&amp;DC$2&amp;"+"&amp;W288&amp;DC$1)</f>
        <v/>
      </c>
      <c r="DD288" s="71" t="str">
        <f t="shared" ref="DD288" si="4823">IF(X288="","","|n"&amp;DD$2&amp;"+"&amp;X288&amp;DD$1)</f>
        <v/>
      </c>
      <c r="DE288" s="71" t="str">
        <f t="shared" ref="DE288" si="4824">IF(Y288="","","|n"&amp;DE$2&amp;"+"&amp;Y288&amp;DE$1)</f>
        <v/>
      </c>
      <c r="DF288" s="71" t="str">
        <f t="shared" ref="DF288" si="4825">IF(Z288="","","|n"&amp;DF$2&amp;"+"&amp;Z288&amp;DF$1)</f>
        <v/>
      </c>
      <c r="DG288" s="71" t="str">
        <f t="shared" ref="DG288" si="4826">IF(AA288="","","|n"&amp;DG$2&amp;"+"&amp;AA288&amp;DG$1)</f>
        <v/>
      </c>
      <c r="DH288" s="71" t="str">
        <f t="shared" ref="DH288" si="4827">IF(AB288="","","|n"&amp;DH$2&amp;"+"&amp;AB288&amp;DH$1)</f>
        <v/>
      </c>
      <c r="DI288" s="71" t="str">
        <f t="shared" ref="DI288" si="4828">IF(AC288="","","|n"&amp;DI$2&amp;"+"&amp;AC288&amp;DI$1)</f>
        <v/>
      </c>
      <c r="DJ288" s="71" t="str">
        <f t="shared" ref="DJ288" si="4829">IF(AD288="","","|n"&amp;DJ$2&amp;"+"&amp;AD288&amp;DJ$1)</f>
        <v/>
      </c>
      <c r="DK288" s="71" t="str">
        <f t="shared" ref="DK288" si="4830">IF(AE288="","","|n"&amp;DK$2&amp;"+"&amp;AE288&amp;DK$1)</f>
        <v/>
      </c>
      <c r="DL288" s="71" t="str">
        <f t="shared" ref="DL288" si="4831">IF(AF288="","","|n"&amp;DL$2&amp;"+"&amp;AF288&amp;DL$1)</f>
        <v/>
      </c>
      <c r="DM288" s="71" t="str">
        <f t="shared" ref="DM288" si="4832">IF(AG288="","","|n"&amp;DM$2&amp;"+"&amp;AG288&amp;DM$1)</f>
        <v/>
      </c>
      <c r="DN288" s="71" t="str">
        <f t="shared" ref="DN288" si="4833">IF(AH288="","","|n"&amp;DN$2&amp;"+"&amp;AH288&amp;DN$1)</f>
        <v/>
      </c>
      <c r="DO288" s="71" t="str">
        <f t="shared" ref="DO288" si="4834">IF(AI288="","","|n"&amp;DO$2&amp;"+"&amp;AI288&amp;DO$1)</f>
        <v/>
      </c>
      <c r="DP288" s="71" t="str">
        <f t="shared" ref="DP288" si="4835">IF(AJ288="","","|n"&amp;DP$2&amp;"+"&amp;AJ288&amp;DP$1)</f>
        <v/>
      </c>
      <c r="DQ288" s="71" t="str">
        <f t="shared" ref="DQ288" si="4836">IF(AK288="","","|n"&amp;DQ$2&amp;"+"&amp;AK288&amp;DQ$1)</f>
        <v/>
      </c>
      <c r="DR288" s="71" t="str">
        <f t="shared" ref="DR288" si="4837">IF(AL288="","","|n"&amp;DR$2&amp;"+"&amp;AL288&amp;DR$1)</f>
        <v/>
      </c>
      <c r="DS288" s="71" t="str">
        <f t="shared" ref="DS288" si="4838">IF(AM288="","","|n"&amp;DS$2&amp;"+"&amp;AM288&amp;DS$1)</f>
        <v/>
      </c>
      <c r="DT288" s="71" t="str">
        <f t="shared" ref="DT288" si="4839">IF(AN288="","","|n"&amp;DT$2&amp;"+"&amp;AN288&amp;DT$1)</f>
        <v/>
      </c>
      <c r="DU288" s="71" t="str">
        <f t="shared" ref="DU288" si="4840">IF(AO288="","","|n"&amp;DU$2&amp;"+"&amp;AO288&amp;DU$1)</f>
        <v/>
      </c>
      <c r="DV288" s="71" t="str">
        <f t="shared" ref="DV288" si="4841">IF(AP288="","","|n"&amp;DV$2&amp;"+"&amp;AP288&amp;DV$1)</f>
        <v/>
      </c>
      <c r="DW288" s="71" t="str">
        <f t="shared" ref="DW288" si="4842">IF(AQ288="","","|n"&amp;DW$2&amp;"+"&amp;AQ288&amp;DW$1)</f>
        <v/>
      </c>
      <c r="DX288" s="71" t="str">
        <f t="shared" ref="DX288" si="4843">IF(AR288="","","|n"&amp;DX$2&amp;"+"&amp;AR288&amp;DX$1)</f>
        <v/>
      </c>
      <c r="DY288" s="71" t="str">
        <f t="shared" ref="DY288" si="4844">IF(AS288="","","|n"&amp;DY$2&amp;"+"&amp;AS288&amp;DY$1)</f>
        <v/>
      </c>
      <c r="DZ288" s="71" t="str">
        <f t="shared" ref="DZ288" si="4845">IF(AT288="","","|n"&amp;DZ$2&amp;"+"&amp;AT288&amp;DZ$1)</f>
        <v/>
      </c>
      <c r="EA288" s="71" t="str">
        <f t="shared" ref="EA288" si="4846">IF(AU288="","","|n"&amp;EA$2&amp;"+"&amp;AU288&amp;EA$1)</f>
        <v/>
      </c>
      <c r="EB288" s="71" t="str">
        <f t="shared" ref="EB288" si="4847">IF(AV288="","","|n"&amp;EB$2&amp;"+"&amp;AV288&amp;EB$1)</f>
        <v/>
      </c>
      <c r="EC288" s="71" t="str">
        <f t="shared" ref="EC288" si="4848">IF(AW288="","","|n"&amp;EC$2&amp;"+"&amp;AW288&amp;EC$1)</f>
        <v/>
      </c>
      <c r="ED288" s="71" t="str">
        <f t="shared" ref="ED288" si="4849">IF(AX288="","","|n"&amp;ED$2&amp;"+"&amp;AX288&amp;ED$1)</f>
        <v/>
      </c>
      <c r="EE288" s="71" t="str">
        <f t="shared" ref="EE288" si="4850">IF(AY288="","","|n"&amp;EE$2&amp;"+"&amp;AY288&amp;EE$1)</f>
        <v/>
      </c>
      <c r="EF288" s="71" t="str">
        <f t="shared" ref="EF288" si="4851">IF(AZ288="","","|n"&amp;EF$2&amp;"+"&amp;AZ288&amp;EF$1)</f>
        <v/>
      </c>
      <c r="EG288" s="71" t="str">
        <f t="shared" ref="EG288" si="4852">IF(BA288="","","|n"&amp;EG$2&amp;"+"&amp;BA288&amp;EG$1)</f>
        <v/>
      </c>
      <c r="EH288" s="71" t="str">
        <f t="shared" ref="EH288" si="4853">IF(BB288="","","|n"&amp;EH$2&amp;"+"&amp;BB288&amp;EH$1)</f>
        <v/>
      </c>
      <c r="EI288" s="71" t="str">
        <f t="shared" ref="EI288" si="4854">IF(BC288="","","|n"&amp;EI$2&amp;"+"&amp;BC288&amp;EI$1)</f>
        <v/>
      </c>
      <c r="EJ288" s="71" t="str">
        <f t="shared" ref="EJ288" si="4855">IF(BD288="","","|n"&amp;EJ$2&amp;"+"&amp;BD288&amp;EJ$1)</f>
        <v/>
      </c>
      <c r="EK288" s="71" t="str">
        <f t="shared" ref="EK288" si="4856">IF(BE288="","","|n"&amp;EK$2&amp;"+"&amp;BE288&amp;EK$1)</f>
        <v/>
      </c>
      <c r="EL288" s="71" t="str">
        <f t="shared" ref="EL288" si="4857">IF(BF288="","","|n"&amp;EL$2&amp;"+"&amp;BF288&amp;EL$1)</f>
        <v/>
      </c>
      <c r="EM288" s="71" t="str">
        <f t="shared" ref="EM288" si="4858">IF(BG288="","","|n"&amp;EM$2&amp;"+"&amp;BG288&amp;EM$1)</f>
        <v/>
      </c>
      <c r="EN288" s="71" t="str">
        <f t="shared" ref="EN288" si="4859">IF(BH288="","","|n"&amp;EN$2&amp;"+"&amp;BH288&amp;EN$1)</f>
        <v/>
      </c>
      <c r="EO288" s="71" t="str">
        <f t="shared" ref="EO288" si="4860">IF(BI288="","","|n"&amp;EO$2&amp;"+"&amp;BI288&amp;EO$1)</f>
        <v/>
      </c>
      <c r="EP288" s="71" t="str">
        <f t="shared" ref="EP288" si="4861">IF(BJ288="","","|n"&amp;EP$2&amp;"+"&amp;BJ288&amp;EP$1)</f>
        <v/>
      </c>
      <c r="EQ288" s="71" t="str">
        <f t="shared" ref="EQ288" si="4862">IF(BK288="","","|n"&amp;EQ$2&amp;"+"&amp;BK288&amp;EQ$1)</f>
        <v/>
      </c>
      <c r="ER288" s="71" t="str">
        <f t="shared" ref="ER288" si="4863">IF(BL288="","","|n"&amp;ER$2&amp;"+"&amp;BL288&amp;ER$1)</f>
        <v/>
      </c>
      <c r="ES288" s="71" t="str">
        <f t="shared" ref="ES288" si="4864">IF(BM288="","","|n"&amp;ES$2&amp;"+"&amp;BM288&amp;ES$1)</f>
        <v/>
      </c>
      <c r="ET288" s="71" t="str">
        <f t="shared" ref="ET288" si="4865">IF(BN288="","","|n"&amp;ET$2&amp;"+"&amp;BN288&amp;ET$1)</f>
        <v/>
      </c>
      <c r="EU288" s="71" t="str">
        <f t="shared" ref="EU288" si="4866">IF(BO288="","","|n"&amp;EU$2&amp;"+"&amp;BO288&amp;EU$1)</f>
        <v/>
      </c>
      <c r="EV288" s="71" t="str">
        <f t="shared" ref="EV288" si="4867">IF(BP288="","","|n"&amp;EV$2&amp;"+"&amp;BP288&amp;EV$1)</f>
        <v/>
      </c>
      <c r="EW288" s="71" t="str">
        <f t="shared" ref="EW288" si="4868">IF(BQ288="","","|n"&amp;EW$2&amp;"+"&amp;BQ288&amp;EW$1)</f>
        <v/>
      </c>
      <c r="EX288" s="71" t="str">
        <f t="shared" ref="EX288" si="4869">IF(BR288="","","|n"&amp;EX$2&amp;"+"&amp;BR288&amp;EX$1)</f>
        <v/>
      </c>
      <c r="EY288" s="71" t="str">
        <f t="shared" ref="EY288" si="4870">IF(BS288="","","|n"&amp;EY$2&amp;"+"&amp;BS288&amp;EY$1)</f>
        <v/>
      </c>
      <c r="EZ288" s="71" t="str">
        <f t="shared" ref="EZ288" si="4871">IF(BT288="","","|n"&amp;EZ$2&amp;"+"&amp;BT288&amp;EZ$1)</f>
        <v/>
      </c>
      <c r="FA288" s="71" t="str">
        <f t="shared" ref="FA288" si="4872">IF(BU288="","","|n"&amp;FA$2&amp;"+"&amp;BU288&amp;FA$1)</f>
        <v/>
      </c>
      <c r="FB288" s="71" t="str">
        <f t="shared" ref="FB288" si="4873">IF(BV288="","","|n"&amp;FB$2&amp;"+"&amp;BV288&amp;FB$1)</f>
        <v/>
      </c>
      <c r="FC288" s="71" t="str">
        <f t="shared" ref="FC288" si="4874">IF(BW288="","","|n"&amp;FC$2&amp;"+"&amp;BW288&amp;FC$1)</f>
        <v/>
      </c>
      <c r="FD288" s="71" t="str">
        <f t="shared" ref="FD288" si="4875">IF(BX288="","","|n"&amp;FD$2&amp;"+"&amp;BX288&amp;FD$1)</f>
        <v/>
      </c>
      <c r="FE288" s="71" t="str">
        <f t="shared" ref="FE288" si="4876">IF(BY288="","","|n"&amp;FE$2&amp;"+"&amp;BY288&amp;FE$1)</f>
        <v/>
      </c>
      <c r="FF288" s="71" t="str">
        <f t="shared" ref="FF288" si="4877">IF(BZ288="","","|n"&amp;FF$2&amp;"+"&amp;BZ288&amp;FF$1)</f>
        <v/>
      </c>
      <c r="FG288" s="71" t="str">
        <f t="shared" ref="FG288" si="4878">IF(CA288="","","|n"&amp;FG$2&amp;"+"&amp;CA288&amp;FG$1)</f>
        <v/>
      </c>
      <c r="FH288" s="71" t="str">
        <f t="shared" ref="FH288" si="4879">IF(CB288="","","|n"&amp;FH$2&amp;"+"&amp;CB288&amp;FH$1)</f>
        <v/>
      </c>
      <c r="FI288" s="71" t="str">
        <f t="shared" ref="FI288" si="4880">IF(CC288="","","|n"&amp;FI$2&amp;"+"&amp;CC288&amp;FI$1)</f>
        <v/>
      </c>
      <c r="FJ288" s="71" t="str">
        <f t="shared" ref="FJ288" si="4881">IF(CD288="","","|n"&amp;FJ$2&amp;"+"&amp;CD288&amp;FJ$1)</f>
        <v/>
      </c>
      <c r="FK288" s="71" t="str">
        <f t="shared" ref="FK288" si="4882">IF(CE288="","","|n"&amp;FK$2&amp;"+"&amp;CE288&amp;FK$1)</f>
        <v/>
      </c>
      <c r="FL288" s="71" t="str">
        <f t="shared" ref="FL288" si="4883">IF(CF288="","","|n"&amp;FL$2&amp;"+"&amp;CF288&amp;FL$1)</f>
        <v/>
      </c>
      <c r="FM288" s="71" t="str">
        <f t="shared" ref="FM288" si="4884">IF(CG288="","","|n"&amp;FM$2&amp;"+"&amp;CG288&amp;FM$1)</f>
        <v/>
      </c>
      <c r="FN288" s="71" t="str">
        <f t="shared" ref="FN288" si="4885">IF(CH288="","","|n"&amp;FN$2&amp;"+"&amp;CH288&amp;FN$1)</f>
        <v/>
      </c>
      <c r="FO288" s="71" t="str">
        <f t="shared" ref="FO288" si="4886">IF(CI288="","","|n"&amp;FO$2&amp;"+"&amp;CI288&amp;FO$1)</f>
        <v/>
      </c>
      <c r="FP288" s="71" t="str">
        <f t="shared" ref="FP288" si="4887">IF(CJ288="","","|n"&amp;FP$2&amp;"+"&amp;CJ288&amp;FP$1)</f>
        <v/>
      </c>
      <c r="FQ288" s="71" t="str">
        <f t="shared" ref="FQ288" si="4888">IF(CK288="","","|n"&amp;FQ$2&amp;"+"&amp;CK288&amp;FQ$1)</f>
        <v/>
      </c>
      <c r="FR288" s="71" t="str">
        <f t="shared" ref="FR288" si="4889">IF(CL288="","","|n"&amp;FR$2&amp;"+"&amp;CL288&amp;FR$1)</f>
        <v/>
      </c>
      <c r="FS288" s="71" t="str">
        <f t="shared" ref="FS288" si="4890">IF(CM288="","","|n"&amp;FS$2&amp;"+"&amp;CM288&amp;FS$1)</f>
        <v/>
      </c>
    </row>
    <row r="289" spans="1:175" ht="16.5">
      <c r="A289" s="72"/>
      <c r="B289" s="132" t="s">
        <v>900</v>
      </c>
      <c r="C289" s="134" t="s">
        <v>901</v>
      </c>
      <c r="E289" s="100"/>
      <c r="F289" s="99"/>
      <c r="S289" s="108"/>
      <c r="T289" s="61" t="s">
        <v>891</v>
      </c>
      <c r="U289" s="85" t="str">
        <f t="shared" ref="U289" si="4891">"ReplaceableTextures\\CommandButtons\\BTNR"&amp;RIGHT(B289,3)&amp;".blp"</f>
        <v>ReplaceableTextures\\CommandButtons\\BTNRY2F.blp</v>
      </c>
      <c r="V289" s="79"/>
      <c r="Z289" s="79"/>
      <c r="AG289" s="111"/>
      <c r="AL289" s="111"/>
      <c r="BC289" s="112"/>
      <c r="BD289" s="112"/>
      <c r="CU289" s="95" t="str">
        <f t="shared" si="4749"/>
        <v>|n</v>
      </c>
      <c r="CV289" s="61" t="str">
        <f t="shared" ref="CV289" si="4892">T289</f>
        <v>代码生成</v>
      </c>
      <c r="CW289" s="60"/>
      <c r="CX289" s="60"/>
      <c r="CY289" s="60"/>
      <c r="CZ289" s="60"/>
      <c r="DA289" s="60"/>
      <c r="DB289" s="71" t="str">
        <f t="shared" si="4750"/>
        <v/>
      </c>
      <c r="DC289" s="71" t="str">
        <f t="shared" si="4751"/>
        <v/>
      </c>
      <c r="DD289" s="71" t="str">
        <f t="shared" si="4752"/>
        <v/>
      </c>
      <c r="DE289" s="71" t="str">
        <f t="shared" si="4753"/>
        <v/>
      </c>
      <c r="DF289" s="71" t="str">
        <f t="shared" si="4754"/>
        <v/>
      </c>
      <c r="DG289" s="71" t="str">
        <f t="shared" si="4755"/>
        <v/>
      </c>
      <c r="DH289" s="71" t="str">
        <f t="shared" si="4756"/>
        <v/>
      </c>
      <c r="DI289" s="71" t="str">
        <f t="shared" si="4757"/>
        <v/>
      </c>
      <c r="DJ289" s="71" t="str">
        <f t="shared" si="4758"/>
        <v/>
      </c>
      <c r="DK289" s="71" t="str">
        <f t="shared" si="4759"/>
        <v/>
      </c>
      <c r="DL289" s="71" t="str">
        <f t="shared" si="4760"/>
        <v/>
      </c>
      <c r="DM289" s="71" t="str">
        <f t="shared" si="4761"/>
        <v/>
      </c>
      <c r="DN289" s="71" t="str">
        <f t="shared" si="4762"/>
        <v/>
      </c>
      <c r="DO289" s="71" t="str">
        <f t="shared" si="4763"/>
        <v/>
      </c>
      <c r="DP289" s="71" t="str">
        <f t="shared" si="4764"/>
        <v/>
      </c>
      <c r="DQ289" s="71" t="str">
        <f t="shared" si="4765"/>
        <v/>
      </c>
      <c r="DR289" s="71" t="str">
        <f t="shared" si="4766"/>
        <v/>
      </c>
      <c r="DS289" s="71" t="str">
        <f t="shared" si="4767"/>
        <v/>
      </c>
      <c r="DT289" s="71" t="str">
        <f t="shared" si="4768"/>
        <v/>
      </c>
      <c r="DU289" s="71" t="str">
        <f t="shared" si="4769"/>
        <v/>
      </c>
      <c r="DV289" s="71" t="str">
        <f t="shared" si="4770"/>
        <v/>
      </c>
      <c r="DW289" s="71" t="str">
        <f t="shared" si="4771"/>
        <v/>
      </c>
      <c r="DX289" s="71" t="str">
        <f t="shared" si="4772"/>
        <v/>
      </c>
      <c r="DY289" s="71" t="str">
        <f t="shared" si="4773"/>
        <v/>
      </c>
      <c r="DZ289" s="71" t="str">
        <f t="shared" si="4774"/>
        <v/>
      </c>
      <c r="EA289" s="71" t="str">
        <f t="shared" si="4775"/>
        <v/>
      </c>
      <c r="EB289" s="71" t="str">
        <f t="shared" si="4776"/>
        <v/>
      </c>
      <c r="EC289" s="71" t="str">
        <f t="shared" si="4777"/>
        <v/>
      </c>
      <c r="ED289" s="71" t="str">
        <f t="shared" si="4778"/>
        <v/>
      </c>
      <c r="EE289" s="71" t="str">
        <f t="shared" si="4779"/>
        <v/>
      </c>
      <c r="EF289" s="71" t="str">
        <f t="shared" si="4780"/>
        <v/>
      </c>
      <c r="EG289" s="71" t="str">
        <f t="shared" si="4781"/>
        <v/>
      </c>
      <c r="EH289" s="71" t="str">
        <f t="shared" si="4782"/>
        <v/>
      </c>
      <c r="EI289" s="71" t="str">
        <f t="shared" si="4783"/>
        <v/>
      </c>
      <c r="EJ289" s="71" t="str">
        <f t="shared" si="4784"/>
        <v/>
      </c>
      <c r="EK289" s="71" t="str">
        <f t="shared" si="4785"/>
        <v/>
      </c>
      <c r="EL289" s="71" t="str">
        <f t="shared" si="4786"/>
        <v/>
      </c>
      <c r="EM289" s="71" t="str">
        <f t="shared" si="4787"/>
        <v/>
      </c>
      <c r="EN289" s="71" t="str">
        <f t="shared" si="4788"/>
        <v/>
      </c>
      <c r="EO289" s="71" t="str">
        <f t="shared" si="4789"/>
        <v/>
      </c>
      <c r="EP289" s="71" t="str">
        <f t="shared" si="4790"/>
        <v/>
      </c>
      <c r="EQ289" s="71" t="str">
        <f t="shared" si="4791"/>
        <v/>
      </c>
      <c r="ER289" s="71" t="str">
        <f t="shared" si="4792"/>
        <v/>
      </c>
      <c r="ES289" s="71" t="str">
        <f t="shared" si="4793"/>
        <v/>
      </c>
      <c r="ET289" s="71" t="str">
        <f t="shared" si="4794"/>
        <v/>
      </c>
      <c r="EU289" s="71" t="str">
        <f t="shared" si="4795"/>
        <v/>
      </c>
      <c r="EV289" s="71" t="str">
        <f t="shared" si="4796"/>
        <v/>
      </c>
      <c r="EW289" s="71" t="str">
        <f t="shared" si="4797"/>
        <v/>
      </c>
      <c r="EX289" s="71" t="str">
        <f t="shared" si="4798"/>
        <v/>
      </c>
      <c r="EY289" s="71" t="str">
        <f t="shared" si="4799"/>
        <v/>
      </c>
      <c r="EZ289" s="71" t="str">
        <f t="shared" si="4800"/>
        <v/>
      </c>
      <c r="FA289" s="71" t="str">
        <f t="shared" si="4801"/>
        <v/>
      </c>
      <c r="FB289" s="71" t="str">
        <f t="shared" si="4802"/>
        <v/>
      </c>
      <c r="FC289" s="71" t="str">
        <f t="shared" si="4803"/>
        <v/>
      </c>
      <c r="FD289" s="71" t="str">
        <f t="shared" si="4804"/>
        <v/>
      </c>
      <c r="FE289" s="71" t="str">
        <f t="shared" si="4805"/>
        <v/>
      </c>
      <c r="FF289" s="71" t="str">
        <f t="shared" si="4806"/>
        <v/>
      </c>
      <c r="FG289" s="71" t="str">
        <f t="shared" si="4807"/>
        <v/>
      </c>
      <c r="FH289" s="71" t="str">
        <f t="shared" si="4808"/>
        <v/>
      </c>
      <c r="FI289" s="71" t="str">
        <f t="shared" si="4809"/>
        <v/>
      </c>
      <c r="FJ289" s="71" t="str">
        <f t="shared" si="4810"/>
        <v/>
      </c>
      <c r="FK289" s="71" t="str">
        <f t="shared" si="4811"/>
        <v/>
      </c>
      <c r="FL289" s="71" t="str">
        <f t="shared" si="4812"/>
        <v/>
      </c>
      <c r="FM289" s="71" t="str">
        <f t="shared" si="4813"/>
        <v/>
      </c>
      <c r="FN289" s="71" t="str">
        <f t="shared" si="4814"/>
        <v/>
      </c>
      <c r="FO289" s="71" t="str">
        <f t="shared" si="4815"/>
        <v/>
      </c>
      <c r="FP289" s="71" t="str">
        <f t="shared" si="4816"/>
        <v/>
      </c>
      <c r="FQ289" s="71" t="str">
        <f t="shared" si="4817"/>
        <v/>
      </c>
      <c r="FR289" s="71" t="str">
        <f t="shared" si="4818"/>
        <v/>
      </c>
      <c r="FS289" s="71" t="str">
        <f t="shared" si="4819"/>
        <v/>
      </c>
    </row>
    <row r="290" spans="1:175" ht="16.5">
      <c r="A290" s="72"/>
      <c r="B290" s="9" t="s">
        <v>902</v>
      </c>
      <c r="C290" s="9" t="s">
        <v>903</v>
      </c>
      <c r="E290" s="100"/>
      <c r="F290" s="99"/>
      <c r="S290" s="108"/>
      <c r="T290" s="61" t="s">
        <v>891</v>
      </c>
      <c r="U290" s="85" t="str">
        <f t="shared" ref="U290" si="4893">"ReplaceableTextures\\CommandButtons\\BTNR"&amp;RIGHT(B290,3)&amp;".blp"</f>
        <v>ReplaceableTextures\\CommandButtons\\BTNRY4O.blp</v>
      </c>
      <c r="V290" s="79"/>
      <c r="Z290" s="79"/>
      <c r="AG290" s="111"/>
      <c r="AL290" s="111"/>
      <c r="BC290" s="112"/>
      <c r="BD290" s="112"/>
      <c r="CU290" s="95" t="str">
        <f t="shared" ref="CU290" si="4894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ref="CV290" si="4895">T290</f>
        <v>代码生成</v>
      </c>
      <c r="CW290" s="60"/>
      <c r="CX290" s="60"/>
      <c r="CY290" s="60"/>
      <c r="CZ290" s="60"/>
      <c r="DA290" s="60"/>
      <c r="DB290" s="71" t="str">
        <f t="shared" ref="DB290" si="4896">IF(V290="","","|n"&amp;DB$2&amp;"+"&amp;V290&amp;DB$1)</f>
        <v/>
      </c>
      <c r="DC290" s="71" t="str">
        <f t="shared" ref="DC290" si="4897">IF(W290="","","|n"&amp;DC$2&amp;"+"&amp;W290&amp;DC$1)</f>
        <v/>
      </c>
      <c r="DD290" s="71" t="str">
        <f t="shared" ref="DD290" si="4898">IF(X290="","","|n"&amp;DD$2&amp;"+"&amp;X290&amp;DD$1)</f>
        <v/>
      </c>
      <c r="DE290" s="71" t="str">
        <f t="shared" ref="DE290" si="4899">IF(Y290="","","|n"&amp;DE$2&amp;"+"&amp;Y290&amp;DE$1)</f>
        <v/>
      </c>
      <c r="DF290" s="71" t="str">
        <f t="shared" ref="DF290" si="4900">IF(Z290="","","|n"&amp;DF$2&amp;"+"&amp;Z290&amp;DF$1)</f>
        <v/>
      </c>
      <c r="DG290" s="71" t="str">
        <f t="shared" ref="DG290" si="4901">IF(AA290="","","|n"&amp;DG$2&amp;"+"&amp;AA290&amp;DG$1)</f>
        <v/>
      </c>
      <c r="DH290" s="71" t="str">
        <f t="shared" ref="DH290" si="4902">IF(AB290="","","|n"&amp;DH$2&amp;"+"&amp;AB290&amp;DH$1)</f>
        <v/>
      </c>
      <c r="DI290" s="71" t="str">
        <f t="shared" ref="DI290" si="4903">IF(AC290="","","|n"&amp;DI$2&amp;"+"&amp;AC290&amp;DI$1)</f>
        <v/>
      </c>
      <c r="DJ290" s="71" t="str">
        <f t="shared" ref="DJ290" si="4904">IF(AD290="","","|n"&amp;DJ$2&amp;"+"&amp;AD290&amp;DJ$1)</f>
        <v/>
      </c>
      <c r="DK290" s="71" t="str">
        <f t="shared" ref="DK290" si="4905">IF(AE290="","","|n"&amp;DK$2&amp;"+"&amp;AE290&amp;DK$1)</f>
        <v/>
      </c>
      <c r="DL290" s="71" t="str">
        <f t="shared" ref="DL290" si="4906">IF(AF290="","","|n"&amp;DL$2&amp;"+"&amp;AF290&amp;DL$1)</f>
        <v/>
      </c>
      <c r="DM290" s="71" t="str">
        <f t="shared" ref="DM290" si="4907">IF(AG290="","","|n"&amp;DM$2&amp;"+"&amp;AG290&amp;DM$1)</f>
        <v/>
      </c>
      <c r="DN290" s="71" t="str">
        <f t="shared" ref="DN290" si="4908">IF(AH290="","","|n"&amp;DN$2&amp;"+"&amp;AH290&amp;DN$1)</f>
        <v/>
      </c>
      <c r="DO290" s="71" t="str">
        <f t="shared" ref="DO290" si="4909">IF(AI290="","","|n"&amp;DO$2&amp;"+"&amp;AI290&amp;DO$1)</f>
        <v/>
      </c>
      <c r="DP290" s="71" t="str">
        <f t="shared" ref="DP290" si="4910">IF(AJ290="","","|n"&amp;DP$2&amp;"+"&amp;AJ290&amp;DP$1)</f>
        <v/>
      </c>
      <c r="DQ290" s="71" t="str">
        <f t="shared" ref="DQ290" si="4911">IF(AK290="","","|n"&amp;DQ$2&amp;"+"&amp;AK290&amp;DQ$1)</f>
        <v/>
      </c>
      <c r="DR290" s="71" t="str">
        <f t="shared" ref="DR290" si="4912">IF(AL290="","","|n"&amp;DR$2&amp;"+"&amp;AL290&amp;DR$1)</f>
        <v/>
      </c>
      <c r="DS290" s="71" t="str">
        <f t="shared" ref="DS290" si="4913">IF(AM290="","","|n"&amp;DS$2&amp;"+"&amp;AM290&amp;DS$1)</f>
        <v/>
      </c>
      <c r="DT290" s="71" t="str">
        <f t="shared" ref="DT290" si="4914">IF(AN290="","","|n"&amp;DT$2&amp;"+"&amp;AN290&amp;DT$1)</f>
        <v/>
      </c>
      <c r="DU290" s="71" t="str">
        <f t="shared" ref="DU290" si="4915">IF(AO290="","","|n"&amp;DU$2&amp;"+"&amp;AO290&amp;DU$1)</f>
        <v/>
      </c>
      <c r="DV290" s="71" t="str">
        <f t="shared" ref="DV290" si="4916">IF(AP290="","","|n"&amp;DV$2&amp;"+"&amp;AP290&amp;DV$1)</f>
        <v/>
      </c>
      <c r="DW290" s="71" t="str">
        <f t="shared" ref="DW290" si="4917">IF(AQ290="","","|n"&amp;DW$2&amp;"+"&amp;AQ290&amp;DW$1)</f>
        <v/>
      </c>
      <c r="DX290" s="71" t="str">
        <f t="shared" ref="DX290" si="4918">IF(AR290="","","|n"&amp;DX$2&amp;"+"&amp;AR290&amp;DX$1)</f>
        <v/>
      </c>
      <c r="DY290" s="71" t="str">
        <f t="shared" ref="DY290" si="4919">IF(AS290="","","|n"&amp;DY$2&amp;"+"&amp;AS290&amp;DY$1)</f>
        <v/>
      </c>
      <c r="DZ290" s="71" t="str">
        <f t="shared" ref="DZ290" si="4920">IF(AT290="","","|n"&amp;DZ$2&amp;"+"&amp;AT290&amp;DZ$1)</f>
        <v/>
      </c>
      <c r="EA290" s="71" t="str">
        <f t="shared" ref="EA290" si="4921">IF(AU290="","","|n"&amp;EA$2&amp;"+"&amp;AU290&amp;EA$1)</f>
        <v/>
      </c>
      <c r="EB290" s="71" t="str">
        <f t="shared" ref="EB290" si="4922">IF(AV290="","","|n"&amp;EB$2&amp;"+"&amp;AV290&amp;EB$1)</f>
        <v/>
      </c>
      <c r="EC290" s="71" t="str">
        <f t="shared" ref="EC290" si="4923">IF(AW290="","","|n"&amp;EC$2&amp;"+"&amp;AW290&amp;EC$1)</f>
        <v/>
      </c>
      <c r="ED290" s="71" t="str">
        <f t="shared" ref="ED290" si="4924">IF(AX290="","","|n"&amp;ED$2&amp;"+"&amp;AX290&amp;ED$1)</f>
        <v/>
      </c>
      <c r="EE290" s="71" t="str">
        <f t="shared" ref="EE290" si="4925">IF(AY290="","","|n"&amp;EE$2&amp;"+"&amp;AY290&amp;EE$1)</f>
        <v/>
      </c>
      <c r="EF290" s="71" t="str">
        <f t="shared" ref="EF290" si="4926">IF(AZ290="","","|n"&amp;EF$2&amp;"+"&amp;AZ290&amp;EF$1)</f>
        <v/>
      </c>
      <c r="EG290" s="71" t="str">
        <f t="shared" ref="EG290" si="4927">IF(BA290="","","|n"&amp;EG$2&amp;"+"&amp;BA290&amp;EG$1)</f>
        <v/>
      </c>
      <c r="EH290" s="71" t="str">
        <f t="shared" ref="EH290" si="4928">IF(BB290="","","|n"&amp;EH$2&amp;"+"&amp;BB290&amp;EH$1)</f>
        <v/>
      </c>
      <c r="EI290" s="71" t="str">
        <f t="shared" ref="EI290" si="4929">IF(BC290="","","|n"&amp;EI$2&amp;"+"&amp;BC290&amp;EI$1)</f>
        <v/>
      </c>
      <c r="EJ290" s="71" t="str">
        <f t="shared" ref="EJ290" si="4930">IF(BD290="","","|n"&amp;EJ$2&amp;"+"&amp;BD290&amp;EJ$1)</f>
        <v/>
      </c>
      <c r="EK290" s="71" t="str">
        <f t="shared" ref="EK290" si="4931">IF(BE290="","","|n"&amp;EK$2&amp;"+"&amp;BE290&amp;EK$1)</f>
        <v/>
      </c>
      <c r="EL290" s="71" t="str">
        <f t="shared" ref="EL290" si="4932">IF(BF290="","","|n"&amp;EL$2&amp;"+"&amp;BF290&amp;EL$1)</f>
        <v/>
      </c>
      <c r="EM290" s="71" t="str">
        <f t="shared" ref="EM290" si="4933">IF(BG290="","","|n"&amp;EM$2&amp;"+"&amp;BG290&amp;EM$1)</f>
        <v/>
      </c>
      <c r="EN290" s="71" t="str">
        <f t="shared" ref="EN290" si="4934">IF(BH290="","","|n"&amp;EN$2&amp;"+"&amp;BH290&amp;EN$1)</f>
        <v/>
      </c>
      <c r="EO290" s="71" t="str">
        <f t="shared" ref="EO290" si="4935">IF(BI290="","","|n"&amp;EO$2&amp;"+"&amp;BI290&amp;EO$1)</f>
        <v/>
      </c>
      <c r="EP290" s="71" t="str">
        <f t="shared" ref="EP290" si="4936">IF(BJ290="","","|n"&amp;EP$2&amp;"+"&amp;BJ290&amp;EP$1)</f>
        <v/>
      </c>
      <c r="EQ290" s="71" t="str">
        <f t="shared" ref="EQ290" si="4937">IF(BK290="","","|n"&amp;EQ$2&amp;"+"&amp;BK290&amp;EQ$1)</f>
        <v/>
      </c>
      <c r="ER290" s="71" t="str">
        <f t="shared" ref="ER290" si="4938">IF(BL290="","","|n"&amp;ER$2&amp;"+"&amp;BL290&amp;ER$1)</f>
        <v/>
      </c>
      <c r="ES290" s="71" t="str">
        <f t="shared" ref="ES290" si="4939">IF(BM290="","","|n"&amp;ES$2&amp;"+"&amp;BM290&amp;ES$1)</f>
        <v/>
      </c>
      <c r="ET290" s="71" t="str">
        <f t="shared" ref="ET290" si="4940">IF(BN290="","","|n"&amp;ET$2&amp;"+"&amp;BN290&amp;ET$1)</f>
        <v/>
      </c>
      <c r="EU290" s="71" t="str">
        <f t="shared" ref="EU290" si="4941">IF(BO290="","","|n"&amp;EU$2&amp;"+"&amp;BO290&amp;EU$1)</f>
        <v/>
      </c>
      <c r="EV290" s="71" t="str">
        <f t="shared" ref="EV290" si="4942">IF(BP290="","","|n"&amp;EV$2&amp;"+"&amp;BP290&amp;EV$1)</f>
        <v/>
      </c>
      <c r="EW290" s="71" t="str">
        <f t="shared" ref="EW290" si="4943">IF(BQ290="","","|n"&amp;EW$2&amp;"+"&amp;BQ290&amp;EW$1)</f>
        <v/>
      </c>
      <c r="EX290" s="71" t="str">
        <f t="shared" ref="EX290" si="4944">IF(BR290="","","|n"&amp;EX$2&amp;"+"&amp;BR290&amp;EX$1)</f>
        <v/>
      </c>
      <c r="EY290" s="71" t="str">
        <f t="shared" ref="EY290" si="4945">IF(BS290="","","|n"&amp;EY$2&amp;"+"&amp;BS290&amp;EY$1)</f>
        <v/>
      </c>
      <c r="EZ290" s="71" t="str">
        <f t="shared" ref="EZ290" si="4946">IF(BT290="","","|n"&amp;EZ$2&amp;"+"&amp;BT290&amp;EZ$1)</f>
        <v/>
      </c>
      <c r="FA290" s="71" t="str">
        <f t="shared" ref="FA290" si="4947">IF(BU290="","","|n"&amp;FA$2&amp;"+"&amp;BU290&amp;FA$1)</f>
        <v/>
      </c>
      <c r="FB290" s="71" t="str">
        <f t="shared" ref="FB290" si="4948">IF(BV290="","","|n"&amp;FB$2&amp;"+"&amp;BV290&amp;FB$1)</f>
        <v/>
      </c>
      <c r="FC290" s="71" t="str">
        <f t="shared" ref="FC290" si="4949">IF(BW290="","","|n"&amp;FC$2&amp;"+"&amp;BW290&amp;FC$1)</f>
        <v/>
      </c>
      <c r="FD290" s="71" t="str">
        <f t="shared" ref="FD290" si="4950">IF(BX290="","","|n"&amp;FD$2&amp;"+"&amp;BX290&amp;FD$1)</f>
        <v/>
      </c>
      <c r="FE290" s="71" t="str">
        <f t="shared" ref="FE290" si="4951">IF(BY290="","","|n"&amp;FE$2&amp;"+"&amp;BY290&amp;FE$1)</f>
        <v/>
      </c>
      <c r="FF290" s="71" t="str">
        <f t="shared" ref="FF290" si="4952">IF(BZ290="","","|n"&amp;FF$2&amp;"+"&amp;BZ290&amp;FF$1)</f>
        <v/>
      </c>
      <c r="FG290" s="71" t="str">
        <f t="shared" ref="FG290" si="4953">IF(CA290="","","|n"&amp;FG$2&amp;"+"&amp;CA290&amp;FG$1)</f>
        <v/>
      </c>
      <c r="FH290" s="71" t="str">
        <f t="shared" ref="FH290" si="4954">IF(CB290="","","|n"&amp;FH$2&amp;"+"&amp;CB290&amp;FH$1)</f>
        <v/>
      </c>
      <c r="FI290" s="71" t="str">
        <f t="shared" ref="FI290" si="4955">IF(CC290="","","|n"&amp;FI$2&amp;"+"&amp;CC290&amp;FI$1)</f>
        <v/>
      </c>
      <c r="FJ290" s="71" t="str">
        <f t="shared" ref="FJ290" si="4956">IF(CD290="","","|n"&amp;FJ$2&amp;"+"&amp;CD290&amp;FJ$1)</f>
        <v/>
      </c>
      <c r="FK290" s="71" t="str">
        <f t="shared" ref="FK290" si="4957">IF(CE290="","","|n"&amp;FK$2&amp;"+"&amp;CE290&amp;FK$1)</f>
        <v/>
      </c>
      <c r="FL290" s="71" t="str">
        <f t="shared" ref="FL290" si="4958">IF(CF290="","","|n"&amp;FL$2&amp;"+"&amp;CF290&amp;FL$1)</f>
        <v/>
      </c>
      <c r="FM290" s="71" t="str">
        <f t="shared" ref="FM290" si="4959">IF(CG290="","","|n"&amp;FM$2&amp;"+"&amp;CG290&amp;FM$1)</f>
        <v/>
      </c>
      <c r="FN290" s="71" t="str">
        <f t="shared" ref="FN290" si="4960">IF(CH290="","","|n"&amp;FN$2&amp;"+"&amp;CH290&amp;FN$1)</f>
        <v/>
      </c>
      <c r="FO290" s="71" t="str">
        <f t="shared" ref="FO290" si="4961">IF(CI290="","","|n"&amp;FO$2&amp;"+"&amp;CI290&amp;FO$1)</f>
        <v/>
      </c>
      <c r="FP290" s="71" t="str">
        <f t="shared" ref="FP290" si="4962">IF(CJ290="","","|n"&amp;FP$2&amp;"+"&amp;CJ290&amp;FP$1)</f>
        <v/>
      </c>
      <c r="FQ290" s="71" t="str">
        <f t="shared" ref="FQ290" si="4963">IF(CK290="","","|n"&amp;FQ$2&amp;"+"&amp;CK290&amp;FQ$1)</f>
        <v/>
      </c>
      <c r="FR290" s="71" t="str">
        <f t="shared" ref="FR290" si="4964">IF(CL290="","","|n"&amp;FR$2&amp;"+"&amp;CL290&amp;FR$1)</f>
        <v/>
      </c>
      <c r="FS290" s="71" t="str">
        <f t="shared" ref="FS290" si="4965">IF(CM290="","","|n"&amp;FS$2&amp;"+"&amp;CM290&amp;FS$1)</f>
        <v/>
      </c>
    </row>
    <row r="291" spans="1:175" ht="16.5">
      <c r="A291" s="72"/>
      <c r="B291" s="9" t="s">
        <v>904</v>
      </c>
      <c r="C291" s="9" t="s">
        <v>905</v>
      </c>
      <c r="E291" s="100"/>
      <c r="F291" s="99"/>
      <c r="S291" s="108"/>
      <c r="T291" s="61" t="s">
        <v>891</v>
      </c>
      <c r="U291" s="85" t="str">
        <f t="shared" ref="U291" si="4966">"ReplaceableTextures\\CommandButtons\\BTNR"&amp;RIGHT(B291,3)&amp;".blp"</f>
        <v>ReplaceableTextures\\CommandButtons\\BTNRY1E.blp</v>
      </c>
      <c r="V291" s="79"/>
      <c r="Z291" s="79"/>
      <c r="AG291" s="111"/>
      <c r="AL291" s="111"/>
      <c r="BC291" s="112"/>
      <c r="BD291" s="112"/>
      <c r="CU291" s="95" t="str">
        <f t="shared" ref="CU291" si="4967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ref="CV291" si="4968">T291</f>
        <v>代码生成</v>
      </c>
      <c r="CW291" s="60"/>
      <c r="CX291" s="60"/>
      <c r="CY291" s="60"/>
      <c r="CZ291" s="60"/>
      <c r="DA291" s="60"/>
      <c r="DB291" s="71" t="str">
        <f t="shared" ref="DB291" si="4969">IF(V291="","","|n"&amp;DB$2&amp;"+"&amp;V291&amp;DB$1)</f>
        <v/>
      </c>
      <c r="DC291" s="71" t="str">
        <f t="shared" ref="DC291" si="4970">IF(W291="","","|n"&amp;DC$2&amp;"+"&amp;W291&amp;DC$1)</f>
        <v/>
      </c>
      <c r="DD291" s="71" t="str">
        <f t="shared" ref="DD291" si="4971">IF(X291="","","|n"&amp;DD$2&amp;"+"&amp;X291&amp;DD$1)</f>
        <v/>
      </c>
      <c r="DE291" s="71" t="str">
        <f t="shared" ref="DE291" si="4972">IF(Y291="","","|n"&amp;DE$2&amp;"+"&amp;Y291&amp;DE$1)</f>
        <v/>
      </c>
      <c r="DF291" s="71" t="str">
        <f t="shared" ref="DF291" si="4973">IF(Z291="","","|n"&amp;DF$2&amp;"+"&amp;Z291&amp;DF$1)</f>
        <v/>
      </c>
      <c r="DG291" s="71" t="str">
        <f t="shared" ref="DG291" si="4974">IF(AA291="","","|n"&amp;DG$2&amp;"+"&amp;AA291&amp;DG$1)</f>
        <v/>
      </c>
      <c r="DH291" s="71" t="str">
        <f t="shared" ref="DH291" si="4975">IF(AB291="","","|n"&amp;DH$2&amp;"+"&amp;AB291&amp;DH$1)</f>
        <v/>
      </c>
      <c r="DI291" s="71" t="str">
        <f t="shared" ref="DI291" si="4976">IF(AC291="","","|n"&amp;DI$2&amp;"+"&amp;AC291&amp;DI$1)</f>
        <v/>
      </c>
      <c r="DJ291" s="71" t="str">
        <f t="shared" ref="DJ291" si="4977">IF(AD291="","","|n"&amp;DJ$2&amp;"+"&amp;AD291&amp;DJ$1)</f>
        <v/>
      </c>
      <c r="DK291" s="71" t="str">
        <f t="shared" ref="DK291" si="4978">IF(AE291="","","|n"&amp;DK$2&amp;"+"&amp;AE291&amp;DK$1)</f>
        <v/>
      </c>
      <c r="DL291" s="71" t="str">
        <f t="shared" ref="DL291" si="4979">IF(AF291="","","|n"&amp;DL$2&amp;"+"&amp;AF291&amp;DL$1)</f>
        <v/>
      </c>
      <c r="DM291" s="71" t="str">
        <f t="shared" ref="DM291" si="4980">IF(AG291="","","|n"&amp;DM$2&amp;"+"&amp;AG291&amp;DM$1)</f>
        <v/>
      </c>
      <c r="DN291" s="71" t="str">
        <f t="shared" ref="DN291" si="4981">IF(AH291="","","|n"&amp;DN$2&amp;"+"&amp;AH291&amp;DN$1)</f>
        <v/>
      </c>
      <c r="DO291" s="71" t="str">
        <f t="shared" ref="DO291" si="4982">IF(AI291="","","|n"&amp;DO$2&amp;"+"&amp;AI291&amp;DO$1)</f>
        <v/>
      </c>
      <c r="DP291" s="71" t="str">
        <f t="shared" ref="DP291" si="4983">IF(AJ291="","","|n"&amp;DP$2&amp;"+"&amp;AJ291&amp;DP$1)</f>
        <v/>
      </c>
      <c r="DQ291" s="71" t="str">
        <f t="shared" ref="DQ291" si="4984">IF(AK291="","","|n"&amp;DQ$2&amp;"+"&amp;AK291&amp;DQ$1)</f>
        <v/>
      </c>
      <c r="DR291" s="71" t="str">
        <f t="shared" ref="DR291" si="4985">IF(AL291="","","|n"&amp;DR$2&amp;"+"&amp;AL291&amp;DR$1)</f>
        <v/>
      </c>
      <c r="DS291" s="71" t="str">
        <f t="shared" ref="DS291" si="4986">IF(AM291="","","|n"&amp;DS$2&amp;"+"&amp;AM291&amp;DS$1)</f>
        <v/>
      </c>
      <c r="DT291" s="71" t="str">
        <f t="shared" ref="DT291" si="4987">IF(AN291="","","|n"&amp;DT$2&amp;"+"&amp;AN291&amp;DT$1)</f>
        <v/>
      </c>
      <c r="DU291" s="71" t="str">
        <f t="shared" ref="DU291" si="4988">IF(AO291="","","|n"&amp;DU$2&amp;"+"&amp;AO291&amp;DU$1)</f>
        <v/>
      </c>
      <c r="DV291" s="71" t="str">
        <f t="shared" ref="DV291" si="4989">IF(AP291="","","|n"&amp;DV$2&amp;"+"&amp;AP291&amp;DV$1)</f>
        <v/>
      </c>
      <c r="DW291" s="71" t="str">
        <f t="shared" ref="DW291" si="4990">IF(AQ291="","","|n"&amp;DW$2&amp;"+"&amp;AQ291&amp;DW$1)</f>
        <v/>
      </c>
      <c r="DX291" s="71" t="str">
        <f t="shared" ref="DX291" si="4991">IF(AR291="","","|n"&amp;DX$2&amp;"+"&amp;AR291&amp;DX$1)</f>
        <v/>
      </c>
      <c r="DY291" s="71" t="str">
        <f t="shared" ref="DY291" si="4992">IF(AS291="","","|n"&amp;DY$2&amp;"+"&amp;AS291&amp;DY$1)</f>
        <v/>
      </c>
      <c r="DZ291" s="71" t="str">
        <f t="shared" ref="DZ291" si="4993">IF(AT291="","","|n"&amp;DZ$2&amp;"+"&amp;AT291&amp;DZ$1)</f>
        <v/>
      </c>
      <c r="EA291" s="71" t="str">
        <f t="shared" ref="EA291" si="4994">IF(AU291="","","|n"&amp;EA$2&amp;"+"&amp;AU291&amp;EA$1)</f>
        <v/>
      </c>
      <c r="EB291" s="71" t="str">
        <f t="shared" ref="EB291" si="4995">IF(AV291="","","|n"&amp;EB$2&amp;"+"&amp;AV291&amp;EB$1)</f>
        <v/>
      </c>
      <c r="EC291" s="71" t="str">
        <f t="shared" ref="EC291" si="4996">IF(AW291="","","|n"&amp;EC$2&amp;"+"&amp;AW291&amp;EC$1)</f>
        <v/>
      </c>
      <c r="ED291" s="71" t="str">
        <f t="shared" ref="ED291" si="4997">IF(AX291="","","|n"&amp;ED$2&amp;"+"&amp;AX291&amp;ED$1)</f>
        <v/>
      </c>
      <c r="EE291" s="71" t="str">
        <f t="shared" ref="EE291" si="4998">IF(AY291="","","|n"&amp;EE$2&amp;"+"&amp;AY291&amp;EE$1)</f>
        <v/>
      </c>
      <c r="EF291" s="71" t="str">
        <f t="shared" ref="EF291" si="4999">IF(AZ291="","","|n"&amp;EF$2&amp;"+"&amp;AZ291&amp;EF$1)</f>
        <v/>
      </c>
      <c r="EG291" s="71" t="str">
        <f t="shared" ref="EG291" si="5000">IF(BA291="","","|n"&amp;EG$2&amp;"+"&amp;BA291&amp;EG$1)</f>
        <v/>
      </c>
      <c r="EH291" s="71" t="str">
        <f t="shared" ref="EH291" si="5001">IF(BB291="","","|n"&amp;EH$2&amp;"+"&amp;BB291&amp;EH$1)</f>
        <v/>
      </c>
      <c r="EI291" s="71" t="str">
        <f t="shared" ref="EI291" si="5002">IF(BC291="","","|n"&amp;EI$2&amp;"+"&amp;BC291&amp;EI$1)</f>
        <v/>
      </c>
      <c r="EJ291" s="71" t="str">
        <f t="shared" ref="EJ291" si="5003">IF(BD291="","","|n"&amp;EJ$2&amp;"+"&amp;BD291&amp;EJ$1)</f>
        <v/>
      </c>
      <c r="EK291" s="71" t="str">
        <f t="shared" ref="EK291" si="5004">IF(BE291="","","|n"&amp;EK$2&amp;"+"&amp;BE291&amp;EK$1)</f>
        <v/>
      </c>
      <c r="EL291" s="71" t="str">
        <f t="shared" ref="EL291" si="5005">IF(BF291="","","|n"&amp;EL$2&amp;"+"&amp;BF291&amp;EL$1)</f>
        <v/>
      </c>
      <c r="EM291" s="71" t="str">
        <f t="shared" ref="EM291" si="5006">IF(BG291="","","|n"&amp;EM$2&amp;"+"&amp;BG291&amp;EM$1)</f>
        <v/>
      </c>
      <c r="EN291" s="71" t="str">
        <f t="shared" ref="EN291" si="5007">IF(BH291="","","|n"&amp;EN$2&amp;"+"&amp;BH291&amp;EN$1)</f>
        <v/>
      </c>
      <c r="EO291" s="71" t="str">
        <f t="shared" ref="EO291" si="5008">IF(BI291="","","|n"&amp;EO$2&amp;"+"&amp;BI291&amp;EO$1)</f>
        <v/>
      </c>
      <c r="EP291" s="71" t="str">
        <f t="shared" ref="EP291" si="5009">IF(BJ291="","","|n"&amp;EP$2&amp;"+"&amp;BJ291&amp;EP$1)</f>
        <v/>
      </c>
      <c r="EQ291" s="71" t="str">
        <f t="shared" ref="EQ291" si="5010">IF(BK291="","","|n"&amp;EQ$2&amp;"+"&amp;BK291&amp;EQ$1)</f>
        <v/>
      </c>
      <c r="ER291" s="71" t="str">
        <f t="shared" ref="ER291" si="5011">IF(BL291="","","|n"&amp;ER$2&amp;"+"&amp;BL291&amp;ER$1)</f>
        <v/>
      </c>
      <c r="ES291" s="71" t="str">
        <f t="shared" ref="ES291" si="5012">IF(BM291="","","|n"&amp;ES$2&amp;"+"&amp;BM291&amp;ES$1)</f>
        <v/>
      </c>
      <c r="ET291" s="71" t="str">
        <f t="shared" ref="ET291" si="5013">IF(BN291="","","|n"&amp;ET$2&amp;"+"&amp;BN291&amp;ET$1)</f>
        <v/>
      </c>
      <c r="EU291" s="71" t="str">
        <f t="shared" ref="EU291" si="5014">IF(BO291="","","|n"&amp;EU$2&amp;"+"&amp;BO291&amp;EU$1)</f>
        <v/>
      </c>
      <c r="EV291" s="71" t="str">
        <f t="shared" ref="EV291" si="5015">IF(BP291="","","|n"&amp;EV$2&amp;"+"&amp;BP291&amp;EV$1)</f>
        <v/>
      </c>
      <c r="EW291" s="71" t="str">
        <f t="shared" ref="EW291" si="5016">IF(BQ291="","","|n"&amp;EW$2&amp;"+"&amp;BQ291&amp;EW$1)</f>
        <v/>
      </c>
      <c r="EX291" s="71" t="str">
        <f t="shared" ref="EX291" si="5017">IF(BR291="","","|n"&amp;EX$2&amp;"+"&amp;BR291&amp;EX$1)</f>
        <v/>
      </c>
      <c r="EY291" s="71" t="str">
        <f t="shared" ref="EY291" si="5018">IF(BS291="","","|n"&amp;EY$2&amp;"+"&amp;BS291&amp;EY$1)</f>
        <v/>
      </c>
      <c r="EZ291" s="71" t="str">
        <f t="shared" ref="EZ291" si="5019">IF(BT291="","","|n"&amp;EZ$2&amp;"+"&amp;BT291&amp;EZ$1)</f>
        <v/>
      </c>
      <c r="FA291" s="71" t="str">
        <f t="shared" ref="FA291" si="5020">IF(BU291="","","|n"&amp;FA$2&amp;"+"&amp;BU291&amp;FA$1)</f>
        <v/>
      </c>
      <c r="FB291" s="71" t="str">
        <f t="shared" ref="FB291" si="5021">IF(BV291="","","|n"&amp;FB$2&amp;"+"&amp;BV291&amp;FB$1)</f>
        <v/>
      </c>
      <c r="FC291" s="71" t="str">
        <f t="shared" ref="FC291" si="5022">IF(BW291="","","|n"&amp;FC$2&amp;"+"&amp;BW291&amp;FC$1)</f>
        <v/>
      </c>
      <c r="FD291" s="71" t="str">
        <f t="shared" ref="FD291" si="5023">IF(BX291="","","|n"&amp;FD$2&amp;"+"&amp;BX291&amp;FD$1)</f>
        <v/>
      </c>
      <c r="FE291" s="71" t="str">
        <f t="shared" ref="FE291" si="5024">IF(BY291="","","|n"&amp;FE$2&amp;"+"&amp;BY291&amp;FE$1)</f>
        <v/>
      </c>
      <c r="FF291" s="71" t="str">
        <f t="shared" ref="FF291" si="5025">IF(BZ291="","","|n"&amp;FF$2&amp;"+"&amp;BZ291&amp;FF$1)</f>
        <v/>
      </c>
      <c r="FG291" s="71" t="str">
        <f t="shared" ref="FG291" si="5026">IF(CA291="","","|n"&amp;FG$2&amp;"+"&amp;CA291&amp;FG$1)</f>
        <v/>
      </c>
      <c r="FH291" s="71" t="str">
        <f t="shared" ref="FH291" si="5027">IF(CB291="","","|n"&amp;FH$2&amp;"+"&amp;CB291&amp;FH$1)</f>
        <v/>
      </c>
      <c r="FI291" s="71" t="str">
        <f t="shared" ref="FI291" si="5028">IF(CC291="","","|n"&amp;FI$2&amp;"+"&amp;CC291&amp;FI$1)</f>
        <v/>
      </c>
      <c r="FJ291" s="71" t="str">
        <f t="shared" ref="FJ291" si="5029">IF(CD291="","","|n"&amp;FJ$2&amp;"+"&amp;CD291&amp;FJ$1)</f>
        <v/>
      </c>
      <c r="FK291" s="71" t="str">
        <f t="shared" ref="FK291" si="5030">IF(CE291="","","|n"&amp;FK$2&amp;"+"&amp;CE291&amp;FK$1)</f>
        <v/>
      </c>
      <c r="FL291" s="71" t="str">
        <f t="shared" ref="FL291" si="5031">IF(CF291="","","|n"&amp;FL$2&amp;"+"&amp;CF291&amp;FL$1)</f>
        <v/>
      </c>
      <c r="FM291" s="71" t="str">
        <f t="shared" ref="FM291" si="5032">IF(CG291="","","|n"&amp;FM$2&amp;"+"&amp;CG291&amp;FM$1)</f>
        <v/>
      </c>
      <c r="FN291" s="71" t="str">
        <f t="shared" ref="FN291" si="5033">IF(CH291="","","|n"&amp;FN$2&amp;"+"&amp;CH291&amp;FN$1)</f>
        <v/>
      </c>
      <c r="FO291" s="71" t="str">
        <f t="shared" ref="FO291" si="5034">IF(CI291="","","|n"&amp;FO$2&amp;"+"&amp;CI291&amp;FO$1)</f>
        <v/>
      </c>
      <c r="FP291" s="71" t="str">
        <f t="shared" ref="FP291" si="5035">IF(CJ291="","","|n"&amp;FP$2&amp;"+"&amp;CJ291&amp;FP$1)</f>
        <v/>
      </c>
      <c r="FQ291" s="71" t="str">
        <f t="shared" ref="FQ291" si="5036">IF(CK291="","","|n"&amp;FQ$2&amp;"+"&amp;CK291&amp;FQ$1)</f>
        <v/>
      </c>
      <c r="FR291" s="71" t="str">
        <f t="shared" ref="FR291" si="5037">IF(CL291="","","|n"&amp;FR$2&amp;"+"&amp;CL291&amp;FR$1)</f>
        <v/>
      </c>
      <c r="FS291" s="71" t="str">
        <f t="shared" ref="FS291" si="5038">IF(CM291="","","|n"&amp;FS$2&amp;"+"&amp;CM291&amp;FS$1)</f>
        <v/>
      </c>
    </row>
    <row r="292" spans="1:175" ht="16.5">
      <c r="A292" s="72"/>
      <c r="B292" s="123" t="s">
        <v>906</v>
      </c>
      <c r="C292" s="9" t="s">
        <v>907</v>
      </c>
      <c r="E292" s="100"/>
      <c r="F292" s="99"/>
      <c r="S292" s="108"/>
      <c r="T292" s="61" t="s">
        <v>891</v>
      </c>
      <c r="U292" s="85" t="str">
        <f t="shared" ref="U292" si="5039">"ReplaceableTextures\\CommandButtons\\BTNR"&amp;RIGHT(B292,3)&amp;".blp"</f>
        <v>ReplaceableTextures\\CommandButtons\\BTNRY3E.blp</v>
      </c>
      <c r="V292" s="79"/>
      <c r="Z292" s="79"/>
      <c r="AG292" s="111"/>
      <c r="AL292" s="111"/>
      <c r="BC292" s="112"/>
      <c r="BD292" s="112"/>
      <c r="CU292" s="95" t="str">
        <f t="shared" ref="CU292" si="5040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ref="CV292" si="5041">T292</f>
        <v>代码生成</v>
      </c>
      <c r="CW292" s="60"/>
      <c r="CX292" s="60"/>
      <c r="CY292" s="60"/>
      <c r="CZ292" s="60"/>
      <c r="DA292" s="60"/>
      <c r="DB292" s="71" t="str">
        <f t="shared" ref="DB292" si="5042">IF(V292="","","|n"&amp;DB$2&amp;"+"&amp;V292&amp;DB$1)</f>
        <v/>
      </c>
      <c r="DC292" s="71" t="str">
        <f t="shared" ref="DC292" si="5043">IF(W292="","","|n"&amp;DC$2&amp;"+"&amp;W292&amp;DC$1)</f>
        <v/>
      </c>
      <c r="DD292" s="71" t="str">
        <f t="shared" ref="DD292" si="5044">IF(X292="","","|n"&amp;DD$2&amp;"+"&amp;X292&amp;DD$1)</f>
        <v/>
      </c>
      <c r="DE292" s="71" t="str">
        <f t="shared" ref="DE292" si="5045">IF(Y292="","","|n"&amp;DE$2&amp;"+"&amp;Y292&amp;DE$1)</f>
        <v/>
      </c>
      <c r="DF292" s="71" t="str">
        <f t="shared" ref="DF292" si="5046">IF(Z292="","","|n"&amp;DF$2&amp;"+"&amp;Z292&amp;DF$1)</f>
        <v/>
      </c>
      <c r="DG292" s="71" t="str">
        <f t="shared" ref="DG292" si="5047">IF(AA292="","","|n"&amp;DG$2&amp;"+"&amp;AA292&amp;DG$1)</f>
        <v/>
      </c>
      <c r="DH292" s="71" t="str">
        <f t="shared" ref="DH292" si="5048">IF(AB292="","","|n"&amp;DH$2&amp;"+"&amp;AB292&amp;DH$1)</f>
        <v/>
      </c>
      <c r="DI292" s="71" t="str">
        <f t="shared" ref="DI292" si="5049">IF(AC292="","","|n"&amp;DI$2&amp;"+"&amp;AC292&amp;DI$1)</f>
        <v/>
      </c>
      <c r="DJ292" s="71" t="str">
        <f t="shared" ref="DJ292" si="5050">IF(AD292="","","|n"&amp;DJ$2&amp;"+"&amp;AD292&amp;DJ$1)</f>
        <v/>
      </c>
      <c r="DK292" s="71" t="str">
        <f t="shared" ref="DK292" si="5051">IF(AE292="","","|n"&amp;DK$2&amp;"+"&amp;AE292&amp;DK$1)</f>
        <v/>
      </c>
      <c r="DL292" s="71" t="str">
        <f t="shared" ref="DL292" si="5052">IF(AF292="","","|n"&amp;DL$2&amp;"+"&amp;AF292&amp;DL$1)</f>
        <v/>
      </c>
      <c r="DM292" s="71" t="str">
        <f t="shared" ref="DM292" si="5053">IF(AG292="","","|n"&amp;DM$2&amp;"+"&amp;AG292&amp;DM$1)</f>
        <v/>
      </c>
      <c r="DN292" s="71" t="str">
        <f t="shared" ref="DN292" si="5054">IF(AH292="","","|n"&amp;DN$2&amp;"+"&amp;AH292&amp;DN$1)</f>
        <v/>
      </c>
      <c r="DO292" s="71" t="str">
        <f t="shared" ref="DO292" si="5055">IF(AI292="","","|n"&amp;DO$2&amp;"+"&amp;AI292&amp;DO$1)</f>
        <v/>
      </c>
      <c r="DP292" s="71" t="str">
        <f t="shared" ref="DP292" si="5056">IF(AJ292="","","|n"&amp;DP$2&amp;"+"&amp;AJ292&amp;DP$1)</f>
        <v/>
      </c>
      <c r="DQ292" s="71" t="str">
        <f t="shared" ref="DQ292" si="5057">IF(AK292="","","|n"&amp;DQ$2&amp;"+"&amp;AK292&amp;DQ$1)</f>
        <v/>
      </c>
      <c r="DR292" s="71" t="str">
        <f t="shared" ref="DR292" si="5058">IF(AL292="","","|n"&amp;DR$2&amp;"+"&amp;AL292&amp;DR$1)</f>
        <v/>
      </c>
      <c r="DS292" s="71" t="str">
        <f t="shared" ref="DS292" si="5059">IF(AM292="","","|n"&amp;DS$2&amp;"+"&amp;AM292&amp;DS$1)</f>
        <v/>
      </c>
      <c r="DT292" s="71" t="str">
        <f t="shared" ref="DT292" si="5060">IF(AN292="","","|n"&amp;DT$2&amp;"+"&amp;AN292&amp;DT$1)</f>
        <v/>
      </c>
      <c r="DU292" s="71" t="str">
        <f t="shared" ref="DU292" si="5061">IF(AO292="","","|n"&amp;DU$2&amp;"+"&amp;AO292&amp;DU$1)</f>
        <v/>
      </c>
      <c r="DV292" s="71" t="str">
        <f t="shared" ref="DV292" si="5062">IF(AP292="","","|n"&amp;DV$2&amp;"+"&amp;AP292&amp;DV$1)</f>
        <v/>
      </c>
      <c r="DW292" s="71" t="str">
        <f t="shared" ref="DW292" si="5063">IF(AQ292="","","|n"&amp;DW$2&amp;"+"&amp;AQ292&amp;DW$1)</f>
        <v/>
      </c>
      <c r="DX292" s="71" t="str">
        <f t="shared" ref="DX292" si="5064">IF(AR292="","","|n"&amp;DX$2&amp;"+"&amp;AR292&amp;DX$1)</f>
        <v/>
      </c>
      <c r="DY292" s="71" t="str">
        <f t="shared" ref="DY292" si="5065">IF(AS292="","","|n"&amp;DY$2&amp;"+"&amp;AS292&amp;DY$1)</f>
        <v/>
      </c>
      <c r="DZ292" s="71" t="str">
        <f t="shared" ref="DZ292" si="5066">IF(AT292="","","|n"&amp;DZ$2&amp;"+"&amp;AT292&amp;DZ$1)</f>
        <v/>
      </c>
      <c r="EA292" s="71" t="str">
        <f t="shared" ref="EA292" si="5067">IF(AU292="","","|n"&amp;EA$2&amp;"+"&amp;AU292&amp;EA$1)</f>
        <v/>
      </c>
      <c r="EB292" s="71" t="str">
        <f t="shared" ref="EB292" si="5068">IF(AV292="","","|n"&amp;EB$2&amp;"+"&amp;AV292&amp;EB$1)</f>
        <v/>
      </c>
      <c r="EC292" s="71" t="str">
        <f t="shared" ref="EC292" si="5069">IF(AW292="","","|n"&amp;EC$2&amp;"+"&amp;AW292&amp;EC$1)</f>
        <v/>
      </c>
      <c r="ED292" s="71" t="str">
        <f t="shared" ref="ED292" si="5070">IF(AX292="","","|n"&amp;ED$2&amp;"+"&amp;AX292&amp;ED$1)</f>
        <v/>
      </c>
      <c r="EE292" s="71" t="str">
        <f t="shared" ref="EE292" si="5071">IF(AY292="","","|n"&amp;EE$2&amp;"+"&amp;AY292&amp;EE$1)</f>
        <v/>
      </c>
      <c r="EF292" s="71" t="str">
        <f t="shared" ref="EF292" si="5072">IF(AZ292="","","|n"&amp;EF$2&amp;"+"&amp;AZ292&amp;EF$1)</f>
        <v/>
      </c>
      <c r="EG292" s="71" t="str">
        <f t="shared" ref="EG292" si="5073">IF(BA292="","","|n"&amp;EG$2&amp;"+"&amp;BA292&amp;EG$1)</f>
        <v/>
      </c>
      <c r="EH292" s="71" t="str">
        <f t="shared" ref="EH292" si="5074">IF(BB292="","","|n"&amp;EH$2&amp;"+"&amp;BB292&amp;EH$1)</f>
        <v/>
      </c>
      <c r="EI292" s="71" t="str">
        <f t="shared" ref="EI292" si="5075">IF(BC292="","","|n"&amp;EI$2&amp;"+"&amp;BC292&amp;EI$1)</f>
        <v/>
      </c>
      <c r="EJ292" s="71" t="str">
        <f t="shared" ref="EJ292" si="5076">IF(BD292="","","|n"&amp;EJ$2&amp;"+"&amp;BD292&amp;EJ$1)</f>
        <v/>
      </c>
      <c r="EK292" s="71" t="str">
        <f t="shared" ref="EK292" si="5077">IF(BE292="","","|n"&amp;EK$2&amp;"+"&amp;BE292&amp;EK$1)</f>
        <v/>
      </c>
      <c r="EL292" s="71" t="str">
        <f t="shared" ref="EL292" si="5078">IF(BF292="","","|n"&amp;EL$2&amp;"+"&amp;BF292&amp;EL$1)</f>
        <v/>
      </c>
      <c r="EM292" s="71" t="str">
        <f t="shared" ref="EM292" si="5079">IF(BG292="","","|n"&amp;EM$2&amp;"+"&amp;BG292&amp;EM$1)</f>
        <v/>
      </c>
      <c r="EN292" s="71" t="str">
        <f t="shared" ref="EN292" si="5080">IF(BH292="","","|n"&amp;EN$2&amp;"+"&amp;BH292&amp;EN$1)</f>
        <v/>
      </c>
      <c r="EO292" s="71" t="str">
        <f t="shared" ref="EO292" si="5081">IF(BI292="","","|n"&amp;EO$2&amp;"+"&amp;BI292&amp;EO$1)</f>
        <v/>
      </c>
      <c r="EP292" s="71" t="str">
        <f t="shared" ref="EP292" si="5082">IF(BJ292="","","|n"&amp;EP$2&amp;"+"&amp;BJ292&amp;EP$1)</f>
        <v/>
      </c>
      <c r="EQ292" s="71" t="str">
        <f t="shared" ref="EQ292" si="5083">IF(BK292="","","|n"&amp;EQ$2&amp;"+"&amp;BK292&amp;EQ$1)</f>
        <v/>
      </c>
      <c r="ER292" s="71" t="str">
        <f t="shared" ref="ER292" si="5084">IF(BL292="","","|n"&amp;ER$2&amp;"+"&amp;BL292&amp;ER$1)</f>
        <v/>
      </c>
      <c r="ES292" s="71" t="str">
        <f t="shared" ref="ES292" si="5085">IF(BM292="","","|n"&amp;ES$2&amp;"+"&amp;BM292&amp;ES$1)</f>
        <v/>
      </c>
      <c r="ET292" s="71" t="str">
        <f t="shared" ref="ET292" si="5086">IF(BN292="","","|n"&amp;ET$2&amp;"+"&amp;BN292&amp;ET$1)</f>
        <v/>
      </c>
      <c r="EU292" s="71" t="str">
        <f t="shared" ref="EU292" si="5087">IF(BO292="","","|n"&amp;EU$2&amp;"+"&amp;BO292&amp;EU$1)</f>
        <v/>
      </c>
      <c r="EV292" s="71" t="str">
        <f t="shared" ref="EV292" si="5088">IF(BP292="","","|n"&amp;EV$2&amp;"+"&amp;BP292&amp;EV$1)</f>
        <v/>
      </c>
      <c r="EW292" s="71" t="str">
        <f t="shared" ref="EW292" si="5089">IF(BQ292="","","|n"&amp;EW$2&amp;"+"&amp;BQ292&amp;EW$1)</f>
        <v/>
      </c>
      <c r="EX292" s="71" t="str">
        <f t="shared" ref="EX292" si="5090">IF(BR292="","","|n"&amp;EX$2&amp;"+"&amp;BR292&amp;EX$1)</f>
        <v/>
      </c>
      <c r="EY292" s="71" t="str">
        <f t="shared" ref="EY292" si="5091">IF(BS292="","","|n"&amp;EY$2&amp;"+"&amp;BS292&amp;EY$1)</f>
        <v/>
      </c>
      <c r="EZ292" s="71" t="str">
        <f t="shared" ref="EZ292" si="5092">IF(BT292="","","|n"&amp;EZ$2&amp;"+"&amp;BT292&amp;EZ$1)</f>
        <v/>
      </c>
      <c r="FA292" s="71" t="str">
        <f t="shared" ref="FA292" si="5093">IF(BU292="","","|n"&amp;FA$2&amp;"+"&amp;BU292&amp;FA$1)</f>
        <v/>
      </c>
      <c r="FB292" s="71" t="str">
        <f t="shared" ref="FB292" si="5094">IF(BV292="","","|n"&amp;FB$2&amp;"+"&amp;BV292&amp;FB$1)</f>
        <v/>
      </c>
      <c r="FC292" s="71" t="str">
        <f t="shared" ref="FC292" si="5095">IF(BW292="","","|n"&amp;FC$2&amp;"+"&amp;BW292&amp;FC$1)</f>
        <v/>
      </c>
      <c r="FD292" s="71" t="str">
        <f t="shared" ref="FD292" si="5096">IF(BX292="","","|n"&amp;FD$2&amp;"+"&amp;BX292&amp;FD$1)</f>
        <v/>
      </c>
      <c r="FE292" s="71" t="str">
        <f t="shared" ref="FE292" si="5097">IF(BY292="","","|n"&amp;FE$2&amp;"+"&amp;BY292&amp;FE$1)</f>
        <v/>
      </c>
      <c r="FF292" s="71" t="str">
        <f t="shared" ref="FF292" si="5098">IF(BZ292="","","|n"&amp;FF$2&amp;"+"&amp;BZ292&amp;FF$1)</f>
        <v/>
      </c>
      <c r="FG292" s="71" t="str">
        <f t="shared" ref="FG292" si="5099">IF(CA292="","","|n"&amp;FG$2&amp;"+"&amp;CA292&amp;FG$1)</f>
        <v/>
      </c>
      <c r="FH292" s="71" t="str">
        <f t="shared" ref="FH292" si="5100">IF(CB292="","","|n"&amp;FH$2&amp;"+"&amp;CB292&amp;FH$1)</f>
        <v/>
      </c>
      <c r="FI292" s="71" t="str">
        <f t="shared" ref="FI292" si="5101">IF(CC292="","","|n"&amp;FI$2&amp;"+"&amp;CC292&amp;FI$1)</f>
        <v/>
      </c>
      <c r="FJ292" s="71" t="str">
        <f t="shared" ref="FJ292" si="5102">IF(CD292="","","|n"&amp;FJ$2&amp;"+"&amp;CD292&amp;FJ$1)</f>
        <v/>
      </c>
      <c r="FK292" s="71" t="str">
        <f t="shared" ref="FK292" si="5103">IF(CE292="","","|n"&amp;FK$2&amp;"+"&amp;CE292&amp;FK$1)</f>
        <v/>
      </c>
      <c r="FL292" s="71" t="str">
        <f t="shared" ref="FL292" si="5104">IF(CF292="","","|n"&amp;FL$2&amp;"+"&amp;CF292&amp;FL$1)</f>
        <v/>
      </c>
      <c r="FM292" s="71" t="str">
        <f t="shared" ref="FM292" si="5105">IF(CG292="","","|n"&amp;FM$2&amp;"+"&amp;CG292&amp;FM$1)</f>
        <v/>
      </c>
      <c r="FN292" s="71" t="str">
        <f t="shared" ref="FN292" si="5106">IF(CH292="","","|n"&amp;FN$2&amp;"+"&amp;CH292&amp;FN$1)</f>
        <v/>
      </c>
      <c r="FO292" s="71" t="str">
        <f t="shared" ref="FO292" si="5107">IF(CI292="","","|n"&amp;FO$2&amp;"+"&amp;CI292&amp;FO$1)</f>
        <v/>
      </c>
      <c r="FP292" s="71" t="str">
        <f t="shared" ref="FP292" si="5108">IF(CJ292="","","|n"&amp;FP$2&amp;"+"&amp;CJ292&amp;FP$1)</f>
        <v/>
      </c>
      <c r="FQ292" s="71" t="str">
        <f t="shared" ref="FQ292" si="5109">IF(CK292="","","|n"&amp;FQ$2&amp;"+"&amp;CK292&amp;FQ$1)</f>
        <v/>
      </c>
      <c r="FR292" s="71" t="str">
        <f t="shared" ref="FR292" si="5110">IF(CL292="","","|n"&amp;FR$2&amp;"+"&amp;CL292&amp;FR$1)</f>
        <v/>
      </c>
      <c r="FS292" s="71" t="str">
        <f t="shared" ref="FS292" si="5111">IF(CM292="","","|n"&amp;FS$2&amp;"+"&amp;CM292&amp;FS$1)</f>
        <v/>
      </c>
    </row>
    <row r="293" spans="1:175" ht="16.5">
      <c r="A293" s="135"/>
      <c r="B293" s="80" t="s">
        <v>908</v>
      </c>
      <c r="C293" s="61" t="s">
        <v>909</v>
      </c>
      <c r="T293" s="142"/>
      <c r="U293" s="85"/>
      <c r="CN293" s="70" t="str">
        <f t="shared" ref="CN293:CN319" si="5112">"InitUnitState('"&amp;B293&amp;"',"&amp;V293&amp;","&amp;W293&amp;","&amp;X293&amp;","&amp;Y293&amp;","&amp;Z293&amp;","&amp;AA293&amp;","&amp;AB293&amp;","&amp;AC293&amp;","&amp;AD293&amp;","&amp;AE293&amp;")"</f>
        <v>InitUnitState('IF01',,,,,,,,,,)</v>
      </c>
      <c r="CO293" s="70" t="str">
        <f t="shared" ref="CO293:CO319" si="5113">"InitUnitNormal('"&amp;B293&amp;"',"&amp;AF293&amp;","&amp;AG293&amp;","&amp;AH293&amp;","&amp;AI293&amp;","&amp;AJ293&amp;","&amp;AK293&amp;","&amp;AL293&amp;","&amp;AM293&amp;","&amp;AN293&amp;","&amp;AO293&amp;")"</f>
        <v>InitUnitNormal('IF01',,,,,,,,,,)</v>
      </c>
      <c r="CP293" s="70" t="str">
        <f t="shared" ref="CP293:CP319" si="5114">"InitUnitMagic('"&amp;B293&amp;"',"&amp;AP293&amp;","&amp;AQ293&amp;","&amp;AR293&amp;","&amp;AS293&amp;","&amp;AT293&amp;","&amp;AU293&amp;","&amp;AV293&amp;","&amp;AW293&amp;","&amp;BI293&amp;","&amp;BJ293&amp;")"</f>
        <v>InitUnitMagic('IF01',,,,,,,,,,)</v>
      </c>
      <c r="CQ293" s="70" t="str">
        <f t="shared" ref="CQ293:CQ319" si="5115">"InitUnitAdd('"&amp;B293&amp;"',"&amp;BK293&amp;","&amp;BL293&amp;","&amp;BM293&amp;","&amp;BN293&amp;","&amp;BO293&amp;","&amp;BP293&amp;","&amp;BQ293&amp;","&amp;BR293&amp;","&amp;BS293&amp;","&amp;BT293&amp;")"</f>
        <v>InitUnitAdd('IF01',,,,,,,,,,)</v>
      </c>
      <c r="CR293" s="70" t="str">
        <f t="shared" ref="CR293:CR335" si="5116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InitEquipData('IF01',,"",,,,,'','','','','','',"")</v>
      </c>
      <c r="CU293" s="95" t="str">
        <f t="shared" ref="CU293:CU315" si="5117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315" si="5118">IF(V293="","","|n"&amp;DB$2&amp;"+"&amp;V293&amp;DB$1)</f>
        <v/>
      </c>
      <c r="DC293" s="71" t="str">
        <f t="shared" ref="DC293:DC315" si="5119">IF(W293="","","|n"&amp;DC$2&amp;"+"&amp;W293&amp;DC$1)</f>
        <v/>
      </c>
      <c r="DD293" s="71" t="str">
        <f t="shared" ref="DD293:DD315" si="5120">IF(X293="","","|n"&amp;DD$2&amp;"+"&amp;X293&amp;DD$1)</f>
        <v/>
      </c>
      <c r="DE293" s="71" t="str">
        <f t="shared" ref="DE293:DE315" si="5121">IF(Y293="","","|n"&amp;DE$2&amp;"+"&amp;Y293&amp;DE$1)</f>
        <v/>
      </c>
      <c r="DF293" s="71" t="str">
        <f t="shared" ref="DF293:DF315" si="5122">IF(Z293="","","|n"&amp;DF$2&amp;"+"&amp;Z293&amp;DF$1)</f>
        <v/>
      </c>
      <c r="DG293" s="71" t="str">
        <f t="shared" ref="DG293:DG315" si="5123">IF(AA293="","","|n"&amp;DG$2&amp;"+"&amp;AA293&amp;DG$1)</f>
        <v/>
      </c>
      <c r="DH293" s="71" t="str">
        <f t="shared" ref="DH293:DH315" si="5124">IF(AB293="","","|n"&amp;DH$2&amp;"+"&amp;AB293&amp;DH$1)</f>
        <v/>
      </c>
      <c r="DI293" s="71" t="str">
        <f t="shared" ref="DI293:DI315" si="5125">IF(AC293="","","|n"&amp;DI$2&amp;"+"&amp;AC293&amp;DI$1)</f>
        <v/>
      </c>
      <c r="DJ293" s="71" t="str">
        <f t="shared" ref="DJ293:DJ315" si="5126">IF(AD293="","","|n"&amp;DJ$2&amp;"+"&amp;AD293&amp;DJ$1)</f>
        <v/>
      </c>
      <c r="DK293" s="71" t="str">
        <f t="shared" ref="DK293:DK315" si="5127">IF(AE293="","","|n"&amp;DK$2&amp;"+"&amp;AE293&amp;DK$1)</f>
        <v/>
      </c>
      <c r="DL293" s="71" t="str">
        <f t="shared" ref="DL293:DL315" si="5128">IF(AF293="","","|n"&amp;DL$2&amp;"+"&amp;AF293&amp;DL$1)</f>
        <v/>
      </c>
      <c r="DM293" s="71" t="str">
        <f t="shared" ref="DM293:DM315" si="5129">IF(AG293="","","|n"&amp;DM$2&amp;"+"&amp;AG293&amp;DM$1)</f>
        <v/>
      </c>
      <c r="DN293" s="71" t="str">
        <f t="shared" ref="DN293:DN315" si="5130">IF(AH293="","","|n"&amp;DN$2&amp;"+"&amp;AH293&amp;DN$1)</f>
        <v/>
      </c>
      <c r="DO293" s="71" t="str">
        <f t="shared" ref="DO293:DO315" si="5131">IF(AI293="","","|n"&amp;DO$2&amp;"+"&amp;AI293&amp;DO$1)</f>
        <v/>
      </c>
      <c r="DP293" s="71" t="str">
        <f t="shared" ref="DP293:DP315" si="5132">IF(AJ293="","","|n"&amp;DP$2&amp;"+"&amp;AJ293&amp;DP$1)</f>
        <v/>
      </c>
      <c r="DQ293" s="71" t="str">
        <f t="shared" ref="DQ293:DQ315" si="5133">IF(AK293="","","|n"&amp;DQ$2&amp;"+"&amp;AK293&amp;DQ$1)</f>
        <v/>
      </c>
      <c r="DR293" s="71" t="str">
        <f t="shared" ref="DR293:DR315" si="5134">IF(AL293="","","|n"&amp;DR$2&amp;"+"&amp;AL293&amp;DR$1)</f>
        <v/>
      </c>
      <c r="DS293" s="71" t="str">
        <f t="shared" ref="DS293:DS315" si="5135">IF(AM293="","","|n"&amp;DS$2&amp;"+"&amp;AM293&amp;DS$1)</f>
        <v/>
      </c>
      <c r="DT293" s="71" t="str">
        <f t="shared" ref="DT293:DT315" si="5136">IF(AN293="","","|n"&amp;DT$2&amp;"+"&amp;AN293&amp;DT$1)</f>
        <v/>
      </c>
      <c r="DU293" s="71" t="str">
        <f t="shared" ref="DU293:DU315" si="5137">IF(AO293="","","|n"&amp;DU$2&amp;"+"&amp;AO293&amp;DU$1)</f>
        <v/>
      </c>
      <c r="DV293" s="71" t="str">
        <f t="shared" ref="DV293:DV315" si="5138">IF(AP293="","","|n"&amp;DV$2&amp;"+"&amp;AP293&amp;DV$1)</f>
        <v/>
      </c>
      <c r="DW293" s="71" t="str">
        <f t="shared" ref="DW293:DW315" si="5139">IF(AQ293="","","|n"&amp;DW$2&amp;"+"&amp;AQ293&amp;DW$1)</f>
        <v/>
      </c>
      <c r="DX293" s="71" t="str">
        <f t="shared" ref="DX293:DX315" si="5140">IF(AR293="","","|n"&amp;DX$2&amp;"+"&amp;AR293&amp;DX$1)</f>
        <v/>
      </c>
      <c r="DY293" s="71" t="str">
        <f t="shared" ref="DY293:DY315" si="5141">IF(AS293="","","|n"&amp;DY$2&amp;"+"&amp;AS293&amp;DY$1)</f>
        <v/>
      </c>
      <c r="DZ293" s="71" t="str">
        <f t="shared" ref="DZ293:DZ315" si="5142">IF(AT293="","","|n"&amp;DZ$2&amp;"+"&amp;AT293&amp;DZ$1)</f>
        <v/>
      </c>
      <c r="EA293" s="71" t="str">
        <f t="shared" ref="EA293:EA315" si="5143">IF(AU293="","","|n"&amp;EA$2&amp;"+"&amp;AU293&amp;EA$1)</f>
        <v/>
      </c>
      <c r="EB293" s="71" t="str">
        <f t="shared" ref="EB293:EB315" si="5144">IF(AV293="","","|n"&amp;EB$2&amp;"+"&amp;AV293&amp;EB$1)</f>
        <v/>
      </c>
      <c r="EC293" s="71" t="str">
        <f t="shared" ref="EC293:EC315" si="5145">IF(AW293="","","|n"&amp;EC$2&amp;"+"&amp;AW293&amp;EC$1)</f>
        <v/>
      </c>
      <c r="ED293" s="71" t="str">
        <f t="shared" ref="ED293:ED315" si="5146">IF(AX293="","","|n"&amp;ED$2&amp;"+"&amp;AX293&amp;ED$1)</f>
        <v/>
      </c>
      <c r="EE293" s="71" t="str">
        <f t="shared" ref="EE293:EE315" si="5147">IF(AY293="","","|n"&amp;EE$2&amp;"+"&amp;AY293&amp;EE$1)</f>
        <v/>
      </c>
      <c r="EF293" s="71" t="str">
        <f t="shared" ref="EF293:EF315" si="5148">IF(AZ293="","","|n"&amp;EF$2&amp;"+"&amp;AZ293&amp;EF$1)</f>
        <v/>
      </c>
      <c r="EG293" s="71" t="str">
        <f t="shared" ref="EG293:EG315" si="5149">IF(BA293="","","|n"&amp;EG$2&amp;"+"&amp;BA293&amp;EG$1)</f>
        <v/>
      </c>
      <c r="EH293" s="71" t="str">
        <f t="shared" ref="EH293:EH315" si="5150">IF(BB293="","","|n"&amp;EH$2&amp;"+"&amp;BB293&amp;EH$1)</f>
        <v/>
      </c>
      <c r="EI293" s="71" t="str">
        <f t="shared" ref="EI293:EI315" si="5151">IF(BC293="","","|n"&amp;EI$2&amp;"+"&amp;BC293&amp;EI$1)</f>
        <v/>
      </c>
      <c r="EJ293" s="71" t="str">
        <f t="shared" ref="EJ293:EJ315" si="5152">IF(BD293="","","|n"&amp;EJ$2&amp;"+"&amp;BD293&amp;EJ$1)</f>
        <v/>
      </c>
      <c r="EK293" s="71" t="str">
        <f t="shared" ref="EK293:EK315" si="5153">IF(BE293="","","|n"&amp;EK$2&amp;"+"&amp;BE293&amp;EK$1)</f>
        <v/>
      </c>
      <c r="EL293" s="71" t="str">
        <f t="shared" ref="EL293:EL315" si="5154">IF(BF293="","","|n"&amp;EL$2&amp;"+"&amp;BF293&amp;EL$1)</f>
        <v/>
      </c>
      <c r="EM293" s="71" t="str">
        <f t="shared" ref="EM293:EM315" si="5155">IF(BG293="","","|n"&amp;EM$2&amp;"+"&amp;BG293&amp;EM$1)</f>
        <v/>
      </c>
      <c r="EN293" s="71" t="str">
        <f t="shared" ref="EN293:EN315" si="5156">IF(BH293="","","|n"&amp;EN$2&amp;"+"&amp;BH293&amp;EN$1)</f>
        <v/>
      </c>
      <c r="EO293" s="71" t="str">
        <f t="shared" ref="EO293:EO315" si="5157">IF(BI293="","","|n"&amp;EO$2&amp;"+"&amp;BI293&amp;EO$1)</f>
        <v/>
      </c>
      <c r="EP293" s="71" t="str">
        <f t="shared" ref="EP293:EP315" si="5158">IF(BJ293="","","|n"&amp;EP$2&amp;"+"&amp;BJ293&amp;EP$1)</f>
        <v/>
      </c>
      <c r="EQ293" s="71" t="str">
        <f t="shared" ref="EQ293:EQ315" si="5159">IF(BK293="","","|n"&amp;EQ$2&amp;"+"&amp;BK293&amp;EQ$1)</f>
        <v/>
      </c>
      <c r="ER293" s="71" t="str">
        <f t="shared" ref="ER293:ER315" si="5160">IF(BL293="","","|n"&amp;ER$2&amp;"+"&amp;BL293&amp;ER$1)</f>
        <v/>
      </c>
      <c r="ES293" s="71" t="str">
        <f t="shared" ref="ES293:ES315" si="5161">IF(BM293="","","|n"&amp;ES$2&amp;"+"&amp;BM293&amp;ES$1)</f>
        <v/>
      </c>
      <c r="ET293" s="71" t="str">
        <f t="shared" ref="ET293:ET315" si="5162">IF(BN293="","","|n"&amp;ET$2&amp;"+"&amp;BN293&amp;ET$1)</f>
        <v/>
      </c>
      <c r="EU293" s="71" t="str">
        <f t="shared" ref="EU293:EU315" si="5163">IF(BO293="","","|n"&amp;EU$2&amp;"+"&amp;BO293&amp;EU$1)</f>
        <v/>
      </c>
      <c r="EV293" s="71" t="str">
        <f t="shared" ref="EV293:EV315" si="5164">IF(BP293="","","|n"&amp;EV$2&amp;"+"&amp;BP293&amp;EV$1)</f>
        <v/>
      </c>
      <c r="EW293" s="71" t="str">
        <f t="shared" ref="EW293:EW315" si="5165">IF(BQ293="","","|n"&amp;EW$2&amp;"+"&amp;BQ293&amp;EW$1)</f>
        <v/>
      </c>
      <c r="EX293" s="71" t="str">
        <f t="shared" ref="EX293:EX315" si="5166">IF(BR293="","","|n"&amp;EX$2&amp;"+"&amp;BR293&amp;EX$1)</f>
        <v/>
      </c>
      <c r="EY293" s="71" t="str">
        <f t="shared" ref="EY293:EY315" si="5167">IF(BS293="","","|n"&amp;EY$2&amp;"+"&amp;BS293&amp;EY$1)</f>
        <v/>
      </c>
      <c r="EZ293" s="71" t="str">
        <f t="shared" ref="EZ293:EZ315" si="5168">IF(BT293="","","|n"&amp;EZ$2&amp;"+"&amp;BT293&amp;EZ$1)</f>
        <v/>
      </c>
      <c r="FA293" s="71" t="str">
        <f t="shared" ref="FA293:FA315" si="5169">IF(BU293="","","|n"&amp;FA$2&amp;"+"&amp;BU293&amp;FA$1)</f>
        <v/>
      </c>
      <c r="FB293" s="71" t="str">
        <f t="shared" ref="FB293:FB315" si="5170">IF(BV293="","","|n"&amp;FB$2&amp;"+"&amp;BV293&amp;FB$1)</f>
        <v/>
      </c>
      <c r="FC293" s="71" t="str">
        <f t="shared" ref="FC293:FC315" si="5171">IF(BW293="","","|n"&amp;FC$2&amp;"+"&amp;BW293&amp;FC$1)</f>
        <v/>
      </c>
      <c r="FD293" s="71" t="str">
        <f t="shared" ref="FD293:FD315" si="5172">IF(BX293="","","|n"&amp;FD$2&amp;"+"&amp;BX293&amp;FD$1)</f>
        <v/>
      </c>
      <c r="FE293" s="71" t="str">
        <f t="shared" ref="FE293:FE315" si="5173">IF(BY293="","","|n"&amp;FE$2&amp;"+"&amp;BY293&amp;FE$1)</f>
        <v/>
      </c>
      <c r="FF293" s="71" t="str">
        <f t="shared" ref="FF293:FF315" si="5174">IF(BZ293="","","|n"&amp;FF$2&amp;"+"&amp;BZ293&amp;FF$1)</f>
        <v/>
      </c>
      <c r="FG293" s="71" t="str">
        <f t="shared" ref="FG293:FG315" si="5175">IF(CA293="","","|n"&amp;FG$2&amp;"+"&amp;CA293&amp;FG$1)</f>
        <v/>
      </c>
      <c r="FH293" s="71" t="str">
        <f t="shared" ref="FH293:FH315" si="5176">IF(CB293="","","|n"&amp;FH$2&amp;"+"&amp;CB293&amp;FH$1)</f>
        <v/>
      </c>
      <c r="FI293" s="71" t="str">
        <f t="shared" ref="FI293:FI315" si="5177">IF(CC293="","","|n"&amp;FI$2&amp;"+"&amp;CC293&amp;FI$1)</f>
        <v/>
      </c>
      <c r="FJ293" s="71" t="str">
        <f t="shared" ref="FJ293:FJ315" si="5178">IF(CD293="","","|n"&amp;FJ$2&amp;"+"&amp;CD293&amp;FJ$1)</f>
        <v/>
      </c>
      <c r="FK293" s="71" t="str">
        <f t="shared" ref="FK293:FK315" si="5179">IF(CE293="","","|n"&amp;FK$2&amp;"+"&amp;CE293&amp;FK$1)</f>
        <v/>
      </c>
      <c r="FL293" s="71" t="str">
        <f t="shared" ref="FL293:FL315" si="5180">IF(CF293="","","|n"&amp;FL$2&amp;"+"&amp;CF293&amp;FL$1)</f>
        <v/>
      </c>
      <c r="FM293" s="71" t="str">
        <f t="shared" ref="FM293:FM315" si="5181">IF(CG293="","","|n"&amp;FM$2&amp;"+"&amp;CG293&amp;FM$1)</f>
        <v/>
      </c>
      <c r="FN293" s="71" t="str">
        <f t="shared" ref="FN293:FN315" si="5182">IF(CH293="","","|n"&amp;FN$2&amp;"+"&amp;CH293&amp;FN$1)</f>
        <v/>
      </c>
      <c r="FO293" s="71" t="str">
        <f t="shared" ref="FO293:FO315" si="5183">IF(CI293="","","|n"&amp;FO$2&amp;"+"&amp;CI293&amp;FO$1)</f>
        <v/>
      </c>
      <c r="FP293" s="71" t="str">
        <f t="shared" ref="FP293:FP315" si="5184">IF(CJ293="","","|n"&amp;FP$2&amp;"+"&amp;CJ293&amp;FP$1)</f>
        <v/>
      </c>
      <c r="FQ293" s="71" t="str">
        <f t="shared" ref="FQ293:FQ315" si="5185">IF(CK293="","","|n"&amp;FQ$2&amp;"+"&amp;CK293&amp;FQ$1)</f>
        <v/>
      </c>
      <c r="FR293" s="71" t="str">
        <f t="shared" ref="FR293:FR315" si="5186">IF(CL293="","","|n"&amp;FR$2&amp;"+"&amp;CL293&amp;FR$1)</f>
        <v/>
      </c>
      <c r="FS293" s="71" t="str">
        <f t="shared" ref="FS293:FS315" si="5187">IF(CM293="","","|n"&amp;FS$2&amp;"+"&amp;CM293&amp;FS$1)</f>
        <v/>
      </c>
    </row>
    <row r="294" spans="1:175" ht="16.5">
      <c r="A294" s="135"/>
      <c r="B294" s="80" t="s">
        <v>910</v>
      </c>
      <c r="C294" s="61" t="s">
        <v>909</v>
      </c>
      <c r="T294" s="142"/>
      <c r="U294" s="85"/>
      <c r="CN294" s="70" t="str">
        <f t="shared" si="5112"/>
        <v>InitUnitState('IF02',,,,,,,,,,)</v>
      </c>
      <c r="CO294" s="70" t="str">
        <f t="shared" si="5113"/>
        <v>InitUnitNormal('IF02',,,,,,,,,,)</v>
      </c>
      <c r="CP294" s="70" t="str">
        <f t="shared" si="5114"/>
        <v>InitUnitMagic('IF02',,,,,,,,,,)</v>
      </c>
      <c r="CQ294" s="70" t="str">
        <f t="shared" si="5115"/>
        <v>InitUnitAdd('IF02',,,,,,,,,,)</v>
      </c>
      <c r="CR294" s="70" t="str">
        <f t="shared" si="5116"/>
        <v>InitEquipData('IF02',,"",,,,,'','','','','','',"")</v>
      </c>
      <c r="CU294" s="95" t="str">
        <f t="shared" si="5117"/>
        <v>|n</v>
      </c>
      <c r="CW294" s="60"/>
      <c r="CX294" s="60"/>
      <c r="CY294" s="60"/>
      <c r="CZ294" s="60"/>
      <c r="DA294" s="60"/>
      <c r="DB294" s="71" t="str">
        <f t="shared" si="5118"/>
        <v/>
      </c>
      <c r="DC294" s="71" t="str">
        <f t="shared" si="5119"/>
        <v/>
      </c>
      <c r="DD294" s="71" t="str">
        <f t="shared" si="5120"/>
        <v/>
      </c>
      <c r="DE294" s="71" t="str">
        <f t="shared" si="5121"/>
        <v/>
      </c>
      <c r="DF294" s="71" t="str">
        <f t="shared" si="5122"/>
        <v/>
      </c>
      <c r="DG294" s="71" t="str">
        <f t="shared" si="5123"/>
        <v/>
      </c>
      <c r="DH294" s="71" t="str">
        <f t="shared" si="5124"/>
        <v/>
      </c>
      <c r="DI294" s="71" t="str">
        <f t="shared" si="5125"/>
        <v/>
      </c>
      <c r="DJ294" s="71" t="str">
        <f t="shared" si="5126"/>
        <v/>
      </c>
      <c r="DK294" s="71" t="str">
        <f t="shared" si="5127"/>
        <v/>
      </c>
      <c r="DL294" s="71" t="str">
        <f t="shared" si="5128"/>
        <v/>
      </c>
      <c r="DM294" s="71" t="str">
        <f t="shared" si="5129"/>
        <v/>
      </c>
      <c r="DN294" s="71" t="str">
        <f t="shared" si="5130"/>
        <v/>
      </c>
      <c r="DO294" s="71" t="str">
        <f t="shared" si="5131"/>
        <v/>
      </c>
      <c r="DP294" s="71" t="str">
        <f t="shared" si="5132"/>
        <v/>
      </c>
      <c r="DQ294" s="71" t="str">
        <f t="shared" si="5133"/>
        <v/>
      </c>
      <c r="DR294" s="71" t="str">
        <f t="shared" si="5134"/>
        <v/>
      </c>
      <c r="DS294" s="71" t="str">
        <f t="shared" si="5135"/>
        <v/>
      </c>
      <c r="DT294" s="71" t="str">
        <f t="shared" si="5136"/>
        <v/>
      </c>
      <c r="DU294" s="71" t="str">
        <f t="shared" si="5137"/>
        <v/>
      </c>
      <c r="DV294" s="71" t="str">
        <f t="shared" si="5138"/>
        <v/>
      </c>
      <c r="DW294" s="71" t="str">
        <f t="shared" si="5139"/>
        <v/>
      </c>
      <c r="DX294" s="71" t="str">
        <f t="shared" si="5140"/>
        <v/>
      </c>
      <c r="DY294" s="71" t="str">
        <f t="shared" si="5141"/>
        <v/>
      </c>
      <c r="DZ294" s="71" t="str">
        <f t="shared" si="5142"/>
        <v/>
      </c>
      <c r="EA294" s="71" t="str">
        <f t="shared" si="5143"/>
        <v/>
      </c>
      <c r="EB294" s="71" t="str">
        <f t="shared" si="5144"/>
        <v/>
      </c>
      <c r="EC294" s="71" t="str">
        <f t="shared" si="5145"/>
        <v/>
      </c>
      <c r="ED294" s="71" t="str">
        <f t="shared" si="5146"/>
        <v/>
      </c>
      <c r="EE294" s="71" t="str">
        <f t="shared" si="5147"/>
        <v/>
      </c>
      <c r="EF294" s="71" t="str">
        <f t="shared" si="5148"/>
        <v/>
      </c>
      <c r="EG294" s="71" t="str">
        <f t="shared" si="5149"/>
        <v/>
      </c>
      <c r="EH294" s="71" t="str">
        <f t="shared" si="5150"/>
        <v/>
      </c>
      <c r="EI294" s="71" t="str">
        <f t="shared" si="5151"/>
        <v/>
      </c>
      <c r="EJ294" s="71" t="str">
        <f t="shared" si="5152"/>
        <v/>
      </c>
      <c r="EK294" s="71" t="str">
        <f t="shared" si="5153"/>
        <v/>
      </c>
      <c r="EL294" s="71" t="str">
        <f t="shared" si="5154"/>
        <v/>
      </c>
      <c r="EM294" s="71" t="str">
        <f t="shared" si="5155"/>
        <v/>
      </c>
      <c r="EN294" s="71" t="str">
        <f t="shared" si="5156"/>
        <v/>
      </c>
      <c r="EO294" s="71" t="str">
        <f t="shared" si="5157"/>
        <v/>
      </c>
      <c r="EP294" s="71" t="str">
        <f t="shared" si="5158"/>
        <v/>
      </c>
      <c r="EQ294" s="71" t="str">
        <f t="shared" si="5159"/>
        <v/>
      </c>
      <c r="ER294" s="71" t="str">
        <f t="shared" si="5160"/>
        <v/>
      </c>
      <c r="ES294" s="71" t="str">
        <f t="shared" si="5161"/>
        <v/>
      </c>
      <c r="ET294" s="71" t="str">
        <f t="shared" si="5162"/>
        <v/>
      </c>
      <c r="EU294" s="71" t="str">
        <f t="shared" si="5163"/>
        <v/>
      </c>
      <c r="EV294" s="71" t="str">
        <f t="shared" si="5164"/>
        <v/>
      </c>
      <c r="EW294" s="71" t="str">
        <f t="shared" si="5165"/>
        <v/>
      </c>
      <c r="EX294" s="71" t="str">
        <f t="shared" si="5166"/>
        <v/>
      </c>
      <c r="EY294" s="71" t="str">
        <f t="shared" si="5167"/>
        <v/>
      </c>
      <c r="EZ294" s="71" t="str">
        <f t="shared" si="5168"/>
        <v/>
      </c>
      <c r="FA294" s="71" t="str">
        <f t="shared" si="5169"/>
        <v/>
      </c>
      <c r="FB294" s="71" t="str">
        <f t="shared" si="5170"/>
        <v/>
      </c>
      <c r="FC294" s="71" t="str">
        <f t="shared" si="5171"/>
        <v/>
      </c>
      <c r="FD294" s="71" t="str">
        <f t="shared" si="5172"/>
        <v/>
      </c>
      <c r="FE294" s="71" t="str">
        <f t="shared" si="5173"/>
        <v/>
      </c>
      <c r="FF294" s="71" t="str">
        <f t="shared" si="5174"/>
        <v/>
      </c>
      <c r="FG294" s="71" t="str">
        <f t="shared" si="5175"/>
        <v/>
      </c>
      <c r="FH294" s="71" t="str">
        <f t="shared" si="5176"/>
        <v/>
      </c>
      <c r="FI294" s="71" t="str">
        <f t="shared" si="5177"/>
        <v/>
      </c>
      <c r="FJ294" s="71" t="str">
        <f t="shared" si="5178"/>
        <v/>
      </c>
      <c r="FK294" s="71" t="str">
        <f t="shared" si="5179"/>
        <v/>
      </c>
      <c r="FL294" s="71" t="str">
        <f t="shared" si="5180"/>
        <v/>
      </c>
      <c r="FM294" s="71" t="str">
        <f t="shared" si="5181"/>
        <v/>
      </c>
      <c r="FN294" s="71" t="str">
        <f t="shared" si="5182"/>
        <v/>
      </c>
      <c r="FO294" s="71" t="str">
        <f t="shared" si="5183"/>
        <v/>
      </c>
      <c r="FP294" s="71" t="str">
        <f t="shared" si="5184"/>
        <v/>
      </c>
      <c r="FQ294" s="71" t="str">
        <f t="shared" si="5185"/>
        <v/>
      </c>
      <c r="FR294" s="71" t="str">
        <f t="shared" si="5186"/>
        <v/>
      </c>
      <c r="FS294" s="71" t="str">
        <f t="shared" si="5187"/>
        <v/>
      </c>
    </row>
    <row r="295" spans="1:175" ht="16.5">
      <c r="A295" s="136"/>
      <c r="B295" s="80" t="s">
        <v>911</v>
      </c>
      <c r="C295" s="61" t="s">
        <v>909</v>
      </c>
      <c r="T295" s="143"/>
      <c r="U295" s="85"/>
      <c r="CN295" s="70" t="str">
        <f t="shared" si="5112"/>
        <v>InitUnitState('IF03',,,,,,,,,,)</v>
      </c>
      <c r="CO295" s="70" t="str">
        <f t="shared" si="5113"/>
        <v>InitUnitNormal('IF03',,,,,,,,,,)</v>
      </c>
      <c r="CP295" s="70" t="str">
        <f t="shared" si="5114"/>
        <v>InitUnitMagic('IF03',,,,,,,,,,)</v>
      </c>
      <c r="CQ295" s="70" t="str">
        <f t="shared" si="5115"/>
        <v>InitUnitAdd('IF03',,,,,,,,,,)</v>
      </c>
      <c r="CR295" s="70" t="str">
        <f t="shared" si="5116"/>
        <v>InitEquipData('IF03',,"",,,,,'','','','','','',"")</v>
      </c>
      <c r="CU295" s="95" t="str">
        <f t="shared" si="5117"/>
        <v>|n</v>
      </c>
      <c r="CW295" s="60"/>
      <c r="CX295" s="60"/>
      <c r="CY295" s="60"/>
      <c r="CZ295" s="60"/>
      <c r="DA295" s="60"/>
      <c r="DB295" s="71" t="str">
        <f t="shared" si="5118"/>
        <v/>
      </c>
      <c r="DC295" s="71" t="str">
        <f t="shared" si="5119"/>
        <v/>
      </c>
      <c r="DD295" s="71" t="str">
        <f t="shared" si="5120"/>
        <v/>
      </c>
      <c r="DE295" s="71" t="str">
        <f t="shared" si="5121"/>
        <v/>
      </c>
      <c r="DF295" s="71" t="str">
        <f t="shared" si="5122"/>
        <v/>
      </c>
      <c r="DG295" s="71" t="str">
        <f t="shared" si="5123"/>
        <v/>
      </c>
      <c r="DH295" s="71" t="str">
        <f t="shared" si="5124"/>
        <v/>
      </c>
      <c r="DI295" s="71" t="str">
        <f t="shared" si="5125"/>
        <v/>
      </c>
      <c r="DJ295" s="71" t="str">
        <f t="shared" si="5126"/>
        <v/>
      </c>
      <c r="DK295" s="71" t="str">
        <f t="shared" si="5127"/>
        <v/>
      </c>
      <c r="DL295" s="71" t="str">
        <f t="shared" si="5128"/>
        <v/>
      </c>
      <c r="DM295" s="71" t="str">
        <f t="shared" si="5129"/>
        <v/>
      </c>
      <c r="DN295" s="71" t="str">
        <f t="shared" si="5130"/>
        <v/>
      </c>
      <c r="DO295" s="71" t="str">
        <f t="shared" si="5131"/>
        <v/>
      </c>
      <c r="DP295" s="71" t="str">
        <f t="shared" si="5132"/>
        <v/>
      </c>
      <c r="DQ295" s="71" t="str">
        <f t="shared" si="5133"/>
        <v/>
      </c>
      <c r="DR295" s="71" t="str">
        <f t="shared" si="5134"/>
        <v/>
      </c>
      <c r="DS295" s="71" t="str">
        <f t="shared" si="5135"/>
        <v/>
      </c>
      <c r="DT295" s="71" t="str">
        <f t="shared" si="5136"/>
        <v/>
      </c>
      <c r="DU295" s="71" t="str">
        <f t="shared" si="5137"/>
        <v/>
      </c>
      <c r="DV295" s="71" t="str">
        <f t="shared" si="5138"/>
        <v/>
      </c>
      <c r="DW295" s="71" t="str">
        <f t="shared" si="5139"/>
        <v/>
      </c>
      <c r="DX295" s="71" t="str">
        <f t="shared" si="5140"/>
        <v/>
      </c>
      <c r="DY295" s="71" t="str">
        <f t="shared" si="5141"/>
        <v/>
      </c>
      <c r="DZ295" s="71" t="str">
        <f t="shared" si="5142"/>
        <v/>
      </c>
      <c r="EA295" s="71" t="str">
        <f t="shared" si="5143"/>
        <v/>
      </c>
      <c r="EB295" s="71" t="str">
        <f t="shared" si="5144"/>
        <v/>
      </c>
      <c r="EC295" s="71" t="str">
        <f t="shared" si="5145"/>
        <v/>
      </c>
      <c r="ED295" s="71" t="str">
        <f t="shared" si="5146"/>
        <v/>
      </c>
      <c r="EE295" s="71" t="str">
        <f t="shared" si="5147"/>
        <v/>
      </c>
      <c r="EF295" s="71" t="str">
        <f t="shared" si="5148"/>
        <v/>
      </c>
      <c r="EG295" s="71" t="str">
        <f t="shared" si="5149"/>
        <v/>
      </c>
      <c r="EH295" s="71" t="str">
        <f t="shared" si="5150"/>
        <v/>
      </c>
      <c r="EI295" s="71" t="str">
        <f t="shared" si="5151"/>
        <v/>
      </c>
      <c r="EJ295" s="71" t="str">
        <f t="shared" si="5152"/>
        <v/>
      </c>
      <c r="EK295" s="71" t="str">
        <f t="shared" si="5153"/>
        <v/>
      </c>
      <c r="EL295" s="71" t="str">
        <f t="shared" si="5154"/>
        <v/>
      </c>
      <c r="EM295" s="71" t="str">
        <f t="shared" si="5155"/>
        <v/>
      </c>
      <c r="EN295" s="71" t="str">
        <f t="shared" si="5156"/>
        <v/>
      </c>
      <c r="EO295" s="71" t="str">
        <f t="shared" si="5157"/>
        <v/>
      </c>
      <c r="EP295" s="71" t="str">
        <f t="shared" si="5158"/>
        <v/>
      </c>
      <c r="EQ295" s="71" t="str">
        <f t="shared" si="5159"/>
        <v/>
      </c>
      <c r="ER295" s="71" t="str">
        <f t="shared" si="5160"/>
        <v/>
      </c>
      <c r="ES295" s="71" t="str">
        <f t="shared" si="5161"/>
        <v/>
      </c>
      <c r="ET295" s="71" t="str">
        <f t="shared" si="5162"/>
        <v/>
      </c>
      <c r="EU295" s="71" t="str">
        <f t="shared" si="5163"/>
        <v/>
      </c>
      <c r="EV295" s="71" t="str">
        <f t="shared" si="5164"/>
        <v/>
      </c>
      <c r="EW295" s="71" t="str">
        <f t="shared" si="5165"/>
        <v/>
      </c>
      <c r="EX295" s="71" t="str">
        <f t="shared" si="5166"/>
        <v/>
      </c>
      <c r="EY295" s="71" t="str">
        <f t="shared" si="5167"/>
        <v/>
      </c>
      <c r="EZ295" s="71" t="str">
        <f t="shared" si="5168"/>
        <v/>
      </c>
      <c r="FA295" s="71" t="str">
        <f t="shared" si="5169"/>
        <v/>
      </c>
      <c r="FB295" s="71" t="str">
        <f t="shared" si="5170"/>
        <v/>
      </c>
      <c r="FC295" s="71" t="str">
        <f t="shared" si="5171"/>
        <v/>
      </c>
      <c r="FD295" s="71" t="str">
        <f t="shared" si="5172"/>
        <v/>
      </c>
      <c r="FE295" s="71" t="str">
        <f t="shared" si="5173"/>
        <v/>
      </c>
      <c r="FF295" s="71" t="str">
        <f t="shared" si="5174"/>
        <v/>
      </c>
      <c r="FG295" s="71" t="str">
        <f t="shared" si="5175"/>
        <v/>
      </c>
      <c r="FH295" s="71" t="str">
        <f t="shared" si="5176"/>
        <v/>
      </c>
      <c r="FI295" s="71" t="str">
        <f t="shared" si="5177"/>
        <v/>
      </c>
      <c r="FJ295" s="71" t="str">
        <f t="shared" si="5178"/>
        <v/>
      </c>
      <c r="FK295" s="71" t="str">
        <f t="shared" si="5179"/>
        <v/>
      </c>
      <c r="FL295" s="71" t="str">
        <f t="shared" si="5180"/>
        <v/>
      </c>
      <c r="FM295" s="71" t="str">
        <f t="shared" si="5181"/>
        <v/>
      </c>
      <c r="FN295" s="71" t="str">
        <f t="shared" si="5182"/>
        <v/>
      </c>
      <c r="FO295" s="71" t="str">
        <f t="shared" si="5183"/>
        <v/>
      </c>
      <c r="FP295" s="71" t="str">
        <f t="shared" si="5184"/>
        <v/>
      </c>
      <c r="FQ295" s="71" t="str">
        <f t="shared" si="5185"/>
        <v/>
      </c>
      <c r="FR295" s="71" t="str">
        <f t="shared" si="5186"/>
        <v/>
      </c>
      <c r="FS295" s="71" t="str">
        <f t="shared" si="5187"/>
        <v/>
      </c>
    </row>
    <row r="296" spans="1:175" ht="16.5">
      <c r="A296" s="136"/>
      <c r="B296" s="80" t="s">
        <v>912</v>
      </c>
      <c r="C296" s="61" t="s">
        <v>909</v>
      </c>
      <c r="T296" s="143"/>
      <c r="U296" s="85"/>
      <c r="CN296" s="70" t="str">
        <f t="shared" si="5112"/>
        <v>InitUnitState('IF04',,,,,,,,,,)</v>
      </c>
      <c r="CO296" s="70" t="str">
        <f t="shared" si="5113"/>
        <v>InitUnitNormal('IF04',,,,,,,,,,)</v>
      </c>
      <c r="CP296" s="70" t="str">
        <f t="shared" si="5114"/>
        <v>InitUnitMagic('IF04',,,,,,,,,,)</v>
      </c>
      <c r="CQ296" s="70" t="str">
        <f t="shared" si="5115"/>
        <v>InitUnitAdd('IF04',,,,,,,,,,)</v>
      </c>
      <c r="CR296" s="70" t="str">
        <f t="shared" si="5116"/>
        <v>InitEquipData('IF04',,"",,,,,'','','','','','',"")</v>
      </c>
      <c r="CU296" s="95" t="str">
        <f t="shared" si="5117"/>
        <v>|n</v>
      </c>
      <c r="CW296" s="60"/>
      <c r="CX296" s="60"/>
      <c r="CY296" s="60"/>
      <c r="CZ296" s="60"/>
      <c r="DA296" s="60"/>
      <c r="DB296" s="71" t="str">
        <f t="shared" si="5118"/>
        <v/>
      </c>
      <c r="DC296" s="71" t="str">
        <f t="shared" si="5119"/>
        <v/>
      </c>
      <c r="DD296" s="71" t="str">
        <f t="shared" si="5120"/>
        <v/>
      </c>
      <c r="DE296" s="71" t="str">
        <f t="shared" si="5121"/>
        <v/>
      </c>
      <c r="DF296" s="71" t="str">
        <f t="shared" si="5122"/>
        <v/>
      </c>
      <c r="DG296" s="71" t="str">
        <f t="shared" si="5123"/>
        <v/>
      </c>
      <c r="DH296" s="71" t="str">
        <f t="shared" si="5124"/>
        <v/>
      </c>
      <c r="DI296" s="71" t="str">
        <f t="shared" si="5125"/>
        <v/>
      </c>
      <c r="DJ296" s="71" t="str">
        <f t="shared" si="5126"/>
        <v/>
      </c>
      <c r="DK296" s="71" t="str">
        <f t="shared" si="5127"/>
        <v/>
      </c>
      <c r="DL296" s="71" t="str">
        <f t="shared" si="5128"/>
        <v/>
      </c>
      <c r="DM296" s="71" t="str">
        <f t="shared" si="5129"/>
        <v/>
      </c>
      <c r="DN296" s="71" t="str">
        <f t="shared" si="5130"/>
        <v/>
      </c>
      <c r="DO296" s="71" t="str">
        <f t="shared" si="5131"/>
        <v/>
      </c>
      <c r="DP296" s="71" t="str">
        <f t="shared" si="5132"/>
        <v/>
      </c>
      <c r="DQ296" s="71" t="str">
        <f t="shared" si="5133"/>
        <v/>
      </c>
      <c r="DR296" s="71" t="str">
        <f t="shared" si="5134"/>
        <v/>
      </c>
      <c r="DS296" s="71" t="str">
        <f t="shared" si="5135"/>
        <v/>
      </c>
      <c r="DT296" s="71" t="str">
        <f t="shared" si="5136"/>
        <v/>
      </c>
      <c r="DU296" s="71" t="str">
        <f t="shared" si="5137"/>
        <v/>
      </c>
      <c r="DV296" s="71" t="str">
        <f t="shared" si="5138"/>
        <v/>
      </c>
      <c r="DW296" s="71" t="str">
        <f t="shared" si="5139"/>
        <v/>
      </c>
      <c r="DX296" s="71" t="str">
        <f t="shared" si="5140"/>
        <v/>
      </c>
      <c r="DY296" s="71" t="str">
        <f t="shared" si="5141"/>
        <v/>
      </c>
      <c r="DZ296" s="71" t="str">
        <f t="shared" si="5142"/>
        <v/>
      </c>
      <c r="EA296" s="71" t="str">
        <f t="shared" si="5143"/>
        <v/>
      </c>
      <c r="EB296" s="71" t="str">
        <f t="shared" si="5144"/>
        <v/>
      </c>
      <c r="EC296" s="71" t="str">
        <f t="shared" si="5145"/>
        <v/>
      </c>
      <c r="ED296" s="71" t="str">
        <f t="shared" si="5146"/>
        <v/>
      </c>
      <c r="EE296" s="71" t="str">
        <f t="shared" si="5147"/>
        <v/>
      </c>
      <c r="EF296" s="71" t="str">
        <f t="shared" si="5148"/>
        <v/>
      </c>
      <c r="EG296" s="71" t="str">
        <f t="shared" si="5149"/>
        <v/>
      </c>
      <c r="EH296" s="71" t="str">
        <f t="shared" si="5150"/>
        <v/>
      </c>
      <c r="EI296" s="71" t="str">
        <f t="shared" si="5151"/>
        <v/>
      </c>
      <c r="EJ296" s="71" t="str">
        <f t="shared" si="5152"/>
        <v/>
      </c>
      <c r="EK296" s="71" t="str">
        <f t="shared" si="5153"/>
        <v/>
      </c>
      <c r="EL296" s="71" t="str">
        <f t="shared" si="5154"/>
        <v/>
      </c>
      <c r="EM296" s="71" t="str">
        <f t="shared" si="5155"/>
        <v/>
      </c>
      <c r="EN296" s="71" t="str">
        <f t="shared" si="5156"/>
        <v/>
      </c>
      <c r="EO296" s="71" t="str">
        <f t="shared" si="5157"/>
        <v/>
      </c>
      <c r="EP296" s="71" t="str">
        <f t="shared" si="5158"/>
        <v/>
      </c>
      <c r="EQ296" s="71" t="str">
        <f t="shared" si="5159"/>
        <v/>
      </c>
      <c r="ER296" s="71" t="str">
        <f t="shared" si="5160"/>
        <v/>
      </c>
      <c r="ES296" s="71" t="str">
        <f t="shared" si="5161"/>
        <v/>
      </c>
      <c r="ET296" s="71" t="str">
        <f t="shared" si="5162"/>
        <v/>
      </c>
      <c r="EU296" s="71" t="str">
        <f t="shared" si="5163"/>
        <v/>
      </c>
      <c r="EV296" s="71" t="str">
        <f t="shared" si="5164"/>
        <v/>
      </c>
      <c r="EW296" s="71" t="str">
        <f t="shared" si="5165"/>
        <v/>
      </c>
      <c r="EX296" s="71" t="str">
        <f t="shared" si="5166"/>
        <v/>
      </c>
      <c r="EY296" s="71" t="str">
        <f t="shared" si="5167"/>
        <v/>
      </c>
      <c r="EZ296" s="71" t="str">
        <f t="shared" si="5168"/>
        <v/>
      </c>
      <c r="FA296" s="71" t="str">
        <f t="shared" si="5169"/>
        <v/>
      </c>
      <c r="FB296" s="71" t="str">
        <f t="shared" si="5170"/>
        <v/>
      </c>
      <c r="FC296" s="71" t="str">
        <f t="shared" si="5171"/>
        <v/>
      </c>
      <c r="FD296" s="71" t="str">
        <f t="shared" si="5172"/>
        <v/>
      </c>
      <c r="FE296" s="71" t="str">
        <f t="shared" si="5173"/>
        <v/>
      </c>
      <c r="FF296" s="71" t="str">
        <f t="shared" si="5174"/>
        <v/>
      </c>
      <c r="FG296" s="71" t="str">
        <f t="shared" si="5175"/>
        <v/>
      </c>
      <c r="FH296" s="71" t="str">
        <f t="shared" si="5176"/>
        <v/>
      </c>
      <c r="FI296" s="71" t="str">
        <f t="shared" si="5177"/>
        <v/>
      </c>
      <c r="FJ296" s="71" t="str">
        <f t="shared" si="5178"/>
        <v/>
      </c>
      <c r="FK296" s="71" t="str">
        <f t="shared" si="5179"/>
        <v/>
      </c>
      <c r="FL296" s="71" t="str">
        <f t="shared" si="5180"/>
        <v/>
      </c>
      <c r="FM296" s="71" t="str">
        <f t="shared" si="5181"/>
        <v/>
      </c>
      <c r="FN296" s="71" t="str">
        <f t="shared" si="5182"/>
        <v/>
      </c>
      <c r="FO296" s="71" t="str">
        <f t="shared" si="5183"/>
        <v/>
      </c>
      <c r="FP296" s="71" t="str">
        <f t="shared" si="5184"/>
        <v/>
      </c>
      <c r="FQ296" s="71" t="str">
        <f t="shared" si="5185"/>
        <v/>
      </c>
      <c r="FR296" s="71" t="str">
        <f t="shared" si="5186"/>
        <v/>
      </c>
      <c r="FS296" s="71" t="str">
        <f t="shared" si="5187"/>
        <v/>
      </c>
    </row>
    <row r="297" spans="1:175" ht="16.5">
      <c r="A297" s="136"/>
      <c r="B297" s="80" t="s">
        <v>913</v>
      </c>
      <c r="C297" s="61" t="s">
        <v>909</v>
      </c>
      <c r="T297" s="143"/>
      <c r="U297" s="85"/>
      <c r="CN297" s="70" t="str">
        <f t="shared" si="5112"/>
        <v>InitUnitState('IF05',,,,,,,,,,)</v>
      </c>
      <c r="CO297" s="70" t="str">
        <f t="shared" si="5113"/>
        <v>InitUnitNormal('IF05',,,,,,,,,,)</v>
      </c>
      <c r="CP297" s="70" t="str">
        <f t="shared" si="5114"/>
        <v>InitUnitMagic('IF05',,,,,,,,,,)</v>
      </c>
      <c r="CQ297" s="70" t="str">
        <f t="shared" si="5115"/>
        <v>InitUnitAdd('IF05',,,,,,,,,,)</v>
      </c>
      <c r="CR297" s="70" t="str">
        <f t="shared" si="5116"/>
        <v>InitEquipData('IF05',,"",,,,,'','','','','','',"")</v>
      </c>
      <c r="CU297" s="95" t="str">
        <f t="shared" si="5117"/>
        <v>|n</v>
      </c>
      <c r="CW297" s="60"/>
      <c r="CX297" s="60"/>
      <c r="CY297" s="60"/>
      <c r="CZ297" s="60"/>
      <c r="DA297" s="60"/>
      <c r="DB297" s="71" t="str">
        <f t="shared" si="5118"/>
        <v/>
      </c>
      <c r="DC297" s="71" t="str">
        <f t="shared" si="5119"/>
        <v/>
      </c>
      <c r="DD297" s="71" t="str">
        <f t="shared" si="5120"/>
        <v/>
      </c>
      <c r="DE297" s="71" t="str">
        <f t="shared" si="5121"/>
        <v/>
      </c>
      <c r="DF297" s="71" t="str">
        <f t="shared" si="5122"/>
        <v/>
      </c>
      <c r="DG297" s="71" t="str">
        <f t="shared" si="5123"/>
        <v/>
      </c>
      <c r="DH297" s="71" t="str">
        <f t="shared" si="5124"/>
        <v/>
      </c>
      <c r="DI297" s="71" t="str">
        <f t="shared" si="5125"/>
        <v/>
      </c>
      <c r="DJ297" s="71" t="str">
        <f t="shared" si="5126"/>
        <v/>
      </c>
      <c r="DK297" s="71" t="str">
        <f t="shared" si="5127"/>
        <v/>
      </c>
      <c r="DL297" s="71" t="str">
        <f t="shared" si="5128"/>
        <v/>
      </c>
      <c r="DM297" s="71" t="str">
        <f t="shared" si="5129"/>
        <v/>
      </c>
      <c r="DN297" s="71" t="str">
        <f t="shared" si="5130"/>
        <v/>
      </c>
      <c r="DO297" s="71" t="str">
        <f t="shared" si="5131"/>
        <v/>
      </c>
      <c r="DP297" s="71" t="str">
        <f t="shared" si="5132"/>
        <v/>
      </c>
      <c r="DQ297" s="71" t="str">
        <f t="shared" si="5133"/>
        <v/>
      </c>
      <c r="DR297" s="71" t="str">
        <f t="shared" si="5134"/>
        <v/>
      </c>
      <c r="DS297" s="71" t="str">
        <f t="shared" si="5135"/>
        <v/>
      </c>
      <c r="DT297" s="71" t="str">
        <f t="shared" si="5136"/>
        <v/>
      </c>
      <c r="DU297" s="71" t="str">
        <f t="shared" si="5137"/>
        <v/>
      </c>
      <c r="DV297" s="71" t="str">
        <f t="shared" si="5138"/>
        <v/>
      </c>
      <c r="DW297" s="71" t="str">
        <f t="shared" si="5139"/>
        <v/>
      </c>
      <c r="DX297" s="71" t="str">
        <f t="shared" si="5140"/>
        <v/>
      </c>
      <c r="DY297" s="71" t="str">
        <f t="shared" si="5141"/>
        <v/>
      </c>
      <c r="DZ297" s="71" t="str">
        <f t="shared" si="5142"/>
        <v/>
      </c>
      <c r="EA297" s="71" t="str">
        <f t="shared" si="5143"/>
        <v/>
      </c>
      <c r="EB297" s="71" t="str">
        <f t="shared" si="5144"/>
        <v/>
      </c>
      <c r="EC297" s="71" t="str">
        <f t="shared" si="5145"/>
        <v/>
      </c>
      <c r="ED297" s="71" t="str">
        <f t="shared" si="5146"/>
        <v/>
      </c>
      <c r="EE297" s="71" t="str">
        <f t="shared" si="5147"/>
        <v/>
      </c>
      <c r="EF297" s="71" t="str">
        <f t="shared" si="5148"/>
        <v/>
      </c>
      <c r="EG297" s="71" t="str">
        <f t="shared" si="5149"/>
        <v/>
      </c>
      <c r="EH297" s="71" t="str">
        <f t="shared" si="5150"/>
        <v/>
      </c>
      <c r="EI297" s="71" t="str">
        <f t="shared" si="5151"/>
        <v/>
      </c>
      <c r="EJ297" s="71" t="str">
        <f t="shared" si="5152"/>
        <v/>
      </c>
      <c r="EK297" s="71" t="str">
        <f t="shared" si="5153"/>
        <v/>
      </c>
      <c r="EL297" s="71" t="str">
        <f t="shared" si="5154"/>
        <v/>
      </c>
      <c r="EM297" s="71" t="str">
        <f t="shared" si="5155"/>
        <v/>
      </c>
      <c r="EN297" s="71" t="str">
        <f t="shared" si="5156"/>
        <v/>
      </c>
      <c r="EO297" s="71" t="str">
        <f t="shared" si="5157"/>
        <v/>
      </c>
      <c r="EP297" s="71" t="str">
        <f t="shared" si="5158"/>
        <v/>
      </c>
      <c r="EQ297" s="71" t="str">
        <f t="shared" si="5159"/>
        <v/>
      </c>
      <c r="ER297" s="71" t="str">
        <f t="shared" si="5160"/>
        <v/>
      </c>
      <c r="ES297" s="71" t="str">
        <f t="shared" si="5161"/>
        <v/>
      </c>
      <c r="ET297" s="71" t="str">
        <f t="shared" si="5162"/>
        <v/>
      </c>
      <c r="EU297" s="71" t="str">
        <f t="shared" si="5163"/>
        <v/>
      </c>
      <c r="EV297" s="71" t="str">
        <f t="shared" si="5164"/>
        <v/>
      </c>
      <c r="EW297" s="71" t="str">
        <f t="shared" si="5165"/>
        <v/>
      </c>
      <c r="EX297" s="71" t="str">
        <f t="shared" si="5166"/>
        <v/>
      </c>
      <c r="EY297" s="71" t="str">
        <f t="shared" si="5167"/>
        <v/>
      </c>
      <c r="EZ297" s="71" t="str">
        <f t="shared" si="5168"/>
        <v/>
      </c>
      <c r="FA297" s="71" t="str">
        <f t="shared" si="5169"/>
        <v/>
      </c>
      <c r="FB297" s="71" t="str">
        <f t="shared" si="5170"/>
        <v/>
      </c>
      <c r="FC297" s="71" t="str">
        <f t="shared" si="5171"/>
        <v/>
      </c>
      <c r="FD297" s="71" t="str">
        <f t="shared" si="5172"/>
        <v/>
      </c>
      <c r="FE297" s="71" t="str">
        <f t="shared" si="5173"/>
        <v/>
      </c>
      <c r="FF297" s="71" t="str">
        <f t="shared" si="5174"/>
        <v/>
      </c>
      <c r="FG297" s="71" t="str">
        <f t="shared" si="5175"/>
        <v/>
      </c>
      <c r="FH297" s="71" t="str">
        <f t="shared" si="5176"/>
        <v/>
      </c>
      <c r="FI297" s="71" t="str">
        <f t="shared" si="5177"/>
        <v/>
      </c>
      <c r="FJ297" s="71" t="str">
        <f t="shared" si="5178"/>
        <v/>
      </c>
      <c r="FK297" s="71" t="str">
        <f t="shared" si="5179"/>
        <v/>
      </c>
      <c r="FL297" s="71" t="str">
        <f t="shared" si="5180"/>
        <v/>
      </c>
      <c r="FM297" s="71" t="str">
        <f t="shared" si="5181"/>
        <v/>
      </c>
      <c r="FN297" s="71" t="str">
        <f t="shared" si="5182"/>
        <v/>
      </c>
      <c r="FO297" s="71" t="str">
        <f t="shared" si="5183"/>
        <v/>
      </c>
      <c r="FP297" s="71" t="str">
        <f t="shared" si="5184"/>
        <v/>
      </c>
      <c r="FQ297" s="71" t="str">
        <f t="shared" si="5185"/>
        <v/>
      </c>
      <c r="FR297" s="71" t="str">
        <f t="shared" si="5186"/>
        <v/>
      </c>
      <c r="FS297" s="71" t="str">
        <f t="shared" si="5187"/>
        <v/>
      </c>
    </row>
    <row r="298" spans="1:175" ht="16.5">
      <c r="A298" s="136"/>
      <c r="B298" s="80" t="s">
        <v>914</v>
      </c>
      <c r="C298" s="61" t="s">
        <v>909</v>
      </c>
      <c r="T298" s="143"/>
      <c r="U298" s="85"/>
      <c r="CN298" s="70" t="str">
        <f t="shared" si="5112"/>
        <v>InitUnitState('IF06',,,,,,,,,,)</v>
      </c>
      <c r="CO298" s="70" t="str">
        <f t="shared" si="5113"/>
        <v>InitUnitNormal('IF06',,,,,,,,,,)</v>
      </c>
      <c r="CP298" s="70" t="str">
        <f t="shared" si="5114"/>
        <v>InitUnitMagic('IF06',,,,,,,,,,)</v>
      </c>
      <c r="CQ298" s="70" t="str">
        <f t="shared" si="5115"/>
        <v>InitUnitAdd('IF06',,,,,,,,,,)</v>
      </c>
      <c r="CR298" s="70" t="str">
        <f t="shared" si="5116"/>
        <v>InitEquipData('IF06',,"",,,,,'','','','','','',"")</v>
      </c>
      <c r="CU298" s="95" t="str">
        <f t="shared" si="5117"/>
        <v>|n</v>
      </c>
      <c r="CW298" s="60"/>
      <c r="CX298" s="60"/>
      <c r="CY298" s="60"/>
      <c r="CZ298" s="60"/>
      <c r="DA298" s="60"/>
      <c r="DB298" s="71" t="str">
        <f t="shared" si="5118"/>
        <v/>
      </c>
      <c r="DC298" s="71" t="str">
        <f t="shared" si="5119"/>
        <v/>
      </c>
      <c r="DD298" s="71" t="str">
        <f t="shared" si="5120"/>
        <v/>
      </c>
      <c r="DE298" s="71" t="str">
        <f t="shared" si="5121"/>
        <v/>
      </c>
      <c r="DF298" s="71" t="str">
        <f t="shared" si="5122"/>
        <v/>
      </c>
      <c r="DG298" s="71" t="str">
        <f t="shared" si="5123"/>
        <v/>
      </c>
      <c r="DH298" s="71" t="str">
        <f t="shared" si="5124"/>
        <v/>
      </c>
      <c r="DI298" s="71" t="str">
        <f t="shared" si="5125"/>
        <v/>
      </c>
      <c r="DJ298" s="71" t="str">
        <f t="shared" si="5126"/>
        <v/>
      </c>
      <c r="DK298" s="71" t="str">
        <f t="shared" si="5127"/>
        <v/>
      </c>
      <c r="DL298" s="71" t="str">
        <f t="shared" si="5128"/>
        <v/>
      </c>
      <c r="DM298" s="71" t="str">
        <f t="shared" si="5129"/>
        <v/>
      </c>
      <c r="DN298" s="71" t="str">
        <f t="shared" si="5130"/>
        <v/>
      </c>
      <c r="DO298" s="71" t="str">
        <f t="shared" si="5131"/>
        <v/>
      </c>
      <c r="DP298" s="71" t="str">
        <f t="shared" si="5132"/>
        <v/>
      </c>
      <c r="DQ298" s="71" t="str">
        <f t="shared" si="5133"/>
        <v/>
      </c>
      <c r="DR298" s="71" t="str">
        <f t="shared" si="5134"/>
        <v/>
      </c>
      <c r="DS298" s="71" t="str">
        <f t="shared" si="5135"/>
        <v/>
      </c>
      <c r="DT298" s="71" t="str">
        <f t="shared" si="5136"/>
        <v/>
      </c>
      <c r="DU298" s="71" t="str">
        <f t="shared" si="5137"/>
        <v/>
      </c>
      <c r="DV298" s="71" t="str">
        <f t="shared" si="5138"/>
        <v/>
      </c>
      <c r="DW298" s="71" t="str">
        <f t="shared" si="5139"/>
        <v/>
      </c>
      <c r="DX298" s="71" t="str">
        <f t="shared" si="5140"/>
        <v/>
      </c>
      <c r="DY298" s="71" t="str">
        <f t="shared" si="5141"/>
        <v/>
      </c>
      <c r="DZ298" s="71" t="str">
        <f t="shared" si="5142"/>
        <v/>
      </c>
      <c r="EA298" s="71" t="str">
        <f t="shared" si="5143"/>
        <v/>
      </c>
      <c r="EB298" s="71" t="str">
        <f t="shared" si="5144"/>
        <v/>
      </c>
      <c r="EC298" s="71" t="str">
        <f t="shared" si="5145"/>
        <v/>
      </c>
      <c r="ED298" s="71" t="str">
        <f t="shared" si="5146"/>
        <v/>
      </c>
      <c r="EE298" s="71" t="str">
        <f t="shared" si="5147"/>
        <v/>
      </c>
      <c r="EF298" s="71" t="str">
        <f t="shared" si="5148"/>
        <v/>
      </c>
      <c r="EG298" s="71" t="str">
        <f t="shared" si="5149"/>
        <v/>
      </c>
      <c r="EH298" s="71" t="str">
        <f t="shared" si="5150"/>
        <v/>
      </c>
      <c r="EI298" s="71" t="str">
        <f t="shared" si="5151"/>
        <v/>
      </c>
      <c r="EJ298" s="71" t="str">
        <f t="shared" si="5152"/>
        <v/>
      </c>
      <c r="EK298" s="71" t="str">
        <f t="shared" si="5153"/>
        <v/>
      </c>
      <c r="EL298" s="71" t="str">
        <f t="shared" si="5154"/>
        <v/>
      </c>
      <c r="EM298" s="71" t="str">
        <f t="shared" si="5155"/>
        <v/>
      </c>
      <c r="EN298" s="71" t="str">
        <f t="shared" si="5156"/>
        <v/>
      </c>
      <c r="EO298" s="71" t="str">
        <f t="shared" si="5157"/>
        <v/>
      </c>
      <c r="EP298" s="71" t="str">
        <f t="shared" si="5158"/>
        <v/>
      </c>
      <c r="EQ298" s="71" t="str">
        <f t="shared" si="5159"/>
        <v/>
      </c>
      <c r="ER298" s="71" t="str">
        <f t="shared" si="5160"/>
        <v/>
      </c>
      <c r="ES298" s="71" t="str">
        <f t="shared" si="5161"/>
        <v/>
      </c>
      <c r="ET298" s="71" t="str">
        <f t="shared" si="5162"/>
        <v/>
      </c>
      <c r="EU298" s="71" t="str">
        <f t="shared" si="5163"/>
        <v/>
      </c>
      <c r="EV298" s="71" t="str">
        <f t="shared" si="5164"/>
        <v/>
      </c>
      <c r="EW298" s="71" t="str">
        <f t="shared" si="5165"/>
        <v/>
      </c>
      <c r="EX298" s="71" t="str">
        <f t="shared" si="5166"/>
        <v/>
      </c>
      <c r="EY298" s="71" t="str">
        <f t="shared" si="5167"/>
        <v/>
      </c>
      <c r="EZ298" s="71" t="str">
        <f t="shared" si="5168"/>
        <v/>
      </c>
      <c r="FA298" s="71" t="str">
        <f t="shared" si="5169"/>
        <v/>
      </c>
      <c r="FB298" s="71" t="str">
        <f t="shared" si="5170"/>
        <v/>
      </c>
      <c r="FC298" s="71" t="str">
        <f t="shared" si="5171"/>
        <v/>
      </c>
      <c r="FD298" s="71" t="str">
        <f t="shared" si="5172"/>
        <v/>
      </c>
      <c r="FE298" s="71" t="str">
        <f t="shared" si="5173"/>
        <v/>
      </c>
      <c r="FF298" s="71" t="str">
        <f t="shared" si="5174"/>
        <v/>
      </c>
      <c r="FG298" s="71" t="str">
        <f t="shared" si="5175"/>
        <v/>
      </c>
      <c r="FH298" s="71" t="str">
        <f t="shared" si="5176"/>
        <v/>
      </c>
      <c r="FI298" s="71" t="str">
        <f t="shared" si="5177"/>
        <v/>
      </c>
      <c r="FJ298" s="71" t="str">
        <f t="shared" si="5178"/>
        <v/>
      </c>
      <c r="FK298" s="71" t="str">
        <f t="shared" si="5179"/>
        <v/>
      </c>
      <c r="FL298" s="71" t="str">
        <f t="shared" si="5180"/>
        <v/>
      </c>
      <c r="FM298" s="71" t="str">
        <f t="shared" si="5181"/>
        <v/>
      </c>
      <c r="FN298" s="71" t="str">
        <f t="shared" si="5182"/>
        <v/>
      </c>
      <c r="FO298" s="71" t="str">
        <f t="shared" si="5183"/>
        <v/>
      </c>
      <c r="FP298" s="71" t="str">
        <f t="shared" si="5184"/>
        <v/>
      </c>
      <c r="FQ298" s="71" t="str">
        <f t="shared" si="5185"/>
        <v/>
      </c>
      <c r="FR298" s="71" t="str">
        <f t="shared" si="5186"/>
        <v/>
      </c>
      <c r="FS298" s="71" t="str">
        <f t="shared" si="5187"/>
        <v/>
      </c>
    </row>
    <row r="299" spans="1:175" ht="16.5">
      <c r="A299" s="136"/>
      <c r="B299" s="80" t="s">
        <v>915</v>
      </c>
      <c r="C299" s="61" t="s">
        <v>909</v>
      </c>
      <c r="T299" s="143"/>
      <c r="U299" s="85"/>
      <c r="CN299" s="70" t="str">
        <f t="shared" si="5112"/>
        <v>InitUnitState('IF07',,,,,,,,,,)</v>
      </c>
      <c r="CO299" s="70" t="str">
        <f t="shared" si="5113"/>
        <v>InitUnitNormal('IF07',,,,,,,,,,)</v>
      </c>
      <c r="CP299" s="70" t="str">
        <f t="shared" si="5114"/>
        <v>InitUnitMagic('IF07',,,,,,,,,,)</v>
      </c>
      <c r="CQ299" s="70" t="str">
        <f t="shared" si="5115"/>
        <v>InitUnitAdd('IF07',,,,,,,,,,)</v>
      </c>
      <c r="CR299" s="70" t="str">
        <f t="shared" si="5116"/>
        <v>InitEquipData('IF07',,"",,,,,'','','','','','',"")</v>
      </c>
      <c r="CU299" s="95" t="str">
        <f t="shared" si="5117"/>
        <v>|n</v>
      </c>
      <c r="CW299" s="60"/>
      <c r="CX299" s="60"/>
      <c r="CY299" s="60"/>
      <c r="CZ299" s="60"/>
      <c r="DA299" s="60"/>
      <c r="DB299" s="71" t="str">
        <f t="shared" si="5118"/>
        <v/>
      </c>
      <c r="DC299" s="71" t="str">
        <f t="shared" si="5119"/>
        <v/>
      </c>
      <c r="DD299" s="71" t="str">
        <f t="shared" si="5120"/>
        <v/>
      </c>
      <c r="DE299" s="71" t="str">
        <f t="shared" si="5121"/>
        <v/>
      </c>
      <c r="DF299" s="71" t="str">
        <f t="shared" si="5122"/>
        <v/>
      </c>
      <c r="DG299" s="71" t="str">
        <f t="shared" si="5123"/>
        <v/>
      </c>
      <c r="DH299" s="71" t="str">
        <f t="shared" si="5124"/>
        <v/>
      </c>
      <c r="DI299" s="71" t="str">
        <f t="shared" si="5125"/>
        <v/>
      </c>
      <c r="DJ299" s="71" t="str">
        <f t="shared" si="5126"/>
        <v/>
      </c>
      <c r="DK299" s="71" t="str">
        <f t="shared" si="5127"/>
        <v/>
      </c>
      <c r="DL299" s="71" t="str">
        <f t="shared" si="5128"/>
        <v/>
      </c>
      <c r="DM299" s="71" t="str">
        <f t="shared" si="5129"/>
        <v/>
      </c>
      <c r="DN299" s="71" t="str">
        <f t="shared" si="5130"/>
        <v/>
      </c>
      <c r="DO299" s="71" t="str">
        <f t="shared" si="5131"/>
        <v/>
      </c>
      <c r="DP299" s="71" t="str">
        <f t="shared" si="5132"/>
        <v/>
      </c>
      <c r="DQ299" s="71" t="str">
        <f t="shared" si="5133"/>
        <v/>
      </c>
      <c r="DR299" s="71" t="str">
        <f t="shared" si="5134"/>
        <v/>
      </c>
      <c r="DS299" s="71" t="str">
        <f t="shared" si="5135"/>
        <v/>
      </c>
      <c r="DT299" s="71" t="str">
        <f t="shared" si="5136"/>
        <v/>
      </c>
      <c r="DU299" s="71" t="str">
        <f t="shared" si="5137"/>
        <v/>
      </c>
      <c r="DV299" s="71" t="str">
        <f t="shared" si="5138"/>
        <v/>
      </c>
      <c r="DW299" s="71" t="str">
        <f t="shared" si="5139"/>
        <v/>
      </c>
      <c r="DX299" s="71" t="str">
        <f t="shared" si="5140"/>
        <v/>
      </c>
      <c r="DY299" s="71" t="str">
        <f t="shared" si="5141"/>
        <v/>
      </c>
      <c r="DZ299" s="71" t="str">
        <f t="shared" si="5142"/>
        <v/>
      </c>
      <c r="EA299" s="71" t="str">
        <f t="shared" si="5143"/>
        <v/>
      </c>
      <c r="EB299" s="71" t="str">
        <f t="shared" si="5144"/>
        <v/>
      </c>
      <c r="EC299" s="71" t="str">
        <f t="shared" si="5145"/>
        <v/>
      </c>
      <c r="ED299" s="71" t="str">
        <f t="shared" si="5146"/>
        <v/>
      </c>
      <c r="EE299" s="71" t="str">
        <f t="shared" si="5147"/>
        <v/>
      </c>
      <c r="EF299" s="71" t="str">
        <f t="shared" si="5148"/>
        <v/>
      </c>
      <c r="EG299" s="71" t="str">
        <f t="shared" si="5149"/>
        <v/>
      </c>
      <c r="EH299" s="71" t="str">
        <f t="shared" si="5150"/>
        <v/>
      </c>
      <c r="EI299" s="71" t="str">
        <f t="shared" si="5151"/>
        <v/>
      </c>
      <c r="EJ299" s="71" t="str">
        <f t="shared" si="5152"/>
        <v/>
      </c>
      <c r="EK299" s="71" t="str">
        <f t="shared" si="5153"/>
        <v/>
      </c>
      <c r="EL299" s="71" t="str">
        <f t="shared" si="5154"/>
        <v/>
      </c>
      <c r="EM299" s="71" t="str">
        <f t="shared" si="5155"/>
        <v/>
      </c>
      <c r="EN299" s="71" t="str">
        <f t="shared" si="5156"/>
        <v/>
      </c>
      <c r="EO299" s="71" t="str">
        <f t="shared" si="5157"/>
        <v/>
      </c>
      <c r="EP299" s="71" t="str">
        <f t="shared" si="5158"/>
        <v/>
      </c>
      <c r="EQ299" s="71" t="str">
        <f t="shared" si="5159"/>
        <v/>
      </c>
      <c r="ER299" s="71" t="str">
        <f t="shared" si="5160"/>
        <v/>
      </c>
      <c r="ES299" s="71" t="str">
        <f t="shared" si="5161"/>
        <v/>
      </c>
      <c r="ET299" s="71" t="str">
        <f t="shared" si="5162"/>
        <v/>
      </c>
      <c r="EU299" s="71" t="str">
        <f t="shared" si="5163"/>
        <v/>
      </c>
      <c r="EV299" s="71" t="str">
        <f t="shared" si="5164"/>
        <v/>
      </c>
      <c r="EW299" s="71" t="str">
        <f t="shared" si="5165"/>
        <v/>
      </c>
      <c r="EX299" s="71" t="str">
        <f t="shared" si="5166"/>
        <v/>
      </c>
      <c r="EY299" s="71" t="str">
        <f t="shared" si="5167"/>
        <v/>
      </c>
      <c r="EZ299" s="71" t="str">
        <f t="shared" si="5168"/>
        <v/>
      </c>
      <c r="FA299" s="71" t="str">
        <f t="shared" si="5169"/>
        <v/>
      </c>
      <c r="FB299" s="71" t="str">
        <f t="shared" si="5170"/>
        <v/>
      </c>
      <c r="FC299" s="71" t="str">
        <f t="shared" si="5171"/>
        <v/>
      </c>
      <c r="FD299" s="71" t="str">
        <f t="shared" si="5172"/>
        <v/>
      </c>
      <c r="FE299" s="71" t="str">
        <f t="shared" si="5173"/>
        <v/>
      </c>
      <c r="FF299" s="71" t="str">
        <f t="shared" si="5174"/>
        <v/>
      </c>
      <c r="FG299" s="71" t="str">
        <f t="shared" si="5175"/>
        <v/>
      </c>
      <c r="FH299" s="71" t="str">
        <f t="shared" si="5176"/>
        <v/>
      </c>
      <c r="FI299" s="71" t="str">
        <f t="shared" si="5177"/>
        <v/>
      </c>
      <c r="FJ299" s="71" t="str">
        <f t="shared" si="5178"/>
        <v/>
      </c>
      <c r="FK299" s="71" t="str">
        <f t="shared" si="5179"/>
        <v/>
      </c>
      <c r="FL299" s="71" t="str">
        <f t="shared" si="5180"/>
        <v/>
      </c>
      <c r="FM299" s="71" t="str">
        <f t="shared" si="5181"/>
        <v/>
      </c>
      <c r="FN299" s="71" t="str">
        <f t="shared" si="5182"/>
        <v/>
      </c>
      <c r="FO299" s="71" t="str">
        <f t="shared" si="5183"/>
        <v/>
      </c>
      <c r="FP299" s="71" t="str">
        <f t="shared" si="5184"/>
        <v/>
      </c>
      <c r="FQ299" s="71" t="str">
        <f t="shared" si="5185"/>
        <v/>
      </c>
      <c r="FR299" s="71" t="str">
        <f t="shared" si="5186"/>
        <v/>
      </c>
      <c r="FS299" s="71" t="str">
        <f t="shared" si="5187"/>
        <v/>
      </c>
    </row>
    <row r="300" spans="1:175" ht="16.5">
      <c r="A300" s="136"/>
      <c r="B300" s="80" t="s">
        <v>916</v>
      </c>
      <c r="C300" s="61" t="s">
        <v>909</v>
      </c>
      <c r="T300" s="143"/>
      <c r="U300" s="85"/>
      <c r="CN300" s="70" t="str">
        <f t="shared" si="5112"/>
        <v>InitUnitState('IF08',,,,,,,,,,)</v>
      </c>
      <c r="CO300" s="70" t="str">
        <f t="shared" si="5113"/>
        <v>InitUnitNormal('IF08',,,,,,,,,,)</v>
      </c>
      <c r="CP300" s="70" t="str">
        <f t="shared" si="5114"/>
        <v>InitUnitMagic('IF08',,,,,,,,,,)</v>
      </c>
      <c r="CQ300" s="70" t="str">
        <f t="shared" si="5115"/>
        <v>InitUnitAdd('IF08',,,,,,,,,,)</v>
      </c>
      <c r="CR300" s="70" t="str">
        <f t="shared" si="5116"/>
        <v>InitEquipData('IF08',,"",,,,,'','','','','','',"")</v>
      </c>
      <c r="CU300" s="95" t="str">
        <f t="shared" si="5117"/>
        <v>|n</v>
      </c>
      <c r="CW300" s="60"/>
      <c r="CX300" s="60"/>
      <c r="CY300" s="60"/>
      <c r="CZ300" s="60"/>
      <c r="DA300" s="60"/>
      <c r="DB300" s="71" t="str">
        <f t="shared" si="5118"/>
        <v/>
      </c>
      <c r="DC300" s="71" t="str">
        <f t="shared" si="5119"/>
        <v/>
      </c>
      <c r="DD300" s="71" t="str">
        <f t="shared" si="5120"/>
        <v/>
      </c>
      <c r="DE300" s="71" t="str">
        <f t="shared" si="5121"/>
        <v/>
      </c>
      <c r="DF300" s="71" t="str">
        <f t="shared" si="5122"/>
        <v/>
      </c>
      <c r="DG300" s="71" t="str">
        <f t="shared" si="5123"/>
        <v/>
      </c>
      <c r="DH300" s="71" t="str">
        <f t="shared" si="5124"/>
        <v/>
      </c>
      <c r="DI300" s="71" t="str">
        <f t="shared" si="5125"/>
        <v/>
      </c>
      <c r="DJ300" s="71" t="str">
        <f t="shared" si="5126"/>
        <v/>
      </c>
      <c r="DK300" s="71" t="str">
        <f t="shared" si="5127"/>
        <v/>
      </c>
      <c r="DL300" s="71" t="str">
        <f t="shared" si="5128"/>
        <v/>
      </c>
      <c r="DM300" s="71" t="str">
        <f t="shared" si="5129"/>
        <v/>
      </c>
      <c r="DN300" s="71" t="str">
        <f t="shared" si="5130"/>
        <v/>
      </c>
      <c r="DO300" s="71" t="str">
        <f t="shared" si="5131"/>
        <v/>
      </c>
      <c r="DP300" s="71" t="str">
        <f t="shared" si="5132"/>
        <v/>
      </c>
      <c r="DQ300" s="71" t="str">
        <f t="shared" si="5133"/>
        <v/>
      </c>
      <c r="DR300" s="71" t="str">
        <f t="shared" si="5134"/>
        <v/>
      </c>
      <c r="DS300" s="71" t="str">
        <f t="shared" si="5135"/>
        <v/>
      </c>
      <c r="DT300" s="71" t="str">
        <f t="shared" si="5136"/>
        <v/>
      </c>
      <c r="DU300" s="71" t="str">
        <f t="shared" si="5137"/>
        <v/>
      </c>
      <c r="DV300" s="71" t="str">
        <f t="shared" si="5138"/>
        <v/>
      </c>
      <c r="DW300" s="71" t="str">
        <f t="shared" si="5139"/>
        <v/>
      </c>
      <c r="DX300" s="71" t="str">
        <f t="shared" si="5140"/>
        <v/>
      </c>
      <c r="DY300" s="71" t="str">
        <f t="shared" si="5141"/>
        <v/>
      </c>
      <c r="DZ300" s="71" t="str">
        <f t="shared" si="5142"/>
        <v/>
      </c>
      <c r="EA300" s="71" t="str">
        <f t="shared" si="5143"/>
        <v/>
      </c>
      <c r="EB300" s="71" t="str">
        <f t="shared" si="5144"/>
        <v/>
      </c>
      <c r="EC300" s="71" t="str">
        <f t="shared" si="5145"/>
        <v/>
      </c>
      <c r="ED300" s="71" t="str">
        <f t="shared" si="5146"/>
        <v/>
      </c>
      <c r="EE300" s="71" t="str">
        <f t="shared" si="5147"/>
        <v/>
      </c>
      <c r="EF300" s="71" t="str">
        <f t="shared" si="5148"/>
        <v/>
      </c>
      <c r="EG300" s="71" t="str">
        <f t="shared" si="5149"/>
        <v/>
      </c>
      <c r="EH300" s="71" t="str">
        <f t="shared" si="5150"/>
        <v/>
      </c>
      <c r="EI300" s="71" t="str">
        <f t="shared" si="5151"/>
        <v/>
      </c>
      <c r="EJ300" s="71" t="str">
        <f t="shared" si="5152"/>
        <v/>
      </c>
      <c r="EK300" s="71" t="str">
        <f t="shared" si="5153"/>
        <v/>
      </c>
      <c r="EL300" s="71" t="str">
        <f t="shared" si="5154"/>
        <v/>
      </c>
      <c r="EM300" s="71" t="str">
        <f t="shared" si="5155"/>
        <v/>
      </c>
      <c r="EN300" s="71" t="str">
        <f t="shared" si="5156"/>
        <v/>
      </c>
      <c r="EO300" s="71" t="str">
        <f t="shared" si="5157"/>
        <v/>
      </c>
      <c r="EP300" s="71" t="str">
        <f t="shared" si="5158"/>
        <v/>
      </c>
      <c r="EQ300" s="71" t="str">
        <f t="shared" si="5159"/>
        <v/>
      </c>
      <c r="ER300" s="71" t="str">
        <f t="shared" si="5160"/>
        <v/>
      </c>
      <c r="ES300" s="71" t="str">
        <f t="shared" si="5161"/>
        <v/>
      </c>
      <c r="ET300" s="71" t="str">
        <f t="shared" si="5162"/>
        <v/>
      </c>
      <c r="EU300" s="71" t="str">
        <f t="shared" si="5163"/>
        <v/>
      </c>
      <c r="EV300" s="71" t="str">
        <f t="shared" si="5164"/>
        <v/>
      </c>
      <c r="EW300" s="71" t="str">
        <f t="shared" si="5165"/>
        <v/>
      </c>
      <c r="EX300" s="71" t="str">
        <f t="shared" si="5166"/>
        <v/>
      </c>
      <c r="EY300" s="71" t="str">
        <f t="shared" si="5167"/>
        <v/>
      </c>
      <c r="EZ300" s="71" t="str">
        <f t="shared" si="5168"/>
        <v/>
      </c>
      <c r="FA300" s="71" t="str">
        <f t="shared" si="5169"/>
        <v/>
      </c>
      <c r="FB300" s="71" t="str">
        <f t="shared" si="5170"/>
        <v/>
      </c>
      <c r="FC300" s="71" t="str">
        <f t="shared" si="5171"/>
        <v/>
      </c>
      <c r="FD300" s="71" t="str">
        <f t="shared" si="5172"/>
        <v/>
      </c>
      <c r="FE300" s="71" t="str">
        <f t="shared" si="5173"/>
        <v/>
      </c>
      <c r="FF300" s="71" t="str">
        <f t="shared" si="5174"/>
        <v/>
      </c>
      <c r="FG300" s="71" t="str">
        <f t="shared" si="5175"/>
        <v/>
      </c>
      <c r="FH300" s="71" t="str">
        <f t="shared" si="5176"/>
        <v/>
      </c>
      <c r="FI300" s="71" t="str">
        <f t="shared" si="5177"/>
        <v/>
      </c>
      <c r="FJ300" s="71" t="str">
        <f t="shared" si="5178"/>
        <v/>
      </c>
      <c r="FK300" s="71" t="str">
        <f t="shared" si="5179"/>
        <v/>
      </c>
      <c r="FL300" s="71" t="str">
        <f t="shared" si="5180"/>
        <v/>
      </c>
      <c r="FM300" s="71" t="str">
        <f t="shared" si="5181"/>
        <v/>
      </c>
      <c r="FN300" s="71" t="str">
        <f t="shared" si="5182"/>
        <v/>
      </c>
      <c r="FO300" s="71" t="str">
        <f t="shared" si="5183"/>
        <v/>
      </c>
      <c r="FP300" s="71" t="str">
        <f t="shared" si="5184"/>
        <v/>
      </c>
      <c r="FQ300" s="71" t="str">
        <f t="shared" si="5185"/>
        <v/>
      </c>
      <c r="FR300" s="71" t="str">
        <f t="shared" si="5186"/>
        <v/>
      </c>
      <c r="FS300" s="71" t="str">
        <f t="shared" si="5187"/>
        <v/>
      </c>
    </row>
    <row r="301" spans="1:175" ht="16.5">
      <c r="A301" s="136"/>
      <c r="B301" s="80" t="s">
        <v>917</v>
      </c>
      <c r="C301" s="61" t="s">
        <v>909</v>
      </c>
      <c r="T301" s="143"/>
      <c r="U301" s="85"/>
      <c r="CN301" s="70" t="str">
        <f t="shared" si="5112"/>
        <v>InitUnitState('IF09',,,,,,,,,,)</v>
      </c>
      <c r="CO301" s="70" t="str">
        <f t="shared" si="5113"/>
        <v>InitUnitNormal('IF09',,,,,,,,,,)</v>
      </c>
      <c r="CP301" s="70" t="str">
        <f t="shared" si="5114"/>
        <v>InitUnitMagic('IF09',,,,,,,,,,)</v>
      </c>
      <c r="CQ301" s="70" t="str">
        <f t="shared" si="5115"/>
        <v>InitUnitAdd('IF09',,,,,,,,,,)</v>
      </c>
      <c r="CR301" s="70" t="str">
        <f t="shared" si="5116"/>
        <v>InitEquipData('IF09',,"",,,,,'','','','','','',"")</v>
      </c>
      <c r="CU301" s="95" t="str">
        <f t="shared" si="5117"/>
        <v>|n</v>
      </c>
      <c r="CW301" s="60"/>
      <c r="CX301" s="60"/>
      <c r="CY301" s="60"/>
      <c r="CZ301" s="60"/>
      <c r="DA301" s="60"/>
      <c r="DB301" s="71" t="str">
        <f t="shared" si="5118"/>
        <v/>
      </c>
      <c r="DC301" s="71" t="str">
        <f t="shared" si="5119"/>
        <v/>
      </c>
      <c r="DD301" s="71" t="str">
        <f t="shared" si="5120"/>
        <v/>
      </c>
      <c r="DE301" s="71" t="str">
        <f t="shared" si="5121"/>
        <v/>
      </c>
      <c r="DF301" s="71" t="str">
        <f t="shared" si="5122"/>
        <v/>
      </c>
      <c r="DG301" s="71" t="str">
        <f t="shared" si="5123"/>
        <v/>
      </c>
      <c r="DH301" s="71" t="str">
        <f t="shared" si="5124"/>
        <v/>
      </c>
      <c r="DI301" s="71" t="str">
        <f t="shared" si="5125"/>
        <v/>
      </c>
      <c r="DJ301" s="71" t="str">
        <f t="shared" si="5126"/>
        <v/>
      </c>
      <c r="DK301" s="71" t="str">
        <f t="shared" si="5127"/>
        <v/>
      </c>
      <c r="DL301" s="71" t="str">
        <f t="shared" si="5128"/>
        <v/>
      </c>
      <c r="DM301" s="71" t="str">
        <f t="shared" si="5129"/>
        <v/>
      </c>
      <c r="DN301" s="71" t="str">
        <f t="shared" si="5130"/>
        <v/>
      </c>
      <c r="DO301" s="71" t="str">
        <f t="shared" si="5131"/>
        <v/>
      </c>
      <c r="DP301" s="71" t="str">
        <f t="shared" si="5132"/>
        <v/>
      </c>
      <c r="DQ301" s="71" t="str">
        <f t="shared" si="5133"/>
        <v/>
      </c>
      <c r="DR301" s="71" t="str">
        <f t="shared" si="5134"/>
        <v/>
      </c>
      <c r="DS301" s="71" t="str">
        <f t="shared" si="5135"/>
        <v/>
      </c>
      <c r="DT301" s="71" t="str">
        <f t="shared" si="5136"/>
        <v/>
      </c>
      <c r="DU301" s="71" t="str">
        <f t="shared" si="5137"/>
        <v/>
      </c>
      <c r="DV301" s="71" t="str">
        <f t="shared" si="5138"/>
        <v/>
      </c>
      <c r="DW301" s="71" t="str">
        <f t="shared" si="5139"/>
        <v/>
      </c>
      <c r="DX301" s="71" t="str">
        <f t="shared" si="5140"/>
        <v/>
      </c>
      <c r="DY301" s="71" t="str">
        <f t="shared" si="5141"/>
        <v/>
      </c>
      <c r="DZ301" s="71" t="str">
        <f t="shared" si="5142"/>
        <v/>
      </c>
      <c r="EA301" s="71" t="str">
        <f t="shared" si="5143"/>
        <v/>
      </c>
      <c r="EB301" s="71" t="str">
        <f t="shared" si="5144"/>
        <v/>
      </c>
      <c r="EC301" s="71" t="str">
        <f t="shared" si="5145"/>
        <v/>
      </c>
      <c r="ED301" s="71" t="str">
        <f t="shared" si="5146"/>
        <v/>
      </c>
      <c r="EE301" s="71" t="str">
        <f t="shared" si="5147"/>
        <v/>
      </c>
      <c r="EF301" s="71" t="str">
        <f t="shared" si="5148"/>
        <v/>
      </c>
      <c r="EG301" s="71" t="str">
        <f t="shared" si="5149"/>
        <v/>
      </c>
      <c r="EH301" s="71" t="str">
        <f t="shared" si="5150"/>
        <v/>
      </c>
      <c r="EI301" s="71" t="str">
        <f t="shared" si="5151"/>
        <v/>
      </c>
      <c r="EJ301" s="71" t="str">
        <f t="shared" si="5152"/>
        <v/>
      </c>
      <c r="EK301" s="71" t="str">
        <f t="shared" si="5153"/>
        <v/>
      </c>
      <c r="EL301" s="71" t="str">
        <f t="shared" si="5154"/>
        <v/>
      </c>
      <c r="EM301" s="71" t="str">
        <f t="shared" si="5155"/>
        <v/>
      </c>
      <c r="EN301" s="71" t="str">
        <f t="shared" si="5156"/>
        <v/>
      </c>
      <c r="EO301" s="71" t="str">
        <f t="shared" si="5157"/>
        <v/>
      </c>
      <c r="EP301" s="71" t="str">
        <f t="shared" si="5158"/>
        <v/>
      </c>
      <c r="EQ301" s="71" t="str">
        <f t="shared" si="5159"/>
        <v/>
      </c>
      <c r="ER301" s="71" t="str">
        <f t="shared" si="5160"/>
        <v/>
      </c>
      <c r="ES301" s="71" t="str">
        <f t="shared" si="5161"/>
        <v/>
      </c>
      <c r="ET301" s="71" t="str">
        <f t="shared" si="5162"/>
        <v/>
      </c>
      <c r="EU301" s="71" t="str">
        <f t="shared" si="5163"/>
        <v/>
      </c>
      <c r="EV301" s="71" t="str">
        <f t="shared" si="5164"/>
        <v/>
      </c>
      <c r="EW301" s="71" t="str">
        <f t="shared" si="5165"/>
        <v/>
      </c>
      <c r="EX301" s="71" t="str">
        <f t="shared" si="5166"/>
        <v/>
      </c>
      <c r="EY301" s="71" t="str">
        <f t="shared" si="5167"/>
        <v/>
      </c>
      <c r="EZ301" s="71" t="str">
        <f t="shared" si="5168"/>
        <v/>
      </c>
      <c r="FA301" s="71" t="str">
        <f t="shared" si="5169"/>
        <v/>
      </c>
      <c r="FB301" s="71" t="str">
        <f t="shared" si="5170"/>
        <v/>
      </c>
      <c r="FC301" s="71" t="str">
        <f t="shared" si="5171"/>
        <v/>
      </c>
      <c r="FD301" s="71" t="str">
        <f t="shared" si="5172"/>
        <v/>
      </c>
      <c r="FE301" s="71" t="str">
        <f t="shared" si="5173"/>
        <v/>
      </c>
      <c r="FF301" s="71" t="str">
        <f t="shared" si="5174"/>
        <v/>
      </c>
      <c r="FG301" s="71" t="str">
        <f t="shared" si="5175"/>
        <v/>
      </c>
      <c r="FH301" s="71" t="str">
        <f t="shared" si="5176"/>
        <v/>
      </c>
      <c r="FI301" s="71" t="str">
        <f t="shared" si="5177"/>
        <v/>
      </c>
      <c r="FJ301" s="71" t="str">
        <f t="shared" si="5178"/>
        <v/>
      </c>
      <c r="FK301" s="71" t="str">
        <f t="shared" si="5179"/>
        <v/>
      </c>
      <c r="FL301" s="71" t="str">
        <f t="shared" si="5180"/>
        <v/>
      </c>
      <c r="FM301" s="71" t="str">
        <f t="shared" si="5181"/>
        <v/>
      </c>
      <c r="FN301" s="71" t="str">
        <f t="shared" si="5182"/>
        <v/>
      </c>
      <c r="FO301" s="71" t="str">
        <f t="shared" si="5183"/>
        <v/>
      </c>
      <c r="FP301" s="71" t="str">
        <f t="shared" si="5184"/>
        <v/>
      </c>
      <c r="FQ301" s="71" t="str">
        <f t="shared" si="5185"/>
        <v/>
      </c>
      <c r="FR301" s="71" t="str">
        <f t="shared" si="5186"/>
        <v/>
      </c>
      <c r="FS301" s="71" t="str">
        <f t="shared" si="5187"/>
        <v/>
      </c>
    </row>
    <row r="302" spans="1:175" ht="16.5">
      <c r="A302" s="136"/>
      <c r="B302" s="80" t="s">
        <v>918</v>
      </c>
      <c r="C302" s="61" t="s">
        <v>909</v>
      </c>
      <c r="T302" s="143"/>
      <c r="U302" s="85"/>
      <c r="CN302" s="70" t="str">
        <f t="shared" si="5112"/>
        <v>InitUnitState('IF10',,,,,,,,,,)</v>
      </c>
      <c r="CO302" s="70" t="str">
        <f t="shared" si="5113"/>
        <v>InitUnitNormal('IF10',,,,,,,,,,)</v>
      </c>
      <c r="CP302" s="70" t="str">
        <f t="shared" si="5114"/>
        <v>InitUnitMagic('IF10',,,,,,,,,,)</v>
      </c>
      <c r="CQ302" s="70" t="str">
        <f t="shared" si="5115"/>
        <v>InitUnitAdd('IF10',,,,,,,,,,)</v>
      </c>
      <c r="CR302" s="70" t="str">
        <f t="shared" si="5116"/>
        <v>InitEquipData('IF10',,"",,,,,'','','','','','',"")</v>
      </c>
      <c r="CU302" s="95" t="str">
        <f t="shared" si="5117"/>
        <v>|n</v>
      </c>
      <c r="CW302" s="60"/>
      <c r="CX302" s="60"/>
      <c r="CY302" s="60"/>
      <c r="CZ302" s="60"/>
      <c r="DA302" s="60"/>
      <c r="DB302" s="71" t="str">
        <f t="shared" si="5118"/>
        <v/>
      </c>
      <c r="DC302" s="71" t="str">
        <f t="shared" si="5119"/>
        <v/>
      </c>
      <c r="DD302" s="71" t="str">
        <f t="shared" si="5120"/>
        <v/>
      </c>
      <c r="DE302" s="71" t="str">
        <f t="shared" si="5121"/>
        <v/>
      </c>
      <c r="DF302" s="71" t="str">
        <f t="shared" si="5122"/>
        <v/>
      </c>
      <c r="DG302" s="71" t="str">
        <f t="shared" si="5123"/>
        <v/>
      </c>
      <c r="DH302" s="71" t="str">
        <f t="shared" si="5124"/>
        <v/>
      </c>
      <c r="DI302" s="71" t="str">
        <f t="shared" si="5125"/>
        <v/>
      </c>
      <c r="DJ302" s="71" t="str">
        <f t="shared" si="5126"/>
        <v/>
      </c>
      <c r="DK302" s="71" t="str">
        <f t="shared" si="5127"/>
        <v/>
      </c>
      <c r="DL302" s="71" t="str">
        <f t="shared" si="5128"/>
        <v/>
      </c>
      <c r="DM302" s="71" t="str">
        <f t="shared" si="5129"/>
        <v/>
      </c>
      <c r="DN302" s="71" t="str">
        <f t="shared" si="5130"/>
        <v/>
      </c>
      <c r="DO302" s="71" t="str">
        <f t="shared" si="5131"/>
        <v/>
      </c>
      <c r="DP302" s="71" t="str">
        <f t="shared" si="5132"/>
        <v/>
      </c>
      <c r="DQ302" s="71" t="str">
        <f t="shared" si="5133"/>
        <v/>
      </c>
      <c r="DR302" s="71" t="str">
        <f t="shared" si="5134"/>
        <v/>
      </c>
      <c r="DS302" s="71" t="str">
        <f t="shared" si="5135"/>
        <v/>
      </c>
      <c r="DT302" s="71" t="str">
        <f t="shared" si="5136"/>
        <v/>
      </c>
      <c r="DU302" s="71" t="str">
        <f t="shared" si="5137"/>
        <v/>
      </c>
      <c r="DV302" s="71" t="str">
        <f t="shared" si="5138"/>
        <v/>
      </c>
      <c r="DW302" s="71" t="str">
        <f t="shared" si="5139"/>
        <v/>
      </c>
      <c r="DX302" s="71" t="str">
        <f t="shared" si="5140"/>
        <v/>
      </c>
      <c r="DY302" s="71" t="str">
        <f t="shared" si="5141"/>
        <v/>
      </c>
      <c r="DZ302" s="71" t="str">
        <f t="shared" si="5142"/>
        <v/>
      </c>
      <c r="EA302" s="71" t="str">
        <f t="shared" si="5143"/>
        <v/>
      </c>
      <c r="EB302" s="71" t="str">
        <f t="shared" si="5144"/>
        <v/>
      </c>
      <c r="EC302" s="71" t="str">
        <f t="shared" si="5145"/>
        <v/>
      </c>
      <c r="ED302" s="71" t="str">
        <f t="shared" si="5146"/>
        <v/>
      </c>
      <c r="EE302" s="71" t="str">
        <f t="shared" si="5147"/>
        <v/>
      </c>
      <c r="EF302" s="71" t="str">
        <f t="shared" si="5148"/>
        <v/>
      </c>
      <c r="EG302" s="71" t="str">
        <f t="shared" si="5149"/>
        <v/>
      </c>
      <c r="EH302" s="71" t="str">
        <f t="shared" si="5150"/>
        <v/>
      </c>
      <c r="EI302" s="71" t="str">
        <f t="shared" si="5151"/>
        <v/>
      </c>
      <c r="EJ302" s="71" t="str">
        <f t="shared" si="5152"/>
        <v/>
      </c>
      <c r="EK302" s="71" t="str">
        <f t="shared" si="5153"/>
        <v/>
      </c>
      <c r="EL302" s="71" t="str">
        <f t="shared" si="5154"/>
        <v/>
      </c>
      <c r="EM302" s="71" t="str">
        <f t="shared" si="5155"/>
        <v/>
      </c>
      <c r="EN302" s="71" t="str">
        <f t="shared" si="5156"/>
        <v/>
      </c>
      <c r="EO302" s="71" t="str">
        <f t="shared" si="5157"/>
        <v/>
      </c>
      <c r="EP302" s="71" t="str">
        <f t="shared" si="5158"/>
        <v/>
      </c>
      <c r="EQ302" s="71" t="str">
        <f t="shared" si="5159"/>
        <v/>
      </c>
      <c r="ER302" s="71" t="str">
        <f t="shared" si="5160"/>
        <v/>
      </c>
      <c r="ES302" s="71" t="str">
        <f t="shared" si="5161"/>
        <v/>
      </c>
      <c r="ET302" s="71" t="str">
        <f t="shared" si="5162"/>
        <v/>
      </c>
      <c r="EU302" s="71" t="str">
        <f t="shared" si="5163"/>
        <v/>
      </c>
      <c r="EV302" s="71" t="str">
        <f t="shared" si="5164"/>
        <v/>
      </c>
      <c r="EW302" s="71" t="str">
        <f t="shared" si="5165"/>
        <v/>
      </c>
      <c r="EX302" s="71" t="str">
        <f t="shared" si="5166"/>
        <v/>
      </c>
      <c r="EY302" s="71" t="str">
        <f t="shared" si="5167"/>
        <v/>
      </c>
      <c r="EZ302" s="71" t="str">
        <f t="shared" si="5168"/>
        <v/>
      </c>
      <c r="FA302" s="71" t="str">
        <f t="shared" si="5169"/>
        <v/>
      </c>
      <c r="FB302" s="71" t="str">
        <f t="shared" si="5170"/>
        <v/>
      </c>
      <c r="FC302" s="71" t="str">
        <f t="shared" si="5171"/>
        <v/>
      </c>
      <c r="FD302" s="71" t="str">
        <f t="shared" si="5172"/>
        <v/>
      </c>
      <c r="FE302" s="71" t="str">
        <f t="shared" si="5173"/>
        <v/>
      </c>
      <c r="FF302" s="71" t="str">
        <f t="shared" si="5174"/>
        <v/>
      </c>
      <c r="FG302" s="71" t="str">
        <f t="shared" si="5175"/>
        <v/>
      </c>
      <c r="FH302" s="71" t="str">
        <f t="shared" si="5176"/>
        <v/>
      </c>
      <c r="FI302" s="71" t="str">
        <f t="shared" si="5177"/>
        <v/>
      </c>
      <c r="FJ302" s="71" t="str">
        <f t="shared" si="5178"/>
        <v/>
      </c>
      <c r="FK302" s="71" t="str">
        <f t="shared" si="5179"/>
        <v/>
      </c>
      <c r="FL302" s="71" t="str">
        <f t="shared" si="5180"/>
        <v/>
      </c>
      <c r="FM302" s="71" t="str">
        <f t="shared" si="5181"/>
        <v/>
      </c>
      <c r="FN302" s="71" t="str">
        <f t="shared" si="5182"/>
        <v/>
      </c>
      <c r="FO302" s="71" t="str">
        <f t="shared" si="5183"/>
        <v/>
      </c>
      <c r="FP302" s="71" t="str">
        <f t="shared" si="5184"/>
        <v/>
      </c>
      <c r="FQ302" s="71" t="str">
        <f t="shared" si="5185"/>
        <v/>
      </c>
      <c r="FR302" s="71" t="str">
        <f t="shared" si="5186"/>
        <v/>
      </c>
      <c r="FS302" s="71" t="str">
        <f t="shared" si="5187"/>
        <v/>
      </c>
    </row>
    <row r="303" spans="1:175" ht="16.5">
      <c r="A303" s="136"/>
      <c r="B303" s="80" t="s">
        <v>919</v>
      </c>
      <c r="C303" s="61" t="s">
        <v>909</v>
      </c>
      <c r="T303" s="143"/>
      <c r="U303" s="85"/>
      <c r="CN303" s="70" t="str">
        <f t="shared" si="5112"/>
        <v>InitUnitState('IF11',,,,,,,,,,)</v>
      </c>
      <c r="CO303" s="70" t="str">
        <f t="shared" si="5113"/>
        <v>InitUnitNormal('IF11',,,,,,,,,,)</v>
      </c>
      <c r="CP303" s="70" t="str">
        <f t="shared" si="5114"/>
        <v>InitUnitMagic('IF11',,,,,,,,,,)</v>
      </c>
      <c r="CQ303" s="70" t="str">
        <f t="shared" si="5115"/>
        <v>InitUnitAdd('IF11',,,,,,,,,,)</v>
      </c>
      <c r="CR303" s="70" t="str">
        <f t="shared" si="5116"/>
        <v>InitEquipData('IF11',,"",,,,,'','','','','','',"")</v>
      </c>
      <c r="CU303" s="95" t="str">
        <f t="shared" si="5117"/>
        <v>|n</v>
      </c>
      <c r="CW303" s="60"/>
      <c r="CX303" s="60"/>
      <c r="CY303" s="60"/>
      <c r="CZ303" s="60"/>
      <c r="DA303" s="60"/>
      <c r="DB303" s="71" t="str">
        <f t="shared" si="5118"/>
        <v/>
      </c>
      <c r="DC303" s="71" t="str">
        <f t="shared" si="5119"/>
        <v/>
      </c>
      <c r="DD303" s="71" t="str">
        <f t="shared" si="5120"/>
        <v/>
      </c>
      <c r="DE303" s="71" t="str">
        <f t="shared" si="5121"/>
        <v/>
      </c>
      <c r="DF303" s="71" t="str">
        <f t="shared" si="5122"/>
        <v/>
      </c>
      <c r="DG303" s="71" t="str">
        <f t="shared" si="5123"/>
        <v/>
      </c>
      <c r="DH303" s="71" t="str">
        <f t="shared" si="5124"/>
        <v/>
      </c>
      <c r="DI303" s="71" t="str">
        <f t="shared" si="5125"/>
        <v/>
      </c>
      <c r="DJ303" s="71" t="str">
        <f t="shared" si="5126"/>
        <v/>
      </c>
      <c r="DK303" s="71" t="str">
        <f t="shared" si="5127"/>
        <v/>
      </c>
      <c r="DL303" s="71" t="str">
        <f t="shared" si="5128"/>
        <v/>
      </c>
      <c r="DM303" s="71" t="str">
        <f t="shared" si="5129"/>
        <v/>
      </c>
      <c r="DN303" s="71" t="str">
        <f t="shared" si="5130"/>
        <v/>
      </c>
      <c r="DO303" s="71" t="str">
        <f t="shared" si="5131"/>
        <v/>
      </c>
      <c r="DP303" s="71" t="str">
        <f t="shared" si="5132"/>
        <v/>
      </c>
      <c r="DQ303" s="71" t="str">
        <f t="shared" si="5133"/>
        <v/>
      </c>
      <c r="DR303" s="71" t="str">
        <f t="shared" si="5134"/>
        <v/>
      </c>
      <c r="DS303" s="71" t="str">
        <f t="shared" si="5135"/>
        <v/>
      </c>
      <c r="DT303" s="71" t="str">
        <f t="shared" si="5136"/>
        <v/>
      </c>
      <c r="DU303" s="71" t="str">
        <f t="shared" si="5137"/>
        <v/>
      </c>
      <c r="DV303" s="71" t="str">
        <f t="shared" si="5138"/>
        <v/>
      </c>
      <c r="DW303" s="71" t="str">
        <f t="shared" si="5139"/>
        <v/>
      </c>
      <c r="DX303" s="71" t="str">
        <f t="shared" si="5140"/>
        <v/>
      </c>
      <c r="DY303" s="71" t="str">
        <f t="shared" si="5141"/>
        <v/>
      </c>
      <c r="DZ303" s="71" t="str">
        <f t="shared" si="5142"/>
        <v/>
      </c>
      <c r="EA303" s="71" t="str">
        <f t="shared" si="5143"/>
        <v/>
      </c>
      <c r="EB303" s="71" t="str">
        <f t="shared" si="5144"/>
        <v/>
      </c>
      <c r="EC303" s="71" t="str">
        <f t="shared" si="5145"/>
        <v/>
      </c>
      <c r="ED303" s="71" t="str">
        <f t="shared" si="5146"/>
        <v/>
      </c>
      <c r="EE303" s="71" t="str">
        <f t="shared" si="5147"/>
        <v/>
      </c>
      <c r="EF303" s="71" t="str">
        <f t="shared" si="5148"/>
        <v/>
      </c>
      <c r="EG303" s="71" t="str">
        <f t="shared" si="5149"/>
        <v/>
      </c>
      <c r="EH303" s="71" t="str">
        <f t="shared" si="5150"/>
        <v/>
      </c>
      <c r="EI303" s="71" t="str">
        <f t="shared" si="5151"/>
        <v/>
      </c>
      <c r="EJ303" s="71" t="str">
        <f t="shared" si="5152"/>
        <v/>
      </c>
      <c r="EK303" s="71" t="str">
        <f t="shared" si="5153"/>
        <v/>
      </c>
      <c r="EL303" s="71" t="str">
        <f t="shared" si="5154"/>
        <v/>
      </c>
      <c r="EM303" s="71" t="str">
        <f t="shared" si="5155"/>
        <v/>
      </c>
      <c r="EN303" s="71" t="str">
        <f t="shared" si="5156"/>
        <v/>
      </c>
      <c r="EO303" s="71" t="str">
        <f t="shared" si="5157"/>
        <v/>
      </c>
      <c r="EP303" s="71" t="str">
        <f t="shared" si="5158"/>
        <v/>
      </c>
      <c r="EQ303" s="71" t="str">
        <f t="shared" si="5159"/>
        <v/>
      </c>
      <c r="ER303" s="71" t="str">
        <f t="shared" si="5160"/>
        <v/>
      </c>
      <c r="ES303" s="71" t="str">
        <f t="shared" si="5161"/>
        <v/>
      </c>
      <c r="ET303" s="71" t="str">
        <f t="shared" si="5162"/>
        <v/>
      </c>
      <c r="EU303" s="71" t="str">
        <f t="shared" si="5163"/>
        <v/>
      </c>
      <c r="EV303" s="71" t="str">
        <f t="shared" si="5164"/>
        <v/>
      </c>
      <c r="EW303" s="71" t="str">
        <f t="shared" si="5165"/>
        <v/>
      </c>
      <c r="EX303" s="71" t="str">
        <f t="shared" si="5166"/>
        <v/>
      </c>
      <c r="EY303" s="71" t="str">
        <f t="shared" si="5167"/>
        <v/>
      </c>
      <c r="EZ303" s="71" t="str">
        <f t="shared" si="5168"/>
        <v/>
      </c>
      <c r="FA303" s="71" t="str">
        <f t="shared" si="5169"/>
        <v/>
      </c>
      <c r="FB303" s="71" t="str">
        <f t="shared" si="5170"/>
        <v/>
      </c>
      <c r="FC303" s="71" t="str">
        <f t="shared" si="5171"/>
        <v/>
      </c>
      <c r="FD303" s="71" t="str">
        <f t="shared" si="5172"/>
        <v/>
      </c>
      <c r="FE303" s="71" t="str">
        <f t="shared" si="5173"/>
        <v/>
      </c>
      <c r="FF303" s="71" t="str">
        <f t="shared" si="5174"/>
        <v/>
      </c>
      <c r="FG303" s="71" t="str">
        <f t="shared" si="5175"/>
        <v/>
      </c>
      <c r="FH303" s="71" t="str">
        <f t="shared" si="5176"/>
        <v/>
      </c>
      <c r="FI303" s="71" t="str">
        <f t="shared" si="5177"/>
        <v/>
      </c>
      <c r="FJ303" s="71" t="str">
        <f t="shared" si="5178"/>
        <v/>
      </c>
      <c r="FK303" s="71" t="str">
        <f t="shared" si="5179"/>
        <v/>
      </c>
      <c r="FL303" s="71" t="str">
        <f t="shared" si="5180"/>
        <v/>
      </c>
      <c r="FM303" s="71" t="str">
        <f t="shared" si="5181"/>
        <v/>
      </c>
      <c r="FN303" s="71" t="str">
        <f t="shared" si="5182"/>
        <v/>
      </c>
      <c r="FO303" s="71" t="str">
        <f t="shared" si="5183"/>
        <v/>
      </c>
      <c r="FP303" s="71" t="str">
        <f t="shared" si="5184"/>
        <v/>
      </c>
      <c r="FQ303" s="71" t="str">
        <f t="shared" si="5185"/>
        <v/>
      </c>
      <c r="FR303" s="71" t="str">
        <f t="shared" si="5186"/>
        <v/>
      </c>
      <c r="FS303" s="71" t="str">
        <f t="shared" si="5187"/>
        <v/>
      </c>
    </row>
    <row r="304" spans="1:175" ht="16.5">
      <c r="A304" s="135"/>
      <c r="B304" s="80" t="s">
        <v>920</v>
      </c>
      <c r="C304" s="61" t="s">
        <v>909</v>
      </c>
      <c r="T304" s="144"/>
      <c r="U304" s="85"/>
      <c r="CN304" s="70" t="str">
        <f t="shared" si="5112"/>
        <v>InitUnitState('IF12',,,,,,,,,,)</v>
      </c>
      <c r="CO304" s="70" t="str">
        <f t="shared" si="5113"/>
        <v>InitUnitNormal('IF12',,,,,,,,,,)</v>
      </c>
      <c r="CP304" s="70" t="str">
        <f t="shared" si="5114"/>
        <v>InitUnitMagic('IF12',,,,,,,,,,)</v>
      </c>
      <c r="CQ304" s="70" t="str">
        <f t="shared" si="5115"/>
        <v>InitUnitAdd('IF12',,,,,,,,,,)</v>
      </c>
      <c r="CR304" s="70" t="str">
        <f t="shared" si="5116"/>
        <v>InitEquipData('IF12',,"",,,,,'','','','','','',"")</v>
      </c>
      <c r="CU304" s="95" t="str">
        <f t="shared" si="5117"/>
        <v>|n</v>
      </c>
      <c r="CW304" s="60"/>
      <c r="CX304" s="60"/>
      <c r="CY304" s="60"/>
      <c r="CZ304" s="60"/>
      <c r="DA304" s="60"/>
      <c r="DB304" s="71" t="str">
        <f t="shared" si="5118"/>
        <v/>
      </c>
      <c r="DC304" s="71" t="str">
        <f t="shared" si="5119"/>
        <v/>
      </c>
      <c r="DD304" s="71" t="str">
        <f t="shared" si="5120"/>
        <v/>
      </c>
      <c r="DE304" s="71" t="str">
        <f t="shared" si="5121"/>
        <v/>
      </c>
      <c r="DF304" s="71" t="str">
        <f t="shared" si="5122"/>
        <v/>
      </c>
      <c r="DG304" s="71" t="str">
        <f t="shared" si="5123"/>
        <v/>
      </c>
      <c r="DH304" s="71" t="str">
        <f t="shared" si="5124"/>
        <v/>
      </c>
      <c r="DI304" s="71" t="str">
        <f t="shared" si="5125"/>
        <v/>
      </c>
      <c r="DJ304" s="71" t="str">
        <f t="shared" si="5126"/>
        <v/>
      </c>
      <c r="DK304" s="71" t="str">
        <f t="shared" si="5127"/>
        <v/>
      </c>
      <c r="DL304" s="71" t="str">
        <f t="shared" si="5128"/>
        <v/>
      </c>
      <c r="DM304" s="71" t="str">
        <f t="shared" si="5129"/>
        <v/>
      </c>
      <c r="DN304" s="71" t="str">
        <f t="shared" si="5130"/>
        <v/>
      </c>
      <c r="DO304" s="71" t="str">
        <f t="shared" si="5131"/>
        <v/>
      </c>
      <c r="DP304" s="71" t="str">
        <f t="shared" si="5132"/>
        <v/>
      </c>
      <c r="DQ304" s="71" t="str">
        <f t="shared" si="5133"/>
        <v/>
      </c>
      <c r="DR304" s="71" t="str">
        <f t="shared" si="5134"/>
        <v/>
      </c>
      <c r="DS304" s="71" t="str">
        <f t="shared" si="5135"/>
        <v/>
      </c>
      <c r="DT304" s="71" t="str">
        <f t="shared" si="5136"/>
        <v/>
      </c>
      <c r="DU304" s="71" t="str">
        <f t="shared" si="5137"/>
        <v/>
      </c>
      <c r="DV304" s="71" t="str">
        <f t="shared" si="5138"/>
        <v/>
      </c>
      <c r="DW304" s="71" t="str">
        <f t="shared" si="5139"/>
        <v/>
      </c>
      <c r="DX304" s="71" t="str">
        <f t="shared" si="5140"/>
        <v/>
      </c>
      <c r="DY304" s="71" t="str">
        <f t="shared" si="5141"/>
        <v/>
      </c>
      <c r="DZ304" s="71" t="str">
        <f t="shared" si="5142"/>
        <v/>
      </c>
      <c r="EA304" s="71" t="str">
        <f t="shared" si="5143"/>
        <v/>
      </c>
      <c r="EB304" s="71" t="str">
        <f t="shared" si="5144"/>
        <v/>
      </c>
      <c r="EC304" s="71" t="str">
        <f t="shared" si="5145"/>
        <v/>
      </c>
      <c r="ED304" s="71" t="str">
        <f t="shared" si="5146"/>
        <v/>
      </c>
      <c r="EE304" s="71" t="str">
        <f t="shared" si="5147"/>
        <v/>
      </c>
      <c r="EF304" s="71" t="str">
        <f t="shared" si="5148"/>
        <v/>
      </c>
      <c r="EG304" s="71" t="str">
        <f t="shared" si="5149"/>
        <v/>
      </c>
      <c r="EH304" s="71" t="str">
        <f t="shared" si="5150"/>
        <v/>
      </c>
      <c r="EI304" s="71" t="str">
        <f t="shared" si="5151"/>
        <v/>
      </c>
      <c r="EJ304" s="71" t="str">
        <f t="shared" si="5152"/>
        <v/>
      </c>
      <c r="EK304" s="71" t="str">
        <f t="shared" si="5153"/>
        <v/>
      </c>
      <c r="EL304" s="71" t="str">
        <f t="shared" si="5154"/>
        <v/>
      </c>
      <c r="EM304" s="71" t="str">
        <f t="shared" si="5155"/>
        <v/>
      </c>
      <c r="EN304" s="71" t="str">
        <f t="shared" si="5156"/>
        <v/>
      </c>
      <c r="EO304" s="71" t="str">
        <f t="shared" si="5157"/>
        <v/>
      </c>
      <c r="EP304" s="71" t="str">
        <f t="shared" si="5158"/>
        <v/>
      </c>
      <c r="EQ304" s="71" t="str">
        <f t="shared" si="5159"/>
        <v/>
      </c>
      <c r="ER304" s="71" t="str">
        <f t="shared" si="5160"/>
        <v/>
      </c>
      <c r="ES304" s="71" t="str">
        <f t="shared" si="5161"/>
        <v/>
      </c>
      <c r="ET304" s="71" t="str">
        <f t="shared" si="5162"/>
        <v/>
      </c>
      <c r="EU304" s="71" t="str">
        <f t="shared" si="5163"/>
        <v/>
      </c>
      <c r="EV304" s="71" t="str">
        <f t="shared" si="5164"/>
        <v/>
      </c>
      <c r="EW304" s="71" t="str">
        <f t="shared" si="5165"/>
        <v/>
      </c>
      <c r="EX304" s="71" t="str">
        <f t="shared" si="5166"/>
        <v/>
      </c>
      <c r="EY304" s="71" t="str">
        <f t="shared" si="5167"/>
        <v/>
      </c>
      <c r="EZ304" s="71" t="str">
        <f t="shared" si="5168"/>
        <v/>
      </c>
      <c r="FA304" s="71" t="str">
        <f t="shared" si="5169"/>
        <v/>
      </c>
      <c r="FB304" s="71" t="str">
        <f t="shared" si="5170"/>
        <v/>
      </c>
      <c r="FC304" s="71" t="str">
        <f t="shared" si="5171"/>
        <v/>
      </c>
      <c r="FD304" s="71" t="str">
        <f t="shared" si="5172"/>
        <v/>
      </c>
      <c r="FE304" s="71" t="str">
        <f t="shared" si="5173"/>
        <v/>
      </c>
      <c r="FF304" s="71" t="str">
        <f t="shared" si="5174"/>
        <v/>
      </c>
      <c r="FG304" s="71" t="str">
        <f t="shared" si="5175"/>
        <v/>
      </c>
      <c r="FH304" s="71" t="str">
        <f t="shared" si="5176"/>
        <v/>
      </c>
      <c r="FI304" s="71" t="str">
        <f t="shared" si="5177"/>
        <v/>
      </c>
      <c r="FJ304" s="71" t="str">
        <f t="shared" si="5178"/>
        <v/>
      </c>
      <c r="FK304" s="71" t="str">
        <f t="shared" si="5179"/>
        <v/>
      </c>
      <c r="FL304" s="71" t="str">
        <f t="shared" si="5180"/>
        <v/>
      </c>
      <c r="FM304" s="71" t="str">
        <f t="shared" si="5181"/>
        <v/>
      </c>
      <c r="FN304" s="71" t="str">
        <f t="shared" si="5182"/>
        <v/>
      </c>
      <c r="FO304" s="71" t="str">
        <f t="shared" si="5183"/>
        <v/>
      </c>
      <c r="FP304" s="71" t="str">
        <f t="shared" si="5184"/>
        <v/>
      </c>
      <c r="FQ304" s="71" t="str">
        <f t="shared" si="5185"/>
        <v/>
      </c>
      <c r="FR304" s="71" t="str">
        <f t="shared" si="5186"/>
        <v/>
      </c>
      <c r="FS304" s="71" t="str">
        <f t="shared" si="5187"/>
        <v/>
      </c>
    </row>
    <row r="305" spans="1:175" ht="16.5">
      <c r="A305" s="135"/>
      <c r="B305" s="80" t="s">
        <v>921</v>
      </c>
      <c r="C305" s="61" t="s">
        <v>909</v>
      </c>
      <c r="T305" s="144"/>
      <c r="U305" s="85"/>
      <c r="CN305" s="70" t="str">
        <f t="shared" si="5112"/>
        <v>InitUnitState('IF13',,,,,,,,,,)</v>
      </c>
      <c r="CO305" s="70" t="str">
        <f t="shared" si="5113"/>
        <v>InitUnitNormal('IF13',,,,,,,,,,)</v>
      </c>
      <c r="CP305" s="70" t="str">
        <f t="shared" si="5114"/>
        <v>InitUnitMagic('IF13',,,,,,,,,,)</v>
      </c>
      <c r="CQ305" s="70" t="str">
        <f t="shared" si="5115"/>
        <v>InitUnitAdd('IF13',,,,,,,,,,)</v>
      </c>
      <c r="CR305" s="70" t="str">
        <f t="shared" si="5116"/>
        <v>InitEquipData('IF13',,"",,,,,'','','','','','',"")</v>
      </c>
      <c r="CU305" s="95" t="str">
        <f t="shared" si="5117"/>
        <v>|n</v>
      </c>
      <c r="CW305" s="60"/>
      <c r="CX305" s="60"/>
      <c r="CY305" s="60"/>
      <c r="CZ305" s="60"/>
      <c r="DA305" s="60"/>
      <c r="DB305" s="71" t="str">
        <f t="shared" si="5118"/>
        <v/>
      </c>
      <c r="DC305" s="71" t="str">
        <f t="shared" si="5119"/>
        <v/>
      </c>
      <c r="DD305" s="71" t="str">
        <f t="shared" si="5120"/>
        <v/>
      </c>
      <c r="DE305" s="71" t="str">
        <f t="shared" si="5121"/>
        <v/>
      </c>
      <c r="DF305" s="71" t="str">
        <f t="shared" si="5122"/>
        <v/>
      </c>
      <c r="DG305" s="71" t="str">
        <f t="shared" si="5123"/>
        <v/>
      </c>
      <c r="DH305" s="71" t="str">
        <f t="shared" si="5124"/>
        <v/>
      </c>
      <c r="DI305" s="71" t="str">
        <f t="shared" si="5125"/>
        <v/>
      </c>
      <c r="DJ305" s="71" t="str">
        <f t="shared" si="5126"/>
        <v/>
      </c>
      <c r="DK305" s="71" t="str">
        <f t="shared" si="5127"/>
        <v/>
      </c>
      <c r="DL305" s="71" t="str">
        <f t="shared" si="5128"/>
        <v/>
      </c>
      <c r="DM305" s="71" t="str">
        <f t="shared" si="5129"/>
        <v/>
      </c>
      <c r="DN305" s="71" t="str">
        <f t="shared" si="5130"/>
        <v/>
      </c>
      <c r="DO305" s="71" t="str">
        <f t="shared" si="5131"/>
        <v/>
      </c>
      <c r="DP305" s="71" t="str">
        <f t="shared" si="5132"/>
        <v/>
      </c>
      <c r="DQ305" s="71" t="str">
        <f t="shared" si="5133"/>
        <v/>
      </c>
      <c r="DR305" s="71" t="str">
        <f t="shared" si="5134"/>
        <v/>
      </c>
      <c r="DS305" s="71" t="str">
        <f t="shared" si="5135"/>
        <v/>
      </c>
      <c r="DT305" s="71" t="str">
        <f t="shared" si="5136"/>
        <v/>
      </c>
      <c r="DU305" s="71" t="str">
        <f t="shared" si="5137"/>
        <v/>
      </c>
      <c r="DV305" s="71" t="str">
        <f t="shared" si="5138"/>
        <v/>
      </c>
      <c r="DW305" s="71" t="str">
        <f t="shared" si="5139"/>
        <v/>
      </c>
      <c r="DX305" s="71" t="str">
        <f t="shared" si="5140"/>
        <v/>
      </c>
      <c r="DY305" s="71" t="str">
        <f t="shared" si="5141"/>
        <v/>
      </c>
      <c r="DZ305" s="71" t="str">
        <f t="shared" si="5142"/>
        <v/>
      </c>
      <c r="EA305" s="71" t="str">
        <f t="shared" si="5143"/>
        <v/>
      </c>
      <c r="EB305" s="71" t="str">
        <f t="shared" si="5144"/>
        <v/>
      </c>
      <c r="EC305" s="71" t="str">
        <f t="shared" si="5145"/>
        <v/>
      </c>
      <c r="ED305" s="71" t="str">
        <f t="shared" si="5146"/>
        <v/>
      </c>
      <c r="EE305" s="71" t="str">
        <f t="shared" si="5147"/>
        <v/>
      </c>
      <c r="EF305" s="71" t="str">
        <f t="shared" si="5148"/>
        <v/>
      </c>
      <c r="EG305" s="71" t="str">
        <f t="shared" si="5149"/>
        <v/>
      </c>
      <c r="EH305" s="71" t="str">
        <f t="shared" si="5150"/>
        <v/>
      </c>
      <c r="EI305" s="71" t="str">
        <f t="shared" si="5151"/>
        <v/>
      </c>
      <c r="EJ305" s="71" t="str">
        <f t="shared" si="5152"/>
        <v/>
      </c>
      <c r="EK305" s="71" t="str">
        <f t="shared" si="5153"/>
        <v/>
      </c>
      <c r="EL305" s="71" t="str">
        <f t="shared" si="5154"/>
        <v/>
      </c>
      <c r="EM305" s="71" t="str">
        <f t="shared" si="5155"/>
        <v/>
      </c>
      <c r="EN305" s="71" t="str">
        <f t="shared" si="5156"/>
        <v/>
      </c>
      <c r="EO305" s="71" t="str">
        <f t="shared" si="5157"/>
        <v/>
      </c>
      <c r="EP305" s="71" t="str">
        <f t="shared" si="5158"/>
        <v/>
      </c>
      <c r="EQ305" s="71" t="str">
        <f t="shared" si="5159"/>
        <v/>
      </c>
      <c r="ER305" s="71" t="str">
        <f t="shared" si="5160"/>
        <v/>
      </c>
      <c r="ES305" s="71" t="str">
        <f t="shared" si="5161"/>
        <v/>
      </c>
      <c r="ET305" s="71" t="str">
        <f t="shared" si="5162"/>
        <v/>
      </c>
      <c r="EU305" s="71" t="str">
        <f t="shared" si="5163"/>
        <v/>
      </c>
      <c r="EV305" s="71" t="str">
        <f t="shared" si="5164"/>
        <v/>
      </c>
      <c r="EW305" s="71" t="str">
        <f t="shared" si="5165"/>
        <v/>
      </c>
      <c r="EX305" s="71" t="str">
        <f t="shared" si="5166"/>
        <v/>
      </c>
      <c r="EY305" s="71" t="str">
        <f t="shared" si="5167"/>
        <v/>
      </c>
      <c r="EZ305" s="71" t="str">
        <f t="shared" si="5168"/>
        <v/>
      </c>
      <c r="FA305" s="71" t="str">
        <f t="shared" si="5169"/>
        <v/>
      </c>
      <c r="FB305" s="71" t="str">
        <f t="shared" si="5170"/>
        <v/>
      </c>
      <c r="FC305" s="71" t="str">
        <f t="shared" si="5171"/>
        <v/>
      </c>
      <c r="FD305" s="71" t="str">
        <f t="shared" si="5172"/>
        <v/>
      </c>
      <c r="FE305" s="71" t="str">
        <f t="shared" si="5173"/>
        <v/>
      </c>
      <c r="FF305" s="71" t="str">
        <f t="shared" si="5174"/>
        <v/>
      </c>
      <c r="FG305" s="71" t="str">
        <f t="shared" si="5175"/>
        <v/>
      </c>
      <c r="FH305" s="71" t="str">
        <f t="shared" si="5176"/>
        <v/>
      </c>
      <c r="FI305" s="71" t="str">
        <f t="shared" si="5177"/>
        <v/>
      </c>
      <c r="FJ305" s="71" t="str">
        <f t="shared" si="5178"/>
        <v/>
      </c>
      <c r="FK305" s="71" t="str">
        <f t="shared" si="5179"/>
        <v/>
      </c>
      <c r="FL305" s="71" t="str">
        <f t="shared" si="5180"/>
        <v/>
      </c>
      <c r="FM305" s="71" t="str">
        <f t="shared" si="5181"/>
        <v/>
      </c>
      <c r="FN305" s="71" t="str">
        <f t="shared" si="5182"/>
        <v/>
      </c>
      <c r="FO305" s="71" t="str">
        <f t="shared" si="5183"/>
        <v/>
      </c>
      <c r="FP305" s="71" t="str">
        <f t="shared" si="5184"/>
        <v/>
      </c>
      <c r="FQ305" s="71" t="str">
        <f t="shared" si="5185"/>
        <v/>
      </c>
      <c r="FR305" s="71" t="str">
        <f t="shared" si="5186"/>
        <v/>
      </c>
      <c r="FS305" s="71" t="str">
        <f t="shared" si="5187"/>
        <v/>
      </c>
    </row>
    <row r="306" spans="1:175" ht="16.5">
      <c r="A306" s="135"/>
      <c r="B306" s="80" t="s">
        <v>922</v>
      </c>
      <c r="C306" s="61" t="s">
        <v>909</v>
      </c>
      <c r="T306" s="144"/>
      <c r="U306" s="85"/>
      <c r="CN306" s="70" t="str">
        <f t="shared" si="5112"/>
        <v>InitUnitState('IF14',,,,,,,,,,)</v>
      </c>
      <c r="CO306" s="70" t="str">
        <f t="shared" si="5113"/>
        <v>InitUnitNormal('IF14',,,,,,,,,,)</v>
      </c>
      <c r="CP306" s="70" t="str">
        <f t="shared" si="5114"/>
        <v>InitUnitMagic('IF14',,,,,,,,,,)</v>
      </c>
      <c r="CQ306" s="70" t="str">
        <f t="shared" si="5115"/>
        <v>InitUnitAdd('IF14',,,,,,,,,,)</v>
      </c>
      <c r="CR306" s="70" t="str">
        <f t="shared" si="5116"/>
        <v>InitEquipData('IF14',,"",,,,,'','','','','','',"")</v>
      </c>
      <c r="CU306" s="95" t="str">
        <f t="shared" si="5117"/>
        <v>|n</v>
      </c>
      <c r="CW306" s="60"/>
      <c r="CX306" s="60"/>
      <c r="CY306" s="60"/>
      <c r="CZ306" s="60"/>
      <c r="DA306" s="60"/>
      <c r="DB306" s="71" t="str">
        <f t="shared" si="5118"/>
        <v/>
      </c>
      <c r="DC306" s="71" t="str">
        <f t="shared" si="5119"/>
        <v/>
      </c>
      <c r="DD306" s="71" t="str">
        <f t="shared" si="5120"/>
        <v/>
      </c>
      <c r="DE306" s="71" t="str">
        <f t="shared" si="5121"/>
        <v/>
      </c>
      <c r="DF306" s="71" t="str">
        <f t="shared" si="5122"/>
        <v/>
      </c>
      <c r="DG306" s="71" t="str">
        <f t="shared" si="5123"/>
        <v/>
      </c>
      <c r="DH306" s="71" t="str">
        <f t="shared" si="5124"/>
        <v/>
      </c>
      <c r="DI306" s="71" t="str">
        <f t="shared" si="5125"/>
        <v/>
      </c>
      <c r="DJ306" s="71" t="str">
        <f t="shared" si="5126"/>
        <v/>
      </c>
      <c r="DK306" s="71" t="str">
        <f t="shared" si="5127"/>
        <v/>
      </c>
      <c r="DL306" s="71" t="str">
        <f t="shared" si="5128"/>
        <v/>
      </c>
      <c r="DM306" s="71" t="str">
        <f t="shared" si="5129"/>
        <v/>
      </c>
      <c r="DN306" s="71" t="str">
        <f t="shared" si="5130"/>
        <v/>
      </c>
      <c r="DO306" s="71" t="str">
        <f t="shared" si="5131"/>
        <v/>
      </c>
      <c r="DP306" s="71" t="str">
        <f t="shared" si="5132"/>
        <v/>
      </c>
      <c r="DQ306" s="71" t="str">
        <f t="shared" si="5133"/>
        <v/>
      </c>
      <c r="DR306" s="71" t="str">
        <f t="shared" si="5134"/>
        <v/>
      </c>
      <c r="DS306" s="71" t="str">
        <f t="shared" si="5135"/>
        <v/>
      </c>
      <c r="DT306" s="71" t="str">
        <f t="shared" si="5136"/>
        <v/>
      </c>
      <c r="DU306" s="71" t="str">
        <f t="shared" si="5137"/>
        <v/>
      </c>
      <c r="DV306" s="71" t="str">
        <f t="shared" si="5138"/>
        <v/>
      </c>
      <c r="DW306" s="71" t="str">
        <f t="shared" si="5139"/>
        <v/>
      </c>
      <c r="DX306" s="71" t="str">
        <f t="shared" si="5140"/>
        <v/>
      </c>
      <c r="DY306" s="71" t="str">
        <f t="shared" si="5141"/>
        <v/>
      </c>
      <c r="DZ306" s="71" t="str">
        <f t="shared" si="5142"/>
        <v/>
      </c>
      <c r="EA306" s="71" t="str">
        <f t="shared" si="5143"/>
        <v/>
      </c>
      <c r="EB306" s="71" t="str">
        <f t="shared" si="5144"/>
        <v/>
      </c>
      <c r="EC306" s="71" t="str">
        <f t="shared" si="5145"/>
        <v/>
      </c>
      <c r="ED306" s="71" t="str">
        <f t="shared" si="5146"/>
        <v/>
      </c>
      <c r="EE306" s="71" t="str">
        <f t="shared" si="5147"/>
        <v/>
      </c>
      <c r="EF306" s="71" t="str">
        <f t="shared" si="5148"/>
        <v/>
      </c>
      <c r="EG306" s="71" t="str">
        <f t="shared" si="5149"/>
        <v/>
      </c>
      <c r="EH306" s="71" t="str">
        <f t="shared" si="5150"/>
        <v/>
      </c>
      <c r="EI306" s="71" t="str">
        <f t="shared" si="5151"/>
        <v/>
      </c>
      <c r="EJ306" s="71" t="str">
        <f t="shared" si="5152"/>
        <v/>
      </c>
      <c r="EK306" s="71" t="str">
        <f t="shared" si="5153"/>
        <v/>
      </c>
      <c r="EL306" s="71" t="str">
        <f t="shared" si="5154"/>
        <v/>
      </c>
      <c r="EM306" s="71" t="str">
        <f t="shared" si="5155"/>
        <v/>
      </c>
      <c r="EN306" s="71" t="str">
        <f t="shared" si="5156"/>
        <v/>
      </c>
      <c r="EO306" s="71" t="str">
        <f t="shared" si="5157"/>
        <v/>
      </c>
      <c r="EP306" s="71" t="str">
        <f t="shared" si="5158"/>
        <v/>
      </c>
      <c r="EQ306" s="71" t="str">
        <f t="shared" si="5159"/>
        <v/>
      </c>
      <c r="ER306" s="71" t="str">
        <f t="shared" si="5160"/>
        <v/>
      </c>
      <c r="ES306" s="71" t="str">
        <f t="shared" si="5161"/>
        <v/>
      </c>
      <c r="ET306" s="71" t="str">
        <f t="shared" si="5162"/>
        <v/>
      </c>
      <c r="EU306" s="71" t="str">
        <f t="shared" si="5163"/>
        <v/>
      </c>
      <c r="EV306" s="71" t="str">
        <f t="shared" si="5164"/>
        <v/>
      </c>
      <c r="EW306" s="71" t="str">
        <f t="shared" si="5165"/>
        <v/>
      </c>
      <c r="EX306" s="71" t="str">
        <f t="shared" si="5166"/>
        <v/>
      </c>
      <c r="EY306" s="71" t="str">
        <f t="shared" si="5167"/>
        <v/>
      </c>
      <c r="EZ306" s="71" t="str">
        <f t="shared" si="5168"/>
        <v/>
      </c>
      <c r="FA306" s="71" t="str">
        <f t="shared" si="5169"/>
        <v/>
      </c>
      <c r="FB306" s="71" t="str">
        <f t="shared" si="5170"/>
        <v/>
      </c>
      <c r="FC306" s="71" t="str">
        <f t="shared" si="5171"/>
        <v/>
      </c>
      <c r="FD306" s="71" t="str">
        <f t="shared" si="5172"/>
        <v/>
      </c>
      <c r="FE306" s="71" t="str">
        <f t="shared" si="5173"/>
        <v/>
      </c>
      <c r="FF306" s="71" t="str">
        <f t="shared" si="5174"/>
        <v/>
      </c>
      <c r="FG306" s="71" t="str">
        <f t="shared" si="5175"/>
        <v/>
      </c>
      <c r="FH306" s="71" t="str">
        <f t="shared" si="5176"/>
        <v/>
      </c>
      <c r="FI306" s="71" t="str">
        <f t="shared" si="5177"/>
        <v/>
      </c>
      <c r="FJ306" s="71" t="str">
        <f t="shared" si="5178"/>
        <v/>
      </c>
      <c r="FK306" s="71" t="str">
        <f t="shared" si="5179"/>
        <v/>
      </c>
      <c r="FL306" s="71" t="str">
        <f t="shared" si="5180"/>
        <v/>
      </c>
      <c r="FM306" s="71" t="str">
        <f t="shared" si="5181"/>
        <v/>
      </c>
      <c r="FN306" s="71" t="str">
        <f t="shared" si="5182"/>
        <v/>
      </c>
      <c r="FO306" s="71" t="str">
        <f t="shared" si="5183"/>
        <v/>
      </c>
      <c r="FP306" s="71" t="str">
        <f t="shared" si="5184"/>
        <v/>
      </c>
      <c r="FQ306" s="71" t="str">
        <f t="shared" si="5185"/>
        <v/>
      </c>
      <c r="FR306" s="71" t="str">
        <f t="shared" si="5186"/>
        <v/>
      </c>
      <c r="FS306" s="71" t="str">
        <f t="shared" si="5187"/>
        <v/>
      </c>
    </row>
    <row r="307" spans="1:175" ht="16.5">
      <c r="A307" s="135"/>
      <c r="B307" s="80" t="s">
        <v>923</v>
      </c>
      <c r="C307" s="61" t="s">
        <v>909</v>
      </c>
      <c r="T307" s="144"/>
      <c r="U307" s="85"/>
      <c r="CN307" s="70" t="str">
        <f t="shared" si="5112"/>
        <v>InitUnitState('IF15',,,,,,,,,,)</v>
      </c>
      <c r="CO307" s="70" t="str">
        <f t="shared" si="5113"/>
        <v>InitUnitNormal('IF15',,,,,,,,,,)</v>
      </c>
      <c r="CP307" s="70" t="str">
        <f t="shared" si="5114"/>
        <v>InitUnitMagic('IF15',,,,,,,,,,)</v>
      </c>
      <c r="CQ307" s="70" t="str">
        <f t="shared" si="5115"/>
        <v>InitUnitAdd('IF15',,,,,,,,,,)</v>
      </c>
      <c r="CR307" s="70" t="str">
        <f t="shared" si="5116"/>
        <v>InitEquipData('IF15',,"",,,,,'','','','','','',"")</v>
      </c>
      <c r="CU307" s="95" t="str">
        <f t="shared" si="5117"/>
        <v>|n</v>
      </c>
      <c r="CW307" s="60"/>
      <c r="CX307" s="60"/>
      <c r="CY307" s="60"/>
      <c r="CZ307" s="60"/>
      <c r="DA307" s="60"/>
      <c r="DB307" s="71" t="str">
        <f t="shared" si="5118"/>
        <v/>
      </c>
      <c r="DC307" s="71" t="str">
        <f t="shared" si="5119"/>
        <v/>
      </c>
      <c r="DD307" s="71" t="str">
        <f t="shared" si="5120"/>
        <v/>
      </c>
      <c r="DE307" s="71" t="str">
        <f t="shared" si="5121"/>
        <v/>
      </c>
      <c r="DF307" s="71" t="str">
        <f t="shared" si="5122"/>
        <v/>
      </c>
      <c r="DG307" s="71" t="str">
        <f t="shared" si="5123"/>
        <v/>
      </c>
      <c r="DH307" s="71" t="str">
        <f t="shared" si="5124"/>
        <v/>
      </c>
      <c r="DI307" s="71" t="str">
        <f t="shared" si="5125"/>
        <v/>
      </c>
      <c r="DJ307" s="71" t="str">
        <f t="shared" si="5126"/>
        <v/>
      </c>
      <c r="DK307" s="71" t="str">
        <f t="shared" si="5127"/>
        <v/>
      </c>
      <c r="DL307" s="71" t="str">
        <f t="shared" si="5128"/>
        <v/>
      </c>
      <c r="DM307" s="71" t="str">
        <f t="shared" si="5129"/>
        <v/>
      </c>
      <c r="DN307" s="71" t="str">
        <f t="shared" si="5130"/>
        <v/>
      </c>
      <c r="DO307" s="71" t="str">
        <f t="shared" si="5131"/>
        <v/>
      </c>
      <c r="DP307" s="71" t="str">
        <f t="shared" si="5132"/>
        <v/>
      </c>
      <c r="DQ307" s="71" t="str">
        <f t="shared" si="5133"/>
        <v/>
      </c>
      <c r="DR307" s="71" t="str">
        <f t="shared" si="5134"/>
        <v/>
      </c>
      <c r="DS307" s="71" t="str">
        <f t="shared" si="5135"/>
        <v/>
      </c>
      <c r="DT307" s="71" t="str">
        <f t="shared" si="5136"/>
        <v/>
      </c>
      <c r="DU307" s="71" t="str">
        <f t="shared" si="5137"/>
        <v/>
      </c>
      <c r="DV307" s="71" t="str">
        <f t="shared" si="5138"/>
        <v/>
      </c>
      <c r="DW307" s="71" t="str">
        <f t="shared" si="5139"/>
        <v/>
      </c>
      <c r="DX307" s="71" t="str">
        <f t="shared" si="5140"/>
        <v/>
      </c>
      <c r="DY307" s="71" t="str">
        <f t="shared" si="5141"/>
        <v/>
      </c>
      <c r="DZ307" s="71" t="str">
        <f t="shared" si="5142"/>
        <v/>
      </c>
      <c r="EA307" s="71" t="str">
        <f t="shared" si="5143"/>
        <v/>
      </c>
      <c r="EB307" s="71" t="str">
        <f t="shared" si="5144"/>
        <v/>
      </c>
      <c r="EC307" s="71" t="str">
        <f t="shared" si="5145"/>
        <v/>
      </c>
      <c r="ED307" s="71" t="str">
        <f t="shared" si="5146"/>
        <v/>
      </c>
      <c r="EE307" s="71" t="str">
        <f t="shared" si="5147"/>
        <v/>
      </c>
      <c r="EF307" s="71" t="str">
        <f t="shared" si="5148"/>
        <v/>
      </c>
      <c r="EG307" s="71" t="str">
        <f t="shared" si="5149"/>
        <v/>
      </c>
      <c r="EH307" s="71" t="str">
        <f t="shared" si="5150"/>
        <v/>
      </c>
      <c r="EI307" s="71" t="str">
        <f t="shared" si="5151"/>
        <v/>
      </c>
      <c r="EJ307" s="71" t="str">
        <f t="shared" si="5152"/>
        <v/>
      </c>
      <c r="EK307" s="71" t="str">
        <f t="shared" si="5153"/>
        <v/>
      </c>
      <c r="EL307" s="71" t="str">
        <f t="shared" si="5154"/>
        <v/>
      </c>
      <c r="EM307" s="71" t="str">
        <f t="shared" si="5155"/>
        <v/>
      </c>
      <c r="EN307" s="71" t="str">
        <f t="shared" si="5156"/>
        <v/>
      </c>
      <c r="EO307" s="71" t="str">
        <f t="shared" si="5157"/>
        <v/>
      </c>
      <c r="EP307" s="71" t="str">
        <f t="shared" si="5158"/>
        <v/>
      </c>
      <c r="EQ307" s="71" t="str">
        <f t="shared" si="5159"/>
        <v/>
      </c>
      <c r="ER307" s="71" t="str">
        <f t="shared" si="5160"/>
        <v/>
      </c>
      <c r="ES307" s="71" t="str">
        <f t="shared" si="5161"/>
        <v/>
      </c>
      <c r="ET307" s="71" t="str">
        <f t="shared" si="5162"/>
        <v/>
      </c>
      <c r="EU307" s="71" t="str">
        <f t="shared" si="5163"/>
        <v/>
      </c>
      <c r="EV307" s="71" t="str">
        <f t="shared" si="5164"/>
        <v/>
      </c>
      <c r="EW307" s="71" t="str">
        <f t="shared" si="5165"/>
        <v/>
      </c>
      <c r="EX307" s="71" t="str">
        <f t="shared" si="5166"/>
        <v/>
      </c>
      <c r="EY307" s="71" t="str">
        <f t="shared" si="5167"/>
        <v/>
      </c>
      <c r="EZ307" s="71" t="str">
        <f t="shared" si="5168"/>
        <v/>
      </c>
      <c r="FA307" s="71" t="str">
        <f t="shared" si="5169"/>
        <v/>
      </c>
      <c r="FB307" s="71" t="str">
        <f t="shared" si="5170"/>
        <v/>
      </c>
      <c r="FC307" s="71" t="str">
        <f t="shared" si="5171"/>
        <v/>
      </c>
      <c r="FD307" s="71" t="str">
        <f t="shared" si="5172"/>
        <v/>
      </c>
      <c r="FE307" s="71" t="str">
        <f t="shared" si="5173"/>
        <v/>
      </c>
      <c r="FF307" s="71" t="str">
        <f t="shared" si="5174"/>
        <v/>
      </c>
      <c r="FG307" s="71" t="str">
        <f t="shared" si="5175"/>
        <v/>
      </c>
      <c r="FH307" s="71" t="str">
        <f t="shared" si="5176"/>
        <v/>
      </c>
      <c r="FI307" s="71" t="str">
        <f t="shared" si="5177"/>
        <v/>
      </c>
      <c r="FJ307" s="71" t="str">
        <f t="shared" si="5178"/>
        <v/>
      </c>
      <c r="FK307" s="71" t="str">
        <f t="shared" si="5179"/>
        <v/>
      </c>
      <c r="FL307" s="71" t="str">
        <f t="shared" si="5180"/>
        <v/>
      </c>
      <c r="FM307" s="71" t="str">
        <f t="shared" si="5181"/>
        <v/>
      </c>
      <c r="FN307" s="71" t="str">
        <f t="shared" si="5182"/>
        <v/>
      </c>
      <c r="FO307" s="71" t="str">
        <f t="shared" si="5183"/>
        <v/>
      </c>
      <c r="FP307" s="71" t="str">
        <f t="shared" si="5184"/>
        <v/>
      </c>
      <c r="FQ307" s="71" t="str">
        <f t="shared" si="5185"/>
        <v/>
      </c>
      <c r="FR307" s="71" t="str">
        <f t="shared" si="5186"/>
        <v/>
      </c>
      <c r="FS307" s="71" t="str">
        <f t="shared" si="5187"/>
        <v/>
      </c>
    </row>
    <row r="308" spans="1:175" ht="16.5">
      <c r="A308" s="135"/>
      <c r="B308" s="80" t="s">
        <v>924</v>
      </c>
      <c r="C308" s="61" t="s">
        <v>909</v>
      </c>
      <c r="T308" s="144"/>
      <c r="U308" s="85"/>
      <c r="CN308" s="70" t="str">
        <f t="shared" si="5112"/>
        <v>InitUnitState('IF16',,,,,,,,,,)</v>
      </c>
      <c r="CO308" s="70" t="str">
        <f t="shared" si="5113"/>
        <v>InitUnitNormal('IF16',,,,,,,,,,)</v>
      </c>
      <c r="CP308" s="70" t="str">
        <f t="shared" si="5114"/>
        <v>InitUnitMagic('IF16',,,,,,,,,,)</v>
      </c>
      <c r="CQ308" s="70" t="str">
        <f t="shared" si="5115"/>
        <v>InitUnitAdd('IF16',,,,,,,,,,)</v>
      </c>
      <c r="CR308" s="70" t="str">
        <f t="shared" si="5116"/>
        <v>InitEquipData('IF16',,"",,,,,'','','','','','',"")</v>
      </c>
      <c r="CU308" s="95" t="str">
        <f t="shared" si="5117"/>
        <v>|n</v>
      </c>
      <c r="CW308" s="60"/>
      <c r="CX308" s="60"/>
      <c r="CY308" s="60"/>
      <c r="CZ308" s="60"/>
      <c r="DA308" s="60"/>
      <c r="DB308" s="71" t="str">
        <f t="shared" si="5118"/>
        <v/>
      </c>
      <c r="DC308" s="71" t="str">
        <f t="shared" si="5119"/>
        <v/>
      </c>
      <c r="DD308" s="71" t="str">
        <f t="shared" si="5120"/>
        <v/>
      </c>
      <c r="DE308" s="71" t="str">
        <f t="shared" si="5121"/>
        <v/>
      </c>
      <c r="DF308" s="71" t="str">
        <f t="shared" si="5122"/>
        <v/>
      </c>
      <c r="DG308" s="71" t="str">
        <f t="shared" si="5123"/>
        <v/>
      </c>
      <c r="DH308" s="71" t="str">
        <f t="shared" si="5124"/>
        <v/>
      </c>
      <c r="DI308" s="71" t="str">
        <f t="shared" si="5125"/>
        <v/>
      </c>
      <c r="DJ308" s="71" t="str">
        <f t="shared" si="5126"/>
        <v/>
      </c>
      <c r="DK308" s="71" t="str">
        <f t="shared" si="5127"/>
        <v/>
      </c>
      <c r="DL308" s="71" t="str">
        <f t="shared" si="5128"/>
        <v/>
      </c>
      <c r="DM308" s="71" t="str">
        <f t="shared" si="5129"/>
        <v/>
      </c>
      <c r="DN308" s="71" t="str">
        <f t="shared" si="5130"/>
        <v/>
      </c>
      <c r="DO308" s="71" t="str">
        <f t="shared" si="5131"/>
        <v/>
      </c>
      <c r="DP308" s="71" t="str">
        <f t="shared" si="5132"/>
        <v/>
      </c>
      <c r="DQ308" s="71" t="str">
        <f t="shared" si="5133"/>
        <v/>
      </c>
      <c r="DR308" s="71" t="str">
        <f t="shared" si="5134"/>
        <v/>
      </c>
      <c r="DS308" s="71" t="str">
        <f t="shared" si="5135"/>
        <v/>
      </c>
      <c r="DT308" s="71" t="str">
        <f t="shared" si="5136"/>
        <v/>
      </c>
      <c r="DU308" s="71" t="str">
        <f t="shared" si="5137"/>
        <v/>
      </c>
      <c r="DV308" s="71" t="str">
        <f t="shared" si="5138"/>
        <v/>
      </c>
      <c r="DW308" s="71" t="str">
        <f t="shared" si="5139"/>
        <v/>
      </c>
      <c r="DX308" s="71" t="str">
        <f t="shared" si="5140"/>
        <v/>
      </c>
      <c r="DY308" s="71" t="str">
        <f t="shared" si="5141"/>
        <v/>
      </c>
      <c r="DZ308" s="71" t="str">
        <f t="shared" si="5142"/>
        <v/>
      </c>
      <c r="EA308" s="71" t="str">
        <f t="shared" si="5143"/>
        <v/>
      </c>
      <c r="EB308" s="71" t="str">
        <f t="shared" si="5144"/>
        <v/>
      </c>
      <c r="EC308" s="71" t="str">
        <f t="shared" si="5145"/>
        <v/>
      </c>
      <c r="ED308" s="71" t="str">
        <f t="shared" si="5146"/>
        <v/>
      </c>
      <c r="EE308" s="71" t="str">
        <f t="shared" si="5147"/>
        <v/>
      </c>
      <c r="EF308" s="71" t="str">
        <f t="shared" si="5148"/>
        <v/>
      </c>
      <c r="EG308" s="71" t="str">
        <f t="shared" si="5149"/>
        <v/>
      </c>
      <c r="EH308" s="71" t="str">
        <f t="shared" si="5150"/>
        <v/>
      </c>
      <c r="EI308" s="71" t="str">
        <f t="shared" si="5151"/>
        <v/>
      </c>
      <c r="EJ308" s="71" t="str">
        <f t="shared" si="5152"/>
        <v/>
      </c>
      <c r="EK308" s="71" t="str">
        <f t="shared" si="5153"/>
        <v/>
      </c>
      <c r="EL308" s="71" t="str">
        <f t="shared" si="5154"/>
        <v/>
      </c>
      <c r="EM308" s="71" t="str">
        <f t="shared" si="5155"/>
        <v/>
      </c>
      <c r="EN308" s="71" t="str">
        <f t="shared" si="5156"/>
        <v/>
      </c>
      <c r="EO308" s="71" t="str">
        <f t="shared" si="5157"/>
        <v/>
      </c>
      <c r="EP308" s="71" t="str">
        <f t="shared" si="5158"/>
        <v/>
      </c>
      <c r="EQ308" s="71" t="str">
        <f t="shared" si="5159"/>
        <v/>
      </c>
      <c r="ER308" s="71" t="str">
        <f t="shared" si="5160"/>
        <v/>
      </c>
      <c r="ES308" s="71" t="str">
        <f t="shared" si="5161"/>
        <v/>
      </c>
      <c r="ET308" s="71" t="str">
        <f t="shared" si="5162"/>
        <v/>
      </c>
      <c r="EU308" s="71" t="str">
        <f t="shared" si="5163"/>
        <v/>
      </c>
      <c r="EV308" s="71" t="str">
        <f t="shared" si="5164"/>
        <v/>
      </c>
      <c r="EW308" s="71" t="str">
        <f t="shared" si="5165"/>
        <v/>
      </c>
      <c r="EX308" s="71" t="str">
        <f t="shared" si="5166"/>
        <v/>
      </c>
      <c r="EY308" s="71" t="str">
        <f t="shared" si="5167"/>
        <v/>
      </c>
      <c r="EZ308" s="71" t="str">
        <f t="shared" si="5168"/>
        <v/>
      </c>
      <c r="FA308" s="71" t="str">
        <f t="shared" si="5169"/>
        <v/>
      </c>
      <c r="FB308" s="71" t="str">
        <f t="shared" si="5170"/>
        <v/>
      </c>
      <c r="FC308" s="71" t="str">
        <f t="shared" si="5171"/>
        <v/>
      </c>
      <c r="FD308" s="71" t="str">
        <f t="shared" si="5172"/>
        <v/>
      </c>
      <c r="FE308" s="71" t="str">
        <f t="shared" si="5173"/>
        <v/>
      </c>
      <c r="FF308" s="71" t="str">
        <f t="shared" si="5174"/>
        <v/>
      </c>
      <c r="FG308" s="71" t="str">
        <f t="shared" si="5175"/>
        <v/>
      </c>
      <c r="FH308" s="71" t="str">
        <f t="shared" si="5176"/>
        <v/>
      </c>
      <c r="FI308" s="71" t="str">
        <f t="shared" si="5177"/>
        <v/>
      </c>
      <c r="FJ308" s="71" t="str">
        <f t="shared" si="5178"/>
        <v/>
      </c>
      <c r="FK308" s="71" t="str">
        <f t="shared" si="5179"/>
        <v/>
      </c>
      <c r="FL308" s="71" t="str">
        <f t="shared" si="5180"/>
        <v/>
      </c>
      <c r="FM308" s="71" t="str">
        <f t="shared" si="5181"/>
        <v/>
      </c>
      <c r="FN308" s="71" t="str">
        <f t="shared" si="5182"/>
        <v/>
      </c>
      <c r="FO308" s="71" t="str">
        <f t="shared" si="5183"/>
        <v/>
      </c>
      <c r="FP308" s="71" t="str">
        <f t="shared" si="5184"/>
        <v/>
      </c>
      <c r="FQ308" s="71" t="str">
        <f t="shared" si="5185"/>
        <v/>
      </c>
      <c r="FR308" s="71" t="str">
        <f t="shared" si="5186"/>
        <v/>
      </c>
      <c r="FS308" s="71" t="str">
        <f t="shared" si="5187"/>
        <v/>
      </c>
    </row>
    <row r="309" spans="1:175" ht="16.5">
      <c r="A309" s="135"/>
      <c r="B309" s="80" t="s">
        <v>925</v>
      </c>
      <c r="C309" s="61" t="s">
        <v>909</v>
      </c>
      <c r="T309" s="144"/>
      <c r="U309" s="85"/>
      <c r="CN309" s="70" t="str">
        <f t="shared" si="5112"/>
        <v>InitUnitState('IF17',,,,,,,,,,)</v>
      </c>
      <c r="CO309" s="70" t="str">
        <f t="shared" si="5113"/>
        <v>InitUnitNormal('IF17',,,,,,,,,,)</v>
      </c>
      <c r="CP309" s="70" t="str">
        <f t="shared" si="5114"/>
        <v>InitUnitMagic('IF17',,,,,,,,,,)</v>
      </c>
      <c r="CQ309" s="70" t="str">
        <f t="shared" si="5115"/>
        <v>InitUnitAdd('IF17',,,,,,,,,,)</v>
      </c>
      <c r="CR309" s="70" t="str">
        <f t="shared" si="5116"/>
        <v>InitEquipData('IF17',,"",,,,,'','','','','','',"")</v>
      </c>
      <c r="CU309" s="95" t="str">
        <f t="shared" si="5117"/>
        <v>|n</v>
      </c>
      <c r="CW309" s="60"/>
      <c r="CX309" s="60"/>
      <c r="CY309" s="60"/>
      <c r="CZ309" s="60"/>
      <c r="DA309" s="60"/>
      <c r="DB309" s="71" t="str">
        <f t="shared" si="5118"/>
        <v/>
      </c>
      <c r="DC309" s="71" t="str">
        <f t="shared" si="5119"/>
        <v/>
      </c>
      <c r="DD309" s="71" t="str">
        <f t="shared" si="5120"/>
        <v/>
      </c>
      <c r="DE309" s="71" t="str">
        <f t="shared" si="5121"/>
        <v/>
      </c>
      <c r="DF309" s="71" t="str">
        <f t="shared" si="5122"/>
        <v/>
      </c>
      <c r="DG309" s="71" t="str">
        <f t="shared" si="5123"/>
        <v/>
      </c>
      <c r="DH309" s="71" t="str">
        <f t="shared" si="5124"/>
        <v/>
      </c>
      <c r="DI309" s="71" t="str">
        <f t="shared" si="5125"/>
        <v/>
      </c>
      <c r="DJ309" s="71" t="str">
        <f t="shared" si="5126"/>
        <v/>
      </c>
      <c r="DK309" s="71" t="str">
        <f t="shared" si="5127"/>
        <v/>
      </c>
      <c r="DL309" s="71" t="str">
        <f t="shared" si="5128"/>
        <v/>
      </c>
      <c r="DM309" s="71" t="str">
        <f t="shared" si="5129"/>
        <v/>
      </c>
      <c r="DN309" s="71" t="str">
        <f t="shared" si="5130"/>
        <v/>
      </c>
      <c r="DO309" s="71" t="str">
        <f t="shared" si="5131"/>
        <v/>
      </c>
      <c r="DP309" s="71" t="str">
        <f t="shared" si="5132"/>
        <v/>
      </c>
      <c r="DQ309" s="71" t="str">
        <f t="shared" si="5133"/>
        <v/>
      </c>
      <c r="DR309" s="71" t="str">
        <f t="shared" si="5134"/>
        <v/>
      </c>
      <c r="DS309" s="71" t="str">
        <f t="shared" si="5135"/>
        <v/>
      </c>
      <c r="DT309" s="71" t="str">
        <f t="shared" si="5136"/>
        <v/>
      </c>
      <c r="DU309" s="71" t="str">
        <f t="shared" si="5137"/>
        <v/>
      </c>
      <c r="DV309" s="71" t="str">
        <f t="shared" si="5138"/>
        <v/>
      </c>
      <c r="DW309" s="71" t="str">
        <f t="shared" si="5139"/>
        <v/>
      </c>
      <c r="DX309" s="71" t="str">
        <f t="shared" si="5140"/>
        <v/>
      </c>
      <c r="DY309" s="71" t="str">
        <f t="shared" si="5141"/>
        <v/>
      </c>
      <c r="DZ309" s="71" t="str">
        <f t="shared" si="5142"/>
        <v/>
      </c>
      <c r="EA309" s="71" t="str">
        <f t="shared" si="5143"/>
        <v/>
      </c>
      <c r="EB309" s="71" t="str">
        <f t="shared" si="5144"/>
        <v/>
      </c>
      <c r="EC309" s="71" t="str">
        <f t="shared" si="5145"/>
        <v/>
      </c>
      <c r="ED309" s="71" t="str">
        <f t="shared" si="5146"/>
        <v/>
      </c>
      <c r="EE309" s="71" t="str">
        <f t="shared" si="5147"/>
        <v/>
      </c>
      <c r="EF309" s="71" t="str">
        <f t="shared" si="5148"/>
        <v/>
      </c>
      <c r="EG309" s="71" t="str">
        <f t="shared" si="5149"/>
        <v/>
      </c>
      <c r="EH309" s="71" t="str">
        <f t="shared" si="5150"/>
        <v/>
      </c>
      <c r="EI309" s="71" t="str">
        <f t="shared" si="5151"/>
        <v/>
      </c>
      <c r="EJ309" s="71" t="str">
        <f t="shared" si="5152"/>
        <v/>
      </c>
      <c r="EK309" s="71" t="str">
        <f t="shared" si="5153"/>
        <v/>
      </c>
      <c r="EL309" s="71" t="str">
        <f t="shared" si="5154"/>
        <v/>
      </c>
      <c r="EM309" s="71" t="str">
        <f t="shared" si="5155"/>
        <v/>
      </c>
      <c r="EN309" s="71" t="str">
        <f t="shared" si="5156"/>
        <v/>
      </c>
      <c r="EO309" s="71" t="str">
        <f t="shared" si="5157"/>
        <v/>
      </c>
      <c r="EP309" s="71" t="str">
        <f t="shared" si="5158"/>
        <v/>
      </c>
      <c r="EQ309" s="71" t="str">
        <f t="shared" si="5159"/>
        <v/>
      </c>
      <c r="ER309" s="71" t="str">
        <f t="shared" si="5160"/>
        <v/>
      </c>
      <c r="ES309" s="71" t="str">
        <f t="shared" si="5161"/>
        <v/>
      </c>
      <c r="ET309" s="71" t="str">
        <f t="shared" si="5162"/>
        <v/>
      </c>
      <c r="EU309" s="71" t="str">
        <f t="shared" si="5163"/>
        <v/>
      </c>
      <c r="EV309" s="71" t="str">
        <f t="shared" si="5164"/>
        <v/>
      </c>
      <c r="EW309" s="71" t="str">
        <f t="shared" si="5165"/>
        <v/>
      </c>
      <c r="EX309" s="71" t="str">
        <f t="shared" si="5166"/>
        <v/>
      </c>
      <c r="EY309" s="71" t="str">
        <f t="shared" si="5167"/>
        <v/>
      </c>
      <c r="EZ309" s="71" t="str">
        <f t="shared" si="5168"/>
        <v/>
      </c>
      <c r="FA309" s="71" t="str">
        <f t="shared" si="5169"/>
        <v/>
      </c>
      <c r="FB309" s="71" t="str">
        <f t="shared" si="5170"/>
        <v/>
      </c>
      <c r="FC309" s="71" t="str">
        <f t="shared" si="5171"/>
        <v/>
      </c>
      <c r="FD309" s="71" t="str">
        <f t="shared" si="5172"/>
        <v/>
      </c>
      <c r="FE309" s="71" t="str">
        <f t="shared" si="5173"/>
        <v/>
      </c>
      <c r="FF309" s="71" t="str">
        <f t="shared" si="5174"/>
        <v/>
      </c>
      <c r="FG309" s="71" t="str">
        <f t="shared" si="5175"/>
        <v/>
      </c>
      <c r="FH309" s="71" t="str">
        <f t="shared" si="5176"/>
        <v/>
      </c>
      <c r="FI309" s="71" t="str">
        <f t="shared" si="5177"/>
        <v/>
      </c>
      <c r="FJ309" s="71" t="str">
        <f t="shared" si="5178"/>
        <v/>
      </c>
      <c r="FK309" s="71" t="str">
        <f t="shared" si="5179"/>
        <v/>
      </c>
      <c r="FL309" s="71" t="str">
        <f t="shared" si="5180"/>
        <v/>
      </c>
      <c r="FM309" s="71" t="str">
        <f t="shared" si="5181"/>
        <v/>
      </c>
      <c r="FN309" s="71" t="str">
        <f t="shared" si="5182"/>
        <v/>
      </c>
      <c r="FO309" s="71" t="str">
        <f t="shared" si="5183"/>
        <v/>
      </c>
      <c r="FP309" s="71" t="str">
        <f t="shared" si="5184"/>
        <v/>
      </c>
      <c r="FQ309" s="71" t="str">
        <f t="shared" si="5185"/>
        <v/>
      </c>
      <c r="FR309" s="71" t="str">
        <f t="shared" si="5186"/>
        <v/>
      </c>
      <c r="FS309" s="71" t="str">
        <f t="shared" si="5187"/>
        <v/>
      </c>
    </row>
    <row r="310" spans="1:175" ht="16.5">
      <c r="A310" s="135"/>
      <c r="B310" s="80" t="s">
        <v>926</v>
      </c>
      <c r="C310" s="61" t="s">
        <v>909</v>
      </c>
      <c r="T310" s="145"/>
      <c r="U310" s="85"/>
      <c r="CN310" s="70" t="str">
        <f t="shared" si="5112"/>
        <v>InitUnitState('IF18',,,,,,,,,,)</v>
      </c>
      <c r="CO310" s="70" t="str">
        <f t="shared" si="5113"/>
        <v>InitUnitNormal('IF18',,,,,,,,,,)</v>
      </c>
      <c r="CP310" s="70" t="str">
        <f t="shared" si="5114"/>
        <v>InitUnitMagic('IF18',,,,,,,,,,)</v>
      </c>
      <c r="CQ310" s="70" t="str">
        <f t="shared" si="5115"/>
        <v>InitUnitAdd('IF18',,,,,,,,,,)</v>
      </c>
      <c r="CR310" s="70" t="str">
        <f t="shared" si="5116"/>
        <v>InitEquipData('IF18',,"",,,,,'','','','','','',"")</v>
      </c>
      <c r="CU310" s="95" t="str">
        <f t="shared" si="5117"/>
        <v>|n</v>
      </c>
      <c r="CW310" s="60"/>
      <c r="CX310" s="60"/>
      <c r="CY310" s="60"/>
      <c r="CZ310" s="60"/>
      <c r="DA310" s="60"/>
      <c r="DB310" s="71" t="str">
        <f t="shared" si="5118"/>
        <v/>
      </c>
      <c r="DC310" s="71" t="str">
        <f t="shared" si="5119"/>
        <v/>
      </c>
      <c r="DD310" s="71" t="str">
        <f t="shared" si="5120"/>
        <v/>
      </c>
      <c r="DE310" s="71" t="str">
        <f t="shared" si="5121"/>
        <v/>
      </c>
      <c r="DF310" s="71" t="str">
        <f t="shared" si="5122"/>
        <v/>
      </c>
      <c r="DG310" s="71" t="str">
        <f t="shared" si="5123"/>
        <v/>
      </c>
      <c r="DH310" s="71" t="str">
        <f t="shared" si="5124"/>
        <v/>
      </c>
      <c r="DI310" s="71" t="str">
        <f t="shared" si="5125"/>
        <v/>
      </c>
      <c r="DJ310" s="71" t="str">
        <f t="shared" si="5126"/>
        <v/>
      </c>
      <c r="DK310" s="71" t="str">
        <f t="shared" si="5127"/>
        <v/>
      </c>
      <c r="DL310" s="71" t="str">
        <f t="shared" si="5128"/>
        <v/>
      </c>
      <c r="DM310" s="71" t="str">
        <f t="shared" si="5129"/>
        <v/>
      </c>
      <c r="DN310" s="71" t="str">
        <f t="shared" si="5130"/>
        <v/>
      </c>
      <c r="DO310" s="71" t="str">
        <f t="shared" si="5131"/>
        <v/>
      </c>
      <c r="DP310" s="71" t="str">
        <f t="shared" si="5132"/>
        <v/>
      </c>
      <c r="DQ310" s="71" t="str">
        <f t="shared" si="5133"/>
        <v/>
      </c>
      <c r="DR310" s="71" t="str">
        <f t="shared" si="5134"/>
        <v/>
      </c>
      <c r="DS310" s="71" t="str">
        <f t="shared" si="5135"/>
        <v/>
      </c>
      <c r="DT310" s="71" t="str">
        <f t="shared" si="5136"/>
        <v/>
      </c>
      <c r="DU310" s="71" t="str">
        <f t="shared" si="5137"/>
        <v/>
      </c>
      <c r="DV310" s="71" t="str">
        <f t="shared" si="5138"/>
        <v/>
      </c>
      <c r="DW310" s="71" t="str">
        <f t="shared" si="5139"/>
        <v/>
      </c>
      <c r="DX310" s="71" t="str">
        <f t="shared" si="5140"/>
        <v/>
      </c>
      <c r="DY310" s="71" t="str">
        <f t="shared" si="5141"/>
        <v/>
      </c>
      <c r="DZ310" s="71" t="str">
        <f t="shared" si="5142"/>
        <v/>
      </c>
      <c r="EA310" s="71" t="str">
        <f t="shared" si="5143"/>
        <v/>
      </c>
      <c r="EB310" s="71" t="str">
        <f t="shared" si="5144"/>
        <v/>
      </c>
      <c r="EC310" s="71" t="str">
        <f t="shared" si="5145"/>
        <v/>
      </c>
      <c r="ED310" s="71" t="str">
        <f t="shared" si="5146"/>
        <v/>
      </c>
      <c r="EE310" s="71" t="str">
        <f t="shared" si="5147"/>
        <v/>
      </c>
      <c r="EF310" s="71" t="str">
        <f t="shared" si="5148"/>
        <v/>
      </c>
      <c r="EG310" s="71" t="str">
        <f t="shared" si="5149"/>
        <v/>
      </c>
      <c r="EH310" s="71" t="str">
        <f t="shared" si="5150"/>
        <v/>
      </c>
      <c r="EI310" s="71" t="str">
        <f t="shared" si="5151"/>
        <v/>
      </c>
      <c r="EJ310" s="71" t="str">
        <f t="shared" si="5152"/>
        <v/>
      </c>
      <c r="EK310" s="71" t="str">
        <f t="shared" si="5153"/>
        <v/>
      </c>
      <c r="EL310" s="71" t="str">
        <f t="shared" si="5154"/>
        <v/>
      </c>
      <c r="EM310" s="71" t="str">
        <f t="shared" si="5155"/>
        <v/>
      </c>
      <c r="EN310" s="71" t="str">
        <f t="shared" si="5156"/>
        <v/>
      </c>
      <c r="EO310" s="71" t="str">
        <f t="shared" si="5157"/>
        <v/>
      </c>
      <c r="EP310" s="71" t="str">
        <f t="shared" si="5158"/>
        <v/>
      </c>
      <c r="EQ310" s="71" t="str">
        <f t="shared" si="5159"/>
        <v/>
      </c>
      <c r="ER310" s="71" t="str">
        <f t="shared" si="5160"/>
        <v/>
      </c>
      <c r="ES310" s="71" t="str">
        <f t="shared" si="5161"/>
        <v/>
      </c>
      <c r="ET310" s="71" t="str">
        <f t="shared" si="5162"/>
        <v/>
      </c>
      <c r="EU310" s="71" t="str">
        <f t="shared" si="5163"/>
        <v/>
      </c>
      <c r="EV310" s="71" t="str">
        <f t="shared" si="5164"/>
        <v/>
      </c>
      <c r="EW310" s="71" t="str">
        <f t="shared" si="5165"/>
        <v/>
      </c>
      <c r="EX310" s="71" t="str">
        <f t="shared" si="5166"/>
        <v/>
      </c>
      <c r="EY310" s="71" t="str">
        <f t="shared" si="5167"/>
        <v/>
      </c>
      <c r="EZ310" s="71" t="str">
        <f t="shared" si="5168"/>
        <v/>
      </c>
      <c r="FA310" s="71" t="str">
        <f t="shared" si="5169"/>
        <v/>
      </c>
      <c r="FB310" s="71" t="str">
        <f t="shared" si="5170"/>
        <v/>
      </c>
      <c r="FC310" s="71" t="str">
        <f t="shared" si="5171"/>
        <v/>
      </c>
      <c r="FD310" s="71" t="str">
        <f t="shared" si="5172"/>
        <v/>
      </c>
      <c r="FE310" s="71" t="str">
        <f t="shared" si="5173"/>
        <v/>
      </c>
      <c r="FF310" s="71" t="str">
        <f t="shared" si="5174"/>
        <v/>
      </c>
      <c r="FG310" s="71" t="str">
        <f t="shared" si="5175"/>
        <v/>
      </c>
      <c r="FH310" s="71" t="str">
        <f t="shared" si="5176"/>
        <v/>
      </c>
      <c r="FI310" s="71" t="str">
        <f t="shared" si="5177"/>
        <v/>
      </c>
      <c r="FJ310" s="71" t="str">
        <f t="shared" si="5178"/>
        <v/>
      </c>
      <c r="FK310" s="71" t="str">
        <f t="shared" si="5179"/>
        <v/>
      </c>
      <c r="FL310" s="71" t="str">
        <f t="shared" si="5180"/>
        <v/>
      </c>
      <c r="FM310" s="71" t="str">
        <f t="shared" si="5181"/>
        <v/>
      </c>
      <c r="FN310" s="71" t="str">
        <f t="shared" si="5182"/>
        <v/>
      </c>
      <c r="FO310" s="71" t="str">
        <f t="shared" si="5183"/>
        <v/>
      </c>
      <c r="FP310" s="71" t="str">
        <f t="shared" si="5184"/>
        <v/>
      </c>
      <c r="FQ310" s="71" t="str">
        <f t="shared" si="5185"/>
        <v/>
      </c>
      <c r="FR310" s="71" t="str">
        <f t="shared" si="5186"/>
        <v/>
      </c>
      <c r="FS310" s="71" t="str">
        <f t="shared" si="5187"/>
        <v/>
      </c>
    </row>
    <row r="311" spans="1:175" ht="16.5">
      <c r="A311" s="135"/>
      <c r="B311" s="80" t="s">
        <v>927</v>
      </c>
      <c r="C311" s="61" t="s">
        <v>909</v>
      </c>
      <c r="T311" s="145"/>
      <c r="U311" s="85"/>
      <c r="CN311" s="70" t="str">
        <f t="shared" si="5112"/>
        <v>InitUnitState('IF19',,,,,,,,,,)</v>
      </c>
      <c r="CO311" s="70" t="str">
        <f t="shared" si="5113"/>
        <v>InitUnitNormal('IF19',,,,,,,,,,)</v>
      </c>
      <c r="CP311" s="70" t="str">
        <f t="shared" si="5114"/>
        <v>InitUnitMagic('IF19',,,,,,,,,,)</v>
      </c>
      <c r="CQ311" s="70" t="str">
        <f t="shared" si="5115"/>
        <v>InitUnitAdd('IF19',,,,,,,,,,)</v>
      </c>
      <c r="CR311" s="70" t="str">
        <f t="shared" si="5116"/>
        <v>InitEquipData('IF19',,"",,,,,'','','','','','',"")</v>
      </c>
      <c r="CU311" s="95" t="str">
        <f t="shared" si="5117"/>
        <v>|n</v>
      </c>
      <c r="CW311" s="60"/>
      <c r="CX311" s="60"/>
      <c r="CY311" s="60"/>
      <c r="CZ311" s="60"/>
      <c r="DA311" s="60"/>
      <c r="DB311" s="71" t="str">
        <f t="shared" si="5118"/>
        <v/>
      </c>
      <c r="DC311" s="71" t="str">
        <f t="shared" si="5119"/>
        <v/>
      </c>
      <c r="DD311" s="71" t="str">
        <f t="shared" si="5120"/>
        <v/>
      </c>
      <c r="DE311" s="71" t="str">
        <f t="shared" si="5121"/>
        <v/>
      </c>
      <c r="DF311" s="71" t="str">
        <f t="shared" si="5122"/>
        <v/>
      </c>
      <c r="DG311" s="71" t="str">
        <f t="shared" si="5123"/>
        <v/>
      </c>
      <c r="DH311" s="71" t="str">
        <f t="shared" si="5124"/>
        <v/>
      </c>
      <c r="DI311" s="71" t="str">
        <f t="shared" si="5125"/>
        <v/>
      </c>
      <c r="DJ311" s="71" t="str">
        <f t="shared" si="5126"/>
        <v/>
      </c>
      <c r="DK311" s="71" t="str">
        <f t="shared" si="5127"/>
        <v/>
      </c>
      <c r="DL311" s="71" t="str">
        <f t="shared" si="5128"/>
        <v/>
      </c>
      <c r="DM311" s="71" t="str">
        <f t="shared" si="5129"/>
        <v/>
      </c>
      <c r="DN311" s="71" t="str">
        <f t="shared" si="5130"/>
        <v/>
      </c>
      <c r="DO311" s="71" t="str">
        <f t="shared" si="5131"/>
        <v/>
      </c>
      <c r="DP311" s="71" t="str">
        <f t="shared" si="5132"/>
        <v/>
      </c>
      <c r="DQ311" s="71" t="str">
        <f t="shared" si="5133"/>
        <v/>
      </c>
      <c r="DR311" s="71" t="str">
        <f t="shared" si="5134"/>
        <v/>
      </c>
      <c r="DS311" s="71" t="str">
        <f t="shared" si="5135"/>
        <v/>
      </c>
      <c r="DT311" s="71" t="str">
        <f t="shared" si="5136"/>
        <v/>
      </c>
      <c r="DU311" s="71" t="str">
        <f t="shared" si="5137"/>
        <v/>
      </c>
      <c r="DV311" s="71" t="str">
        <f t="shared" si="5138"/>
        <v/>
      </c>
      <c r="DW311" s="71" t="str">
        <f t="shared" si="5139"/>
        <v/>
      </c>
      <c r="DX311" s="71" t="str">
        <f t="shared" si="5140"/>
        <v/>
      </c>
      <c r="DY311" s="71" t="str">
        <f t="shared" si="5141"/>
        <v/>
      </c>
      <c r="DZ311" s="71" t="str">
        <f t="shared" si="5142"/>
        <v/>
      </c>
      <c r="EA311" s="71" t="str">
        <f t="shared" si="5143"/>
        <v/>
      </c>
      <c r="EB311" s="71" t="str">
        <f t="shared" si="5144"/>
        <v/>
      </c>
      <c r="EC311" s="71" t="str">
        <f t="shared" si="5145"/>
        <v/>
      </c>
      <c r="ED311" s="71" t="str">
        <f t="shared" si="5146"/>
        <v/>
      </c>
      <c r="EE311" s="71" t="str">
        <f t="shared" si="5147"/>
        <v/>
      </c>
      <c r="EF311" s="71" t="str">
        <f t="shared" si="5148"/>
        <v/>
      </c>
      <c r="EG311" s="71" t="str">
        <f t="shared" si="5149"/>
        <v/>
      </c>
      <c r="EH311" s="71" t="str">
        <f t="shared" si="5150"/>
        <v/>
      </c>
      <c r="EI311" s="71" t="str">
        <f t="shared" si="5151"/>
        <v/>
      </c>
      <c r="EJ311" s="71" t="str">
        <f t="shared" si="5152"/>
        <v/>
      </c>
      <c r="EK311" s="71" t="str">
        <f t="shared" si="5153"/>
        <v/>
      </c>
      <c r="EL311" s="71" t="str">
        <f t="shared" si="5154"/>
        <v/>
      </c>
      <c r="EM311" s="71" t="str">
        <f t="shared" si="5155"/>
        <v/>
      </c>
      <c r="EN311" s="71" t="str">
        <f t="shared" si="5156"/>
        <v/>
      </c>
      <c r="EO311" s="71" t="str">
        <f t="shared" si="5157"/>
        <v/>
      </c>
      <c r="EP311" s="71" t="str">
        <f t="shared" si="5158"/>
        <v/>
      </c>
      <c r="EQ311" s="71" t="str">
        <f t="shared" si="5159"/>
        <v/>
      </c>
      <c r="ER311" s="71" t="str">
        <f t="shared" si="5160"/>
        <v/>
      </c>
      <c r="ES311" s="71" t="str">
        <f t="shared" si="5161"/>
        <v/>
      </c>
      <c r="ET311" s="71" t="str">
        <f t="shared" si="5162"/>
        <v/>
      </c>
      <c r="EU311" s="71" t="str">
        <f t="shared" si="5163"/>
        <v/>
      </c>
      <c r="EV311" s="71" t="str">
        <f t="shared" si="5164"/>
        <v/>
      </c>
      <c r="EW311" s="71" t="str">
        <f t="shared" si="5165"/>
        <v/>
      </c>
      <c r="EX311" s="71" t="str">
        <f t="shared" si="5166"/>
        <v/>
      </c>
      <c r="EY311" s="71" t="str">
        <f t="shared" si="5167"/>
        <v/>
      </c>
      <c r="EZ311" s="71" t="str">
        <f t="shared" si="5168"/>
        <v/>
      </c>
      <c r="FA311" s="71" t="str">
        <f t="shared" si="5169"/>
        <v/>
      </c>
      <c r="FB311" s="71" t="str">
        <f t="shared" si="5170"/>
        <v/>
      </c>
      <c r="FC311" s="71" t="str">
        <f t="shared" si="5171"/>
        <v/>
      </c>
      <c r="FD311" s="71" t="str">
        <f t="shared" si="5172"/>
        <v/>
      </c>
      <c r="FE311" s="71" t="str">
        <f t="shared" si="5173"/>
        <v/>
      </c>
      <c r="FF311" s="71" t="str">
        <f t="shared" si="5174"/>
        <v/>
      </c>
      <c r="FG311" s="71" t="str">
        <f t="shared" si="5175"/>
        <v/>
      </c>
      <c r="FH311" s="71" t="str">
        <f t="shared" si="5176"/>
        <v/>
      </c>
      <c r="FI311" s="71" t="str">
        <f t="shared" si="5177"/>
        <v/>
      </c>
      <c r="FJ311" s="71" t="str">
        <f t="shared" si="5178"/>
        <v/>
      </c>
      <c r="FK311" s="71" t="str">
        <f t="shared" si="5179"/>
        <v/>
      </c>
      <c r="FL311" s="71" t="str">
        <f t="shared" si="5180"/>
        <v/>
      </c>
      <c r="FM311" s="71" t="str">
        <f t="shared" si="5181"/>
        <v/>
      </c>
      <c r="FN311" s="71" t="str">
        <f t="shared" si="5182"/>
        <v/>
      </c>
      <c r="FO311" s="71" t="str">
        <f t="shared" si="5183"/>
        <v/>
      </c>
      <c r="FP311" s="71" t="str">
        <f t="shared" si="5184"/>
        <v/>
      </c>
      <c r="FQ311" s="71" t="str">
        <f t="shared" si="5185"/>
        <v/>
      </c>
      <c r="FR311" s="71" t="str">
        <f t="shared" si="5186"/>
        <v/>
      </c>
      <c r="FS311" s="71" t="str">
        <f t="shared" si="5187"/>
        <v/>
      </c>
    </row>
    <row r="312" spans="1:175" ht="16.5">
      <c r="A312" s="135"/>
      <c r="B312" s="80" t="s">
        <v>928</v>
      </c>
      <c r="C312" s="61" t="s">
        <v>909</v>
      </c>
      <c r="T312" s="145"/>
      <c r="U312" s="85"/>
      <c r="CN312" s="70" t="str">
        <f t="shared" si="5112"/>
        <v>InitUnitState('IF20',,,,,,,,,,)</v>
      </c>
      <c r="CO312" s="70" t="str">
        <f t="shared" si="5113"/>
        <v>InitUnitNormal('IF20',,,,,,,,,,)</v>
      </c>
      <c r="CP312" s="70" t="str">
        <f t="shared" si="5114"/>
        <v>InitUnitMagic('IF20',,,,,,,,,,)</v>
      </c>
      <c r="CQ312" s="70" t="str">
        <f t="shared" si="5115"/>
        <v>InitUnitAdd('IF20',,,,,,,,,,)</v>
      </c>
      <c r="CR312" s="70" t="str">
        <f t="shared" si="5116"/>
        <v>InitEquipData('IF20',,"",,,,,'','','','','','',"")</v>
      </c>
      <c r="CU312" s="95" t="str">
        <f t="shared" si="5117"/>
        <v>|n</v>
      </c>
      <c r="CW312" s="60"/>
      <c r="CX312" s="60"/>
      <c r="CY312" s="60"/>
      <c r="CZ312" s="60"/>
      <c r="DA312" s="60"/>
      <c r="DB312" s="71" t="str">
        <f t="shared" si="5118"/>
        <v/>
      </c>
      <c r="DC312" s="71" t="str">
        <f t="shared" si="5119"/>
        <v/>
      </c>
      <c r="DD312" s="71" t="str">
        <f t="shared" si="5120"/>
        <v/>
      </c>
      <c r="DE312" s="71" t="str">
        <f t="shared" si="5121"/>
        <v/>
      </c>
      <c r="DF312" s="71" t="str">
        <f t="shared" si="5122"/>
        <v/>
      </c>
      <c r="DG312" s="71" t="str">
        <f t="shared" si="5123"/>
        <v/>
      </c>
      <c r="DH312" s="71" t="str">
        <f t="shared" si="5124"/>
        <v/>
      </c>
      <c r="DI312" s="71" t="str">
        <f t="shared" si="5125"/>
        <v/>
      </c>
      <c r="DJ312" s="71" t="str">
        <f t="shared" si="5126"/>
        <v/>
      </c>
      <c r="DK312" s="71" t="str">
        <f t="shared" si="5127"/>
        <v/>
      </c>
      <c r="DL312" s="71" t="str">
        <f t="shared" si="5128"/>
        <v/>
      </c>
      <c r="DM312" s="71" t="str">
        <f t="shared" si="5129"/>
        <v/>
      </c>
      <c r="DN312" s="71" t="str">
        <f t="shared" si="5130"/>
        <v/>
      </c>
      <c r="DO312" s="71" t="str">
        <f t="shared" si="5131"/>
        <v/>
      </c>
      <c r="DP312" s="71" t="str">
        <f t="shared" si="5132"/>
        <v/>
      </c>
      <c r="DQ312" s="71" t="str">
        <f t="shared" si="5133"/>
        <v/>
      </c>
      <c r="DR312" s="71" t="str">
        <f t="shared" si="5134"/>
        <v/>
      </c>
      <c r="DS312" s="71" t="str">
        <f t="shared" si="5135"/>
        <v/>
      </c>
      <c r="DT312" s="71" t="str">
        <f t="shared" si="5136"/>
        <v/>
      </c>
      <c r="DU312" s="71" t="str">
        <f t="shared" si="5137"/>
        <v/>
      </c>
      <c r="DV312" s="71" t="str">
        <f t="shared" si="5138"/>
        <v/>
      </c>
      <c r="DW312" s="71" t="str">
        <f t="shared" si="5139"/>
        <v/>
      </c>
      <c r="DX312" s="71" t="str">
        <f t="shared" si="5140"/>
        <v/>
      </c>
      <c r="DY312" s="71" t="str">
        <f t="shared" si="5141"/>
        <v/>
      </c>
      <c r="DZ312" s="71" t="str">
        <f t="shared" si="5142"/>
        <v/>
      </c>
      <c r="EA312" s="71" t="str">
        <f t="shared" si="5143"/>
        <v/>
      </c>
      <c r="EB312" s="71" t="str">
        <f t="shared" si="5144"/>
        <v/>
      </c>
      <c r="EC312" s="71" t="str">
        <f t="shared" si="5145"/>
        <v/>
      </c>
      <c r="ED312" s="71" t="str">
        <f t="shared" si="5146"/>
        <v/>
      </c>
      <c r="EE312" s="71" t="str">
        <f t="shared" si="5147"/>
        <v/>
      </c>
      <c r="EF312" s="71" t="str">
        <f t="shared" si="5148"/>
        <v/>
      </c>
      <c r="EG312" s="71" t="str">
        <f t="shared" si="5149"/>
        <v/>
      </c>
      <c r="EH312" s="71" t="str">
        <f t="shared" si="5150"/>
        <v/>
      </c>
      <c r="EI312" s="71" t="str">
        <f t="shared" si="5151"/>
        <v/>
      </c>
      <c r="EJ312" s="71" t="str">
        <f t="shared" si="5152"/>
        <v/>
      </c>
      <c r="EK312" s="71" t="str">
        <f t="shared" si="5153"/>
        <v/>
      </c>
      <c r="EL312" s="71" t="str">
        <f t="shared" si="5154"/>
        <v/>
      </c>
      <c r="EM312" s="71" t="str">
        <f t="shared" si="5155"/>
        <v/>
      </c>
      <c r="EN312" s="71" t="str">
        <f t="shared" si="5156"/>
        <v/>
      </c>
      <c r="EO312" s="71" t="str">
        <f t="shared" si="5157"/>
        <v/>
      </c>
      <c r="EP312" s="71" t="str">
        <f t="shared" si="5158"/>
        <v/>
      </c>
      <c r="EQ312" s="71" t="str">
        <f t="shared" si="5159"/>
        <v/>
      </c>
      <c r="ER312" s="71" t="str">
        <f t="shared" si="5160"/>
        <v/>
      </c>
      <c r="ES312" s="71" t="str">
        <f t="shared" si="5161"/>
        <v/>
      </c>
      <c r="ET312" s="71" t="str">
        <f t="shared" si="5162"/>
        <v/>
      </c>
      <c r="EU312" s="71" t="str">
        <f t="shared" si="5163"/>
        <v/>
      </c>
      <c r="EV312" s="71" t="str">
        <f t="shared" si="5164"/>
        <v/>
      </c>
      <c r="EW312" s="71" t="str">
        <f t="shared" si="5165"/>
        <v/>
      </c>
      <c r="EX312" s="71" t="str">
        <f t="shared" si="5166"/>
        <v/>
      </c>
      <c r="EY312" s="71" t="str">
        <f t="shared" si="5167"/>
        <v/>
      </c>
      <c r="EZ312" s="71" t="str">
        <f t="shared" si="5168"/>
        <v/>
      </c>
      <c r="FA312" s="71" t="str">
        <f t="shared" si="5169"/>
        <v/>
      </c>
      <c r="FB312" s="71" t="str">
        <f t="shared" si="5170"/>
        <v/>
      </c>
      <c r="FC312" s="71" t="str">
        <f t="shared" si="5171"/>
        <v/>
      </c>
      <c r="FD312" s="71" t="str">
        <f t="shared" si="5172"/>
        <v/>
      </c>
      <c r="FE312" s="71" t="str">
        <f t="shared" si="5173"/>
        <v/>
      </c>
      <c r="FF312" s="71" t="str">
        <f t="shared" si="5174"/>
        <v/>
      </c>
      <c r="FG312" s="71" t="str">
        <f t="shared" si="5175"/>
        <v/>
      </c>
      <c r="FH312" s="71" t="str">
        <f t="shared" si="5176"/>
        <v/>
      </c>
      <c r="FI312" s="71" t="str">
        <f t="shared" si="5177"/>
        <v/>
      </c>
      <c r="FJ312" s="71" t="str">
        <f t="shared" si="5178"/>
        <v/>
      </c>
      <c r="FK312" s="71" t="str">
        <f t="shared" si="5179"/>
        <v/>
      </c>
      <c r="FL312" s="71" t="str">
        <f t="shared" si="5180"/>
        <v/>
      </c>
      <c r="FM312" s="71" t="str">
        <f t="shared" si="5181"/>
        <v/>
      </c>
      <c r="FN312" s="71" t="str">
        <f t="shared" si="5182"/>
        <v/>
      </c>
      <c r="FO312" s="71" t="str">
        <f t="shared" si="5183"/>
        <v/>
      </c>
      <c r="FP312" s="71" t="str">
        <f t="shared" si="5184"/>
        <v/>
      </c>
      <c r="FQ312" s="71" t="str">
        <f t="shared" si="5185"/>
        <v/>
      </c>
      <c r="FR312" s="71" t="str">
        <f t="shared" si="5186"/>
        <v/>
      </c>
      <c r="FS312" s="71" t="str">
        <f t="shared" si="5187"/>
        <v/>
      </c>
    </row>
    <row r="313" spans="1:175">
      <c r="A313" s="80"/>
      <c r="B313" s="80" t="s">
        <v>929</v>
      </c>
      <c r="C313" s="61" t="s">
        <v>909</v>
      </c>
      <c r="T313" s="146"/>
      <c r="U313" s="85"/>
      <c r="CN313" s="70" t="str">
        <f t="shared" si="5112"/>
        <v>InitUnitState('IF21',,,,,,,,,,)</v>
      </c>
      <c r="CO313" s="70" t="str">
        <f t="shared" si="5113"/>
        <v>InitUnitNormal('IF21',,,,,,,,,,)</v>
      </c>
      <c r="CP313" s="70" t="str">
        <f t="shared" si="5114"/>
        <v>InitUnitMagic('IF21',,,,,,,,,,)</v>
      </c>
      <c r="CQ313" s="70" t="str">
        <f t="shared" si="5115"/>
        <v>InitUnitAdd('IF21',,,,,,,,,,)</v>
      </c>
      <c r="CR313" s="70" t="str">
        <f t="shared" si="5116"/>
        <v>InitEquipData('IF21',,"",,,,,'','','','','','',"")</v>
      </c>
      <c r="CU313" s="95" t="str">
        <f t="shared" si="5117"/>
        <v>|n</v>
      </c>
      <c r="CW313" s="60"/>
      <c r="CX313" s="60"/>
      <c r="CY313" s="60"/>
      <c r="CZ313" s="60"/>
      <c r="DA313" s="60"/>
      <c r="DB313" s="71" t="str">
        <f t="shared" si="5118"/>
        <v/>
      </c>
      <c r="DC313" s="71" t="str">
        <f t="shared" si="5119"/>
        <v/>
      </c>
      <c r="DD313" s="71" t="str">
        <f t="shared" si="5120"/>
        <v/>
      </c>
      <c r="DE313" s="71" t="str">
        <f t="shared" si="5121"/>
        <v/>
      </c>
      <c r="DF313" s="71" t="str">
        <f t="shared" si="5122"/>
        <v/>
      </c>
      <c r="DG313" s="71" t="str">
        <f t="shared" si="5123"/>
        <v/>
      </c>
      <c r="DH313" s="71" t="str">
        <f t="shared" si="5124"/>
        <v/>
      </c>
      <c r="DI313" s="71" t="str">
        <f t="shared" si="5125"/>
        <v/>
      </c>
      <c r="DJ313" s="71" t="str">
        <f t="shared" si="5126"/>
        <v/>
      </c>
      <c r="DK313" s="71" t="str">
        <f t="shared" si="5127"/>
        <v/>
      </c>
      <c r="DL313" s="71" t="str">
        <f t="shared" si="5128"/>
        <v/>
      </c>
      <c r="DM313" s="71" t="str">
        <f t="shared" si="5129"/>
        <v/>
      </c>
      <c r="DN313" s="71" t="str">
        <f t="shared" si="5130"/>
        <v/>
      </c>
      <c r="DO313" s="71" t="str">
        <f t="shared" si="5131"/>
        <v/>
      </c>
      <c r="DP313" s="71" t="str">
        <f t="shared" si="5132"/>
        <v/>
      </c>
      <c r="DQ313" s="71" t="str">
        <f t="shared" si="5133"/>
        <v/>
      </c>
      <c r="DR313" s="71" t="str">
        <f t="shared" si="5134"/>
        <v/>
      </c>
      <c r="DS313" s="71" t="str">
        <f t="shared" si="5135"/>
        <v/>
      </c>
      <c r="DT313" s="71" t="str">
        <f t="shared" si="5136"/>
        <v/>
      </c>
      <c r="DU313" s="71" t="str">
        <f t="shared" si="5137"/>
        <v/>
      </c>
      <c r="DV313" s="71" t="str">
        <f t="shared" si="5138"/>
        <v/>
      </c>
      <c r="DW313" s="71" t="str">
        <f t="shared" si="5139"/>
        <v/>
      </c>
      <c r="DX313" s="71" t="str">
        <f t="shared" si="5140"/>
        <v/>
      </c>
      <c r="DY313" s="71" t="str">
        <f t="shared" si="5141"/>
        <v/>
      </c>
      <c r="DZ313" s="71" t="str">
        <f t="shared" si="5142"/>
        <v/>
      </c>
      <c r="EA313" s="71" t="str">
        <f t="shared" si="5143"/>
        <v/>
      </c>
      <c r="EB313" s="71" t="str">
        <f t="shared" si="5144"/>
        <v/>
      </c>
      <c r="EC313" s="71" t="str">
        <f t="shared" si="5145"/>
        <v/>
      </c>
      <c r="ED313" s="71" t="str">
        <f t="shared" si="5146"/>
        <v/>
      </c>
      <c r="EE313" s="71" t="str">
        <f t="shared" si="5147"/>
        <v/>
      </c>
      <c r="EF313" s="71" t="str">
        <f t="shared" si="5148"/>
        <v/>
      </c>
      <c r="EG313" s="71" t="str">
        <f t="shared" si="5149"/>
        <v/>
      </c>
      <c r="EH313" s="71" t="str">
        <f t="shared" si="5150"/>
        <v/>
      </c>
      <c r="EI313" s="71" t="str">
        <f t="shared" si="5151"/>
        <v/>
      </c>
      <c r="EJ313" s="71" t="str">
        <f t="shared" si="5152"/>
        <v/>
      </c>
      <c r="EK313" s="71" t="str">
        <f t="shared" si="5153"/>
        <v/>
      </c>
      <c r="EL313" s="71" t="str">
        <f t="shared" si="5154"/>
        <v/>
      </c>
      <c r="EM313" s="71" t="str">
        <f t="shared" si="5155"/>
        <v/>
      </c>
      <c r="EN313" s="71" t="str">
        <f t="shared" si="5156"/>
        <v/>
      </c>
      <c r="EO313" s="71" t="str">
        <f t="shared" si="5157"/>
        <v/>
      </c>
      <c r="EP313" s="71" t="str">
        <f t="shared" si="5158"/>
        <v/>
      </c>
      <c r="EQ313" s="71" t="str">
        <f t="shared" si="5159"/>
        <v/>
      </c>
      <c r="ER313" s="71" t="str">
        <f t="shared" si="5160"/>
        <v/>
      </c>
      <c r="ES313" s="71" t="str">
        <f t="shared" si="5161"/>
        <v/>
      </c>
      <c r="ET313" s="71" t="str">
        <f t="shared" si="5162"/>
        <v/>
      </c>
      <c r="EU313" s="71" t="str">
        <f t="shared" si="5163"/>
        <v/>
      </c>
      <c r="EV313" s="71" t="str">
        <f t="shared" si="5164"/>
        <v/>
      </c>
      <c r="EW313" s="71" t="str">
        <f t="shared" si="5165"/>
        <v/>
      </c>
      <c r="EX313" s="71" t="str">
        <f t="shared" si="5166"/>
        <v/>
      </c>
      <c r="EY313" s="71" t="str">
        <f t="shared" si="5167"/>
        <v/>
      </c>
      <c r="EZ313" s="71" t="str">
        <f t="shared" si="5168"/>
        <v/>
      </c>
      <c r="FA313" s="71" t="str">
        <f t="shared" si="5169"/>
        <v/>
      </c>
      <c r="FB313" s="71" t="str">
        <f t="shared" si="5170"/>
        <v/>
      </c>
      <c r="FC313" s="71" t="str">
        <f t="shared" si="5171"/>
        <v/>
      </c>
      <c r="FD313" s="71" t="str">
        <f t="shared" si="5172"/>
        <v/>
      </c>
      <c r="FE313" s="71" t="str">
        <f t="shared" si="5173"/>
        <v/>
      </c>
      <c r="FF313" s="71" t="str">
        <f t="shared" si="5174"/>
        <v/>
      </c>
      <c r="FG313" s="71" t="str">
        <f t="shared" si="5175"/>
        <v/>
      </c>
      <c r="FH313" s="71" t="str">
        <f t="shared" si="5176"/>
        <v/>
      </c>
      <c r="FI313" s="71" t="str">
        <f t="shared" si="5177"/>
        <v/>
      </c>
      <c r="FJ313" s="71" t="str">
        <f t="shared" si="5178"/>
        <v/>
      </c>
      <c r="FK313" s="71" t="str">
        <f t="shared" si="5179"/>
        <v/>
      </c>
      <c r="FL313" s="71" t="str">
        <f t="shared" si="5180"/>
        <v/>
      </c>
      <c r="FM313" s="71" t="str">
        <f t="shared" si="5181"/>
        <v/>
      </c>
      <c r="FN313" s="71" t="str">
        <f t="shared" si="5182"/>
        <v/>
      </c>
      <c r="FO313" s="71" t="str">
        <f t="shared" si="5183"/>
        <v/>
      </c>
      <c r="FP313" s="71" t="str">
        <f t="shared" si="5184"/>
        <v/>
      </c>
      <c r="FQ313" s="71" t="str">
        <f t="shared" si="5185"/>
        <v/>
      </c>
      <c r="FR313" s="71" t="str">
        <f t="shared" si="5186"/>
        <v/>
      </c>
      <c r="FS313" s="71" t="str">
        <f t="shared" si="5187"/>
        <v/>
      </c>
    </row>
    <row r="314" spans="1:175">
      <c r="A314" s="80"/>
      <c r="B314" s="80" t="s">
        <v>930</v>
      </c>
      <c r="C314" s="61" t="s">
        <v>909</v>
      </c>
      <c r="T314" s="146"/>
      <c r="U314" s="85"/>
      <c r="CN314" s="70" t="str">
        <f t="shared" si="5112"/>
        <v>InitUnitState('IF22',,,,,,,,,,)</v>
      </c>
      <c r="CO314" s="70" t="str">
        <f t="shared" si="5113"/>
        <v>InitUnitNormal('IF22',,,,,,,,,,)</v>
      </c>
      <c r="CP314" s="70" t="str">
        <f t="shared" si="5114"/>
        <v>InitUnitMagic('IF22',,,,,,,,,,)</v>
      </c>
      <c r="CQ314" s="70" t="str">
        <f t="shared" si="5115"/>
        <v>InitUnitAdd('IF22',,,,,,,,,,)</v>
      </c>
      <c r="CR314" s="70" t="str">
        <f t="shared" si="5116"/>
        <v>InitEquipData('IF22',,"",,,,,'','','','','','',"")</v>
      </c>
      <c r="CU314" s="95" t="str">
        <f t="shared" si="5117"/>
        <v>|n</v>
      </c>
      <c r="CW314" s="60"/>
      <c r="CX314" s="60"/>
      <c r="CY314" s="60"/>
      <c r="CZ314" s="60"/>
      <c r="DA314" s="60"/>
      <c r="DB314" s="71" t="str">
        <f t="shared" si="5118"/>
        <v/>
      </c>
      <c r="DC314" s="71" t="str">
        <f t="shared" si="5119"/>
        <v/>
      </c>
      <c r="DD314" s="71" t="str">
        <f t="shared" si="5120"/>
        <v/>
      </c>
      <c r="DE314" s="71" t="str">
        <f t="shared" si="5121"/>
        <v/>
      </c>
      <c r="DF314" s="71" t="str">
        <f t="shared" si="5122"/>
        <v/>
      </c>
      <c r="DG314" s="71" t="str">
        <f t="shared" si="5123"/>
        <v/>
      </c>
      <c r="DH314" s="71" t="str">
        <f t="shared" si="5124"/>
        <v/>
      </c>
      <c r="DI314" s="71" t="str">
        <f t="shared" si="5125"/>
        <v/>
      </c>
      <c r="DJ314" s="71" t="str">
        <f t="shared" si="5126"/>
        <v/>
      </c>
      <c r="DK314" s="71" t="str">
        <f t="shared" si="5127"/>
        <v/>
      </c>
      <c r="DL314" s="71" t="str">
        <f t="shared" si="5128"/>
        <v/>
      </c>
      <c r="DM314" s="71" t="str">
        <f t="shared" si="5129"/>
        <v/>
      </c>
      <c r="DN314" s="71" t="str">
        <f t="shared" si="5130"/>
        <v/>
      </c>
      <c r="DO314" s="71" t="str">
        <f t="shared" si="5131"/>
        <v/>
      </c>
      <c r="DP314" s="71" t="str">
        <f t="shared" si="5132"/>
        <v/>
      </c>
      <c r="DQ314" s="71" t="str">
        <f t="shared" si="5133"/>
        <v/>
      </c>
      <c r="DR314" s="71" t="str">
        <f t="shared" si="5134"/>
        <v/>
      </c>
      <c r="DS314" s="71" t="str">
        <f t="shared" si="5135"/>
        <v/>
      </c>
      <c r="DT314" s="71" t="str">
        <f t="shared" si="5136"/>
        <v/>
      </c>
      <c r="DU314" s="71" t="str">
        <f t="shared" si="5137"/>
        <v/>
      </c>
      <c r="DV314" s="71" t="str">
        <f t="shared" si="5138"/>
        <v/>
      </c>
      <c r="DW314" s="71" t="str">
        <f t="shared" si="5139"/>
        <v/>
      </c>
      <c r="DX314" s="71" t="str">
        <f t="shared" si="5140"/>
        <v/>
      </c>
      <c r="DY314" s="71" t="str">
        <f t="shared" si="5141"/>
        <v/>
      </c>
      <c r="DZ314" s="71" t="str">
        <f t="shared" si="5142"/>
        <v/>
      </c>
      <c r="EA314" s="71" t="str">
        <f t="shared" si="5143"/>
        <v/>
      </c>
      <c r="EB314" s="71" t="str">
        <f t="shared" si="5144"/>
        <v/>
      </c>
      <c r="EC314" s="71" t="str">
        <f t="shared" si="5145"/>
        <v/>
      </c>
      <c r="ED314" s="71" t="str">
        <f t="shared" si="5146"/>
        <v/>
      </c>
      <c r="EE314" s="71" t="str">
        <f t="shared" si="5147"/>
        <v/>
      </c>
      <c r="EF314" s="71" t="str">
        <f t="shared" si="5148"/>
        <v/>
      </c>
      <c r="EG314" s="71" t="str">
        <f t="shared" si="5149"/>
        <v/>
      </c>
      <c r="EH314" s="71" t="str">
        <f t="shared" si="5150"/>
        <v/>
      </c>
      <c r="EI314" s="71" t="str">
        <f t="shared" si="5151"/>
        <v/>
      </c>
      <c r="EJ314" s="71" t="str">
        <f t="shared" si="5152"/>
        <v/>
      </c>
      <c r="EK314" s="71" t="str">
        <f t="shared" si="5153"/>
        <v/>
      </c>
      <c r="EL314" s="71" t="str">
        <f t="shared" si="5154"/>
        <v/>
      </c>
      <c r="EM314" s="71" t="str">
        <f t="shared" si="5155"/>
        <v/>
      </c>
      <c r="EN314" s="71" t="str">
        <f t="shared" si="5156"/>
        <v/>
      </c>
      <c r="EO314" s="71" t="str">
        <f t="shared" si="5157"/>
        <v/>
      </c>
      <c r="EP314" s="71" t="str">
        <f t="shared" si="5158"/>
        <v/>
      </c>
      <c r="EQ314" s="71" t="str">
        <f t="shared" si="5159"/>
        <v/>
      </c>
      <c r="ER314" s="71" t="str">
        <f t="shared" si="5160"/>
        <v/>
      </c>
      <c r="ES314" s="71" t="str">
        <f t="shared" si="5161"/>
        <v/>
      </c>
      <c r="ET314" s="71" t="str">
        <f t="shared" si="5162"/>
        <v/>
      </c>
      <c r="EU314" s="71" t="str">
        <f t="shared" si="5163"/>
        <v/>
      </c>
      <c r="EV314" s="71" t="str">
        <f t="shared" si="5164"/>
        <v/>
      </c>
      <c r="EW314" s="71" t="str">
        <f t="shared" si="5165"/>
        <v/>
      </c>
      <c r="EX314" s="71" t="str">
        <f t="shared" si="5166"/>
        <v/>
      </c>
      <c r="EY314" s="71" t="str">
        <f t="shared" si="5167"/>
        <v/>
      </c>
      <c r="EZ314" s="71" t="str">
        <f t="shared" si="5168"/>
        <v/>
      </c>
      <c r="FA314" s="71" t="str">
        <f t="shared" si="5169"/>
        <v/>
      </c>
      <c r="FB314" s="71" t="str">
        <f t="shared" si="5170"/>
        <v/>
      </c>
      <c r="FC314" s="71" t="str">
        <f t="shared" si="5171"/>
        <v/>
      </c>
      <c r="FD314" s="71" t="str">
        <f t="shared" si="5172"/>
        <v/>
      </c>
      <c r="FE314" s="71" t="str">
        <f t="shared" si="5173"/>
        <v/>
      </c>
      <c r="FF314" s="71" t="str">
        <f t="shared" si="5174"/>
        <v/>
      </c>
      <c r="FG314" s="71" t="str">
        <f t="shared" si="5175"/>
        <v/>
      </c>
      <c r="FH314" s="71" t="str">
        <f t="shared" si="5176"/>
        <v/>
      </c>
      <c r="FI314" s="71" t="str">
        <f t="shared" si="5177"/>
        <v/>
      </c>
      <c r="FJ314" s="71" t="str">
        <f t="shared" si="5178"/>
        <v/>
      </c>
      <c r="FK314" s="71" t="str">
        <f t="shared" si="5179"/>
        <v/>
      </c>
      <c r="FL314" s="71" t="str">
        <f t="shared" si="5180"/>
        <v/>
      </c>
      <c r="FM314" s="71" t="str">
        <f t="shared" si="5181"/>
        <v/>
      </c>
      <c r="FN314" s="71" t="str">
        <f t="shared" si="5182"/>
        <v/>
      </c>
      <c r="FO314" s="71" t="str">
        <f t="shared" si="5183"/>
        <v/>
      </c>
      <c r="FP314" s="71" t="str">
        <f t="shared" si="5184"/>
        <v/>
      </c>
      <c r="FQ314" s="71" t="str">
        <f t="shared" si="5185"/>
        <v/>
      </c>
      <c r="FR314" s="71" t="str">
        <f t="shared" si="5186"/>
        <v/>
      </c>
      <c r="FS314" s="71" t="str">
        <f t="shared" si="5187"/>
        <v/>
      </c>
    </row>
    <row r="315" spans="1:175">
      <c r="A315" s="80"/>
      <c r="B315" s="80" t="s">
        <v>931</v>
      </c>
      <c r="C315" s="61" t="s">
        <v>909</v>
      </c>
      <c r="T315" s="146"/>
      <c r="U315" s="85"/>
      <c r="CN315" s="70" t="str">
        <f t="shared" si="5112"/>
        <v>InitUnitState('IF23',,,,,,,,,,)</v>
      </c>
      <c r="CO315" s="70" t="str">
        <f t="shared" si="5113"/>
        <v>InitUnitNormal('IF23',,,,,,,,,,)</v>
      </c>
      <c r="CP315" s="70" t="str">
        <f t="shared" si="5114"/>
        <v>InitUnitMagic('IF23',,,,,,,,,,)</v>
      </c>
      <c r="CQ315" s="70" t="str">
        <f t="shared" si="5115"/>
        <v>InitUnitAdd('IF23',,,,,,,,,,)</v>
      </c>
      <c r="CR315" s="70" t="str">
        <f t="shared" si="5116"/>
        <v>InitEquipData('IF23',,"",,,,,'','','','','','',"")</v>
      </c>
      <c r="CU315" s="95" t="str">
        <f t="shared" si="5117"/>
        <v>|n</v>
      </c>
      <c r="CW315" s="60"/>
      <c r="CX315" s="60"/>
      <c r="CY315" s="60"/>
      <c r="CZ315" s="60"/>
      <c r="DA315" s="60"/>
      <c r="DB315" s="71" t="str">
        <f t="shared" si="5118"/>
        <v/>
      </c>
      <c r="DC315" s="71" t="str">
        <f t="shared" si="5119"/>
        <v/>
      </c>
      <c r="DD315" s="71" t="str">
        <f t="shared" si="5120"/>
        <v/>
      </c>
      <c r="DE315" s="71" t="str">
        <f t="shared" si="5121"/>
        <v/>
      </c>
      <c r="DF315" s="71" t="str">
        <f t="shared" si="5122"/>
        <v/>
      </c>
      <c r="DG315" s="71" t="str">
        <f t="shared" si="5123"/>
        <v/>
      </c>
      <c r="DH315" s="71" t="str">
        <f t="shared" si="5124"/>
        <v/>
      </c>
      <c r="DI315" s="71" t="str">
        <f t="shared" si="5125"/>
        <v/>
      </c>
      <c r="DJ315" s="71" t="str">
        <f t="shared" si="5126"/>
        <v/>
      </c>
      <c r="DK315" s="71" t="str">
        <f t="shared" si="5127"/>
        <v/>
      </c>
      <c r="DL315" s="71" t="str">
        <f t="shared" si="5128"/>
        <v/>
      </c>
      <c r="DM315" s="71" t="str">
        <f t="shared" si="5129"/>
        <v/>
      </c>
      <c r="DN315" s="71" t="str">
        <f t="shared" si="5130"/>
        <v/>
      </c>
      <c r="DO315" s="71" t="str">
        <f t="shared" si="5131"/>
        <v/>
      </c>
      <c r="DP315" s="71" t="str">
        <f t="shared" si="5132"/>
        <v/>
      </c>
      <c r="DQ315" s="71" t="str">
        <f t="shared" si="5133"/>
        <v/>
      </c>
      <c r="DR315" s="71" t="str">
        <f t="shared" si="5134"/>
        <v/>
      </c>
      <c r="DS315" s="71" t="str">
        <f t="shared" si="5135"/>
        <v/>
      </c>
      <c r="DT315" s="71" t="str">
        <f t="shared" si="5136"/>
        <v/>
      </c>
      <c r="DU315" s="71" t="str">
        <f t="shared" si="5137"/>
        <v/>
      </c>
      <c r="DV315" s="71" t="str">
        <f t="shared" si="5138"/>
        <v/>
      </c>
      <c r="DW315" s="71" t="str">
        <f t="shared" si="5139"/>
        <v/>
      </c>
      <c r="DX315" s="71" t="str">
        <f t="shared" si="5140"/>
        <v/>
      </c>
      <c r="DY315" s="71" t="str">
        <f t="shared" si="5141"/>
        <v/>
      </c>
      <c r="DZ315" s="71" t="str">
        <f t="shared" si="5142"/>
        <v/>
      </c>
      <c r="EA315" s="71" t="str">
        <f t="shared" si="5143"/>
        <v/>
      </c>
      <c r="EB315" s="71" t="str">
        <f t="shared" si="5144"/>
        <v/>
      </c>
      <c r="EC315" s="71" t="str">
        <f t="shared" si="5145"/>
        <v/>
      </c>
      <c r="ED315" s="71" t="str">
        <f t="shared" si="5146"/>
        <v/>
      </c>
      <c r="EE315" s="71" t="str">
        <f t="shared" si="5147"/>
        <v/>
      </c>
      <c r="EF315" s="71" t="str">
        <f t="shared" si="5148"/>
        <v/>
      </c>
      <c r="EG315" s="71" t="str">
        <f t="shared" si="5149"/>
        <v/>
      </c>
      <c r="EH315" s="71" t="str">
        <f t="shared" si="5150"/>
        <v/>
      </c>
      <c r="EI315" s="71" t="str">
        <f t="shared" si="5151"/>
        <v/>
      </c>
      <c r="EJ315" s="71" t="str">
        <f t="shared" si="5152"/>
        <v/>
      </c>
      <c r="EK315" s="71" t="str">
        <f t="shared" si="5153"/>
        <v/>
      </c>
      <c r="EL315" s="71" t="str">
        <f t="shared" si="5154"/>
        <v/>
      </c>
      <c r="EM315" s="71" t="str">
        <f t="shared" si="5155"/>
        <v/>
      </c>
      <c r="EN315" s="71" t="str">
        <f t="shared" si="5156"/>
        <v/>
      </c>
      <c r="EO315" s="71" t="str">
        <f t="shared" si="5157"/>
        <v/>
      </c>
      <c r="EP315" s="71" t="str">
        <f t="shared" si="5158"/>
        <v/>
      </c>
      <c r="EQ315" s="71" t="str">
        <f t="shared" si="5159"/>
        <v/>
      </c>
      <c r="ER315" s="71" t="str">
        <f t="shared" si="5160"/>
        <v/>
      </c>
      <c r="ES315" s="71" t="str">
        <f t="shared" si="5161"/>
        <v/>
      </c>
      <c r="ET315" s="71" t="str">
        <f t="shared" si="5162"/>
        <v/>
      </c>
      <c r="EU315" s="71" t="str">
        <f t="shared" si="5163"/>
        <v/>
      </c>
      <c r="EV315" s="71" t="str">
        <f t="shared" si="5164"/>
        <v/>
      </c>
      <c r="EW315" s="71" t="str">
        <f t="shared" si="5165"/>
        <v/>
      </c>
      <c r="EX315" s="71" t="str">
        <f t="shared" si="5166"/>
        <v/>
      </c>
      <c r="EY315" s="71" t="str">
        <f t="shared" si="5167"/>
        <v/>
      </c>
      <c r="EZ315" s="71" t="str">
        <f t="shared" si="5168"/>
        <v/>
      </c>
      <c r="FA315" s="71" t="str">
        <f t="shared" si="5169"/>
        <v/>
      </c>
      <c r="FB315" s="71" t="str">
        <f t="shared" si="5170"/>
        <v/>
      </c>
      <c r="FC315" s="71" t="str">
        <f t="shared" si="5171"/>
        <v/>
      </c>
      <c r="FD315" s="71" t="str">
        <f t="shared" si="5172"/>
        <v/>
      </c>
      <c r="FE315" s="71" t="str">
        <f t="shared" si="5173"/>
        <v/>
      </c>
      <c r="FF315" s="71" t="str">
        <f t="shared" si="5174"/>
        <v/>
      </c>
      <c r="FG315" s="71" t="str">
        <f t="shared" si="5175"/>
        <v/>
      </c>
      <c r="FH315" s="71" t="str">
        <f t="shared" si="5176"/>
        <v/>
      </c>
      <c r="FI315" s="71" t="str">
        <f t="shared" si="5177"/>
        <v/>
      </c>
      <c r="FJ315" s="71" t="str">
        <f t="shared" si="5178"/>
        <v/>
      </c>
      <c r="FK315" s="71" t="str">
        <f t="shared" si="5179"/>
        <v/>
      </c>
      <c r="FL315" s="71" t="str">
        <f t="shared" si="5180"/>
        <v/>
      </c>
      <c r="FM315" s="71" t="str">
        <f t="shared" si="5181"/>
        <v/>
      </c>
      <c r="FN315" s="71" t="str">
        <f t="shared" si="5182"/>
        <v/>
      </c>
      <c r="FO315" s="71" t="str">
        <f t="shared" si="5183"/>
        <v/>
      </c>
      <c r="FP315" s="71" t="str">
        <f t="shared" si="5184"/>
        <v/>
      </c>
      <c r="FQ315" s="71" t="str">
        <f t="shared" si="5185"/>
        <v/>
      </c>
      <c r="FR315" s="71" t="str">
        <f t="shared" si="5186"/>
        <v/>
      </c>
      <c r="FS315" s="71" t="str">
        <f t="shared" si="5187"/>
        <v/>
      </c>
    </row>
    <row r="316" spans="1:175">
      <c r="A316" s="80"/>
      <c r="B316" s="80" t="s">
        <v>932</v>
      </c>
      <c r="C316" s="61" t="s">
        <v>909</v>
      </c>
      <c r="T316" s="146"/>
      <c r="U316" s="85"/>
      <c r="CN316" s="70" t="str">
        <f t="shared" si="5112"/>
        <v>InitUnitState('IF24',,,,,,,,,,)</v>
      </c>
      <c r="CO316" s="70" t="str">
        <f t="shared" si="5113"/>
        <v>InitUnitNormal('IF24',,,,,,,,,,)</v>
      </c>
      <c r="CP316" s="70" t="str">
        <f t="shared" si="5114"/>
        <v>InitUnitMagic('IF24',,,,,,,,,,)</v>
      </c>
      <c r="CQ316" s="70" t="str">
        <f t="shared" si="5115"/>
        <v>InitUnitAdd('IF24',,,,,,,,,,)</v>
      </c>
      <c r="CR316" s="70" t="str">
        <f t="shared" si="5116"/>
        <v>InitEquipData('IF24',,"",,,,,'','','','','','',"")</v>
      </c>
      <c r="CU316" s="95" t="str">
        <f t="shared" ref="CU316:CU427" si="5188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427" si="5189">IF(V316="","","|n"&amp;DB$2&amp;"+"&amp;V316&amp;DB$1)</f>
        <v/>
      </c>
      <c r="DC316" s="71" t="str">
        <f t="shared" ref="DC316:DC427" si="5190">IF(W316="","","|n"&amp;DC$2&amp;"+"&amp;W316&amp;DC$1)</f>
        <v/>
      </c>
      <c r="DD316" s="71" t="str">
        <f t="shared" ref="DD316:DD427" si="5191">IF(X316="","","|n"&amp;DD$2&amp;"+"&amp;X316&amp;DD$1)</f>
        <v/>
      </c>
      <c r="DE316" s="71" t="str">
        <f t="shared" ref="DE316:DE427" si="5192">IF(Y316="","","|n"&amp;DE$2&amp;"+"&amp;Y316&amp;DE$1)</f>
        <v/>
      </c>
      <c r="DF316" s="71" t="str">
        <f t="shared" ref="DF316:DF427" si="5193">IF(Z316="","","|n"&amp;DF$2&amp;"+"&amp;Z316&amp;DF$1)</f>
        <v/>
      </c>
      <c r="DG316" s="71" t="str">
        <f t="shared" ref="DG316:DG427" si="5194">IF(AA316="","","|n"&amp;DG$2&amp;"+"&amp;AA316&amp;DG$1)</f>
        <v/>
      </c>
      <c r="DH316" s="71" t="str">
        <f t="shared" ref="DH316:DH427" si="5195">IF(AB316="","","|n"&amp;DH$2&amp;"+"&amp;AB316&amp;DH$1)</f>
        <v/>
      </c>
      <c r="DI316" s="71" t="str">
        <f t="shared" ref="DI316:DI427" si="5196">IF(AC316="","","|n"&amp;DI$2&amp;"+"&amp;AC316&amp;DI$1)</f>
        <v/>
      </c>
      <c r="DJ316" s="71" t="str">
        <f t="shared" ref="DJ316:DJ427" si="5197">IF(AD316="","","|n"&amp;DJ$2&amp;"+"&amp;AD316&amp;DJ$1)</f>
        <v/>
      </c>
      <c r="DK316" s="71" t="str">
        <f t="shared" ref="DK316:DK427" si="5198">IF(AE316="","","|n"&amp;DK$2&amp;"+"&amp;AE316&amp;DK$1)</f>
        <v/>
      </c>
      <c r="DL316" s="71" t="str">
        <f t="shared" ref="DL316:DL427" si="5199">IF(AF316="","","|n"&amp;DL$2&amp;"+"&amp;AF316&amp;DL$1)</f>
        <v/>
      </c>
      <c r="DM316" s="71" t="str">
        <f t="shared" ref="DM316:DM427" si="5200">IF(AG316="","","|n"&amp;DM$2&amp;"+"&amp;AG316&amp;DM$1)</f>
        <v/>
      </c>
      <c r="DN316" s="71" t="str">
        <f t="shared" ref="DN316:DN427" si="5201">IF(AH316="","","|n"&amp;DN$2&amp;"+"&amp;AH316&amp;DN$1)</f>
        <v/>
      </c>
      <c r="DO316" s="71" t="str">
        <f t="shared" ref="DO316:DO427" si="5202">IF(AI316="","","|n"&amp;DO$2&amp;"+"&amp;AI316&amp;DO$1)</f>
        <v/>
      </c>
      <c r="DP316" s="71" t="str">
        <f t="shared" ref="DP316:DP427" si="5203">IF(AJ316="","","|n"&amp;DP$2&amp;"+"&amp;AJ316&amp;DP$1)</f>
        <v/>
      </c>
      <c r="DQ316" s="71" t="str">
        <f t="shared" ref="DQ316:DQ427" si="5204">IF(AK316="","","|n"&amp;DQ$2&amp;"+"&amp;AK316&amp;DQ$1)</f>
        <v/>
      </c>
      <c r="DR316" s="71" t="str">
        <f t="shared" ref="DR316:DR427" si="5205">IF(AL316="","","|n"&amp;DR$2&amp;"+"&amp;AL316&amp;DR$1)</f>
        <v/>
      </c>
      <c r="DS316" s="71" t="str">
        <f t="shared" ref="DS316:DS427" si="5206">IF(AM316="","","|n"&amp;DS$2&amp;"+"&amp;AM316&amp;DS$1)</f>
        <v/>
      </c>
      <c r="DT316" s="71" t="str">
        <f t="shared" ref="DT316:DT427" si="5207">IF(AN316="","","|n"&amp;DT$2&amp;"+"&amp;AN316&amp;DT$1)</f>
        <v/>
      </c>
      <c r="DU316" s="71" t="str">
        <f t="shared" ref="DU316:DU427" si="5208">IF(AO316="","","|n"&amp;DU$2&amp;"+"&amp;AO316&amp;DU$1)</f>
        <v/>
      </c>
      <c r="DV316" s="71" t="str">
        <f t="shared" ref="DV316:DV427" si="5209">IF(AP316="","","|n"&amp;DV$2&amp;"+"&amp;AP316&amp;DV$1)</f>
        <v/>
      </c>
      <c r="DW316" s="71" t="str">
        <f t="shared" ref="DW316:DW427" si="5210">IF(AQ316="","","|n"&amp;DW$2&amp;"+"&amp;AQ316&amp;DW$1)</f>
        <v/>
      </c>
      <c r="DX316" s="71" t="str">
        <f t="shared" ref="DX316:DX427" si="5211">IF(AR316="","","|n"&amp;DX$2&amp;"+"&amp;AR316&amp;DX$1)</f>
        <v/>
      </c>
      <c r="DY316" s="71" t="str">
        <f t="shared" ref="DY316:DY427" si="5212">IF(AS316="","","|n"&amp;DY$2&amp;"+"&amp;AS316&amp;DY$1)</f>
        <v/>
      </c>
      <c r="DZ316" s="71" t="str">
        <f t="shared" ref="DZ316:DZ427" si="5213">IF(AT316="","","|n"&amp;DZ$2&amp;"+"&amp;AT316&amp;DZ$1)</f>
        <v/>
      </c>
      <c r="EA316" s="71" t="str">
        <f t="shared" ref="EA316:EA427" si="5214">IF(AU316="","","|n"&amp;EA$2&amp;"+"&amp;AU316&amp;EA$1)</f>
        <v/>
      </c>
      <c r="EB316" s="71" t="str">
        <f t="shared" ref="EB316:EB427" si="5215">IF(AV316="","","|n"&amp;EB$2&amp;"+"&amp;AV316&amp;EB$1)</f>
        <v/>
      </c>
      <c r="EC316" s="71" t="str">
        <f t="shared" ref="EC316:EC427" si="5216">IF(AW316="","","|n"&amp;EC$2&amp;"+"&amp;AW316&amp;EC$1)</f>
        <v/>
      </c>
      <c r="ED316" s="71" t="str">
        <f t="shared" ref="ED316:ED427" si="5217">IF(AX316="","","|n"&amp;ED$2&amp;"+"&amp;AX316&amp;ED$1)</f>
        <v/>
      </c>
      <c r="EE316" s="71" t="str">
        <f t="shared" ref="EE316:EE427" si="5218">IF(AY316="","","|n"&amp;EE$2&amp;"+"&amp;AY316&amp;EE$1)</f>
        <v/>
      </c>
      <c r="EF316" s="71" t="str">
        <f t="shared" ref="EF316:EF427" si="5219">IF(AZ316="","","|n"&amp;EF$2&amp;"+"&amp;AZ316&amp;EF$1)</f>
        <v/>
      </c>
      <c r="EG316" s="71" t="str">
        <f t="shared" ref="EG316:EG427" si="5220">IF(BA316="","","|n"&amp;EG$2&amp;"+"&amp;BA316&amp;EG$1)</f>
        <v/>
      </c>
      <c r="EH316" s="71" t="str">
        <f t="shared" ref="EH316:EH427" si="5221">IF(BB316="","","|n"&amp;EH$2&amp;"+"&amp;BB316&amp;EH$1)</f>
        <v/>
      </c>
      <c r="EI316" s="71" t="str">
        <f t="shared" ref="EI316:EI427" si="5222">IF(BC316="","","|n"&amp;EI$2&amp;"+"&amp;BC316&amp;EI$1)</f>
        <v/>
      </c>
      <c r="EJ316" s="71" t="str">
        <f t="shared" ref="EJ316:EJ427" si="5223">IF(BD316="","","|n"&amp;EJ$2&amp;"+"&amp;BD316&amp;EJ$1)</f>
        <v/>
      </c>
      <c r="EK316" s="71" t="str">
        <f t="shared" ref="EK316:EK427" si="5224">IF(BE316="","","|n"&amp;EK$2&amp;"+"&amp;BE316&amp;EK$1)</f>
        <v/>
      </c>
      <c r="EL316" s="71" t="str">
        <f t="shared" ref="EL316:EL427" si="5225">IF(BF316="","","|n"&amp;EL$2&amp;"+"&amp;BF316&amp;EL$1)</f>
        <v/>
      </c>
      <c r="EM316" s="71" t="str">
        <f t="shared" ref="EM316:EM427" si="5226">IF(BG316="","","|n"&amp;EM$2&amp;"+"&amp;BG316&amp;EM$1)</f>
        <v/>
      </c>
      <c r="EN316" s="71" t="str">
        <f t="shared" ref="EN316:EN427" si="5227">IF(BH316="","","|n"&amp;EN$2&amp;"+"&amp;BH316&amp;EN$1)</f>
        <v/>
      </c>
      <c r="EO316" s="71" t="str">
        <f t="shared" ref="EO316:EO427" si="5228">IF(BI316="","","|n"&amp;EO$2&amp;"+"&amp;BI316&amp;EO$1)</f>
        <v/>
      </c>
      <c r="EP316" s="71" t="str">
        <f t="shared" ref="EP316:EP427" si="5229">IF(BJ316="","","|n"&amp;EP$2&amp;"+"&amp;BJ316&amp;EP$1)</f>
        <v/>
      </c>
      <c r="EQ316" s="71" t="str">
        <f t="shared" ref="EQ316:EQ427" si="5230">IF(BK316="","","|n"&amp;EQ$2&amp;"+"&amp;BK316&amp;EQ$1)</f>
        <v/>
      </c>
      <c r="ER316" s="71" t="str">
        <f t="shared" ref="ER316:ER427" si="5231">IF(BL316="","","|n"&amp;ER$2&amp;"+"&amp;BL316&amp;ER$1)</f>
        <v/>
      </c>
      <c r="ES316" s="71" t="str">
        <f t="shared" ref="ES316:ES427" si="5232">IF(BM316="","","|n"&amp;ES$2&amp;"+"&amp;BM316&amp;ES$1)</f>
        <v/>
      </c>
      <c r="ET316" s="71" t="str">
        <f t="shared" ref="ET316:ET427" si="5233">IF(BN316="","","|n"&amp;ET$2&amp;"+"&amp;BN316&amp;ET$1)</f>
        <v/>
      </c>
      <c r="EU316" s="71" t="str">
        <f t="shared" ref="EU316:EU427" si="5234">IF(BO316="","","|n"&amp;EU$2&amp;"+"&amp;BO316&amp;EU$1)</f>
        <v/>
      </c>
      <c r="EV316" s="71" t="str">
        <f t="shared" ref="EV316:EV427" si="5235">IF(BP316="","","|n"&amp;EV$2&amp;"+"&amp;BP316&amp;EV$1)</f>
        <v/>
      </c>
      <c r="EW316" s="71" t="str">
        <f t="shared" ref="EW316:EW427" si="5236">IF(BQ316="","","|n"&amp;EW$2&amp;"+"&amp;BQ316&amp;EW$1)</f>
        <v/>
      </c>
      <c r="EX316" s="71" t="str">
        <f t="shared" ref="EX316:EX427" si="5237">IF(BR316="","","|n"&amp;EX$2&amp;"+"&amp;BR316&amp;EX$1)</f>
        <v/>
      </c>
      <c r="EY316" s="71" t="str">
        <f t="shared" ref="EY316:EY427" si="5238">IF(BS316="","","|n"&amp;EY$2&amp;"+"&amp;BS316&amp;EY$1)</f>
        <v/>
      </c>
      <c r="EZ316" s="71" t="str">
        <f t="shared" ref="EZ316:EZ427" si="5239">IF(BT316="","","|n"&amp;EZ$2&amp;"+"&amp;BT316&amp;EZ$1)</f>
        <v/>
      </c>
      <c r="FA316" s="71" t="str">
        <f t="shared" ref="FA316:FA427" si="5240">IF(BU316="","","|n"&amp;FA$2&amp;"+"&amp;BU316&amp;FA$1)</f>
        <v/>
      </c>
      <c r="FB316" s="71" t="str">
        <f t="shared" ref="FB316:FB427" si="5241">IF(BV316="","","|n"&amp;FB$2&amp;"+"&amp;BV316&amp;FB$1)</f>
        <v/>
      </c>
      <c r="FC316" s="71" t="str">
        <f t="shared" ref="FC316:FC427" si="5242">IF(BW316="","","|n"&amp;FC$2&amp;"+"&amp;BW316&amp;FC$1)</f>
        <v/>
      </c>
      <c r="FD316" s="71" t="str">
        <f t="shared" ref="FD316:FD427" si="5243">IF(BX316="","","|n"&amp;FD$2&amp;"+"&amp;BX316&amp;FD$1)</f>
        <v/>
      </c>
      <c r="FE316" s="71" t="str">
        <f t="shared" ref="FE316:FE427" si="5244">IF(BY316="","","|n"&amp;FE$2&amp;"+"&amp;BY316&amp;FE$1)</f>
        <v/>
      </c>
      <c r="FF316" s="71" t="str">
        <f t="shared" ref="FF316:FF427" si="5245">IF(BZ316="","","|n"&amp;FF$2&amp;"+"&amp;BZ316&amp;FF$1)</f>
        <v/>
      </c>
      <c r="FG316" s="71" t="str">
        <f t="shared" ref="FG316:FG427" si="5246">IF(CA316="","","|n"&amp;FG$2&amp;"+"&amp;CA316&amp;FG$1)</f>
        <v/>
      </c>
      <c r="FH316" s="71" t="str">
        <f t="shared" ref="FH316:FH427" si="5247">IF(CB316="","","|n"&amp;FH$2&amp;"+"&amp;CB316&amp;FH$1)</f>
        <v/>
      </c>
      <c r="FI316" s="71" t="str">
        <f t="shared" ref="FI316:FI427" si="5248">IF(CC316="","","|n"&amp;FI$2&amp;"+"&amp;CC316&amp;FI$1)</f>
        <v/>
      </c>
      <c r="FJ316" s="71" t="str">
        <f t="shared" ref="FJ316:FJ427" si="5249">IF(CD316="","","|n"&amp;FJ$2&amp;"+"&amp;CD316&amp;FJ$1)</f>
        <v/>
      </c>
      <c r="FK316" s="71" t="str">
        <f t="shared" ref="FK316:FK427" si="5250">IF(CE316="","","|n"&amp;FK$2&amp;"+"&amp;CE316&amp;FK$1)</f>
        <v/>
      </c>
      <c r="FL316" s="71" t="str">
        <f t="shared" ref="FL316:FL427" si="5251">IF(CF316="","","|n"&amp;FL$2&amp;"+"&amp;CF316&amp;FL$1)</f>
        <v/>
      </c>
      <c r="FM316" s="71" t="str">
        <f t="shared" ref="FM316:FM427" si="5252">IF(CG316="","","|n"&amp;FM$2&amp;"+"&amp;CG316&amp;FM$1)</f>
        <v/>
      </c>
      <c r="FN316" s="71" t="str">
        <f t="shared" ref="FN316:FN427" si="5253">IF(CH316="","","|n"&amp;FN$2&amp;"+"&amp;CH316&amp;FN$1)</f>
        <v/>
      </c>
      <c r="FO316" s="71" t="str">
        <f t="shared" ref="FO316:FO427" si="5254">IF(CI316="","","|n"&amp;FO$2&amp;"+"&amp;CI316&amp;FO$1)</f>
        <v/>
      </c>
      <c r="FP316" s="71" t="str">
        <f t="shared" ref="FP316:FP427" si="5255">IF(CJ316="","","|n"&amp;FP$2&amp;"+"&amp;CJ316&amp;FP$1)</f>
        <v/>
      </c>
      <c r="FQ316" s="71" t="str">
        <f t="shared" ref="FQ316:FQ427" si="5256">IF(CK316="","","|n"&amp;FQ$2&amp;"+"&amp;CK316&amp;FQ$1)</f>
        <v/>
      </c>
      <c r="FR316" s="71" t="str">
        <f t="shared" ref="FR316:FR427" si="5257">IF(CL316="","","|n"&amp;FR$2&amp;"+"&amp;CL316&amp;FR$1)</f>
        <v/>
      </c>
      <c r="FS316" s="71" t="str">
        <f t="shared" ref="FS316:FS427" si="5258">IF(CM316="","","|n"&amp;FS$2&amp;"+"&amp;CM316&amp;FS$1)</f>
        <v/>
      </c>
    </row>
    <row r="317" spans="1:175">
      <c r="A317" s="80"/>
      <c r="B317" s="80" t="s">
        <v>933</v>
      </c>
      <c r="C317" s="61" t="s">
        <v>909</v>
      </c>
      <c r="T317" s="146"/>
      <c r="U317" s="85"/>
      <c r="CN317" s="70" t="str">
        <f t="shared" si="5112"/>
        <v>InitUnitState('IF25',,,,,,,,,,)</v>
      </c>
      <c r="CO317" s="70" t="str">
        <f t="shared" si="5113"/>
        <v>InitUnitNormal('IF25',,,,,,,,,,)</v>
      </c>
      <c r="CP317" s="70" t="str">
        <f t="shared" si="5114"/>
        <v>InitUnitMagic('IF25',,,,,,,,,,)</v>
      </c>
      <c r="CQ317" s="70" t="str">
        <f t="shared" si="5115"/>
        <v>InitUnitAdd('IF25',,,,,,,,,,)</v>
      </c>
      <c r="CR317" s="70" t="str">
        <f t="shared" si="5116"/>
        <v>InitEquipData('IF25',,"",,,,,'','','','','','',"")</v>
      </c>
      <c r="CU317" s="95" t="str">
        <f t="shared" si="5188"/>
        <v>|n</v>
      </c>
      <c r="CW317" s="60"/>
      <c r="CX317" s="60"/>
      <c r="CY317" s="60"/>
      <c r="CZ317" s="60"/>
      <c r="DA317" s="60"/>
      <c r="DB317" s="71" t="str">
        <f t="shared" si="5189"/>
        <v/>
      </c>
      <c r="DC317" s="71" t="str">
        <f t="shared" si="5190"/>
        <v/>
      </c>
      <c r="DD317" s="71" t="str">
        <f t="shared" si="5191"/>
        <v/>
      </c>
      <c r="DE317" s="71" t="str">
        <f t="shared" si="5192"/>
        <v/>
      </c>
      <c r="DF317" s="71" t="str">
        <f t="shared" si="5193"/>
        <v/>
      </c>
      <c r="DG317" s="71" t="str">
        <f t="shared" si="5194"/>
        <v/>
      </c>
      <c r="DH317" s="71" t="str">
        <f t="shared" si="5195"/>
        <v/>
      </c>
      <c r="DI317" s="71" t="str">
        <f t="shared" si="5196"/>
        <v/>
      </c>
      <c r="DJ317" s="71" t="str">
        <f t="shared" si="5197"/>
        <v/>
      </c>
      <c r="DK317" s="71" t="str">
        <f t="shared" si="5198"/>
        <v/>
      </c>
      <c r="DL317" s="71" t="str">
        <f t="shared" si="5199"/>
        <v/>
      </c>
      <c r="DM317" s="71" t="str">
        <f t="shared" si="5200"/>
        <v/>
      </c>
      <c r="DN317" s="71" t="str">
        <f t="shared" si="5201"/>
        <v/>
      </c>
      <c r="DO317" s="71" t="str">
        <f t="shared" si="5202"/>
        <v/>
      </c>
      <c r="DP317" s="71" t="str">
        <f t="shared" si="5203"/>
        <v/>
      </c>
      <c r="DQ317" s="71" t="str">
        <f t="shared" si="5204"/>
        <v/>
      </c>
      <c r="DR317" s="71" t="str">
        <f t="shared" si="5205"/>
        <v/>
      </c>
      <c r="DS317" s="71" t="str">
        <f t="shared" si="5206"/>
        <v/>
      </c>
      <c r="DT317" s="71" t="str">
        <f t="shared" si="5207"/>
        <v/>
      </c>
      <c r="DU317" s="71" t="str">
        <f t="shared" si="5208"/>
        <v/>
      </c>
      <c r="DV317" s="71" t="str">
        <f t="shared" si="5209"/>
        <v/>
      </c>
      <c r="DW317" s="71" t="str">
        <f t="shared" si="5210"/>
        <v/>
      </c>
      <c r="DX317" s="71" t="str">
        <f t="shared" si="5211"/>
        <v/>
      </c>
      <c r="DY317" s="71" t="str">
        <f t="shared" si="5212"/>
        <v/>
      </c>
      <c r="DZ317" s="71" t="str">
        <f t="shared" si="5213"/>
        <v/>
      </c>
      <c r="EA317" s="71" t="str">
        <f t="shared" si="5214"/>
        <v/>
      </c>
      <c r="EB317" s="71" t="str">
        <f t="shared" si="5215"/>
        <v/>
      </c>
      <c r="EC317" s="71" t="str">
        <f t="shared" si="5216"/>
        <v/>
      </c>
      <c r="ED317" s="71" t="str">
        <f t="shared" si="5217"/>
        <v/>
      </c>
      <c r="EE317" s="71" t="str">
        <f t="shared" si="5218"/>
        <v/>
      </c>
      <c r="EF317" s="71" t="str">
        <f t="shared" si="5219"/>
        <v/>
      </c>
      <c r="EG317" s="71" t="str">
        <f t="shared" si="5220"/>
        <v/>
      </c>
      <c r="EH317" s="71" t="str">
        <f t="shared" si="5221"/>
        <v/>
      </c>
      <c r="EI317" s="71" t="str">
        <f t="shared" si="5222"/>
        <v/>
      </c>
      <c r="EJ317" s="71" t="str">
        <f t="shared" si="5223"/>
        <v/>
      </c>
      <c r="EK317" s="71" t="str">
        <f t="shared" si="5224"/>
        <v/>
      </c>
      <c r="EL317" s="71" t="str">
        <f t="shared" si="5225"/>
        <v/>
      </c>
      <c r="EM317" s="71" t="str">
        <f t="shared" si="5226"/>
        <v/>
      </c>
      <c r="EN317" s="71" t="str">
        <f t="shared" si="5227"/>
        <v/>
      </c>
      <c r="EO317" s="71" t="str">
        <f t="shared" si="5228"/>
        <v/>
      </c>
      <c r="EP317" s="71" t="str">
        <f t="shared" si="5229"/>
        <v/>
      </c>
      <c r="EQ317" s="71" t="str">
        <f t="shared" si="5230"/>
        <v/>
      </c>
      <c r="ER317" s="71" t="str">
        <f t="shared" si="5231"/>
        <v/>
      </c>
      <c r="ES317" s="71" t="str">
        <f t="shared" si="5232"/>
        <v/>
      </c>
      <c r="ET317" s="71" t="str">
        <f t="shared" si="5233"/>
        <v/>
      </c>
      <c r="EU317" s="71" t="str">
        <f t="shared" si="5234"/>
        <v/>
      </c>
      <c r="EV317" s="71" t="str">
        <f t="shared" si="5235"/>
        <v/>
      </c>
      <c r="EW317" s="71" t="str">
        <f t="shared" si="5236"/>
        <v/>
      </c>
      <c r="EX317" s="71" t="str">
        <f t="shared" si="5237"/>
        <v/>
      </c>
      <c r="EY317" s="71" t="str">
        <f t="shared" si="5238"/>
        <v/>
      </c>
      <c r="EZ317" s="71" t="str">
        <f t="shared" si="5239"/>
        <v/>
      </c>
      <c r="FA317" s="71" t="str">
        <f t="shared" si="5240"/>
        <v/>
      </c>
      <c r="FB317" s="71" t="str">
        <f t="shared" si="5241"/>
        <v/>
      </c>
      <c r="FC317" s="71" t="str">
        <f t="shared" si="5242"/>
        <v/>
      </c>
      <c r="FD317" s="71" t="str">
        <f t="shared" si="5243"/>
        <v/>
      </c>
      <c r="FE317" s="71" t="str">
        <f t="shared" si="5244"/>
        <v/>
      </c>
      <c r="FF317" s="71" t="str">
        <f t="shared" si="5245"/>
        <v/>
      </c>
      <c r="FG317" s="71" t="str">
        <f t="shared" si="5246"/>
        <v/>
      </c>
      <c r="FH317" s="71" t="str">
        <f t="shared" si="5247"/>
        <v/>
      </c>
      <c r="FI317" s="71" t="str">
        <f t="shared" si="5248"/>
        <v/>
      </c>
      <c r="FJ317" s="71" t="str">
        <f t="shared" si="5249"/>
        <v/>
      </c>
      <c r="FK317" s="71" t="str">
        <f t="shared" si="5250"/>
        <v/>
      </c>
      <c r="FL317" s="71" t="str">
        <f t="shared" si="5251"/>
        <v/>
      </c>
      <c r="FM317" s="71" t="str">
        <f t="shared" si="5252"/>
        <v/>
      </c>
      <c r="FN317" s="71" t="str">
        <f t="shared" si="5253"/>
        <v/>
      </c>
      <c r="FO317" s="71" t="str">
        <f t="shared" si="5254"/>
        <v/>
      </c>
      <c r="FP317" s="71" t="str">
        <f t="shared" si="5255"/>
        <v/>
      </c>
      <c r="FQ317" s="71" t="str">
        <f t="shared" si="5256"/>
        <v/>
      </c>
      <c r="FR317" s="71" t="str">
        <f t="shared" si="5257"/>
        <v/>
      </c>
      <c r="FS317" s="71" t="str">
        <f t="shared" si="5258"/>
        <v/>
      </c>
    </row>
    <row r="318" spans="1:175">
      <c r="A318" s="80"/>
      <c r="B318" s="80" t="s">
        <v>934</v>
      </c>
      <c r="C318" s="61" t="s">
        <v>909</v>
      </c>
      <c r="T318" s="146"/>
      <c r="U318" s="85"/>
      <c r="CN318" s="70" t="str">
        <f t="shared" si="5112"/>
        <v>InitUnitState('IF26',,,,,,,,,,)</v>
      </c>
      <c r="CO318" s="70" t="str">
        <f t="shared" si="5113"/>
        <v>InitUnitNormal('IF26',,,,,,,,,,)</v>
      </c>
      <c r="CP318" s="70" t="str">
        <f t="shared" si="5114"/>
        <v>InitUnitMagic('IF26',,,,,,,,,,)</v>
      </c>
      <c r="CQ318" s="70" t="str">
        <f t="shared" si="5115"/>
        <v>InitUnitAdd('IF26',,,,,,,,,,)</v>
      </c>
      <c r="CR318" s="70" t="str">
        <f t="shared" si="5116"/>
        <v>InitEquipData('IF26',,"",,,,,'','','','','','',"")</v>
      </c>
      <c r="CU318" s="95" t="str">
        <f t="shared" si="5188"/>
        <v>|n</v>
      </c>
      <c r="CW318" s="60"/>
      <c r="CX318" s="60"/>
      <c r="CY318" s="60"/>
      <c r="CZ318" s="60"/>
      <c r="DA318" s="60"/>
      <c r="DB318" s="71" t="str">
        <f t="shared" si="5189"/>
        <v/>
      </c>
      <c r="DC318" s="71" t="str">
        <f t="shared" si="5190"/>
        <v/>
      </c>
      <c r="DD318" s="71" t="str">
        <f t="shared" si="5191"/>
        <v/>
      </c>
      <c r="DE318" s="71" t="str">
        <f t="shared" si="5192"/>
        <v/>
      </c>
      <c r="DF318" s="71" t="str">
        <f t="shared" si="5193"/>
        <v/>
      </c>
      <c r="DG318" s="71" t="str">
        <f t="shared" si="5194"/>
        <v/>
      </c>
      <c r="DH318" s="71" t="str">
        <f t="shared" si="5195"/>
        <v/>
      </c>
      <c r="DI318" s="71" t="str">
        <f t="shared" si="5196"/>
        <v/>
      </c>
      <c r="DJ318" s="71" t="str">
        <f t="shared" si="5197"/>
        <v/>
      </c>
      <c r="DK318" s="71" t="str">
        <f t="shared" si="5198"/>
        <v/>
      </c>
      <c r="DL318" s="71" t="str">
        <f t="shared" si="5199"/>
        <v/>
      </c>
      <c r="DM318" s="71" t="str">
        <f t="shared" si="5200"/>
        <v/>
      </c>
      <c r="DN318" s="71" t="str">
        <f t="shared" si="5201"/>
        <v/>
      </c>
      <c r="DO318" s="71" t="str">
        <f t="shared" si="5202"/>
        <v/>
      </c>
      <c r="DP318" s="71" t="str">
        <f t="shared" si="5203"/>
        <v/>
      </c>
      <c r="DQ318" s="71" t="str">
        <f t="shared" si="5204"/>
        <v/>
      </c>
      <c r="DR318" s="71" t="str">
        <f t="shared" si="5205"/>
        <v/>
      </c>
      <c r="DS318" s="71" t="str">
        <f t="shared" si="5206"/>
        <v/>
      </c>
      <c r="DT318" s="71" t="str">
        <f t="shared" si="5207"/>
        <v/>
      </c>
      <c r="DU318" s="71" t="str">
        <f t="shared" si="5208"/>
        <v/>
      </c>
      <c r="DV318" s="71" t="str">
        <f t="shared" si="5209"/>
        <v/>
      </c>
      <c r="DW318" s="71" t="str">
        <f t="shared" si="5210"/>
        <v/>
      </c>
      <c r="DX318" s="71" t="str">
        <f t="shared" si="5211"/>
        <v/>
      </c>
      <c r="DY318" s="71" t="str">
        <f t="shared" si="5212"/>
        <v/>
      </c>
      <c r="DZ318" s="71" t="str">
        <f t="shared" si="5213"/>
        <v/>
      </c>
      <c r="EA318" s="71" t="str">
        <f t="shared" si="5214"/>
        <v/>
      </c>
      <c r="EB318" s="71" t="str">
        <f t="shared" si="5215"/>
        <v/>
      </c>
      <c r="EC318" s="71" t="str">
        <f t="shared" si="5216"/>
        <v/>
      </c>
      <c r="ED318" s="71" t="str">
        <f t="shared" si="5217"/>
        <v/>
      </c>
      <c r="EE318" s="71" t="str">
        <f t="shared" si="5218"/>
        <v/>
      </c>
      <c r="EF318" s="71" t="str">
        <f t="shared" si="5219"/>
        <v/>
      </c>
      <c r="EG318" s="71" t="str">
        <f t="shared" si="5220"/>
        <v/>
      </c>
      <c r="EH318" s="71" t="str">
        <f t="shared" si="5221"/>
        <v/>
      </c>
      <c r="EI318" s="71" t="str">
        <f t="shared" si="5222"/>
        <v/>
      </c>
      <c r="EJ318" s="71" t="str">
        <f t="shared" si="5223"/>
        <v/>
      </c>
      <c r="EK318" s="71" t="str">
        <f t="shared" si="5224"/>
        <v/>
      </c>
      <c r="EL318" s="71" t="str">
        <f t="shared" si="5225"/>
        <v/>
      </c>
      <c r="EM318" s="71" t="str">
        <f t="shared" si="5226"/>
        <v/>
      </c>
      <c r="EN318" s="71" t="str">
        <f t="shared" si="5227"/>
        <v/>
      </c>
      <c r="EO318" s="71" t="str">
        <f t="shared" si="5228"/>
        <v/>
      </c>
      <c r="EP318" s="71" t="str">
        <f t="shared" si="5229"/>
        <v/>
      </c>
      <c r="EQ318" s="71" t="str">
        <f t="shared" si="5230"/>
        <v/>
      </c>
      <c r="ER318" s="71" t="str">
        <f t="shared" si="5231"/>
        <v/>
      </c>
      <c r="ES318" s="71" t="str">
        <f t="shared" si="5232"/>
        <v/>
      </c>
      <c r="ET318" s="71" t="str">
        <f t="shared" si="5233"/>
        <v/>
      </c>
      <c r="EU318" s="71" t="str">
        <f t="shared" si="5234"/>
        <v/>
      </c>
      <c r="EV318" s="71" t="str">
        <f t="shared" si="5235"/>
        <v/>
      </c>
      <c r="EW318" s="71" t="str">
        <f t="shared" si="5236"/>
        <v/>
      </c>
      <c r="EX318" s="71" t="str">
        <f t="shared" si="5237"/>
        <v/>
      </c>
      <c r="EY318" s="71" t="str">
        <f t="shared" si="5238"/>
        <v/>
      </c>
      <c r="EZ318" s="71" t="str">
        <f t="shared" si="5239"/>
        <v/>
      </c>
      <c r="FA318" s="71" t="str">
        <f t="shared" si="5240"/>
        <v/>
      </c>
      <c r="FB318" s="71" t="str">
        <f t="shared" si="5241"/>
        <v/>
      </c>
      <c r="FC318" s="71" t="str">
        <f t="shared" si="5242"/>
        <v/>
      </c>
      <c r="FD318" s="71" t="str">
        <f t="shared" si="5243"/>
        <v/>
      </c>
      <c r="FE318" s="71" t="str">
        <f t="shared" si="5244"/>
        <v/>
      </c>
      <c r="FF318" s="71" t="str">
        <f t="shared" si="5245"/>
        <v/>
      </c>
      <c r="FG318" s="71" t="str">
        <f t="shared" si="5246"/>
        <v/>
      </c>
      <c r="FH318" s="71" t="str">
        <f t="shared" si="5247"/>
        <v/>
      </c>
      <c r="FI318" s="71" t="str">
        <f t="shared" si="5248"/>
        <v/>
      </c>
      <c r="FJ318" s="71" t="str">
        <f t="shared" si="5249"/>
        <v/>
      </c>
      <c r="FK318" s="71" t="str">
        <f t="shared" si="5250"/>
        <v/>
      </c>
      <c r="FL318" s="71" t="str">
        <f t="shared" si="5251"/>
        <v/>
      </c>
      <c r="FM318" s="71" t="str">
        <f t="shared" si="5252"/>
        <v/>
      </c>
      <c r="FN318" s="71" t="str">
        <f t="shared" si="5253"/>
        <v/>
      </c>
      <c r="FO318" s="71" t="str">
        <f t="shared" si="5254"/>
        <v/>
      </c>
      <c r="FP318" s="71" t="str">
        <f t="shared" si="5255"/>
        <v/>
      </c>
      <c r="FQ318" s="71" t="str">
        <f t="shared" si="5256"/>
        <v/>
      </c>
      <c r="FR318" s="71" t="str">
        <f t="shared" si="5257"/>
        <v/>
      </c>
      <c r="FS318" s="71" t="str">
        <f t="shared" si="5258"/>
        <v/>
      </c>
    </row>
    <row r="319" spans="1:175">
      <c r="A319" s="80"/>
      <c r="B319" s="80" t="s">
        <v>935</v>
      </c>
      <c r="C319" s="61" t="s">
        <v>909</v>
      </c>
      <c r="T319" s="146"/>
      <c r="U319" s="85"/>
      <c r="CN319" s="70" t="str">
        <f t="shared" si="5112"/>
        <v>InitUnitState('IF27',,,,,,,,,,)</v>
      </c>
      <c r="CO319" s="70" t="str">
        <f t="shared" si="5113"/>
        <v>InitUnitNormal('IF27',,,,,,,,,,)</v>
      </c>
      <c r="CP319" s="70" t="str">
        <f t="shared" si="5114"/>
        <v>InitUnitMagic('IF27',,,,,,,,,,)</v>
      </c>
      <c r="CQ319" s="70" t="str">
        <f t="shared" si="5115"/>
        <v>InitUnitAdd('IF27',,,,,,,,,,)</v>
      </c>
      <c r="CR319" s="70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326&amp;CR$1&amp;")"</f>
        <v>InitEquipData('IF27',,"",,,,,'','','','','','',"")</v>
      </c>
      <c r="CU319" s="95" t="str">
        <f t="shared" si="5188"/>
        <v>|n</v>
      </c>
      <c r="CW319" s="60"/>
      <c r="CX319" s="60"/>
      <c r="CY319" s="60"/>
      <c r="CZ319" s="60"/>
      <c r="DA319" s="60"/>
      <c r="DB319" s="71" t="str">
        <f t="shared" si="5189"/>
        <v/>
      </c>
      <c r="DC319" s="71" t="str">
        <f t="shared" si="5190"/>
        <v/>
      </c>
      <c r="DD319" s="71" t="str">
        <f t="shared" si="5191"/>
        <v/>
      </c>
      <c r="DE319" s="71" t="str">
        <f t="shared" si="5192"/>
        <v/>
      </c>
      <c r="DF319" s="71" t="str">
        <f t="shared" si="5193"/>
        <v/>
      </c>
      <c r="DG319" s="71" t="str">
        <f t="shared" si="5194"/>
        <v/>
      </c>
      <c r="DH319" s="71" t="str">
        <f t="shared" si="5195"/>
        <v/>
      </c>
      <c r="DI319" s="71" t="str">
        <f t="shared" si="5196"/>
        <v/>
      </c>
      <c r="DJ319" s="71" t="str">
        <f t="shared" si="5197"/>
        <v/>
      </c>
      <c r="DK319" s="71" t="str">
        <f t="shared" si="5198"/>
        <v/>
      </c>
      <c r="DL319" s="71" t="str">
        <f t="shared" si="5199"/>
        <v/>
      </c>
      <c r="DM319" s="71" t="str">
        <f t="shared" si="5200"/>
        <v/>
      </c>
      <c r="DN319" s="71" t="str">
        <f t="shared" si="5201"/>
        <v/>
      </c>
      <c r="DO319" s="71" t="str">
        <f t="shared" si="5202"/>
        <v/>
      </c>
      <c r="DP319" s="71" t="str">
        <f t="shared" si="5203"/>
        <v/>
      </c>
      <c r="DQ319" s="71" t="str">
        <f t="shared" si="5204"/>
        <v/>
      </c>
      <c r="DR319" s="71" t="str">
        <f t="shared" si="5205"/>
        <v/>
      </c>
      <c r="DS319" s="71" t="str">
        <f t="shared" si="5206"/>
        <v/>
      </c>
      <c r="DT319" s="71" t="str">
        <f t="shared" si="5207"/>
        <v/>
      </c>
      <c r="DU319" s="71" t="str">
        <f t="shared" si="5208"/>
        <v/>
      </c>
      <c r="DV319" s="71" t="str">
        <f t="shared" si="5209"/>
        <v/>
      </c>
      <c r="DW319" s="71" t="str">
        <f t="shared" si="5210"/>
        <v/>
      </c>
      <c r="DX319" s="71" t="str">
        <f t="shared" si="5211"/>
        <v/>
      </c>
      <c r="DY319" s="71" t="str">
        <f t="shared" si="5212"/>
        <v/>
      </c>
      <c r="DZ319" s="71" t="str">
        <f t="shared" si="5213"/>
        <v/>
      </c>
      <c r="EA319" s="71" t="str">
        <f t="shared" si="5214"/>
        <v/>
      </c>
      <c r="EB319" s="71" t="str">
        <f t="shared" si="5215"/>
        <v/>
      </c>
      <c r="EC319" s="71" t="str">
        <f t="shared" si="5216"/>
        <v/>
      </c>
      <c r="ED319" s="71" t="str">
        <f t="shared" si="5217"/>
        <v/>
      </c>
      <c r="EE319" s="71" t="str">
        <f t="shared" si="5218"/>
        <v/>
      </c>
      <c r="EF319" s="71" t="str">
        <f t="shared" si="5219"/>
        <v/>
      </c>
      <c r="EG319" s="71" t="str">
        <f t="shared" si="5220"/>
        <v/>
      </c>
      <c r="EH319" s="71" t="str">
        <f t="shared" si="5221"/>
        <v/>
      </c>
      <c r="EI319" s="71" t="str">
        <f t="shared" si="5222"/>
        <v/>
      </c>
      <c r="EJ319" s="71" t="str">
        <f t="shared" si="5223"/>
        <v/>
      </c>
      <c r="EK319" s="71" t="str">
        <f t="shared" si="5224"/>
        <v/>
      </c>
      <c r="EL319" s="71" t="str">
        <f t="shared" si="5225"/>
        <v/>
      </c>
      <c r="EM319" s="71" t="str">
        <f t="shared" si="5226"/>
        <v/>
      </c>
      <c r="EN319" s="71" t="str">
        <f t="shared" si="5227"/>
        <v/>
      </c>
      <c r="EO319" s="71" t="str">
        <f t="shared" si="5228"/>
        <v/>
      </c>
      <c r="EP319" s="71" t="str">
        <f t="shared" si="5229"/>
        <v/>
      </c>
      <c r="EQ319" s="71" t="str">
        <f t="shared" si="5230"/>
        <v/>
      </c>
      <c r="ER319" s="71" t="str">
        <f t="shared" si="5231"/>
        <v/>
      </c>
      <c r="ES319" s="71" t="str">
        <f t="shared" si="5232"/>
        <v/>
      </c>
      <c r="ET319" s="71" t="str">
        <f t="shared" si="5233"/>
        <v/>
      </c>
      <c r="EU319" s="71" t="str">
        <f t="shared" si="5234"/>
        <v/>
      </c>
      <c r="EV319" s="71" t="str">
        <f t="shared" si="5235"/>
        <v/>
      </c>
      <c r="EW319" s="71" t="str">
        <f t="shared" si="5236"/>
        <v/>
      </c>
      <c r="EX319" s="71" t="str">
        <f t="shared" si="5237"/>
        <v/>
      </c>
      <c r="EY319" s="71" t="str">
        <f t="shared" si="5238"/>
        <v/>
      </c>
      <c r="EZ319" s="71" t="str">
        <f t="shared" si="5239"/>
        <v/>
      </c>
      <c r="FA319" s="71" t="str">
        <f t="shared" si="5240"/>
        <v/>
      </c>
      <c r="FB319" s="71" t="str">
        <f t="shared" si="5241"/>
        <v/>
      </c>
      <c r="FC319" s="71" t="str">
        <f t="shared" si="5242"/>
        <v/>
      </c>
      <c r="FD319" s="71" t="str">
        <f t="shared" si="5243"/>
        <v/>
      </c>
      <c r="FE319" s="71" t="str">
        <f t="shared" si="5244"/>
        <v/>
      </c>
      <c r="FF319" s="71" t="str">
        <f t="shared" si="5245"/>
        <v/>
      </c>
      <c r="FG319" s="71" t="str">
        <f t="shared" si="5246"/>
        <v/>
      </c>
      <c r="FH319" s="71" t="str">
        <f t="shared" si="5247"/>
        <v/>
      </c>
      <c r="FI319" s="71" t="str">
        <f t="shared" si="5248"/>
        <v/>
      </c>
      <c r="FJ319" s="71" t="str">
        <f t="shared" si="5249"/>
        <v/>
      </c>
      <c r="FK319" s="71" t="str">
        <f t="shared" si="5250"/>
        <v/>
      </c>
      <c r="FL319" s="71" t="str">
        <f t="shared" si="5251"/>
        <v/>
      </c>
      <c r="FM319" s="71" t="str">
        <f t="shared" si="5252"/>
        <v/>
      </c>
      <c r="FN319" s="71" t="str">
        <f t="shared" si="5253"/>
        <v/>
      </c>
      <c r="FO319" s="71" t="str">
        <f t="shared" si="5254"/>
        <v/>
      </c>
      <c r="FP319" s="71" t="str">
        <f t="shared" si="5255"/>
        <v/>
      </c>
      <c r="FQ319" s="71" t="str">
        <f t="shared" si="5256"/>
        <v/>
      </c>
      <c r="FR319" s="71" t="str">
        <f t="shared" si="5257"/>
        <v/>
      </c>
      <c r="FS319" s="71" t="str">
        <f t="shared" si="5258"/>
        <v/>
      </c>
    </row>
    <row r="320" spans="1:175">
      <c r="A320" s="80"/>
      <c r="B320" s="80" t="s">
        <v>936</v>
      </c>
      <c r="C320" s="61" t="s">
        <v>909</v>
      </c>
      <c r="T320" s="146"/>
      <c r="U320" s="85"/>
      <c r="CN320" s="70" t="str">
        <f t="shared" ref="CN320:CN325" si="5259">"InitUnitState('"&amp;B320&amp;"',"&amp;V320&amp;","&amp;W320&amp;","&amp;X320&amp;","&amp;Y320&amp;","&amp;Z320&amp;","&amp;AA320&amp;","&amp;AB320&amp;","&amp;AC320&amp;","&amp;AD320&amp;","&amp;AE320&amp;")"</f>
        <v>InitUnitState('IF28',,,,,,,,,,)</v>
      </c>
      <c r="CO320" s="70" t="str">
        <f t="shared" ref="CO320:CO325" si="5260">"InitUnitNormal('"&amp;B320&amp;"',"&amp;AF320&amp;","&amp;AG320&amp;","&amp;AH320&amp;","&amp;AI320&amp;","&amp;AJ320&amp;","&amp;AK320&amp;","&amp;AL320&amp;","&amp;AM320&amp;","&amp;AN320&amp;","&amp;AO320&amp;")"</f>
        <v>InitUnitNormal('IF28',,,,,,,,,,)</v>
      </c>
      <c r="CP320" s="70" t="str">
        <f t="shared" ref="CP320:CP325" si="5261">"InitUnitMagic('"&amp;B320&amp;"',"&amp;AP320&amp;","&amp;AQ320&amp;","&amp;AR320&amp;","&amp;AS320&amp;","&amp;AT320&amp;","&amp;AU320&amp;","&amp;AV320&amp;","&amp;AW320&amp;","&amp;BI320&amp;","&amp;BJ320&amp;")"</f>
        <v>InitUnitMagic('IF28',,,,,,,,,,)</v>
      </c>
      <c r="CQ320" s="70" t="str">
        <f t="shared" ref="CQ320:CQ325" si="5262">"InitUnitAdd('"&amp;B320&amp;"',"&amp;BK320&amp;","&amp;BL320&amp;","&amp;BM320&amp;","&amp;BN320&amp;","&amp;BO320&amp;","&amp;BP320&amp;","&amp;BQ320&amp;","&amp;BR320&amp;","&amp;BS320&amp;","&amp;BT320&amp;")"</f>
        <v>InitUnitAdd('IF28',,,,,,,,,,)</v>
      </c>
      <c r="CR320" s="70" t="str">
        <f t="shared" ref="CR320:CR322" si="5263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InitEquipData('IF28',,"",,,,,'','','','','','',"")</v>
      </c>
      <c r="CU320" s="95" t="str">
        <f t="shared" ref="CU320:CU325" si="5264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325" si="5265">IF(V320="","","|n"&amp;DB$2&amp;"+"&amp;V320&amp;DB$1)</f>
        <v/>
      </c>
      <c r="DC320" s="71" t="str">
        <f t="shared" ref="DC320:DC325" si="5266">IF(W320="","","|n"&amp;DC$2&amp;"+"&amp;W320&amp;DC$1)</f>
        <v/>
      </c>
      <c r="DD320" s="71" t="str">
        <f t="shared" ref="DD320:DD325" si="5267">IF(X320="","","|n"&amp;DD$2&amp;"+"&amp;X320&amp;DD$1)</f>
        <v/>
      </c>
      <c r="DE320" s="71" t="str">
        <f t="shared" ref="DE320:DE325" si="5268">IF(Y320="","","|n"&amp;DE$2&amp;"+"&amp;Y320&amp;DE$1)</f>
        <v/>
      </c>
      <c r="DF320" s="71" t="str">
        <f t="shared" ref="DF320:DF325" si="5269">IF(Z320="","","|n"&amp;DF$2&amp;"+"&amp;Z320&amp;DF$1)</f>
        <v/>
      </c>
      <c r="DG320" s="71" t="str">
        <f t="shared" ref="DG320:DG325" si="5270">IF(AA320="","","|n"&amp;DG$2&amp;"+"&amp;AA320&amp;DG$1)</f>
        <v/>
      </c>
      <c r="DH320" s="71" t="str">
        <f t="shared" ref="DH320:DH325" si="5271">IF(AB320="","","|n"&amp;DH$2&amp;"+"&amp;AB320&amp;DH$1)</f>
        <v/>
      </c>
      <c r="DI320" s="71" t="str">
        <f t="shared" ref="DI320:DI325" si="5272">IF(AC320="","","|n"&amp;DI$2&amp;"+"&amp;AC320&amp;DI$1)</f>
        <v/>
      </c>
      <c r="DJ320" s="71" t="str">
        <f t="shared" ref="DJ320:DJ325" si="5273">IF(AD320="","","|n"&amp;DJ$2&amp;"+"&amp;AD320&amp;DJ$1)</f>
        <v/>
      </c>
      <c r="DK320" s="71" t="str">
        <f t="shared" ref="DK320:DK325" si="5274">IF(AE320="","","|n"&amp;DK$2&amp;"+"&amp;AE320&amp;DK$1)</f>
        <v/>
      </c>
      <c r="DL320" s="71" t="str">
        <f t="shared" ref="DL320:DL325" si="5275">IF(AF320="","","|n"&amp;DL$2&amp;"+"&amp;AF320&amp;DL$1)</f>
        <v/>
      </c>
      <c r="DM320" s="71" t="str">
        <f t="shared" ref="DM320:DM325" si="5276">IF(AG320="","","|n"&amp;DM$2&amp;"+"&amp;AG320&amp;DM$1)</f>
        <v/>
      </c>
      <c r="DN320" s="71" t="str">
        <f t="shared" ref="DN320:DN325" si="5277">IF(AH320="","","|n"&amp;DN$2&amp;"+"&amp;AH320&amp;DN$1)</f>
        <v/>
      </c>
      <c r="DO320" s="71" t="str">
        <f t="shared" ref="DO320:DO325" si="5278">IF(AI320="","","|n"&amp;DO$2&amp;"+"&amp;AI320&amp;DO$1)</f>
        <v/>
      </c>
      <c r="DP320" s="71" t="str">
        <f t="shared" ref="DP320:DP325" si="5279">IF(AJ320="","","|n"&amp;DP$2&amp;"+"&amp;AJ320&amp;DP$1)</f>
        <v/>
      </c>
      <c r="DQ320" s="71" t="str">
        <f t="shared" ref="DQ320:DQ325" si="5280">IF(AK320="","","|n"&amp;DQ$2&amp;"+"&amp;AK320&amp;DQ$1)</f>
        <v/>
      </c>
      <c r="DR320" s="71" t="str">
        <f t="shared" ref="DR320:DR325" si="5281">IF(AL320="","","|n"&amp;DR$2&amp;"+"&amp;AL320&amp;DR$1)</f>
        <v/>
      </c>
      <c r="DS320" s="71" t="str">
        <f t="shared" ref="DS320:DS325" si="5282">IF(AM320="","","|n"&amp;DS$2&amp;"+"&amp;AM320&amp;DS$1)</f>
        <v/>
      </c>
      <c r="DT320" s="71" t="str">
        <f t="shared" ref="DT320:DT325" si="5283">IF(AN320="","","|n"&amp;DT$2&amp;"+"&amp;AN320&amp;DT$1)</f>
        <v/>
      </c>
      <c r="DU320" s="71" t="str">
        <f t="shared" ref="DU320:DU325" si="5284">IF(AO320="","","|n"&amp;DU$2&amp;"+"&amp;AO320&amp;DU$1)</f>
        <v/>
      </c>
      <c r="DV320" s="71" t="str">
        <f t="shared" ref="DV320:DV325" si="5285">IF(AP320="","","|n"&amp;DV$2&amp;"+"&amp;AP320&amp;DV$1)</f>
        <v/>
      </c>
      <c r="DW320" s="71" t="str">
        <f t="shared" ref="DW320:DW325" si="5286">IF(AQ320="","","|n"&amp;DW$2&amp;"+"&amp;AQ320&amp;DW$1)</f>
        <v/>
      </c>
      <c r="DX320" s="71" t="str">
        <f t="shared" ref="DX320:DX325" si="5287">IF(AR320="","","|n"&amp;DX$2&amp;"+"&amp;AR320&amp;DX$1)</f>
        <v/>
      </c>
      <c r="DY320" s="71" t="str">
        <f t="shared" ref="DY320:DY325" si="5288">IF(AS320="","","|n"&amp;DY$2&amp;"+"&amp;AS320&amp;DY$1)</f>
        <v/>
      </c>
      <c r="DZ320" s="71" t="str">
        <f t="shared" ref="DZ320:DZ325" si="5289">IF(AT320="","","|n"&amp;DZ$2&amp;"+"&amp;AT320&amp;DZ$1)</f>
        <v/>
      </c>
      <c r="EA320" s="71" t="str">
        <f t="shared" ref="EA320:EA325" si="5290">IF(AU320="","","|n"&amp;EA$2&amp;"+"&amp;AU320&amp;EA$1)</f>
        <v/>
      </c>
      <c r="EB320" s="71" t="str">
        <f t="shared" ref="EB320:EB325" si="5291">IF(AV320="","","|n"&amp;EB$2&amp;"+"&amp;AV320&amp;EB$1)</f>
        <v/>
      </c>
      <c r="EC320" s="71" t="str">
        <f t="shared" ref="EC320:EC325" si="5292">IF(AW320="","","|n"&amp;EC$2&amp;"+"&amp;AW320&amp;EC$1)</f>
        <v/>
      </c>
      <c r="ED320" s="71" t="str">
        <f t="shared" ref="ED320:ED325" si="5293">IF(AX320="","","|n"&amp;ED$2&amp;"+"&amp;AX320&amp;ED$1)</f>
        <v/>
      </c>
      <c r="EE320" s="71" t="str">
        <f t="shared" ref="EE320:EE325" si="5294">IF(AY320="","","|n"&amp;EE$2&amp;"+"&amp;AY320&amp;EE$1)</f>
        <v/>
      </c>
      <c r="EF320" s="71" t="str">
        <f t="shared" ref="EF320:EF325" si="5295">IF(AZ320="","","|n"&amp;EF$2&amp;"+"&amp;AZ320&amp;EF$1)</f>
        <v/>
      </c>
      <c r="EG320" s="71" t="str">
        <f t="shared" ref="EG320:EG325" si="5296">IF(BA320="","","|n"&amp;EG$2&amp;"+"&amp;BA320&amp;EG$1)</f>
        <v/>
      </c>
      <c r="EH320" s="71" t="str">
        <f t="shared" ref="EH320:EH325" si="5297">IF(BB320="","","|n"&amp;EH$2&amp;"+"&amp;BB320&amp;EH$1)</f>
        <v/>
      </c>
      <c r="EI320" s="71" t="str">
        <f t="shared" ref="EI320:EI325" si="5298">IF(BC320="","","|n"&amp;EI$2&amp;"+"&amp;BC320&amp;EI$1)</f>
        <v/>
      </c>
      <c r="EJ320" s="71" t="str">
        <f t="shared" ref="EJ320:EJ325" si="5299">IF(BD320="","","|n"&amp;EJ$2&amp;"+"&amp;BD320&amp;EJ$1)</f>
        <v/>
      </c>
      <c r="EK320" s="71" t="str">
        <f t="shared" ref="EK320:EK325" si="5300">IF(BE320="","","|n"&amp;EK$2&amp;"+"&amp;BE320&amp;EK$1)</f>
        <v/>
      </c>
      <c r="EL320" s="71" t="str">
        <f t="shared" ref="EL320:EL325" si="5301">IF(BF320="","","|n"&amp;EL$2&amp;"+"&amp;BF320&amp;EL$1)</f>
        <v/>
      </c>
      <c r="EM320" s="71" t="str">
        <f t="shared" ref="EM320:EM325" si="5302">IF(BG320="","","|n"&amp;EM$2&amp;"+"&amp;BG320&amp;EM$1)</f>
        <v/>
      </c>
      <c r="EN320" s="71" t="str">
        <f t="shared" ref="EN320:EN325" si="5303">IF(BH320="","","|n"&amp;EN$2&amp;"+"&amp;BH320&amp;EN$1)</f>
        <v/>
      </c>
      <c r="EO320" s="71" t="str">
        <f t="shared" ref="EO320:EO325" si="5304">IF(BI320="","","|n"&amp;EO$2&amp;"+"&amp;BI320&amp;EO$1)</f>
        <v/>
      </c>
      <c r="EP320" s="71" t="str">
        <f t="shared" ref="EP320:EP325" si="5305">IF(BJ320="","","|n"&amp;EP$2&amp;"+"&amp;BJ320&amp;EP$1)</f>
        <v/>
      </c>
      <c r="EQ320" s="71" t="str">
        <f t="shared" ref="EQ320:EQ325" si="5306">IF(BK320="","","|n"&amp;EQ$2&amp;"+"&amp;BK320&amp;EQ$1)</f>
        <v/>
      </c>
      <c r="ER320" s="71" t="str">
        <f t="shared" ref="ER320:ER325" si="5307">IF(BL320="","","|n"&amp;ER$2&amp;"+"&amp;BL320&amp;ER$1)</f>
        <v/>
      </c>
      <c r="ES320" s="71" t="str">
        <f t="shared" ref="ES320:ES325" si="5308">IF(BM320="","","|n"&amp;ES$2&amp;"+"&amp;BM320&amp;ES$1)</f>
        <v/>
      </c>
      <c r="ET320" s="71" t="str">
        <f t="shared" ref="ET320:ET325" si="5309">IF(BN320="","","|n"&amp;ET$2&amp;"+"&amp;BN320&amp;ET$1)</f>
        <v/>
      </c>
      <c r="EU320" s="71" t="str">
        <f t="shared" ref="EU320:EU325" si="5310">IF(BO320="","","|n"&amp;EU$2&amp;"+"&amp;BO320&amp;EU$1)</f>
        <v/>
      </c>
      <c r="EV320" s="71" t="str">
        <f t="shared" ref="EV320:EV325" si="5311">IF(BP320="","","|n"&amp;EV$2&amp;"+"&amp;BP320&amp;EV$1)</f>
        <v/>
      </c>
      <c r="EW320" s="71" t="str">
        <f t="shared" ref="EW320:EW325" si="5312">IF(BQ320="","","|n"&amp;EW$2&amp;"+"&amp;BQ320&amp;EW$1)</f>
        <v/>
      </c>
      <c r="EX320" s="71" t="str">
        <f t="shared" ref="EX320:EX325" si="5313">IF(BR320="","","|n"&amp;EX$2&amp;"+"&amp;BR320&amp;EX$1)</f>
        <v/>
      </c>
      <c r="EY320" s="71" t="str">
        <f t="shared" ref="EY320:EY325" si="5314">IF(BS320="","","|n"&amp;EY$2&amp;"+"&amp;BS320&amp;EY$1)</f>
        <v/>
      </c>
      <c r="EZ320" s="71" t="str">
        <f t="shared" ref="EZ320:EZ325" si="5315">IF(BT320="","","|n"&amp;EZ$2&amp;"+"&amp;BT320&amp;EZ$1)</f>
        <v/>
      </c>
      <c r="FA320" s="71" t="str">
        <f t="shared" ref="FA320:FA325" si="5316">IF(BU320="","","|n"&amp;FA$2&amp;"+"&amp;BU320&amp;FA$1)</f>
        <v/>
      </c>
      <c r="FB320" s="71" t="str">
        <f t="shared" ref="FB320:FB325" si="5317">IF(BV320="","","|n"&amp;FB$2&amp;"+"&amp;BV320&amp;FB$1)</f>
        <v/>
      </c>
      <c r="FC320" s="71" t="str">
        <f t="shared" ref="FC320:FC325" si="5318">IF(BW320="","","|n"&amp;FC$2&amp;"+"&amp;BW320&amp;FC$1)</f>
        <v/>
      </c>
      <c r="FD320" s="71" t="str">
        <f t="shared" ref="FD320:FD325" si="5319">IF(BX320="","","|n"&amp;FD$2&amp;"+"&amp;BX320&amp;FD$1)</f>
        <v/>
      </c>
      <c r="FE320" s="71" t="str">
        <f t="shared" ref="FE320:FE325" si="5320">IF(BY320="","","|n"&amp;FE$2&amp;"+"&amp;BY320&amp;FE$1)</f>
        <v/>
      </c>
      <c r="FF320" s="71" t="str">
        <f t="shared" ref="FF320:FF325" si="5321">IF(BZ320="","","|n"&amp;FF$2&amp;"+"&amp;BZ320&amp;FF$1)</f>
        <v/>
      </c>
      <c r="FG320" s="71" t="str">
        <f t="shared" ref="FG320:FG325" si="5322">IF(CA320="","","|n"&amp;FG$2&amp;"+"&amp;CA320&amp;FG$1)</f>
        <v/>
      </c>
      <c r="FH320" s="71" t="str">
        <f t="shared" ref="FH320:FH325" si="5323">IF(CB320="","","|n"&amp;FH$2&amp;"+"&amp;CB320&amp;FH$1)</f>
        <v/>
      </c>
      <c r="FI320" s="71" t="str">
        <f t="shared" ref="FI320:FI325" si="5324">IF(CC320="","","|n"&amp;FI$2&amp;"+"&amp;CC320&amp;FI$1)</f>
        <v/>
      </c>
      <c r="FJ320" s="71" t="str">
        <f t="shared" ref="FJ320:FJ325" si="5325">IF(CD320="","","|n"&amp;FJ$2&amp;"+"&amp;CD320&amp;FJ$1)</f>
        <v/>
      </c>
      <c r="FK320" s="71" t="str">
        <f t="shared" ref="FK320:FK325" si="5326">IF(CE320="","","|n"&amp;FK$2&amp;"+"&amp;CE320&amp;FK$1)</f>
        <v/>
      </c>
      <c r="FL320" s="71" t="str">
        <f t="shared" ref="FL320:FL325" si="5327">IF(CF320="","","|n"&amp;FL$2&amp;"+"&amp;CF320&amp;FL$1)</f>
        <v/>
      </c>
      <c r="FM320" s="71" t="str">
        <f t="shared" ref="FM320:FM325" si="5328">IF(CG320="","","|n"&amp;FM$2&amp;"+"&amp;CG320&amp;FM$1)</f>
        <v/>
      </c>
      <c r="FN320" s="71" t="str">
        <f t="shared" ref="FN320:FN325" si="5329">IF(CH320="","","|n"&amp;FN$2&amp;"+"&amp;CH320&amp;FN$1)</f>
        <v/>
      </c>
      <c r="FO320" s="71" t="str">
        <f t="shared" ref="FO320:FO325" si="5330">IF(CI320="","","|n"&amp;FO$2&amp;"+"&amp;CI320&amp;FO$1)</f>
        <v/>
      </c>
      <c r="FP320" s="71" t="str">
        <f t="shared" ref="FP320:FP325" si="5331">IF(CJ320="","","|n"&amp;FP$2&amp;"+"&amp;CJ320&amp;FP$1)</f>
        <v/>
      </c>
      <c r="FQ320" s="71" t="str">
        <f t="shared" ref="FQ320:FQ325" si="5332">IF(CK320="","","|n"&amp;FQ$2&amp;"+"&amp;CK320&amp;FQ$1)</f>
        <v/>
      </c>
      <c r="FR320" s="71" t="str">
        <f t="shared" ref="FR320:FR325" si="5333">IF(CL320="","","|n"&amp;FR$2&amp;"+"&amp;CL320&amp;FR$1)</f>
        <v/>
      </c>
      <c r="FS320" s="71" t="str">
        <f t="shared" ref="FS320:FS325" si="5334">IF(CM320="","","|n"&amp;FS$2&amp;"+"&amp;CM320&amp;FS$1)</f>
        <v/>
      </c>
    </row>
    <row r="321" spans="1:175">
      <c r="A321" s="80"/>
      <c r="B321" s="80" t="s">
        <v>937</v>
      </c>
      <c r="C321" s="61" t="s">
        <v>909</v>
      </c>
      <c r="T321" s="146"/>
      <c r="U321" s="85"/>
      <c r="CN321" s="70" t="str">
        <f t="shared" si="5259"/>
        <v>InitUnitState('IF29',,,,,,,,,,)</v>
      </c>
      <c r="CO321" s="70" t="str">
        <f t="shared" si="5260"/>
        <v>InitUnitNormal('IF29',,,,,,,,,,)</v>
      </c>
      <c r="CP321" s="70" t="str">
        <f t="shared" si="5261"/>
        <v>InitUnitMagic('IF29',,,,,,,,,,)</v>
      </c>
      <c r="CQ321" s="70" t="str">
        <f t="shared" si="5262"/>
        <v>InitUnitAdd('IF29',,,,,,,,,,)</v>
      </c>
      <c r="CR321" s="70" t="str">
        <f t="shared" si="5263"/>
        <v>InitEquipData('IF29',,"",,,,,'','','','','','',"")</v>
      </c>
      <c r="CU321" s="95" t="str">
        <f t="shared" si="5264"/>
        <v>|n</v>
      </c>
      <c r="CW321" s="60"/>
      <c r="CX321" s="60"/>
      <c r="CY321" s="60"/>
      <c r="CZ321" s="60"/>
      <c r="DA321" s="60"/>
      <c r="DB321" s="71" t="str">
        <f t="shared" si="5265"/>
        <v/>
      </c>
      <c r="DC321" s="71" t="str">
        <f t="shared" si="5266"/>
        <v/>
      </c>
      <c r="DD321" s="71" t="str">
        <f t="shared" si="5267"/>
        <v/>
      </c>
      <c r="DE321" s="71" t="str">
        <f t="shared" si="5268"/>
        <v/>
      </c>
      <c r="DF321" s="71" t="str">
        <f t="shared" si="5269"/>
        <v/>
      </c>
      <c r="DG321" s="71" t="str">
        <f t="shared" si="5270"/>
        <v/>
      </c>
      <c r="DH321" s="71" t="str">
        <f t="shared" si="5271"/>
        <v/>
      </c>
      <c r="DI321" s="71" t="str">
        <f t="shared" si="5272"/>
        <v/>
      </c>
      <c r="DJ321" s="71" t="str">
        <f t="shared" si="5273"/>
        <v/>
      </c>
      <c r="DK321" s="71" t="str">
        <f t="shared" si="5274"/>
        <v/>
      </c>
      <c r="DL321" s="71" t="str">
        <f t="shared" si="5275"/>
        <v/>
      </c>
      <c r="DM321" s="71" t="str">
        <f t="shared" si="5276"/>
        <v/>
      </c>
      <c r="DN321" s="71" t="str">
        <f t="shared" si="5277"/>
        <v/>
      </c>
      <c r="DO321" s="71" t="str">
        <f t="shared" si="5278"/>
        <v/>
      </c>
      <c r="DP321" s="71" t="str">
        <f t="shared" si="5279"/>
        <v/>
      </c>
      <c r="DQ321" s="71" t="str">
        <f t="shared" si="5280"/>
        <v/>
      </c>
      <c r="DR321" s="71" t="str">
        <f t="shared" si="5281"/>
        <v/>
      </c>
      <c r="DS321" s="71" t="str">
        <f t="shared" si="5282"/>
        <v/>
      </c>
      <c r="DT321" s="71" t="str">
        <f t="shared" si="5283"/>
        <v/>
      </c>
      <c r="DU321" s="71" t="str">
        <f t="shared" si="5284"/>
        <v/>
      </c>
      <c r="DV321" s="71" t="str">
        <f t="shared" si="5285"/>
        <v/>
      </c>
      <c r="DW321" s="71" t="str">
        <f t="shared" si="5286"/>
        <v/>
      </c>
      <c r="DX321" s="71" t="str">
        <f t="shared" si="5287"/>
        <v/>
      </c>
      <c r="DY321" s="71" t="str">
        <f t="shared" si="5288"/>
        <v/>
      </c>
      <c r="DZ321" s="71" t="str">
        <f t="shared" si="5289"/>
        <v/>
      </c>
      <c r="EA321" s="71" t="str">
        <f t="shared" si="5290"/>
        <v/>
      </c>
      <c r="EB321" s="71" t="str">
        <f t="shared" si="5291"/>
        <v/>
      </c>
      <c r="EC321" s="71" t="str">
        <f t="shared" si="5292"/>
        <v/>
      </c>
      <c r="ED321" s="71" t="str">
        <f t="shared" si="5293"/>
        <v/>
      </c>
      <c r="EE321" s="71" t="str">
        <f t="shared" si="5294"/>
        <v/>
      </c>
      <c r="EF321" s="71" t="str">
        <f t="shared" si="5295"/>
        <v/>
      </c>
      <c r="EG321" s="71" t="str">
        <f t="shared" si="5296"/>
        <v/>
      </c>
      <c r="EH321" s="71" t="str">
        <f t="shared" si="5297"/>
        <v/>
      </c>
      <c r="EI321" s="71" t="str">
        <f t="shared" si="5298"/>
        <v/>
      </c>
      <c r="EJ321" s="71" t="str">
        <f t="shared" si="5299"/>
        <v/>
      </c>
      <c r="EK321" s="71" t="str">
        <f t="shared" si="5300"/>
        <v/>
      </c>
      <c r="EL321" s="71" t="str">
        <f t="shared" si="5301"/>
        <v/>
      </c>
      <c r="EM321" s="71" t="str">
        <f t="shared" si="5302"/>
        <v/>
      </c>
      <c r="EN321" s="71" t="str">
        <f t="shared" si="5303"/>
        <v/>
      </c>
      <c r="EO321" s="71" t="str">
        <f t="shared" si="5304"/>
        <v/>
      </c>
      <c r="EP321" s="71" t="str">
        <f t="shared" si="5305"/>
        <v/>
      </c>
      <c r="EQ321" s="71" t="str">
        <f t="shared" si="5306"/>
        <v/>
      </c>
      <c r="ER321" s="71" t="str">
        <f t="shared" si="5307"/>
        <v/>
      </c>
      <c r="ES321" s="71" t="str">
        <f t="shared" si="5308"/>
        <v/>
      </c>
      <c r="ET321" s="71" t="str">
        <f t="shared" si="5309"/>
        <v/>
      </c>
      <c r="EU321" s="71" t="str">
        <f t="shared" si="5310"/>
        <v/>
      </c>
      <c r="EV321" s="71" t="str">
        <f t="shared" si="5311"/>
        <v/>
      </c>
      <c r="EW321" s="71" t="str">
        <f t="shared" si="5312"/>
        <v/>
      </c>
      <c r="EX321" s="71" t="str">
        <f t="shared" si="5313"/>
        <v/>
      </c>
      <c r="EY321" s="71" t="str">
        <f t="shared" si="5314"/>
        <v/>
      </c>
      <c r="EZ321" s="71" t="str">
        <f t="shared" si="5315"/>
        <v/>
      </c>
      <c r="FA321" s="71" t="str">
        <f t="shared" si="5316"/>
        <v/>
      </c>
      <c r="FB321" s="71" t="str">
        <f t="shared" si="5317"/>
        <v/>
      </c>
      <c r="FC321" s="71" t="str">
        <f t="shared" si="5318"/>
        <v/>
      </c>
      <c r="FD321" s="71" t="str">
        <f t="shared" si="5319"/>
        <v/>
      </c>
      <c r="FE321" s="71" t="str">
        <f t="shared" si="5320"/>
        <v/>
      </c>
      <c r="FF321" s="71" t="str">
        <f t="shared" si="5321"/>
        <v/>
      </c>
      <c r="FG321" s="71" t="str">
        <f t="shared" si="5322"/>
        <v/>
      </c>
      <c r="FH321" s="71" t="str">
        <f t="shared" si="5323"/>
        <v/>
      </c>
      <c r="FI321" s="71" t="str">
        <f t="shared" si="5324"/>
        <v/>
      </c>
      <c r="FJ321" s="71" t="str">
        <f t="shared" si="5325"/>
        <v/>
      </c>
      <c r="FK321" s="71" t="str">
        <f t="shared" si="5326"/>
        <v/>
      </c>
      <c r="FL321" s="71" t="str">
        <f t="shared" si="5327"/>
        <v/>
      </c>
      <c r="FM321" s="71" t="str">
        <f t="shared" si="5328"/>
        <v/>
      </c>
      <c r="FN321" s="71" t="str">
        <f t="shared" si="5329"/>
        <v/>
      </c>
      <c r="FO321" s="71" t="str">
        <f t="shared" si="5330"/>
        <v/>
      </c>
      <c r="FP321" s="71" t="str">
        <f t="shared" si="5331"/>
        <v/>
      </c>
      <c r="FQ321" s="71" t="str">
        <f t="shared" si="5332"/>
        <v/>
      </c>
      <c r="FR321" s="71" t="str">
        <f t="shared" si="5333"/>
        <v/>
      </c>
      <c r="FS321" s="71" t="str">
        <f t="shared" si="5334"/>
        <v/>
      </c>
    </row>
    <row r="322" spans="1:175">
      <c r="A322" s="80"/>
      <c r="B322" s="80" t="s">
        <v>938</v>
      </c>
      <c r="C322" s="61" t="s">
        <v>909</v>
      </c>
      <c r="T322" s="146"/>
      <c r="U322" s="85"/>
      <c r="CN322" s="70" t="str">
        <f t="shared" si="5259"/>
        <v>InitUnitState('IF30',,,,,,,,,,)</v>
      </c>
      <c r="CO322" s="70" t="str">
        <f t="shared" si="5260"/>
        <v>InitUnitNormal('IF30',,,,,,,,,,)</v>
      </c>
      <c r="CP322" s="70" t="str">
        <f t="shared" si="5261"/>
        <v>InitUnitMagic('IF30',,,,,,,,,,)</v>
      </c>
      <c r="CQ322" s="70" t="str">
        <f t="shared" si="5262"/>
        <v>InitUnitAdd('IF30',,,,,,,,,,)</v>
      </c>
      <c r="CR322" s="70" t="str">
        <f t="shared" si="5263"/>
        <v>InitEquipData('IF30',,"",,,,,'','','','','','',"")</v>
      </c>
      <c r="CU322" s="95" t="str">
        <f t="shared" si="5264"/>
        <v>|n</v>
      </c>
      <c r="CW322" s="60"/>
      <c r="CX322" s="60"/>
      <c r="CY322" s="60"/>
      <c r="CZ322" s="60"/>
      <c r="DA322" s="60"/>
      <c r="DB322" s="71" t="str">
        <f t="shared" si="5265"/>
        <v/>
      </c>
      <c r="DC322" s="71" t="str">
        <f t="shared" si="5266"/>
        <v/>
      </c>
      <c r="DD322" s="71" t="str">
        <f t="shared" si="5267"/>
        <v/>
      </c>
      <c r="DE322" s="71" t="str">
        <f t="shared" si="5268"/>
        <v/>
      </c>
      <c r="DF322" s="71" t="str">
        <f t="shared" si="5269"/>
        <v/>
      </c>
      <c r="DG322" s="71" t="str">
        <f t="shared" si="5270"/>
        <v/>
      </c>
      <c r="DH322" s="71" t="str">
        <f t="shared" si="5271"/>
        <v/>
      </c>
      <c r="DI322" s="71" t="str">
        <f t="shared" si="5272"/>
        <v/>
      </c>
      <c r="DJ322" s="71" t="str">
        <f t="shared" si="5273"/>
        <v/>
      </c>
      <c r="DK322" s="71" t="str">
        <f t="shared" si="5274"/>
        <v/>
      </c>
      <c r="DL322" s="71" t="str">
        <f t="shared" si="5275"/>
        <v/>
      </c>
      <c r="DM322" s="71" t="str">
        <f t="shared" si="5276"/>
        <v/>
      </c>
      <c r="DN322" s="71" t="str">
        <f t="shared" si="5277"/>
        <v/>
      </c>
      <c r="DO322" s="71" t="str">
        <f t="shared" si="5278"/>
        <v/>
      </c>
      <c r="DP322" s="71" t="str">
        <f t="shared" si="5279"/>
        <v/>
      </c>
      <c r="DQ322" s="71" t="str">
        <f t="shared" si="5280"/>
        <v/>
      </c>
      <c r="DR322" s="71" t="str">
        <f t="shared" si="5281"/>
        <v/>
      </c>
      <c r="DS322" s="71" t="str">
        <f t="shared" si="5282"/>
        <v/>
      </c>
      <c r="DT322" s="71" t="str">
        <f t="shared" si="5283"/>
        <v/>
      </c>
      <c r="DU322" s="71" t="str">
        <f t="shared" si="5284"/>
        <v/>
      </c>
      <c r="DV322" s="71" t="str">
        <f t="shared" si="5285"/>
        <v/>
      </c>
      <c r="DW322" s="71" t="str">
        <f t="shared" si="5286"/>
        <v/>
      </c>
      <c r="DX322" s="71" t="str">
        <f t="shared" si="5287"/>
        <v/>
      </c>
      <c r="DY322" s="71" t="str">
        <f t="shared" si="5288"/>
        <v/>
      </c>
      <c r="DZ322" s="71" t="str">
        <f t="shared" si="5289"/>
        <v/>
      </c>
      <c r="EA322" s="71" t="str">
        <f t="shared" si="5290"/>
        <v/>
      </c>
      <c r="EB322" s="71" t="str">
        <f t="shared" si="5291"/>
        <v/>
      </c>
      <c r="EC322" s="71" t="str">
        <f t="shared" si="5292"/>
        <v/>
      </c>
      <c r="ED322" s="71" t="str">
        <f t="shared" si="5293"/>
        <v/>
      </c>
      <c r="EE322" s="71" t="str">
        <f t="shared" si="5294"/>
        <v/>
      </c>
      <c r="EF322" s="71" t="str">
        <f t="shared" si="5295"/>
        <v/>
      </c>
      <c r="EG322" s="71" t="str">
        <f t="shared" si="5296"/>
        <v/>
      </c>
      <c r="EH322" s="71" t="str">
        <f t="shared" si="5297"/>
        <v/>
      </c>
      <c r="EI322" s="71" t="str">
        <f t="shared" si="5298"/>
        <v/>
      </c>
      <c r="EJ322" s="71" t="str">
        <f t="shared" si="5299"/>
        <v/>
      </c>
      <c r="EK322" s="71" t="str">
        <f t="shared" si="5300"/>
        <v/>
      </c>
      <c r="EL322" s="71" t="str">
        <f t="shared" si="5301"/>
        <v/>
      </c>
      <c r="EM322" s="71" t="str">
        <f t="shared" si="5302"/>
        <v/>
      </c>
      <c r="EN322" s="71" t="str">
        <f t="shared" si="5303"/>
        <v/>
      </c>
      <c r="EO322" s="71" t="str">
        <f t="shared" si="5304"/>
        <v/>
      </c>
      <c r="EP322" s="71" t="str">
        <f t="shared" si="5305"/>
        <v/>
      </c>
      <c r="EQ322" s="71" t="str">
        <f t="shared" si="5306"/>
        <v/>
      </c>
      <c r="ER322" s="71" t="str">
        <f t="shared" si="5307"/>
        <v/>
      </c>
      <c r="ES322" s="71" t="str">
        <f t="shared" si="5308"/>
        <v/>
      </c>
      <c r="ET322" s="71" t="str">
        <f t="shared" si="5309"/>
        <v/>
      </c>
      <c r="EU322" s="71" t="str">
        <f t="shared" si="5310"/>
        <v/>
      </c>
      <c r="EV322" s="71" t="str">
        <f t="shared" si="5311"/>
        <v/>
      </c>
      <c r="EW322" s="71" t="str">
        <f t="shared" si="5312"/>
        <v/>
      </c>
      <c r="EX322" s="71" t="str">
        <f t="shared" si="5313"/>
        <v/>
      </c>
      <c r="EY322" s="71" t="str">
        <f t="shared" si="5314"/>
        <v/>
      </c>
      <c r="EZ322" s="71" t="str">
        <f t="shared" si="5315"/>
        <v/>
      </c>
      <c r="FA322" s="71" t="str">
        <f t="shared" si="5316"/>
        <v/>
      </c>
      <c r="FB322" s="71" t="str">
        <f t="shared" si="5317"/>
        <v/>
      </c>
      <c r="FC322" s="71" t="str">
        <f t="shared" si="5318"/>
        <v/>
      </c>
      <c r="FD322" s="71" t="str">
        <f t="shared" si="5319"/>
        <v/>
      </c>
      <c r="FE322" s="71" t="str">
        <f t="shared" si="5320"/>
        <v/>
      </c>
      <c r="FF322" s="71" t="str">
        <f t="shared" si="5321"/>
        <v/>
      </c>
      <c r="FG322" s="71" t="str">
        <f t="shared" si="5322"/>
        <v/>
      </c>
      <c r="FH322" s="71" t="str">
        <f t="shared" si="5323"/>
        <v/>
      </c>
      <c r="FI322" s="71" t="str">
        <f t="shared" si="5324"/>
        <v/>
      </c>
      <c r="FJ322" s="71" t="str">
        <f t="shared" si="5325"/>
        <v/>
      </c>
      <c r="FK322" s="71" t="str">
        <f t="shared" si="5326"/>
        <v/>
      </c>
      <c r="FL322" s="71" t="str">
        <f t="shared" si="5327"/>
        <v/>
      </c>
      <c r="FM322" s="71" t="str">
        <f t="shared" si="5328"/>
        <v/>
      </c>
      <c r="FN322" s="71" t="str">
        <f t="shared" si="5329"/>
        <v/>
      </c>
      <c r="FO322" s="71" t="str">
        <f t="shared" si="5330"/>
        <v/>
      </c>
      <c r="FP322" s="71" t="str">
        <f t="shared" si="5331"/>
        <v/>
      </c>
      <c r="FQ322" s="71" t="str">
        <f t="shared" si="5332"/>
        <v/>
      </c>
      <c r="FR322" s="71" t="str">
        <f t="shared" si="5333"/>
        <v/>
      </c>
      <c r="FS322" s="71" t="str">
        <f t="shared" si="5334"/>
        <v/>
      </c>
    </row>
    <row r="323" spans="1:175">
      <c r="A323" s="80"/>
      <c r="B323" s="80" t="s">
        <v>939</v>
      </c>
      <c r="C323" s="61" t="s">
        <v>909</v>
      </c>
      <c r="T323" s="146"/>
      <c r="U323" s="85"/>
      <c r="CN323" s="70" t="str">
        <f t="shared" si="5259"/>
        <v>InitUnitState('IF31',,,,,,,,,,)</v>
      </c>
      <c r="CO323" s="70" t="str">
        <f t="shared" si="5260"/>
        <v>InitUnitNormal('IF31',,,,,,,,,,)</v>
      </c>
      <c r="CP323" s="70" t="str">
        <f t="shared" si="5261"/>
        <v>InitUnitMagic('IF31',,,,,,,,,,)</v>
      </c>
      <c r="CQ323" s="70" t="str">
        <f t="shared" si="5262"/>
        <v>InitUnitAdd('IF31',,,,,,,,,,)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InitEquipData('IF31',,"",,,,,'','','','','','',"")</v>
      </c>
      <c r="CU323" s="95" t="str">
        <f t="shared" si="5264"/>
        <v>|n</v>
      </c>
      <c r="CW323" s="60"/>
      <c r="CX323" s="60"/>
      <c r="CY323" s="60"/>
      <c r="CZ323" s="60"/>
      <c r="DA323" s="60"/>
      <c r="DB323" s="71" t="str">
        <f t="shared" si="5265"/>
        <v/>
      </c>
      <c r="DC323" s="71" t="str">
        <f t="shared" si="5266"/>
        <v/>
      </c>
      <c r="DD323" s="71" t="str">
        <f t="shared" si="5267"/>
        <v/>
      </c>
      <c r="DE323" s="71" t="str">
        <f t="shared" si="5268"/>
        <v/>
      </c>
      <c r="DF323" s="71" t="str">
        <f t="shared" si="5269"/>
        <v/>
      </c>
      <c r="DG323" s="71" t="str">
        <f t="shared" si="5270"/>
        <v/>
      </c>
      <c r="DH323" s="71" t="str">
        <f t="shared" si="5271"/>
        <v/>
      </c>
      <c r="DI323" s="71" t="str">
        <f t="shared" si="5272"/>
        <v/>
      </c>
      <c r="DJ323" s="71" t="str">
        <f t="shared" si="5273"/>
        <v/>
      </c>
      <c r="DK323" s="71" t="str">
        <f t="shared" si="5274"/>
        <v/>
      </c>
      <c r="DL323" s="71" t="str">
        <f t="shared" si="5275"/>
        <v/>
      </c>
      <c r="DM323" s="71" t="str">
        <f t="shared" si="5276"/>
        <v/>
      </c>
      <c r="DN323" s="71" t="str">
        <f t="shared" si="5277"/>
        <v/>
      </c>
      <c r="DO323" s="71" t="str">
        <f t="shared" si="5278"/>
        <v/>
      </c>
      <c r="DP323" s="71" t="str">
        <f t="shared" si="5279"/>
        <v/>
      </c>
      <c r="DQ323" s="71" t="str">
        <f t="shared" si="5280"/>
        <v/>
      </c>
      <c r="DR323" s="71" t="str">
        <f t="shared" si="5281"/>
        <v/>
      </c>
      <c r="DS323" s="71" t="str">
        <f t="shared" si="5282"/>
        <v/>
      </c>
      <c r="DT323" s="71" t="str">
        <f t="shared" si="5283"/>
        <v/>
      </c>
      <c r="DU323" s="71" t="str">
        <f t="shared" si="5284"/>
        <v/>
      </c>
      <c r="DV323" s="71" t="str">
        <f t="shared" si="5285"/>
        <v/>
      </c>
      <c r="DW323" s="71" t="str">
        <f t="shared" si="5286"/>
        <v/>
      </c>
      <c r="DX323" s="71" t="str">
        <f t="shared" si="5287"/>
        <v/>
      </c>
      <c r="DY323" s="71" t="str">
        <f t="shared" si="5288"/>
        <v/>
      </c>
      <c r="DZ323" s="71" t="str">
        <f t="shared" si="5289"/>
        <v/>
      </c>
      <c r="EA323" s="71" t="str">
        <f t="shared" si="5290"/>
        <v/>
      </c>
      <c r="EB323" s="71" t="str">
        <f t="shared" si="5291"/>
        <v/>
      </c>
      <c r="EC323" s="71" t="str">
        <f t="shared" si="5292"/>
        <v/>
      </c>
      <c r="ED323" s="71" t="str">
        <f t="shared" si="5293"/>
        <v/>
      </c>
      <c r="EE323" s="71" t="str">
        <f t="shared" si="5294"/>
        <v/>
      </c>
      <c r="EF323" s="71" t="str">
        <f t="shared" si="5295"/>
        <v/>
      </c>
      <c r="EG323" s="71" t="str">
        <f t="shared" si="5296"/>
        <v/>
      </c>
      <c r="EH323" s="71" t="str">
        <f t="shared" si="5297"/>
        <v/>
      </c>
      <c r="EI323" s="71" t="str">
        <f t="shared" si="5298"/>
        <v/>
      </c>
      <c r="EJ323" s="71" t="str">
        <f t="shared" si="5299"/>
        <v/>
      </c>
      <c r="EK323" s="71" t="str">
        <f t="shared" si="5300"/>
        <v/>
      </c>
      <c r="EL323" s="71" t="str">
        <f t="shared" si="5301"/>
        <v/>
      </c>
      <c r="EM323" s="71" t="str">
        <f t="shared" si="5302"/>
        <v/>
      </c>
      <c r="EN323" s="71" t="str">
        <f t="shared" si="5303"/>
        <v/>
      </c>
      <c r="EO323" s="71" t="str">
        <f t="shared" si="5304"/>
        <v/>
      </c>
      <c r="EP323" s="71" t="str">
        <f t="shared" si="5305"/>
        <v/>
      </c>
      <c r="EQ323" s="71" t="str">
        <f t="shared" si="5306"/>
        <v/>
      </c>
      <c r="ER323" s="71" t="str">
        <f t="shared" si="5307"/>
        <v/>
      </c>
      <c r="ES323" s="71" t="str">
        <f t="shared" si="5308"/>
        <v/>
      </c>
      <c r="ET323" s="71" t="str">
        <f t="shared" si="5309"/>
        <v/>
      </c>
      <c r="EU323" s="71" t="str">
        <f t="shared" si="5310"/>
        <v/>
      </c>
      <c r="EV323" s="71" t="str">
        <f t="shared" si="5311"/>
        <v/>
      </c>
      <c r="EW323" s="71" t="str">
        <f t="shared" si="5312"/>
        <v/>
      </c>
      <c r="EX323" s="71" t="str">
        <f t="shared" si="5313"/>
        <v/>
      </c>
      <c r="EY323" s="71" t="str">
        <f t="shared" si="5314"/>
        <v/>
      </c>
      <c r="EZ323" s="71" t="str">
        <f t="shared" si="5315"/>
        <v/>
      </c>
      <c r="FA323" s="71" t="str">
        <f t="shared" si="5316"/>
        <v/>
      </c>
      <c r="FB323" s="71" t="str">
        <f t="shared" si="5317"/>
        <v/>
      </c>
      <c r="FC323" s="71" t="str">
        <f t="shared" si="5318"/>
        <v/>
      </c>
      <c r="FD323" s="71" t="str">
        <f t="shared" si="5319"/>
        <v/>
      </c>
      <c r="FE323" s="71" t="str">
        <f t="shared" si="5320"/>
        <v/>
      </c>
      <c r="FF323" s="71" t="str">
        <f t="shared" si="5321"/>
        <v/>
      </c>
      <c r="FG323" s="71" t="str">
        <f t="shared" si="5322"/>
        <v/>
      </c>
      <c r="FH323" s="71" t="str">
        <f t="shared" si="5323"/>
        <v/>
      </c>
      <c r="FI323" s="71" t="str">
        <f t="shared" si="5324"/>
        <v/>
      </c>
      <c r="FJ323" s="71" t="str">
        <f t="shared" si="5325"/>
        <v/>
      </c>
      <c r="FK323" s="71" t="str">
        <f t="shared" si="5326"/>
        <v/>
      </c>
      <c r="FL323" s="71" t="str">
        <f t="shared" si="5327"/>
        <v/>
      </c>
      <c r="FM323" s="71" t="str">
        <f t="shared" si="5328"/>
        <v/>
      </c>
      <c r="FN323" s="71" t="str">
        <f t="shared" si="5329"/>
        <v/>
      </c>
      <c r="FO323" s="71" t="str">
        <f t="shared" si="5330"/>
        <v/>
      </c>
      <c r="FP323" s="71" t="str">
        <f t="shared" si="5331"/>
        <v/>
      </c>
      <c r="FQ323" s="71" t="str">
        <f t="shared" si="5332"/>
        <v/>
      </c>
      <c r="FR323" s="71" t="str">
        <f t="shared" si="5333"/>
        <v/>
      </c>
      <c r="FS323" s="71" t="str">
        <f t="shared" si="5334"/>
        <v/>
      </c>
    </row>
    <row r="324" spans="1:175">
      <c r="A324" s="80"/>
      <c r="B324" s="80" t="s">
        <v>940</v>
      </c>
      <c r="C324" s="61" t="s">
        <v>909</v>
      </c>
      <c r="T324" s="146"/>
      <c r="U324" s="85"/>
      <c r="CN324" s="70" t="str">
        <f t="shared" ref="CN324" si="5335">"InitUnitState('"&amp;B324&amp;"',"&amp;V324&amp;","&amp;W324&amp;","&amp;X324&amp;","&amp;Y324&amp;","&amp;Z324&amp;","&amp;AA324&amp;","&amp;AB324&amp;","&amp;AC324&amp;","&amp;AD324&amp;","&amp;AE324&amp;")"</f>
        <v>InitUnitState('IF32',,,,,,,,,,)</v>
      </c>
      <c r="CO324" s="70" t="str">
        <f t="shared" ref="CO324" si="5336">"InitUnitNormal('"&amp;B324&amp;"',"&amp;AF324&amp;","&amp;AG324&amp;","&amp;AH324&amp;","&amp;AI324&amp;","&amp;AJ324&amp;","&amp;AK324&amp;","&amp;AL324&amp;","&amp;AM324&amp;","&amp;AN324&amp;","&amp;AO324&amp;")"</f>
        <v>InitUnitNormal('IF32',,,,,,,,,,)</v>
      </c>
      <c r="CP324" s="70" t="str">
        <f t="shared" ref="CP324" si="5337">"InitUnitMagic('"&amp;B324&amp;"',"&amp;AP324&amp;","&amp;AQ324&amp;","&amp;AR324&amp;","&amp;AS324&amp;","&amp;AT324&amp;","&amp;AU324&amp;","&amp;AV324&amp;","&amp;AW324&amp;","&amp;BI324&amp;","&amp;BJ324&amp;")"</f>
        <v>InitUnitMagic('IF32',,,,,,,,,,)</v>
      </c>
      <c r="CQ324" s="70" t="str">
        <f t="shared" ref="CQ324" si="5338">"InitUnitAdd('"&amp;B324&amp;"',"&amp;BK324&amp;","&amp;BL324&amp;","&amp;BM324&amp;","&amp;BN324&amp;","&amp;BO324&amp;","&amp;BP324&amp;","&amp;BQ324&amp;","&amp;BR324&amp;","&amp;BS324&amp;","&amp;BT324&amp;")"</f>
        <v>InitUnitAdd('IF32',,,,,,,,,,)</v>
      </c>
      <c r="CR324" s="70" t="str">
        <f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331&amp;CR$1&amp;")"</f>
        <v>InitEquipData('IF32',,"",,,,,'','','','','','',"")</v>
      </c>
      <c r="CU324" s="95" t="str">
        <f t="shared" ref="CU324" si="5339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" si="5340">IF(V324="","","|n"&amp;DB$2&amp;"+"&amp;V324&amp;DB$1)</f>
        <v/>
      </c>
      <c r="DC324" s="71" t="str">
        <f t="shared" ref="DC324" si="5341">IF(W324="","","|n"&amp;DC$2&amp;"+"&amp;W324&amp;DC$1)</f>
        <v/>
      </c>
      <c r="DD324" s="71" t="str">
        <f t="shared" ref="DD324" si="5342">IF(X324="","","|n"&amp;DD$2&amp;"+"&amp;X324&amp;DD$1)</f>
        <v/>
      </c>
      <c r="DE324" s="71" t="str">
        <f t="shared" ref="DE324" si="5343">IF(Y324="","","|n"&amp;DE$2&amp;"+"&amp;Y324&amp;DE$1)</f>
        <v/>
      </c>
      <c r="DF324" s="71" t="str">
        <f t="shared" ref="DF324" si="5344">IF(Z324="","","|n"&amp;DF$2&amp;"+"&amp;Z324&amp;DF$1)</f>
        <v/>
      </c>
      <c r="DG324" s="71" t="str">
        <f t="shared" ref="DG324" si="5345">IF(AA324="","","|n"&amp;DG$2&amp;"+"&amp;AA324&amp;DG$1)</f>
        <v/>
      </c>
      <c r="DH324" s="71" t="str">
        <f t="shared" ref="DH324" si="5346">IF(AB324="","","|n"&amp;DH$2&amp;"+"&amp;AB324&amp;DH$1)</f>
        <v/>
      </c>
      <c r="DI324" s="71" t="str">
        <f t="shared" ref="DI324" si="5347">IF(AC324="","","|n"&amp;DI$2&amp;"+"&amp;AC324&amp;DI$1)</f>
        <v/>
      </c>
      <c r="DJ324" s="71" t="str">
        <f t="shared" ref="DJ324" si="5348">IF(AD324="","","|n"&amp;DJ$2&amp;"+"&amp;AD324&amp;DJ$1)</f>
        <v/>
      </c>
      <c r="DK324" s="71" t="str">
        <f t="shared" ref="DK324" si="5349">IF(AE324="","","|n"&amp;DK$2&amp;"+"&amp;AE324&amp;DK$1)</f>
        <v/>
      </c>
      <c r="DL324" s="71" t="str">
        <f t="shared" ref="DL324" si="5350">IF(AF324="","","|n"&amp;DL$2&amp;"+"&amp;AF324&amp;DL$1)</f>
        <v/>
      </c>
      <c r="DM324" s="71" t="str">
        <f t="shared" ref="DM324" si="5351">IF(AG324="","","|n"&amp;DM$2&amp;"+"&amp;AG324&amp;DM$1)</f>
        <v/>
      </c>
      <c r="DN324" s="71" t="str">
        <f t="shared" ref="DN324" si="5352">IF(AH324="","","|n"&amp;DN$2&amp;"+"&amp;AH324&amp;DN$1)</f>
        <v/>
      </c>
      <c r="DO324" s="71" t="str">
        <f t="shared" ref="DO324" si="5353">IF(AI324="","","|n"&amp;DO$2&amp;"+"&amp;AI324&amp;DO$1)</f>
        <v/>
      </c>
      <c r="DP324" s="71" t="str">
        <f t="shared" ref="DP324" si="5354">IF(AJ324="","","|n"&amp;DP$2&amp;"+"&amp;AJ324&amp;DP$1)</f>
        <v/>
      </c>
      <c r="DQ324" s="71" t="str">
        <f t="shared" ref="DQ324" si="5355">IF(AK324="","","|n"&amp;DQ$2&amp;"+"&amp;AK324&amp;DQ$1)</f>
        <v/>
      </c>
      <c r="DR324" s="71" t="str">
        <f t="shared" ref="DR324" si="5356">IF(AL324="","","|n"&amp;DR$2&amp;"+"&amp;AL324&amp;DR$1)</f>
        <v/>
      </c>
      <c r="DS324" s="71" t="str">
        <f t="shared" ref="DS324" si="5357">IF(AM324="","","|n"&amp;DS$2&amp;"+"&amp;AM324&amp;DS$1)</f>
        <v/>
      </c>
      <c r="DT324" s="71" t="str">
        <f t="shared" ref="DT324" si="5358">IF(AN324="","","|n"&amp;DT$2&amp;"+"&amp;AN324&amp;DT$1)</f>
        <v/>
      </c>
      <c r="DU324" s="71" t="str">
        <f t="shared" ref="DU324" si="5359">IF(AO324="","","|n"&amp;DU$2&amp;"+"&amp;AO324&amp;DU$1)</f>
        <v/>
      </c>
      <c r="DV324" s="71" t="str">
        <f t="shared" ref="DV324" si="5360">IF(AP324="","","|n"&amp;DV$2&amp;"+"&amp;AP324&amp;DV$1)</f>
        <v/>
      </c>
      <c r="DW324" s="71" t="str">
        <f t="shared" ref="DW324" si="5361">IF(AQ324="","","|n"&amp;DW$2&amp;"+"&amp;AQ324&amp;DW$1)</f>
        <v/>
      </c>
      <c r="DX324" s="71" t="str">
        <f t="shared" ref="DX324" si="5362">IF(AR324="","","|n"&amp;DX$2&amp;"+"&amp;AR324&amp;DX$1)</f>
        <v/>
      </c>
      <c r="DY324" s="71" t="str">
        <f t="shared" ref="DY324" si="5363">IF(AS324="","","|n"&amp;DY$2&amp;"+"&amp;AS324&amp;DY$1)</f>
        <v/>
      </c>
      <c r="DZ324" s="71" t="str">
        <f t="shared" ref="DZ324" si="5364">IF(AT324="","","|n"&amp;DZ$2&amp;"+"&amp;AT324&amp;DZ$1)</f>
        <v/>
      </c>
      <c r="EA324" s="71" t="str">
        <f t="shared" ref="EA324" si="5365">IF(AU324="","","|n"&amp;EA$2&amp;"+"&amp;AU324&amp;EA$1)</f>
        <v/>
      </c>
      <c r="EB324" s="71" t="str">
        <f t="shared" ref="EB324" si="5366">IF(AV324="","","|n"&amp;EB$2&amp;"+"&amp;AV324&amp;EB$1)</f>
        <v/>
      </c>
      <c r="EC324" s="71" t="str">
        <f t="shared" ref="EC324" si="5367">IF(AW324="","","|n"&amp;EC$2&amp;"+"&amp;AW324&amp;EC$1)</f>
        <v/>
      </c>
      <c r="ED324" s="71" t="str">
        <f t="shared" ref="ED324" si="5368">IF(AX324="","","|n"&amp;ED$2&amp;"+"&amp;AX324&amp;ED$1)</f>
        <v/>
      </c>
      <c r="EE324" s="71" t="str">
        <f t="shared" ref="EE324" si="5369">IF(AY324="","","|n"&amp;EE$2&amp;"+"&amp;AY324&amp;EE$1)</f>
        <v/>
      </c>
      <c r="EF324" s="71" t="str">
        <f t="shared" ref="EF324" si="5370">IF(AZ324="","","|n"&amp;EF$2&amp;"+"&amp;AZ324&amp;EF$1)</f>
        <v/>
      </c>
      <c r="EG324" s="71" t="str">
        <f t="shared" ref="EG324" si="5371">IF(BA324="","","|n"&amp;EG$2&amp;"+"&amp;BA324&amp;EG$1)</f>
        <v/>
      </c>
      <c r="EH324" s="71" t="str">
        <f t="shared" ref="EH324" si="5372">IF(BB324="","","|n"&amp;EH$2&amp;"+"&amp;BB324&amp;EH$1)</f>
        <v/>
      </c>
      <c r="EI324" s="71" t="str">
        <f t="shared" ref="EI324" si="5373">IF(BC324="","","|n"&amp;EI$2&amp;"+"&amp;BC324&amp;EI$1)</f>
        <v/>
      </c>
      <c r="EJ324" s="71" t="str">
        <f t="shared" ref="EJ324" si="5374">IF(BD324="","","|n"&amp;EJ$2&amp;"+"&amp;BD324&amp;EJ$1)</f>
        <v/>
      </c>
      <c r="EK324" s="71" t="str">
        <f t="shared" ref="EK324" si="5375">IF(BE324="","","|n"&amp;EK$2&amp;"+"&amp;BE324&amp;EK$1)</f>
        <v/>
      </c>
      <c r="EL324" s="71" t="str">
        <f t="shared" ref="EL324" si="5376">IF(BF324="","","|n"&amp;EL$2&amp;"+"&amp;BF324&amp;EL$1)</f>
        <v/>
      </c>
      <c r="EM324" s="71" t="str">
        <f t="shared" ref="EM324" si="5377">IF(BG324="","","|n"&amp;EM$2&amp;"+"&amp;BG324&amp;EM$1)</f>
        <v/>
      </c>
      <c r="EN324" s="71" t="str">
        <f t="shared" ref="EN324" si="5378">IF(BH324="","","|n"&amp;EN$2&amp;"+"&amp;BH324&amp;EN$1)</f>
        <v/>
      </c>
      <c r="EO324" s="71" t="str">
        <f t="shared" ref="EO324" si="5379">IF(BI324="","","|n"&amp;EO$2&amp;"+"&amp;BI324&amp;EO$1)</f>
        <v/>
      </c>
      <c r="EP324" s="71" t="str">
        <f t="shared" ref="EP324" si="5380">IF(BJ324="","","|n"&amp;EP$2&amp;"+"&amp;BJ324&amp;EP$1)</f>
        <v/>
      </c>
      <c r="EQ324" s="71" t="str">
        <f t="shared" ref="EQ324" si="5381">IF(BK324="","","|n"&amp;EQ$2&amp;"+"&amp;BK324&amp;EQ$1)</f>
        <v/>
      </c>
      <c r="ER324" s="71" t="str">
        <f t="shared" ref="ER324" si="5382">IF(BL324="","","|n"&amp;ER$2&amp;"+"&amp;BL324&amp;ER$1)</f>
        <v/>
      </c>
      <c r="ES324" s="71" t="str">
        <f t="shared" ref="ES324" si="5383">IF(BM324="","","|n"&amp;ES$2&amp;"+"&amp;BM324&amp;ES$1)</f>
        <v/>
      </c>
      <c r="ET324" s="71" t="str">
        <f t="shared" ref="ET324" si="5384">IF(BN324="","","|n"&amp;ET$2&amp;"+"&amp;BN324&amp;ET$1)</f>
        <v/>
      </c>
      <c r="EU324" s="71" t="str">
        <f t="shared" ref="EU324" si="5385">IF(BO324="","","|n"&amp;EU$2&amp;"+"&amp;BO324&amp;EU$1)</f>
        <v/>
      </c>
      <c r="EV324" s="71" t="str">
        <f t="shared" ref="EV324" si="5386">IF(BP324="","","|n"&amp;EV$2&amp;"+"&amp;BP324&amp;EV$1)</f>
        <v/>
      </c>
      <c r="EW324" s="71" t="str">
        <f t="shared" ref="EW324" si="5387">IF(BQ324="","","|n"&amp;EW$2&amp;"+"&amp;BQ324&amp;EW$1)</f>
        <v/>
      </c>
      <c r="EX324" s="71" t="str">
        <f t="shared" ref="EX324" si="5388">IF(BR324="","","|n"&amp;EX$2&amp;"+"&amp;BR324&amp;EX$1)</f>
        <v/>
      </c>
      <c r="EY324" s="71" t="str">
        <f t="shared" ref="EY324" si="5389">IF(BS324="","","|n"&amp;EY$2&amp;"+"&amp;BS324&amp;EY$1)</f>
        <v/>
      </c>
      <c r="EZ324" s="71" t="str">
        <f t="shared" ref="EZ324" si="5390">IF(BT324="","","|n"&amp;EZ$2&amp;"+"&amp;BT324&amp;EZ$1)</f>
        <v/>
      </c>
      <c r="FA324" s="71" t="str">
        <f t="shared" ref="FA324" si="5391">IF(BU324="","","|n"&amp;FA$2&amp;"+"&amp;BU324&amp;FA$1)</f>
        <v/>
      </c>
      <c r="FB324" s="71" t="str">
        <f t="shared" ref="FB324" si="5392">IF(BV324="","","|n"&amp;FB$2&amp;"+"&amp;BV324&amp;FB$1)</f>
        <v/>
      </c>
      <c r="FC324" s="71" t="str">
        <f t="shared" ref="FC324" si="5393">IF(BW324="","","|n"&amp;FC$2&amp;"+"&amp;BW324&amp;FC$1)</f>
        <v/>
      </c>
      <c r="FD324" s="71" t="str">
        <f t="shared" ref="FD324" si="5394">IF(BX324="","","|n"&amp;FD$2&amp;"+"&amp;BX324&amp;FD$1)</f>
        <v/>
      </c>
      <c r="FE324" s="71" t="str">
        <f t="shared" ref="FE324" si="5395">IF(BY324="","","|n"&amp;FE$2&amp;"+"&amp;BY324&amp;FE$1)</f>
        <v/>
      </c>
      <c r="FF324" s="71" t="str">
        <f t="shared" ref="FF324" si="5396">IF(BZ324="","","|n"&amp;FF$2&amp;"+"&amp;BZ324&amp;FF$1)</f>
        <v/>
      </c>
      <c r="FG324" s="71" t="str">
        <f t="shared" ref="FG324" si="5397">IF(CA324="","","|n"&amp;FG$2&amp;"+"&amp;CA324&amp;FG$1)</f>
        <v/>
      </c>
      <c r="FH324" s="71" t="str">
        <f t="shared" ref="FH324" si="5398">IF(CB324="","","|n"&amp;FH$2&amp;"+"&amp;CB324&amp;FH$1)</f>
        <v/>
      </c>
      <c r="FI324" s="71" t="str">
        <f t="shared" ref="FI324" si="5399">IF(CC324="","","|n"&amp;FI$2&amp;"+"&amp;CC324&amp;FI$1)</f>
        <v/>
      </c>
      <c r="FJ324" s="71" t="str">
        <f t="shared" ref="FJ324" si="5400">IF(CD324="","","|n"&amp;FJ$2&amp;"+"&amp;CD324&amp;FJ$1)</f>
        <v/>
      </c>
      <c r="FK324" s="71" t="str">
        <f t="shared" ref="FK324" si="5401">IF(CE324="","","|n"&amp;FK$2&amp;"+"&amp;CE324&amp;FK$1)</f>
        <v/>
      </c>
      <c r="FL324" s="71" t="str">
        <f t="shared" ref="FL324" si="5402">IF(CF324="","","|n"&amp;FL$2&amp;"+"&amp;CF324&amp;FL$1)</f>
        <v/>
      </c>
      <c r="FM324" s="71" t="str">
        <f t="shared" ref="FM324" si="5403">IF(CG324="","","|n"&amp;FM$2&amp;"+"&amp;CG324&amp;FM$1)</f>
        <v/>
      </c>
      <c r="FN324" s="71" t="str">
        <f t="shared" ref="FN324" si="5404">IF(CH324="","","|n"&amp;FN$2&amp;"+"&amp;CH324&amp;FN$1)</f>
        <v/>
      </c>
      <c r="FO324" s="71" t="str">
        <f t="shared" ref="FO324" si="5405">IF(CI324="","","|n"&amp;FO$2&amp;"+"&amp;CI324&amp;FO$1)</f>
        <v/>
      </c>
      <c r="FP324" s="71" t="str">
        <f t="shared" ref="FP324" si="5406">IF(CJ324="","","|n"&amp;FP$2&amp;"+"&amp;CJ324&amp;FP$1)</f>
        <v/>
      </c>
      <c r="FQ324" s="71" t="str">
        <f t="shared" ref="FQ324" si="5407">IF(CK324="","","|n"&amp;FQ$2&amp;"+"&amp;CK324&amp;FQ$1)</f>
        <v/>
      </c>
      <c r="FR324" s="71" t="str">
        <f t="shared" ref="FR324" si="5408">IF(CL324="","","|n"&amp;FR$2&amp;"+"&amp;CL324&amp;FR$1)</f>
        <v/>
      </c>
      <c r="FS324" s="71" t="str">
        <f t="shared" ref="FS324" si="5409">IF(CM324="","","|n"&amp;FS$2&amp;"+"&amp;CM324&amp;FS$1)</f>
        <v/>
      </c>
    </row>
    <row r="325" spans="1:175" ht="16.5">
      <c r="A325" s="135"/>
      <c r="B325" s="101" t="s">
        <v>941</v>
      </c>
      <c r="C325" s="101" t="s">
        <v>942</v>
      </c>
      <c r="T325" s="142"/>
      <c r="U325" s="85"/>
      <c r="CN325" s="70" t="str">
        <f t="shared" si="5259"/>
        <v>InitUnitState('IC00',,,,,,,,,,)</v>
      </c>
      <c r="CO325" s="70" t="str">
        <f t="shared" si="5260"/>
        <v>InitUnitNormal('IC00',,,,,,,,,,)</v>
      </c>
      <c r="CP325" s="70" t="str">
        <f t="shared" si="5261"/>
        <v>InitUnitMagic('IC00',,,,,,,,,,)</v>
      </c>
      <c r="CQ325" s="70" t="str">
        <f t="shared" si="5262"/>
        <v>InitUnitAdd('IC00',,,,,,,,,,)</v>
      </c>
      <c r="CR325" s="70" t="str">
        <f t="shared" ref="CR325" si="5410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InitEquipData('IC00',,"",,,,,'','','','','','',"")</v>
      </c>
      <c r="CU325" s="95" t="str">
        <f t="shared" si="5264"/>
        <v>|n</v>
      </c>
      <c r="CW325" s="60"/>
      <c r="CX325" s="60"/>
      <c r="CY325" s="60"/>
      <c r="CZ325" s="60"/>
      <c r="DA325" s="60"/>
      <c r="DB325" s="71" t="str">
        <f t="shared" si="5265"/>
        <v/>
      </c>
      <c r="DC325" s="71" t="str">
        <f t="shared" si="5266"/>
        <v/>
      </c>
      <c r="DD325" s="71" t="str">
        <f t="shared" si="5267"/>
        <v/>
      </c>
      <c r="DE325" s="71" t="str">
        <f t="shared" si="5268"/>
        <v/>
      </c>
      <c r="DF325" s="71" t="str">
        <f t="shared" si="5269"/>
        <v/>
      </c>
      <c r="DG325" s="71" t="str">
        <f t="shared" si="5270"/>
        <v/>
      </c>
      <c r="DH325" s="71" t="str">
        <f t="shared" si="5271"/>
        <v/>
      </c>
      <c r="DI325" s="71" t="str">
        <f t="shared" si="5272"/>
        <v/>
      </c>
      <c r="DJ325" s="71" t="str">
        <f t="shared" si="5273"/>
        <v/>
      </c>
      <c r="DK325" s="71" t="str">
        <f t="shared" si="5274"/>
        <v/>
      </c>
      <c r="DL325" s="71" t="str">
        <f t="shared" si="5275"/>
        <v/>
      </c>
      <c r="DM325" s="71" t="str">
        <f t="shared" si="5276"/>
        <v/>
      </c>
      <c r="DN325" s="71" t="str">
        <f t="shared" si="5277"/>
        <v/>
      </c>
      <c r="DO325" s="71" t="str">
        <f t="shared" si="5278"/>
        <v/>
      </c>
      <c r="DP325" s="71" t="str">
        <f t="shared" si="5279"/>
        <v/>
      </c>
      <c r="DQ325" s="71" t="str">
        <f t="shared" si="5280"/>
        <v/>
      </c>
      <c r="DR325" s="71" t="str">
        <f t="shared" si="5281"/>
        <v/>
      </c>
      <c r="DS325" s="71" t="str">
        <f t="shared" si="5282"/>
        <v/>
      </c>
      <c r="DT325" s="71" t="str">
        <f t="shared" si="5283"/>
        <v/>
      </c>
      <c r="DU325" s="71" t="str">
        <f t="shared" si="5284"/>
        <v/>
      </c>
      <c r="DV325" s="71" t="str">
        <f t="shared" si="5285"/>
        <v/>
      </c>
      <c r="DW325" s="71" t="str">
        <f t="shared" si="5286"/>
        <v/>
      </c>
      <c r="DX325" s="71" t="str">
        <f t="shared" si="5287"/>
        <v/>
      </c>
      <c r="DY325" s="71" t="str">
        <f t="shared" si="5288"/>
        <v/>
      </c>
      <c r="DZ325" s="71" t="str">
        <f t="shared" si="5289"/>
        <v/>
      </c>
      <c r="EA325" s="71" t="str">
        <f t="shared" si="5290"/>
        <v/>
      </c>
      <c r="EB325" s="71" t="str">
        <f t="shared" si="5291"/>
        <v/>
      </c>
      <c r="EC325" s="71" t="str">
        <f t="shared" si="5292"/>
        <v/>
      </c>
      <c r="ED325" s="71" t="str">
        <f t="shared" si="5293"/>
        <v/>
      </c>
      <c r="EE325" s="71" t="str">
        <f t="shared" si="5294"/>
        <v/>
      </c>
      <c r="EF325" s="71" t="str">
        <f t="shared" si="5295"/>
        <v/>
      </c>
      <c r="EG325" s="71" t="str">
        <f t="shared" si="5296"/>
        <v/>
      </c>
      <c r="EH325" s="71" t="str">
        <f t="shared" si="5297"/>
        <v/>
      </c>
      <c r="EI325" s="71" t="str">
        <f t="shared" si="5298"/>
        <v/>
      </c>
      <c r="EJ325" s="71" t="str">
        <f t="shared" si="5299"/>
        <v/>
      </c>
      <c r="EK325" s="71" t="str">
        <f t="shared" si="5300"/>
        <v/>
      </c>
      <c r="EL325" s="71" t="str">
        <f t="shared" si="5301"/>
        <v/>
      </c>
      <c r="EM325" s="71" t="str">
        <f t="shared" si="5302"/>
        <v/>
      </c>
      <c r="EN325" s="71" t="str">
        <f t="shared" si="5303"/>
        <v/>
      </c>
      <c r="EO325" s="71" t="str">
        <f t="shared" si="5304"/>
        <v/>
      </c>
      <c r="EP325" s="71" t="str">
        <f t="shared" si="5305"/>
        <v/>
      </c>
      <c r="EQ325" s="71" t="str">
        <f t="shared" si="5306"/>
        <v/>
      </c>
      <c r="ER325" s="71" t="str">
        <f t="shared" si="5307"/>
        <v/>
      </c>
      <c r="ES325" s="71" t="str">
        <f t="shared" si="5308"/>
        <v/>
      </c>
      <c r="ET325" s="71" t="str">
        <f t="shared" si="5309"/>
        <v/>
      </c>
      <c r="EU325" s="71" t="str">
        <f t="shared" si="5310"/>
        <v/>
      </c>
      <c r="EV325" s="71" t="str">
        <f t="shared" si="5311"/>
        <v/>
      </c>
      <c r="EW325" s="71" t="str">
        <f t="shared" si="5312"/>
        <v/>
      </c>
      <c r="EX325" s="71" t="str">
        <f t="shared" si="5313"/>
        <v/>
      </c>
      <c r="EY325" s="71" t="str">
        <f t="shared" si="5314"/>
        <v/>
      </c>
      <c r="EZ325" s="71" t="str">
        <f t="shared" si="5315"/>
        <v/>
      </c>
      <c r="FA325" s="71" t="str">
        <f t="shared" si="5316"/>
        <v/>
      </c>
      <c r="FB325" s="71" t="str">
        <f t="shared" si="5317"/>
        <v/>
      </c>
      <c r="FC325" s="71" t="str">
        <f t="shared" si="5318"/>
        <v/>
      </c>
      <c r="FD325" s="71" t="str">
        <f t="shared" si="5319"/>
        <v/>
      </c>
      <c r="FE325" s="71" t="str">
        <f t="shared" si="5320"/>
        <v/>
      </c>
      <c r="FF325" s="71" t="str">
        <f t="shared" si="5321"/>
        <v/>
      </c>
      <c r="FG325" s="71" t="str">
        <f t="shared" si="5322"/>
        <v/>
      </c>
      <c r="FH325" s="71" t="str">
        <f t="shared" si="5323"/>
        <v/>
      </c>
      <c r="FI325" s="71" t="str">
        <f t="shared" si="5324"/>
        <v/>
      </c>
      <c r="FJ325" s="71" t="str">
        <f t="shared" si="5325"/>
        <v/>
      </c>
      <c r="FK325" s="71" t="str">
        <f t="shared" si="5326"/>
        <v/>
      </c>
      <c r="FL325" s="71" t="str">
        <f t="shared" si="5327"/>
        <v/>
      </c>
      <c r="FM325" s="71" t="str">
        <f t="shared" si="5328"/>
        <v/>
      </c>
      <c r="FN325" s="71" t="str">
        <f t="shared" si="5329"/>
        <v/>
      </c>
      <c r="FO325" s="71" t="str">
        <f t="shared" si="5330"/>
        <v/>
      </c>
      <c r="FP325" s="71" t="str">
        <f t="shared" si="5331"/>
        <v/>
      </c>
      <c r="FQ325" s="71" t="str">
        <f t="shared" si="5332"/>
        <v/>
      </c>
      <c r="FR325" s="71" t="str">
        <f t="shared" si="5333"/>
        <v/>
      </c>
      <c r="FS325" s="71" t="str">
        <f t="shared" si="5334"/>
        <v/>
      </c>
    </row>
    <row r="326" spans="1:175" ht="16.5">
      <c r="A326" s="135"/>
      <c r="B326" s="101" t="s">
        <v>943</v>
      </c>
      <c r="C326" s="101" t="s">
        <v>944</v>
      </c>
      <c r="T326" s="142"/>
      <c r="U326" s="85"/>
      <c r="CN326" s="70" t="str">
        <f t="shared" ref="CN326" si="5411">"InitUnitState('"&amp;B326&amp;"',"&amp;V326&amp;","&amp;W326&amp;","&amp;X326&amp;","&amp;Y326&amp;","&amp;Z326&amp;","&amp;AA326&amp;","&amp;AB326&amp;","&amp;AC326&amp;","&amp;AD326&amp;","&amp;AE326&amp;")"</f>
        <v>InitUnitState('IC01',,,,,,,,,,)</v>
      </c>
      <c r="CO326" s="70" t="str">
        <f t="shared" ref="CO326" si="5412">"InitUnitNormal('"&amp;B326&amp;"',"&amp;AF326&amp;","&amp;AG326&amp;","&amp;AH326&amp;","&amp;AI326&amp;","&amp;AJ326&amp;","&amp;AK326&amp;","&amp;AL326&amp;","&amp;AM326&amp;","&amp;AN326&amp;","&amp;AO326&amp;")"</f>
        <v>InitUnitNormal('IC01',,,,,,,,,,)</v>
      </c>
      <c r="CP326" s="70" t="str">
        <f t="shared" ref="CP326" si="5413">"InitUnitMagic('"&amp;B326&amp;"',"&amp;AP326&amp;","&amp;AQ326&amp;","&amp;AR326&amp;","&amp;AS326&amp;","&amp;AT326&amp;","&amp;AU326&amp;","&amp;AV326&amp;","&amp;AW326&amp;","&amp;BI326&amp;","&amp;BJ326&amp;")"</f>
        <v>InitUnitMagic('IC01',,,,,,,,,,)</v>
      </c>
      <c r="CQ326" s="70" t="str">
        <f t="shared" ref="CQ326" si="5414">"InitUnitAdd('"&amp;B326&amp;"',"&amp;BK326&amp;","&amp;BL326&amp;","&amp;BM326&amp;","&amp;BN326&amp;","&amp;BO326&amp;","&amp;BP326&amp;","&amp;BQ326&amp;","&amp;BR326&amp;","&amp;BS326&amp;","&amp;BT326&amp;")"</f>
        <v>InitUnitAdd('IC01',,,,,,,,,,)</v>
      </c>
      <c r="CR326" s="70" t="str">
        <f t="shared" ref="CR326" si="5415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InitEquipData('IC01',,"",,,,,'','','','','','',"")</v>
      </c>
      <c r="CU326" s="95" t="str">
        <f t="shared" si="5188"/>
        <v>|n</v>
      </c>
      <c r="CW326" s="60"/>
      <c r="CX326" s="60"/>
      <c r="CY326" s="60"/>
      <c r="CZ326" s="60"/>
      <c r="DA326" s="60"/>
      <c r="DB326" s="71" t="str">
        <f t="shared" si="5189"/>
        <v/>
      </c>
      <c r="DC326" s="71" t="str">
        <f t="shared" si="5190"/>
        <v/>
      </c>
      <c r="DD326" s="71" t="str">
        <f t="shared" si="5191"/>
        <v/>
      </c>
      <c r="DE326" s="71" t="str">
        <f t="shared" si="5192"/>
        <v/>
      </c>
      <c r="DF326" s="71" t="str">
        <f t="shared" si="5193"/>
        <v/>
      </c>
      <c r="DG326" s="71" t="str">
        <f t="shared" si="5194"/>
        <v/>
      </c>
      <c r="DH326" s="71" t="str">
        <f t="shared" si="5195"/>
        <v/>
      </c>
      <c r="DI326" s="71" t="str">
        <f t="shared" si="5196"/>
        <v/>
      </c>
      <c r="DJ326" s="71" t="str">
        <f t="shared" si="5197"/>
        <v/>
      </c>
      <c r="DK326" s="71" t="str">
        <f t="shared" si="5198"/>
        <v/>
      </c>
      <c r="DL326" s="71" t="str">
        <f t="shared" si="5199"/>
        <v/>
      </c>
      <c r="DM326" s="71" t="str">
        <f t="shared" si="5200"/>
        <v/>
      </c>
      <c r="DN326" s="71" t="str">
        <f t="shared" si="5201"/>
        <v/>
      </c>
      <c r="DO326" s="71" t="str">
        <f t="shared" si="5202"/>
        <v/>
      </c>
      <c r="DP326" s="71" t="str">
        <f t="shared" si="5203"/>
        <v/>
      </c>
      <c r="DQ326" s="71" t="str">
        <f t="shared" si="5204"/>
        <v/>
      </c>
      <c r="DR326" s="71" t="str">
        <f t="shared" si="5205"/>
        <v/>
      </c>
      <c r="DS326" s="71" t="str">
        <f t="shared" si="5206"/>
        <v/>
      </c>
      <c r="DT326" s="71" t="str">
        <f t="shared" si="5207"/>
        <v/>
      </c>
      <c r="DU326" s="71" t="str">
        <f t="shared" si="5208"/>
        <v/>
      </c>
      <c r="DV326" s="71" t="str">
        <f t="shared" si="5209"/>
        <v/>
      </c>
      <c r="DW326" s="71" t="str">
        <f t="shared" si="5210"/>
        <v/>
      </c>
      <c r="DX326" s="71" t="str">
        <f t="shared" si="5211"/>
        <v/>
      </c>
      <c r="DY326" s="71" t="str">
        <f t="shared" si="5212"/>
        <v/>
      </c>
      <c r="DZ326" s="71" t="str">
        <f t="shared" si="5213"/>
        <v/>
      </c>
      <c r="EA326" s="71" t="str">
        <f t="shared" si="5214"/>
        <v/>
      </c>
      <c r="EB326" s="71" t="str">
        <f t="shared" si="5215"/>
        <v/>
      </c>
      <c r="EC326" s="71" t="str">
        <f t="shared" si="5216"/>
        <v/>
      </c>
      <c r="ED326" s="71" t="str">
        <f t="shared" si="5217"/>
        <v/>
      </c>
      <c r="EE326" s="71" t="str">
        <f t="shared" si="5218"/>
        <v/>
      </c>
      <c r="EF326" s="71" t="str">
        <f t="shared" si="5219"/>
        <v/>
      </c>
      <c r="EG326" s="71" t="str">
        <f t="shared" si="5220"/>
        <v/>
      </c>
      <c r="EH326" s="71" t="str">
        <f t="shared" si="5221"/>
        <v/>
      </c>
      <c r="EI326" s="71" t="str">
        <f t="shared" si="5222"/>
        <v/>
      </c>
      <c r="EJ326" s="71" t="str">
        <f t="shared" si="5223"/>
        <v/>
      </c>
      <c r="EK326" s="71" t="str">
        <f t="shared" si="5224"/>
        <v/>
      </c>
      <c r="EL326" s="71" t="str">
        <f t="shared" si="5225"/>
        <v/>
      </c>
      <c r="EM326" s="71" t="str">
        <f t="shared" si="5226"/>
        <v/>
      </c>
      <c r="EN326" s="71" t="str">
        <f t="shared" si="5227"/>
        <v/>
      </c>
      <c r="EO326" s="71" t="str">
        <f t="shared" si="5228"/>
        <v/>
      </c>
      <c r="EP326" s="71" t="str">
        <f t="shared" si="5229"/>
        <v/>
      </c>
      <c r="EQ326" s="71" t="str">
        <f t="shared" si="5230"/>
        <v/>
      </c>
      <c r="ER326" s="71" t="str">
        <f t="shared" si="5231"/>
        <v/>
      </c>
      <c r="ES326" s="71" t="str">
        <f t="shared" si="5232"/>
        <v/>
      </c>
      <c r="ET326" s="71" t="str">
        <f t="shared" si="5233"/>
        <v/>
      </c>
      <c r="EU326" s="71" t="str">
        <f t="shared" si="5234"/>
        <v/>
      </c>
      <c r="EV326" s="71" t="str">
        <f t="shared" si="5235"/>
        <v/>
      </c>
      <c r="EW326" s="71" t="str">
        <f t="shared" si="5236"/>
        <v/>
      </c>
      <c r="EX326" s="71" t="str">
        <f t="shared" si="5237"/>
        <v/>
      </c>
      <c r="EY326" s="71" t="str">
        <f t="shared" si="5238"/>
        <v/>
      </c>
      <c r="EZ326" s="71" t="str">
        <f t="shared" si="5239"/>
        <v/>
      </c>
      <c r="FA326" s="71" t="str">
        <f t="shared" si="5240"/>
        <v/>
      </c>
      <c r="FB326" s="71" t="str">
        <f t="shared" si="5241"/>
        <v/>
      </c>
      <c r="FC326" s="71" t="str">
        <f t="shared" si="5242"/>
        <v/>
      </c>
      <c r="FD326" s="71" t="str">
        <f t="shared" si="5243"/>
        <v/>
      </c>
      <c r="FE326" s="71" t="str">
        <f t="shared" si="5244"/>
        <v/>
      </c>
      <c r="FF326" s="71" t="str">
        <f t="shared" si="5245"/>
        <v/>
      </c>
      <c r="FG326" s="71" t="str">
        <f t="shared" si="5246"/>
        <v/>
      </c>
      <c r="FH326" s="71" t="str">
        <f t="shared" si="5247"/>
        <v/>
      </c>
      <c r="FI326" s="71" t="str">
        <f t="shared" si="5248"/>
        <v/>
      </c>
      <c r="FJ326" s="71" t="str">
        <f t="shared" si="5249"/>
        <v/>
      </c>
      <c r="FK326" s="71" t="str">
        <f t="shared" si="5250"/>
        <v/>
      </c>
      <c r="FL326" s="71" t="str">
        <f t="shared" si="5251"/>
        <v/>
      </c>
      <c r="FM326" s="71" t="str">
        <f t="shared" si="5252"/>
        <v/>
      </c>
      <c r="FN326" s="71" t="str">
        <f t="shared" si="5253"/>
        <v/>
      </c>
      <c r="FO326" s="71" t="str">
        <f t="shared" si="5254"/>
        <v/>
      </c>
      <c r="FP326" s="71" t="str">
        <f t="shared" si="5255"/>
        <v/>
      </c>
      <c r="FQ326" s="71" t="str">
        <f t="shared" si="5256"/>
        <v/>
      </c>
      <c r="FR326" s="71" t="str">
        <f t="shared" si="5257"/>
        <v/>
      </c>
      <c r="FS326" s="71" t="str">
        <f t="shared" si="5258"/>
        <v/>
      </c>
    </row>
    <row r="327" spans="1:175" ht="16.5">
      <c r="A327" s="80"/>
      <c r="B327" s="101" t="s">
        <v>945</v>
      </c>
      <c r="C327" s="101" t="s">
        <v>130</v>
      </c>
      <c r="T327" s="146"/>
      <c r="U327" s="85"/>
      <c r="CN327" s="70" t="str">
        <f t="shared" ref="CN327:CN335" si="5416">"InitUnitState('"&amp;B327&amp;"',"&amp;V327&amp;","&amp;W327&amp;","&amp;X327&amp;","&amp;Y327&amp;","&amp;Z327&amp;","&amp;AA327&amp;","&amp;AB327&amp;","&amp;AC327&amp;","&amp;AD327&amp;","&amp;AE327&amp;")"</f>
        <v>InitUnitState('IC02',,,,,,,,,,)</v>
      </c>
      <c r="CO327" s="70" t="str">
        <f t="shared" ref="CO327:CO335" si="5417">"InitUnitNormal('"&amp;B327&amp;"',"&amp;AF327&amp;","&amp;AG327&amp;","&amp;AH327&amp;","&amp;AI327&amp;","&amp;AJ327&amp;","&amp;AK327&amp;","&amp;AL327&amp;","&amp;AM327&amp;","&amp;AN327&amp;","&amp;AO327&amp;")"</f>
        <v>InitUnitNormal('IC02',,,,,,,,,,)</v>
      </c>
      <c r="CP327" s="70" t="str">
        <f t="shared" ref="CP327:CP335" si="5418">"InitUnitMagic('"&amp;B327&amp;"',"&amp;AP327&amp;","&amp;AQ327&amp;","&amp;AR327&amp;","&amp;AS327&amp;","&amp;AT327&amp;","&amp;AU327&amp;","&amp;AV327&amp;","&amp;AW327&amp;","&amp;BI327&amp;","&amp;BJ327&amp;")"</f>
        <v>InitUnitMagic('IC02',,,,,,,,,,)</v>
      </c>
      <c r="CQ327" s="70" t="str">
        <f t="shared" ref="CQ327:CQ335" si="5419">"InitUnitAdd('"&amp;B327&amp;"',"&amp;BK327&amp;","&amp;BL327&amp;","&amp;BM327&amp;","&amp;BN327&amp;","&amp;BO327&amp;","&amp;BP327&amp;","&amp;BQ327&amp;","&amp;BR327&amp;","&amp;BS327&amp;","&amp;BT327&amp;")"</f>
        <v>InitUnitAdd('IC02',,,,,,,,,,)</v>
      </c>
      <c r="CR327" s="70" t="str">
        <f t="shared" si="5116"/>
        <v>InitEquipData('IC02',,"",,,,,'','','','','','',"")</v>
      </c>
      <c r="CU327" s="95" t="str">
        <f t="shared" si="5188"/>
        <v>|n</v>
      </c>
      <c r="CW327" s="60"/>
      <c r="CX327" s="60"/>
      <c r="CY327" s="60"/>
      <c r="CZ327" s="60"/>
      <c r="DA327" s="60"/>
      <c r="DB327" s="71" t="str">
        <f t="shared" si="5189"/>
        <v/>
      </c>
      <c r="DC327" s="71" t="str">
        <f t="shared" si="5190"/>
        <v/>
      </c>
      <c r="DD327" s="71" t="str">
        <f t="shared" si="5191"/>
        <v/>
      </c>
      <c r="DE327" s="71" t="str">
        <f t="shared" si="5192"/>
        <v/>
      </c>
      <c r="DF327" s="71" t="str">
        <f t="shared" si="5193"/>
        <v/>
      </c>
      <c r="DG327" s="71" t="str">
        <f t="shared" si="5194"/>
        <v/>
      </c>
      <c r="DH327" s="71" t="str">
        <f t="shared" si="5195"/>
        <v/>
      </c>
      <c r="DI327" s="71" t="str">
        <f t="shared" si="5196"/>
        <v/>
      </c>
      <c r="DJ327" s="71" t="str">
        <f t="shared" si="5197"/>
        <v/>
      </c>
      <c r="DK327" s="71" t="str">
        <f t="shared" si="5198"/>
        <v/>
      </c>
      <c r="DL327" s="71" t="str">
        <f t="shared" si="5199"/>
        <v/>
      </c>
      <c r="DM327" s="71" t="str">
        <f t="shared" si="5200"/>
        <v/>
      </c>
      <c r="DN327" s="71" t="str">
        <f t="shared" si="5201"/>
        <v/>
      </c>
      <c r="DO327" s="71" t="str">
        <f t="shared" si="5202"/>
        <v/>
      </c>
      <c r="DP327" s="71" t="str">
        <f t="shared" si="5203"/>
        <v/>
      </c>
      <c r="DQ327" s="71" t="str">
        <f t="shared" si="5204"/>
        <v/>
      </c>
      <c r="DR327" s="71" t="str">
        <f t="shared" si="5205"/>
        <v/>
      </c>
      <c r="DS327" s="71" t="str">
        <f t="shared" si="5206"/>
        <v/>
      </c>
      <c r="DT327" s="71" t="str">
        <f t="shared" si="5207"/>
        <v/>
      </c>
      <c r="DU327" s="71" t="str">
        <f t="shared" si="5208"/>
        <v/>
      </c>
      <c r="DV327" s="71" t="str">
        <f t="shared" si="5209"/>
        <v/>
      </c>
      <c r="DW327" s="71" t="str">
        <f t="shared" si="5210"/>
        <v/>
      </c>
      <c r="DX327" s="71" t="str">
        <f t="shared" si="5211"/>
        <v/>
      </c>
      <c r="DY327" s="71" t="str">
        <f t="shared" si="5212"/>
        <v/>
      </c>
      <c r="DZ327" s="71" t="str">
        <f t="shared" si="5213"/>
        <v/>
      </c>
      <c r="EA327" s="71" t="str">
        <f t="shared" si="5214"/>
        <v/>
      </c>
      <c r="EB327" s="71" t="str">
        <f t="shared" si="5215"/>
        <v/>
      </c>
      <c r="EC327" s="71" t="str">
        <f t="shared" si="5216"/>
        <v/>
      </c>
      <c r="ED327" s="71" t="str">
        <f t="shared" si="5217"/>
        <v/>
      </c>
      <c r="EE327" s="71" t="str">
        <f t="shared" si="5218"/>
        <v/>
      </c>
      <c r="EF327" s="71" t="str">
        <f t="shared" si="5219"/>
        <v/>
      </c>
      <c r="EG327" s="71" t="str">
        <f t="shared" si="5220"/>
        <v/>
      </c>
      <c r="EH327" s="71" t="str">
        <f t="shared" si="5221"/>
        <v/>
      </c>
      <c r="EI327" s="71" t="str">
        <f t="shared" si="5222"/>
        <v/>
      </c>
      <c r="EJ327" s="71" t="str">
        <f t="shared" si="5223"/>
        <v/>
      </c>
      <c r="EK327" s="71" t="str">
        <f t="shared" si="5224"/>
        <v/>
      </c>
      <c r="EL327" s="71" t="str">
        <f t="shared" si="5225"/>
        <v/>
      </c>
      <c r="EM327" s="71" t="str">
        <f t="shared" si="5226"/>
        <v/>
      </c>
      <c r="EN327" s="71" t="str">
        <f t="shared" si="5227"/>
        <v/>
      </c>
      <c r="EO327" s="71" t="str">
        <f t="shared" si="5228"/>
        <v/>
      </c>
      <c r="EP327" s="71" t="str">
        <f t="shared" si="5229"/>
        <v/>
      </c>
      <c r="EQ327" s="71" t="str">
        <f t="shared" si="5230"/>
        <v/>
      </c>
      <c r="ER327" s="71" t="str">
        <f t="shared" si="5231"/>
        <v/>
      </c>
      <c r="ES327" s="71" t="str">
        <f t="shared" si="5232"/>
        <v/>
      </c>
      <c r="ET327" s="71" t="str">
        <f t="shared" si="5233"/>
        <v/>
      </c>
      <c r="EU327" s="71" t="str">
        <f t="shared" si="5234"/>
        <v/>
      </c>
      <c r="EV327" s="71" t="str">
        <f t="shared" si="5235"/>
        <v/>
      </c>
      <c r="EW327" s="71" t="str">
        <f t="shared" si="5236"/>
        <v/>
      </c>
      <c r="EX327" s="71" t="str">
        <f t="shared" si="5237"/>
        <v/>
      </c>
      <c r="EY327" s="71" t="str">
        <f t="shared" si="5238"/>
        <v/>
      </c>
      <c r="EZ327" s="71" t="str">
        <f t="shared" si="5239"/>
        <v/>
      </c>
      <c r="FA327" s="71" t="str">
        <f t="shared" si="5240"/>
        <v/>
      </c>
      <c r="FB327" s="71" t="str">
        <f t="shared" si="5241"/>
        <v/>
      </c>
      <c r="FC327" s="71" t="str">
        <f t="shared" si="5242"/>
        <v/>
      </c>
      <c r="FD327" s="71" t="str">
        <f t="shared" si="5243"/>
        <v/>
      </c>
      <c r="FE327" s="71" t="str">
        <f t="shared" si="5244"/>
        <v/>
      </c>
      <c r="FF327" s="71" t="str">
        <f t="shared" si="5245"/>
        <v/>
      </c>
      <c r="FG327" s="71" t="str">
        <f t="shared" si="5246"/>
        <v/>
      </c>
      <c r="FH327" s="71" t="str">
        <f t="shared" si="5247"/>
        <v/>
      </c>
      <c r="FI327" s="71" t="str">
        <f t="shared" si="5248"/>
        <v/>
      </c>
      <c r="FJ327" s="71" t="str">
        <f t="shared" si="5249"/>
        <v/>
      </c>
      <c r="FK327" s="71" t="str">
        <f t="shared" si="5250"/>
        <v/>
      </c>
      <c r="FL327" s="71" t="str">
        <f t="shared" si="5251"/>
        <v/>
      </c>
      <c r="FM327" s="71" t="str">
        <f t="shared" si="5252"/>
        <v/>
      </c>
      <c r="FN327" s="71" t="str">
        <f t="shared" si="5253"/>
        <v/>
      </c>
      <c r="FO327" s="71" t="str">
        <f t="shared" si="5254"/>
        <v/>
      </c>
      <c r="FP327" s="71" t="str">
        <f t="shared" si="5255"/>
        <v/>
      </c>
      <c r="FQ327" s="71" t="str">
        <f t="shared" si="5256"/>
        <v/>
      </c>
      <c r="FR327" s="71" t="str">
        <f t="shared" si="5257"/>
        <v/>
      </c>
      <c r="FS327" s="71" t="str">
        <f t="shared" si="5258"/>
        <v/>
      </c>
    </row>
    <row r="328" spans="1:175" s="60" customFormat="1" ht="16.5">
      <c r="A328" s="137"/>
      <c r="B328" s="101" t="s">
        <v>946</v>
      </c>
      <c r="C328" s="101" t="s">
        <v>947</v>
      </c>
      <c r="D328" s="74"/>
      <c r="E328" s="75"/>
      <c r="F328" s="138"/>
      <c r="G328" s="139"/>
      <c r="H328" s="139"/>
      <c r="I328" s="139"/>
      <c r="J328" s="139"/>
      <c r="K328" s="139"/>
      <c r="L328" s="139"/>
      <c r="M328" s="139"/>
      <c r="N328" s="139"/>
      <c r="O328" s="139"/>
      <c r="P328" s="82"/>
      <c r="Q328" s="82"/>
      <c r="R328" s="82"/>
      <c r="S328" s="82"/>
      <c r="T328" s="105"/>
      <c r="U328" s="85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1"/>
      <c r="AS328" s="91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3" t="str">
        <f t="shared" si="5416"/>
        <v>InitUnitState('IC03',,,,,,,,,,)</v>
      </c>
      <c r="CO328" s="93" t="str">
        <f t="shared" si="5417"/>
        <v>InitUnitNormal('IC03',,,,,,,,,,)</v>
      </c>
      <c r="CP328" s="93" t="str">
        <f t="shared" si="5418"/>
        <v>InitUnitMagic('IC03',,,,,,,,,,)</v>
      </c>
      <c r="CQ328" s="93" t="str">
        <f t="shared" si="5419"/>
        <v>InitUnitAdd('IC03',,,,,,,,,,)</v>
      </c>
      <c r="CR328" s="93" t="str">
        <f t="shared" si="5116"/>
        <v>InitEquipData('IC03',,"",,,,,'','','','','','',"")</v>
      </c>
      <c r="CS328" s="93"/>
      <c r="CT328" s="93"/>
      <c r="CU328" s="95" t="str">
        <f t="shared" si="5188"/>
        <v>|n</v>
      </c>
      <c r="CV328" s="61"/>
      <c r="DB328" s="71" t="str">
        <f t="shared" si="5189"/>
        <v/>
      </c>
      <c r="DC328" s="71" t="str">
        <f t="shared" si="5190"/>
        <v/>
      </c>
      <c r="DD328" s="71" t="str">
        <f t="shared" si="5191"/>
        <v/>
      </c>
      <c r="DE328" s="71" t="str">
        <f t="shared" si="5192"/>
        <v/>
      </c>
      <c r="DF328" s="71" t="str">
        <f t="shared" si="5193"/>
        <v/>
      </c>
      <c r="DG328" s="71" t="str">
        <f t="shared" si="5194"/>
        <v/>
      </c>
      <c r="DH328" s="71" t="str">
        <f t="shared" si="5195"/>
        <v/>
      </c>
      <c r="DI328" s="71" t="str">
        <f t="shared" si="5196"/>
        <v/>
      </c>
      <c r="DJ328" s="71" t="str">
        <f t="shared" si="5197"/>
        <v/>
      </c>
      <c r="DK328" s="71" t="str">
        <f t="shared" si="5198"/>
        <v/>
      </c>
      <c r="DL328" s="71" t="str">
        <f t="shared" si="5199"/>
        <v/>
      </c>
      <c r="DM328" s="71" t="str">
        <f t="shared" si="5200"/>
        <v/>
      </c>
      <c r="DN328" s="71" t="str">
        <f t="shared" si="5201"/>
        <v/>
      </c>
      <c r="DO328" s="71" t="str">
        <f t="shared" si="5202"/>
        <v/>
      </c>
      <c r="DP328" s="71" t="str">
        <f t="shared" si="5203"/>
        <v/>
      </c>
      <c r="DQ328" s="71" t="str">
        <f t="shared" si="5204"/>
        <v/>
      </c>
      <c r="DR328" s="71" t="str">
        <f t="shared" si="5205"/>
        <v/>
      </c>
      <c r="DS328" s="71" t="str">
        <f t="shared" si="5206"/>
        <v/>
      </c>
      <c r="DT328" s="71" t="str">
        <f t="shared" si="5207"/>
        <v/>
      </c>
      <c r="DU328" s="71" t="str">
        <f t="shared" si="5208"/>
        <v/>
      </c>
      <c r="DV328" s="71" t="str">
        <f t="shared" si="5209"/>
        <v/>
      </c>
      <c r="DW328" s="71" t="str">
        <f t="shared" si="5210"/>
        <v/>
      </c>
      <c r="DX328" s="71" t="str">
        <f t="shared" si="5211"/>
        <v/>
      </c>
      <c r="DY328" s="71" t="str">
        <f t="shared" si="5212"/>
        <v/>
      </c>
      <c r="DZ328" s="71" t="str">
        <f t="shared" si="5213"/>
        <v/>
      </c>
      <c r="EA328" s="71" t="str">
        <f t="shared" si="5214"/>
        <v/>
      </c>
      <c r="EB328" s="71" t="str">
        <f t="shared" si="5215"/>
        <v/>
      </c>
      <c r="EC328" s="71" t="str">
        <f t="shared" si="5216"/>
        <v/>
      </c>
      <c r="ED328" s="71" t="str">
        <f t="shared" si="5217"/>
        <v/>
      </c>
      <c r="EE328" s="71" t="str">
        <f t="shared" si="5218"/>
        <v/>
      </c>
      <c r="EF328" s="71" t="str">
        <f t="shared" si="5219"/>
        <v/>
      </c>
      <c r="EG328" s="71" t="str">
        <f t="shared" si="5220"/>
        <v/>
      </c>
      <c r="EH328" s="71" t="str">
        <f t="shared" si="5221"/>
        <v/>
      </c>
      <c r="EI328" s="71" t="str">
        <f t="shared" si="5222"/>
        <v/>
      </c>
      <c r="EJ328" s="71" t="str">
        <f t="shared" si="5223"/>
        <v/>
      </c>
      <c r="EK328" s="71" t="str">
        <f t="shared" si="5224"/>
        <v/>
      </c>
      <c r="EL328" s="71" t="str">
        <f t="shared" si="5225"/>
        <v/>
      </c>
      <c r="EM328" s="71" t="str">
        <f t="shared" si="5226"/>
        <v/>
      </c>
      <c r="EN328" s="71" t="str">
        <f t="shared" si="5227"/>
        <v/>
      </c>
      <c r="EO328" s="71" t="str">
        <f t="shared" si="5228"/>
        <v/>
      </c>
      <c r="EP328" s="71" t="str">
        <f t="shared" si="5229"/>
        <v/>
      </c>
      <c r="EQ328" s="71" t="str">
        <f t="shared" si="5230"/>
        <v/>
      </c>
      <c r="ER328" s="71" t="str">
        <f t="shared" si="5231"/>
        <v/>
      </c>
      <c r="ES328" s="71" t="str">
        <f t="shared" si="5232"/>
        <v/>
      </c>
      <c r="ET328" s="71" t="str">
        <f t="shared" si="5233"/>
        <v/>
      </c>
      <c r="EU328" s="71" t="str">
        <f t="shared" si="5234"/>
        <v/>
      </c>
      <c r="EV328" s="71" t="str">
        <f t="shared" si="5235"/>
        <v/>
      </c>
      <c r="EW328" s="71" t="str">
        <f t="shared" si="5236"/>
        <v/>
      </c>
      <c r="EX328" s="71" t="str">
        <f t="shared" si="5237"/>
        <v/>
      </c>
      <c r="EY328" s="71" t="str">
        <f t="shared" si="5238"/>
        <v/>
      </c>
      <c r="EZ328" s="71" t="str">
        <f t="shared" si="5239"/>
        <v/>
      </c>
      <c r="FA328" s="71" t="str">
        <f t="shared" si="5240"/>
        <v/>
      </c>
      <c r="FB328" s="71" t="str">
        <f t="shared" si="5241"/>
        <v/>
      </c>
      <c r="FC328" s="71" t="str">
        <f t="shared" si="5242"/>
        <v/>
      </c>
      <c r="FD328" s="71" t="str">
        <f t="shared" si="5243"/>
        <v/>
      </c>
      <c r="FE328" s="71" t="str">
        <f t="shared" si="5244"/>
        <v/>
      </c>
      <c r="FF328" s="71" t="str">
        <f t="shared" si="5245"/>
        <v/>
      </c>
      <c r="FG328" s="71" t="str">
        <f t="shared" si="5246"/>
        <v/>
      </c>
      <c r="FH328" s="71" t="str">
        <f t="shared" si="5247"/>
        <v/>
      </c>
      <c r="FI328" s="71" t="str">
        <f t="shared" si="5248"/>
        <v/>
      </c>
      <c r="FJ328" s="71" t="str">
        <f t="shared" si="5249"/>
        <v/>
      </c>
      <c r="FK328" s="71" t="str">
        <f t="shared" si="5250"/>
        <v/>
      </c>
      <c r="FL328" s="71" t="str">
        <f t="shared" si="5251"/>
        <v/>
      </c>
      <c r="FM328" s="71" t="str">
        <f t="shared" si="5252"/>
        <v/>
      </c>
      <c r="FN328" s="71" t="str">
        <f t="shared" si="5253"/>
        <v/>
      </c>
      <c r="FO328" s="71" t="str">
        <f t="shared" si="5254"/>
        <v/>
      </c>
      <c r="FP328" s="71" t="str">
        <f t="shared" si="5255"/>
        <v/>
      </c>
      <c r="FQ328" s="71" t="str">
        <f t="shared" si="5256"/>
        <v/>
      </c>
      <c r="FR328" s="71" t="str">
        <f t="shared" si="5257"/>
        <v/>
      </c>
      <c r="FS328" s="71" t="str">
        <f t="shared" si="5258"/>
        <v/>
      </c>
    </row>
    <row r="329" spans="1:175" s="60" customFormat="1" ht="16.5">
      <c r="A329" s="137"/>
      <c r="B329" s="101" t="s">
        <v>948</v>
      </c>
      <c r="C329" s="101" t="s">
        <v>949</v>
      </c>
      <c r="D329" s="74"/>
      <c r="E329" s="75"/>
      <c r="F329" s="138"/>
      <c r="G329" s="139"/>
      <c r="H329" s="139"/>
      <c r="I329" s="139"/>
      <c r="J329" s="139"/>
      <c r="K329" s="139"/>
      <c r="L329" s="139"/>
      <c r="M329" s="139"/>
      <c r="N329" s="139"/>
      <c r="O329" s="139"/>
      <c r="P329" s="82"/>
      <c r="Q329" s="82"/>
      <c r="R329" s="82"/>
      <c r="S329" s="82"/>
      <c r="T329" s="105"/>
      <c r="U329" s="85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1"/>
      <c r="AS329" s="91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3" t="str">
        <f t="shared" si="5416"/>
        <v>InitUnitState('IC04',,,,,,,,,,)</v>
      </c>
      <c r="CO329" s="93" t="str">
        <f t="shared" si="5417"/>
        <v>InitUnitNormal('IC04',,,,,,,,,,)</v>
      </c>
      <c r="CP329" s="93" t="str">
        <f t="shared" si="5418"/>
        <v>InitUnitMagic('IC04',,,,,,,,,,)</v>
      </c>
      <c r="CQ329" s="93" t="str">
        <f t="shared" si="5419"/>
        <v>InitUnitAdd('IC04',,,,,,,,,,)</v>
      </c>
      <c r="CR329" s="93" t="str">
        <f t="shared" si="5116"/>
        <v>InitEquipData('IC04',,"",,,,,'','','','','','',"")</v>
      </c>
      <c r="CS329" s="93"/>
      <c r="CT329" s="93"/>
      <c r="CU329" s="95" t="str">
        <f t="shared" si="5188"/>
        <v>|n</v>
      </c>
      <c r="CV329" s="61"/>
      <c r="DB329" s="71" t="str">
        <f t="shared" si="5189"/>
        <v/>
      </c>
      <c r="DC329" s="71" t="str">
        <f t="shared" si="5190"/>
        <v/>
      </c>
      <c r="DD329" s="71" t="str">
        <f t="shared" si="5191"/>
        <v/>
      </c>
      <c r="DE329" s="71" t="str">
        <f t="shared" si="5192"/>
        <v/>
      </c>
      <c r="DF329" s="71" t="str">
        <f t="shared" si="5193"/>
        <v/>
      </c>
      <c r="DG329" s="71" t="str">
        <f t="shared" si="5194"/>
        <v/>
      </c>
      <c r="DH329" s="71" t="str">
        <f t="shared" si="5195"/>
        <v/>
      </c>
      <c r="DI329" s="71" t="str">
        <f t="shared" si="5196"/>
        <v/>
      </c>
      <c r="DJ329" s="71" t="str">
        <f t="shared" si="5197"/>
        <v/>
      </c>
      <c r="DK329" s="71" t="str">
        <f t="shared" si="5198"/>
        <v/>
      </c>
      <c r="DL329" s="71" t="str">
        <f t="shared" si="5199"/>
        <v/>
      </c>
      <c r="DM329" s="71" t="str">
        <f t="shared" si="5200"/>
        <v/>
      </c>
      <c r="DN329" s="71" t="str">
        <f t="shared" si="5201"/>
        <v/>
      </c>
      <c r="DO329" s="71" t="str">
        <f t="shared" si="5202"/>
        <v/>
      </c>
      <c r="DP329" s="71" t="str">
        <f t="shared" si="5203"/>
        <v/>
      </c>
      <c r="DQ329" s="71" t="str">
        <f t="shared" si="5204"/>
        <v/>
      </c>
      <c r="DR329" s="71" t="str">
        <f t="shared" si="5205"/>
        <v/>
      </c>
      <c r="DS329" s="71" t="str">
        <f t="shared" si="5206"/>
        <v/>
      </c>
      <c r="DT329" s="71" t="str">
        <f t="shared" si="5207"/>
        <v/>
      </c>
      <c r="DU329" s="71" t="str">
        <f t="shared" si="5208"/>
        <v/>
      </c>
      <c r="DV329" s="71" t="str">
        <f t="shared" si="5209"/>
        <v/>
      </c>
      <c r="DW329" s="71" t="str">
        <f t="shared" si="5210"/>
        <v/>
      </c>
      <c r="DX329" s="71" t="str">
        <f t="shared" si="5211"/>
        <v/>
      </c>
      <c r="DY329" s="71" t="str">
        <f t="shared" si="5212"/>
        <v/>
      </c>
      <c r="DZ329" s="71" t="str">
        <f t="shared" si="5213"/>
        <v/>
      </c>
      <c r="EA329" s="71" t="str">
        <f t="shared" si="5214"/>
        <v/>
      </c>
      <c r="EB329" s="71" t="str">
        <f t="shared" si="5215"/>
        <v/>
      </c>
      <c r="EC329" s="71" t="str">
        <f t="shared" si="5216"/>
        <v/>
      </c>
      <c r="ED329" s="71" t="str">
        <f t="shared" si="5217"/>
        <v/>
      </c>
      <c r="EE329" s="71" t="str">
        <f t="shared" si="5218"/>
        <v/>
      </c>
      <c r="EF329" s="71" t="str">
        <f t="shared" si="5219"/>
        <v/>
      </c>
      <c r="EG329" s="71" t="str">
        <f t="shared" si="5220"/>
        <v/>
      </c>
      <c r="EH329" s="71" t="str">
        <f t="shared" si="5221"/>
        <v/>
      </c>
      <c r="EI329" s="71" t="str">
        <f t="shared" si="5222"/>
        <v/>
      </c>
      <c r="EJ329" s="71" t="str">
        <f t="shared" si="5223"/>
        <v/>
      </c>
      <c r="EK329" s="71" t="str">
        <f t="shared" si="5224"/>
        <v/>
      </c>
      <c r="EL329" s="71" t="str">
        <f t="shared" si="5225"/>
        <v/>
      </c>
      <c r="EM329" s="71" t="str">
        <f t="shared" si="5226"/>
        <v/>
      </c>
      <c r="EN329" s="71" t="str">
        <f t="shared" si="5227"/>
        <v/>
      </c>
      <c r="EO329" s="71" t="str">
        <f t="shared" si="5228"/>
        <v/>
      </c>
      <c r="EP329" s="71" t="str">
        <f t="shared" si="5229"/>
        <v/>
      </c>
      <c r="EQ329" s="71" t="str">
        <f t="shared" si="5230"/>
        <v/>
      </c>
      <c r="ER329" s="71" t="str">
        <f t="shared" si="5231"/>
        <v/>
      </c>
      <c r="ES329" s="71" t="str">
        <f t="shared" si="5232"/>
        <v/>
      </c>
      <c r="ET329" s="71" t="str">
        <f t="shared" si="5233"/>
        <v/>
      </c>
      <c r="EU329" s="71" t="str">
        <f t="shared" si="5234"/>
        <v/>
      </c>
      <c r="EV329" s="71" t="str">
        <f t="shared" si="5235"/>
        <v/>
      </c>
      <c r="EW329" s="71" t="str">
        <f t="shared" si="5236"/>
        <v/>
      </c>
      <c r="EX329" s="71" t="str">
        <f t="shared" si="5237"/>
        <v/>
      </c>
      <c r="EY329" s="71" t="str">
        <f t="shared" si="5238"/>
        <v/>
      </c>
      <c r="EZ329" s="71" t="str">
        <f t="shared" si="5239"/>
        <v/>
      </c>
      <c r="FA329" s="71" t="str">
        <f t="shared" si="5240"/>
        <v/>
      </c>
      <c r="FB329" s="71" t="str">
        <f t="shared" si="5241"/>
        <v/>
      </c>
      <c r="FC329" s="71" t="str">
        <f t="shared" si="5242"/>
        <v/>
      </c>
      <c r="FD329" s="71" t="str">
        <f t="shared" si="5243"/>
        <v/>
      </c>
      <c r="FE329" s="71" t="str">
        <f t="shared" si="5244"/>
        <v/>
      </c>
      <c r="FF329" s="71" t="str">
        <f t="shared" si="5245"/>
        <v/>
      </c>
      <c r="FG329" s="71" t="str">
        <f t="shared" si="5246"/>
        <v/>
      </c>
      <c r="FH329" s="71" t="str">
        <f t="shared" si="5247"/>
        <v/>
      </c>
      <c r="FI329" s="71" t="str">
        <f t="shared" si="5248"/>
        <v/>
      </c>
      <c r="FJ329" s="71" t="str">
        <f t="shared" si="5249"/>
        <v/>
      </c>
      <c r="FK329" s="71" t="str">
        <f t="shared" si="5250"/>
        <v/>
      </c>
      <c r="FL329" s="71" t="str">
        <f t="shared" si="5251"/>
        <v/>
      </c>
      <c r="FM329" s="71" t="str">
        <f t="shared" si="5252"/>
        <v/>
      </c>
      <c r="FN329" s="71" t="str">
        <f t="shared" si="5253"/>
        <v/>
      </c>
      <c r="FO329" s="71" t="str">
        <f t="shared" si="5254"/>
        <v/>
      </c>
      <c r="FP329" s="71" t="str">
        <f t="shared" si="5255"/>
        <v/>
      </c>
      <c r="FQ329" s="71" t="str">
        <f t="shared" si="5256"/>
        <v/>
      </c>
      <c r="FR329" s="71" t="str">
        <f t="shared" si="5257"/>
        <v/>
      </c>
      <c r="FS329" s="71" t="str">
        <f t="shared" si="5258"/>
        <v/>
      </c>
    </row>
    <row r="330" spans="1:175" s="60" customFormat="1" ht="16.5">
      <c r="A330" s="137"/>
      <c r="B330" s="101" t="s">
        <v>950</v>
      </c>
      <c r="C330" s="101" t="s">
        <v>951</v>
      </c>
      <c r="D330" s="74"/>
      <c r="E330" s="75"/>
      <c r="F330" s="138"/>
      <c r="G330" s="139"/>
      <c r="H330" s="139"/>
      <c r="I330" s="139"/>
      <c r="J330" s="139"/>
      <c r="K330" s="139"/>
      <c r="L330" s="139"/>
      <c r="M330" s="139"/>
      <c r="N330" s="139"/>
      <c r="O330" s="139"/>
      <c r="P330" s="82"/>
      <c r="Q330" s="82"/>
      <c r="R330" s="82"/>
      <c r="S330" s="82"/>
      <c r="T330" s="105"/>
      <c r="U330" s="85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1"/>
      <c r="AS330" s="91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3" t="str">
        <f t="shared" si="5416"/>
        <v>InitUnitState('IC05',,,,,,,,,,)</v>
      </c>
      <c r="CO330" s="93" t="str">
        <f t="shared" si="5417"/>
        <v>InitUnitNormal('IC05',,,,,,,,,,)</v>
      </c>
      <c r="CP330" s="93" t="str">
        <f t="shared" si="5418"/>
        <v>InitUnitMagic('IC05',,,,,,,,,,)</v>
      </c>
      <c r="CQ330" s="93" t="str">
        <f t="shared" si="5419"/>
        <v>InitUnitAdd('IC05',,,,,,,,,,)</v>
      </c>
      <c r="CR330" s="93" t="str">
        <f t="shared" si="5116"/>
        <v>InitEquipData('IC05',,"",,,,,'','','','','','',"")</v>
      </c>
      <c r="CS330" s="93"/>
      <c r="CT330" s="93"/>
      <c r="CU330" s="95" t="str">
        <f t="shared" si="5188"/>
        <v>|n</v>
      </c>
      <c r="CV330" s="61"/>
      <c r="DB330" s="71" t="str">
        <f t="shared" si="5189"/>
        <v/>
      </c>
      <c r="DC330" s="71" t="str">
        <f t="shared" si="5190"/>
        <v/>
      </c>
      <c r="DD330" s="71" t="str">
        <f t="shared" si="5191"/>
        <v/>
      </c>
      <c r="DE330" s="71" t="str">
        <f t="shared" si="5192"/>
        <v/>
      </c>
      <c r="DF330" s="71" t="str">
        <f t="shared" si="5193"/>
        <v/>
      </c>
      <c r="DG330" s="71" t="str">
        <f t="shared" si="5194"/>
        <v/>
      </c>
      <c r="DH330" s="71" t="str">
        <f t="shared" si="5195"/>
        <v/>
      </c>
      <c r="DI330" s="71" t="str">
        <f t="shared" si="5196"/>
        <v/>
      </c>
      <c r="DJ330" s="71" t="str">
        <f t="shared" si="5197"/>
        <v/>
      </c>
      <c r="DK330" s="71" t="str">
        <f t="shared" si="5198"/>
        <v/>
      </c>
      <c r="DL330" s="71" t="str">
        <f t="shared" si="5199"/>
        <v/>
      </c>
      <c r="DM330" s="71" t="str">
        <f t="shared" si="5200"/>
        <v/>
      </c>
      <c r="DN330" s="71" t="str">
        <f t="shared" si="5201"/>
        <v/>
      </c>
      <c r="DO330" s="71" t="str">
        <f t="shared" si="5202"/>
        <v/>
      </c>
      <c r="DP330" s="71" t="str">
        <f t="shared" si="5203"/>
        <v/>
      </c>
      <c r="DQ330" s="71" t="str">
        <f t="shared" si="5204"/>
        <v/>
      </c>
      <c r="DR330" s="71" t="str">
        <f t="shared" si="5205"/>
        <v/>
      </c>
      <c r="DS330" s="71" t="str">
        <f t="shared" si="5206"/>
        <v/>
      </c>
      <c r="DT330" s="71" t="str">
        <f t="shared" si="5207"/>
        <v/>
      </c>
      <c r="DU330" s="71" t="str">
        <f t="shared" si="5208"/>
        <v/>
      </c>
      <c r="DV330" s="71" t="str">
        <f t="shared" si="5209"/>
        <v/>
      </c>
      <c r="DW330" s="71" t="str">
        <f t="shared" si="5210"/>
        <v/>
      </c>
      <c r="DX330" s="71" t="str">
        <f t="shared" si="5211"/>
        <v/>
      </c>
      <c r="DY330" s="71" t="str">
        <f t="shared" si="5212"/>
        <v/>
      </c>
      <c r="DZ330" s="71" t="str">
        <f t="shared" si="5213"/>
        <v/>
      </c>
      <c r="EA330" s="71" t="str">
        <f t="shared" si="5214"/>
        <v/>
      </c>
      <c r="EB330" s="71" t="str">
        <f t="shared" si="5215"/>
        <v/>
      </c>
      <c r="EC330" s="71" t="str">
        <f t="shared" si="5216"/>
        <v/>
      </c>
      <c r="ED330" s="71" t="str">
        <f t="shared" si="5217"/>
        <v/>
      </c>
      <c r="EE330" s="71" t="str">
        <f t="shared" si="5218"/>
        <v/>
      </c>
      <c r="EF330" s="71" t="str">
        <f t="shared" si="5219"/>
        <v/>
      </c>
      <c r="EG330" s="71" t="str">
        <f t="shared" si="5220"/>
        <v/>
      </c>
      <c r="EH330" s="71" t="str">
        <f t="shared" si="5221"/>
        <v/>
      </c>
      <c r="EI330" s="71" t="str">
        <f t="shared" si="5222"/>
        <v/>
      </c>
      <c r="EJ330" s="71" t="str">
        <f t="shared" si="5223"/>
        <v/>
      </c>
      <c r="EK330" s="71" t="str">
        <f t="shared" si="5224"/>
        <v/>
      </c>
      <c r="EL330" s="71" t="str">
        <f t="shared" si="5225"/>
        <v/>
      </c>
      <c r="EM330" s="71" t="str">
        <f t="shared" si="5226"/>
        <v/>
      </c>
      <c r="EN330" s="71" t="str">
        <f t="shared" si="5227"/>
        <v/>
      </c>
      <c r="EO330" s="71" t="str">
        <f t="shared" si="5228"/>
        <v/>
      </c>
      <c r="EP330" s="71" t="str">
        <f t="shared" si="5229"/>
        <v/>
      </c>
      <c r="EQ330" s="71" t="str">
        <f t="shared" si="5230"/>
        <v/>
      </c>
      <c r="ER330" s="71" t="str">
        <f t="shared" si="5231"/>
        <v/>
      </c>
      <c r="ES330" s="71" t="str">
        <f t="shared" si="5232"/>
        <v/>
      </c>
      <c r="ET330" s="71" t="str">
        <f t="shared" si="5233"/>
        <v/>
      </c>
      <c r="EU330" s="71" t="str">
        <f t="shared" si="5234"/>
        <v/>
      </c>
      <c r="EV330" s="71" t="str">
        <f t="shared" si="5235"/>
        <v/>
      </c>
      <c r="EW330" s="71" t="str">
        <f t="shared" si="5236"/>
        <v/>
      </c>
      <c r="EX330" s="71" t="str">
        <f t="shared" si="5237"/>
        <v/>
      </c>
      <c r="EY330" s="71" t="str">
        <f t="shared" si="5238"/>
        <v/>
      </c>
      <c r="EZ330" s="71" t="str">
        <f t="shared" si="5239"/>
        <v/>
      </c>
      <c r="FA330" s="71" t="str">
        <f t="shared" si="5240"/>
        <v/>
      </c>
      <c r="FB330" s="71" t="str">
        <f t="shared" si="5241"/>
        <v/>
      </c>
      <c r="FC330" s="71" t="str">
        <f t="shared" si="5242"/>
        <v/>
      </c>
      <c r="FD330" s="71" t="str">
        <f t="shared" si="5243"/>
        <v/>
      </c>
      <c r="FE330" s="71" t="str">
        <f t="shared" si="5244"/>
        <v/>
      </c>
      <c r="FF330" s="71" t="str">
        <f t="shared" si="5245"/>
        <v/>
      </c>
      <c r="FG330" s="71" t="str">
        <f t="shared" si="5246"/>
        <v/>
      </c>
      <c r="FH330" s="71" t="str">
        <f t="shared" si="5247"/>
        <v/>
      </c>
      <c r="FI330" s="71" t="str">
        <f t="shared" si="5248"/>
        <v/>
      </c>
      <c r="FJ330" s="71" t="str">
        <f t="shared" si="5249"/>
        <v/>
      </c>
      <c r="FK330" s="71" t="str">
        <f t="shared" si="5250"/>
        <v/>
      </c>
      <c r="FL330" s="71" t="str">
        <f t="shared" si="5251"/>
        <v/>
      </c>
      <c r="FM330" s="71" t="str">
        <f t="shared" si="5252"/>
        <v/>
      </c>
      <c r="FN330" s="71" t="str">
        <f t="shared" si="5253"/>
        <v/>
      </c>
      <c r="FO330" s="71" t="str">
        <f t="shared" si="5254"/>
        <v/>
      </c>
      <c r="FP330" s="71" t="str">
        <f t="shared" si="5255"/>
        <v/>
      </c>
      <c r="FQ330" s="71" t="str">
        <f t="shared" si="5256"/>
        <v/>
      </c>
      <c r="FR330" s="71" t="str">
        <f t="shared" si="5257"/>
        <v/>
      </c>
      <c r="FS330" s="71" t="str">
        <f t="shared" si="5258"/>
        <v/>
      </c>
    </row>
    <row r="331" spans="1:175" s="60" customFormat="1" ht="16.5">
      <c r="A331" s="137"/>
      <c r="B331" s="101" t="s">
        <v>952</v>
      </c>
      <c r="C331" s="101" t="s">
        <v>953</v>
      </c>
      <c r="D331" s="74"/>
      <c r="E331" s="75"/>
      <c r="F331" s="138"/>
      <c r="G331" s="139"/>
      <c r="H331" s="139"/>
      <c r="I331" s="139"/>
      <c r="J331" s="139"/>
      <c r="K331" s="139"/>
      <c r="L331" s="139"/>
      <c r="M331" s="139"/>
      <c r="N331" s="139"/>
      <c r="O331" s="139"/>
      <c r="P331" s="82"/>
      <c r="Q331" s="82"/>
      <c r="R331" s="82"/>
      <c r="S331" s="82"/>
      <c r="T331" s="105"/>
      <c r="U331" s="85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1"/>
      <c r="AS331" s="91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3" t="str">
        <f t="shared" si="5416"/>
        <v>InitUnitState('IC06',,,,,,,,,,)</v>
      </c>
      <c r="CO331" s="93" t="str">
        <f t="shared" si="5417"/>
        <v>InitUnitNormal('IC06',,,,,,,,,,)</v>
      </c>
      <c r="CP331" s="93" t="str">
        <f t="shared" si="5418"/>
        <v>InitUnitMagic('IC06',,,,,,,,,,)</v>
      </c>
      <c r="CQ331" s="93" t="str">
        <f t="shared" si="5419"/>
        <v>InitUnitAdd('IC06',,,,,,,,,,)</v>
      </c>
      <c r="CR331" s="93" t="str">
        <f t="shared" si="5116"/>
        <v>InitEquipData('IC06',,"",,,,,'','','','','','',"")</v>
      </c>
      <c r="CS331" s="93"/>
      <c r="CT331" s="93"/>
      <c r="CU331" s="95" t="str">
        <f t="shared" si="5188"/>
        <v>|n</v>
      </c>
      <c r="CV331" s="61"/>
      <c r="DB331" s="71" t="str">
        <f t="shared" si="5189"/>
        <v/>
      </c>
      <c r="DC331" s="71" t="str">
        <f t="shared" si="5190"/>
        <v/>
      </c>
      <c r="DD331" s="71" t="str">
        <f t="shared" si="5191"/>
        <v/>
      </c>
      <c r="DE331" s="71" t="str">
        <f t="shared" si="5192"/>
        <v/>
      </c>
      <c r="DF331" s="71" t="str">
        <f t="shared" si="5193"/>
        <v/>
      </c>
      <c r="DG331" s="71" t="str">
        <f t="shared" si="5194"/>
        <v/>
      </c>
      <c r="DH331" s="71" t="str">
        <f t="shared" si="5195"/>
        <v/>
      </c>
      <c r="DI331" s="71" t="str">
        <f t="shared" si="5196"/>
        <v/>
      </c>
      <c r="DJ331" s="71" t="str">
        <f t="shared" si="5197"/>
        <v/>
      </c>
      <c r="DK331" s="71" t="str">
        <f t="shared" si="5198"/>
        <v/>
      </c>
      <c r="DL331" s="71" t="str">
        <f t="shared" si="5199"/>
        <v/>
      </c>
      <c r="DM331" s="71" t="str">
        <f t="shared" si="5200"/>
        <v/>
      </c>
      <c r="DN331" s="71" t="str">
        <f t="shared" si="5201"/>
        <v/>
      </c>
      <c r="DO331" s="71" t="str">
        <f t="shared" si="5202"/>
        <v/>
      </c>
      <c r="DP331" s="71" t="str">
        <f t="shared" si="5203"/>
        <v/>
      </c>
      <c r="DQ331" s="71" t="str">
        <f t="shared" si="5204"/>
        <v/>
      </c>
      <c r="DR331" s="71" t="str">
        <f t="shared" si="5205"/>
        <v/>
      </c>
      <c r="DS331" s="71" t="str">
        <f t="shared" si="5206"/>
        <v/>
      </c>
      <c r="DT331" s="71" t="str">
        <f t="shared" si="5207"/>
        <v/>
      </c>
      <c r="DU331" s="71" t="str">
        <f t="shared" si="5208"/>
        <v/>
      </c>
      <c r="DV331" s="71" t="str">
        <f t="shared" si="5209"/>
        <v/>
      </c>
      <c r="DW331" s="71" t="str">
        <f t="shared" si="5210"/>
        <v/>
      </c>
      <c r="DX331" s="71" t="str">
        <f t="shared" si="5211"/>
        <v/>
      </c>
      <c r="DY331" s="71" t="str">
        <f t="shared" si="5212"/>
        <v/>
      </c>
      <c r="DZ331" s="71" t="str">
        <f t="shared" si="5213"/>
        <v/>
      </c>
      <c r="EA331" s="71" t="str">
        <f t="shared" si="5214"/>
        <v/>
      </c>
      <c r="EB331" s="71" t="str">
        <f t="shared" si="5215"/>
        <v/>
      </c>
      <c r="EC331" s="71" t="str">
        <f t="shared" si="5216"/>
        <v/>
      </c>
      <c r="ED331" s="71" t="str">
        <f t="shared" si="5217"/>
        <v/>
      </c>
      <c r="EE331" s="71" t="str">
        <f t="shared" si="5218"/>
        <v/>
      </c>
      <c r="EF331" s="71" t="str">
        <f t="shared" si="5219"/>
        <v/>
      </c>
      <c r="EG331" s="71" t="str">
        <f t="shared" si="5220"/>
        <v/>
      </c>
      <c r="EH331" s="71" t="str">
        <f t="shared" si="5221"/>
        <v/>
      </c>
      <c r="EI331" s="71" t="str">
        <f t="shared" si="5222"/>
        <v/>
      </c>
      <c r="EJ331" s="71" t="str">
        <f t="shared" si="5223"/>
        <v/>
      </c>
      <c r="EK331" s="71" t="str">
        <f t="shared" si="5224"/>
        <v/>
      </c>
      <c r="EL331" s="71" t="str">
        <f t="shared" si="5225"/>
        <v/>
      </c>
      <c r="EM331" s="71" t="str">
        <f t="shared" si="5226"/>
        <v/>
      </c>
      <c r="EN331" s="71" t="str">
        <f t="shared" si="5227"/>
        <v/>
      </c>
      <c r="EO331" s="71" t="str">
        <f t="shared" si="5228"/>
        <v/>
      </c>
      <c r="EP331" s="71" t="str">
        <f t="shared" si="5229"/>
        <v/>
      </c>
      <c r="EQ331" s="71" t="str">
        <f t="shared" si="5230"/>
        <v/>
      </c>
      <c r="ER331" s="71" t="str">
        <f t="shared" si="5231"/>
        <v/>
      </c>
      <c r="ES331" s="71" t="str">
        <f t="shared" si="5232"/>
        <v/>
      </c>
      <c r="ET331" s="71" t="str">
        <f t="shared" si="5233"/>
        <v/>
      </c>
      <c r="EU331" s="71" t="str">
        <f t="shared" si="5234"/>
        <v/>
      </c>
      <c r="EV331" s="71" t="str">
        <f t="shared" si="5235"/>
        <v/>
      </c>
      <c r="EW331" s="71" t="str">
        <f t="shared" si="5236"/>
        <v/>
      </c>
      <c r="EX331" s="71" t="str">
        <f t="shared" si="5237"/>
        <v/>
      </c>
      <c r="EY331" s="71" t="str">
        <f t="shared" si="5238"/>
        <v/>
      </c>
      <c r="EZ331" s="71" t="str">
        <f t="shared" si="5239"/>
        <v/>
      </c>
      <c r="FA331" s="71" t="str">
        <f t="shared" si="5240"/>
        <v/>
      </c>
      <c r="FB331" s="71" t="str">
        <f t="shared" si="5241"/>
        <v/>
      </c>
      <c r="FC331" s="71" t="str">
        <f t="shared" si="5242"/>
        <v/>
      </c>
      <c r="FD331" s="71" t="str">
        <f t="shared" si="5243"/>
        <v/>
      </c>
      <c r="FE331" s="71" t="str">
        <f t="shared" si="5244"/>
        <v/>
      </c>
      <c r="FF331" s="71" t="str">
        <f t="shared" si="5245"/>
        <v/>
      </c>
      <c r="FG331" s="71" t="str">
        <f t="shared" si="5246"/>
        <v/>
      </c>
      <c r="FH331" s="71" t="str">
        <f t="shared" si="5247"/>
        <v/>
      </c>
      <c r="FI331" s="71" t="str">
        <f t="shared" si="5248"/>
        <v/>
      </c>
      <c r="FJ331" s="71" t="str">
        <f t="shared" si="5249"/>
        <v/>
      </c>
      <c r="FK331" s="71" t="str">
        <f t="shared" si="5250"/>
        <v/>
      </c>
      <c r="FL331" s="71" t="str">
        <f t="shared" si="5251"/>
        <v/>
      </c>
      <c r="FM331" s="71" t="str">
        <f t="shared" si="5252"/>
        <v/>
      </c>
      <c r="FN331" s="71" t="str">
        <f t="shared" si="5253"/>
        <v/>
      </c>
      <c r="FO331" s="71" t="str">
        <f t="shared" si="5254"/>
        <v/>
      </c>
      <c r="FP331" s="71" t="str">
        <f t="shared" si="5255"/>
        <v/>
      </c>
      <c r="FQ331" s="71" t="str">
        <f t="shared" si="5256"/>
        <v/>
      </c>
      <c r="FR331" s="71" t="str">
        <f t="shared" si="5257"/>
        <v/>
      </c>
      <c r="FS331" s="71" t="str">
        <f t="shared" si="5258"/>
        <v/>
      </c>
    </row>
    <row r="332" spans="1:175" s="60" customFormat="1" ht="16.5">
      <c r="A332" s="137"/>
      <c r="B332" s="101" t="s">
        <v>954</v>
      </c>
      <c r="C332" s="101" t="s">
        <v>955</v>
      </c>
      <c r="D332" s="74"/>
      <c r="E332" s="75"/>
      <c r="F332" s="138"/>
      <c r="G332" s="139"/>
      <c r="H332" s="139"/>
      <c r="I332" s="139"/>
      <c r="J332" s="139"/>
      <c r="K332" s="139"/>
      <c r="L332" s="139"/>
      <c r="M332" s="139"/>
      <c r="N332" s="139"/>
      <c r="O332" s="139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16"/>
        <v>InitUnitState('IC07',,,,,,,,,,)</v>
      </c>
      <c r="CO332" s="93" t="str">
        <f t="shared" si="5417"/>
        <v>InitUnitNormal('IC07',,,,,,,,,,)</v>
      </c>
      <c r="CP332" s="93" t="str">
        <f t="shared" si="5418"/>
        <v>InitUnitMagic('IC07',,,,,,,,,,)</v>
      </c>
      <c r="CQ332" s="93" t="str">
        <f t="shared" si="5419"/>
        <v>InitUnitAdd('IC07',,,,,,,,,,)</v>
      </c>
      <c r="CR332" s="93" t="str">
        <f t="shared" si="5116"/>
        <v>InitEquipData('IC07',,"",,,,,'','','','','','',"")</v>
      </c>
      <c r="CS332" s="93"/>
      <c r="CT332" s="93"/>
      <c r="CU332" s="95" t="str">
        <f t="shared" si="5188"/>
        <v>|n</v>
      </c>
      <c r="CV332" s="61"/>
      <c r="DB332" s="71" t="str">
        <f t="shared" si="5189"/>
        <v/>
      </c>
      <c r="DC332" s="71" t="str">
        <f t="shared" si="5190"/>
        <v/>
      </c>
      <c r="DD332" s="71" t="str">
        <f t="shared" si="5191"/>
        <v/>
      </c>
      <c r="DE332" s="71" t="str">
        <f t="shared" si="5192"/>
        <v/>
      </c>
      <c r="DF332" s="71" t="str">
        <f t="shared" si="5193"/>
        <v/>
      </c>
      <c r="DG332" s="71" t="str">
        <f t="shared" si="5194"/>
        <v/>
      </c>
      <c r="DH332" s="71" t="str">
        <f t="shared" si="5195"/>
        <v/>
      </c>
      <c r="DI332" s="71" t="str">
        <f t="shared" si="5196"/>
        <v/>
      </c>
      <c r="DJ332" s="71" t="str">
        <f t="shared" si="5197"/>
        <v/>
      </c>
      <c r="DK332" s="71" t="str">
        <f t="shared" si="5198"/>
        <v/>
      </c>
      <c r="DL332" s="71" t="str">
        <f t="shared" si="5199"/>
        <v/>
      </c>
      <c r="DM332" s="71" t="str">
        <f t="shared" si="5200"/>
        <v/>
      </c>
      <c r="DN332" s="71" t="str">
        <f t="shared" si="5201"/>
        <v/>
      </c>
      <c r="DO332" s="71" t="str">
        <f t="shared" si="5202"/>
        <v/>
      </c>
      <c r="DP332" s="71" t="str">
        <f t="shared" si="5203"/>
        <v/>
      </c>
      <c r="DQ332" s="71" t="str">
        <f t="shared" si="5204"/>
        <v/>
      </c>
      <c r="DR332" s="71" t="str">
        <f t="shared" si="5205"/>
        <v/>
      </c>
      <c r="DS332" s="71" t="str">
        <f t="shared" si="5206"/>
        <v/>
      </c>
      <c r="DT332" s="71" t="str">
        <f t="shared" si="5207"/>
        <v/>
      </c>
      <c r="DU332" s="71" t="str">
        <f t="shared" si="5208"/>
        <v/>
      </c>
      <c r="DV332" s="71" t="str">
        <f t="shared" si="5209"/>
        <v/>
      </c>
      <c r="DW332" s="71" t="str">
        <f t="shared" si="5210"/>
        <v/>
      </c>
      <c r="DX332" s="71" t="str">
        <f t="shared" si="5211"/>
        <v/>
      </c>
      <c r="DY332" s="71" t="str">
        <f t="shared" si="5212"/>
        <v/>
      </c>
      <c r="DZ332" s="71" t="str">
        <f t="shared" si="5213"/>
        <v/>
      </c>
      <c r="EA332" s="71" t="str">
        <f t="shared" si="5214"/>
        <v/>
      </c>
      <c r="EB332" s="71" t="str">
        <f t="shared" si="5215"/>
        <v/>
      </c>
      <c r="EC332" s="71" t="str">
        <f t="shared" si="5216"/>
        <v/>
      </c>
      <c r="ED332" s="71" t="str">
        <f t="shared" si="5217"/>
        <v/>
      </c>
      <c r="EE332" s="71" t="str">
        <f t="shared" si="5218"/>
        <v/>
      </c>
      <c r="EF332" s="71" t="str">
        <f t="shared" si="5219"/>
        <v/>
      </c>
      <c r="EG332" s="71" t="str">
        <f t="shared" si="5220"/>
        <v/>
      </c>
      <c r="EH332" s="71" t="str">
        <f t="shared" si="5221"/>
        <v/>
      </c>
      <c r="EI332" s="71" t="str">
        <f t="shared" si="5222"/>
        <v/>
      </c>
      <c r="EJ332" s="71" t="str">
        <f t="shared" si="5223"/>
        <v/>
      </c>
      <c r="EK332" s="71" t="str">
        <f t="shared" si="5224"/>
        <v/>
      </c>
      <c r="EL332" s="71" t="str">
        <f t="shared" si="5225"/>
        <v/>
      </c>
      <c r="EM332" s="71" t="str">
        <f t="shared" si="5226"/>
        <v/>
      </c>
      <c r="EN332" s="71" t="str">
        <f t="shared" si="5227"/>
        <v/>
      </c>
      <c r="EO332" s="71" t="str">
        <f t="shared" si="5228"/>
        <v/>
      </c>
      <c r="EP332" s="71" t="str">
        <f t="shared" si="5229"/>
        <v/>
      </c>
      <c r="EQ332" s="71" t="str">
        <f t="shared" si="5230"/>
        <v/>
      </c>
      <c r="ER332" s="71" t="str">
        <f t="shared" si="5231"/>
        <v/>
      </c>
      <c r="ES332" s="71" t="str">
        <f t="shared" si="5232"/>
        <v/>
      </c>
      <c r="ET332" s="71" t="str">
        <f t="shared" si="5233"/>
        <v/>
      </c>
      <c r="EU332" s="71" t="str">
        <f t="shared" si="5234"/>
        <v/>
      </c>
      <c r="EV332" s="71" t="str">
        <f t="shared" si="5235"/>
        <v/>
      </c>
      <c r="EW332" s="71" t="str">
        <f t="shared" si="5236"/>
        <v/>
      </c>
      <c r="EX332" s="71" t="str">
        <f t="shared" si="5237"/>
        <v/>
      </c>
      <c r="EY332" s="71" t="str">
        <f t="shared" si="5238"/>
        <v/>
      </c>
      <c r="EZ332" s="71" t="str">
        <f t="shared" si="5239"/>
        <v/>
      </c>
      <c r="FA332" s="71" t="str">
        <f t="shared" si="5240"/>
        <v/>
      </c>
      <c r="FB332" s="71" t="str">
        <f t="shared" si="5241"/>
        <v/>
      </c>
      <c r="FC332" s="71" t="str">
        <f t="shared" si="5242"/>
        <v/>
      </c>
      <c r="FD332" s="71" t="str">
        <f t="shared" si="5243"/>
        <v/>
      </c>
      <c r="FE332" s="71" t="str">
        <f t="shared" si="5244"/>
        <v/>
      </c>
      <c r="FF332" s="71" t="str">
        <f t="shared" si="5245"/>
        <v/>
      </c>
      <c r="FG332" s="71" t="str">
        <f t="shared" si="5246"/>
        <v/>
      </c>
      <c r="FH332" s="71" t="str">
        <f t="shared" si="5247"/>
        <v/>
      </c>
      <c r="FI332" s="71" t="str">
        <f t="shared" si="5248"/>
        <v/>
      </c>
      <c r="FJ332" s="71" t="str">
        <f t="shared" si="5249"/>
        <v/>
      </c>
      <c r="FK332" s="71" t="str">
        <f t="shared" si="5250"/>
        <v/>
      </c>
      <c r="FL332" s="71" t="str">
        <f t="shared" si="5251"/>
        <v/>
      </c>
      <c r="FM332" s="71" t="str">
        <f t="shared" si="5252"/>
        <v/>
      </c>
      <c r="FN332" s="71" t="str">
        <f t="shared" si="5253"/>
        <v/>
      </c>
      <c r="FO332" s="71" t="str">
        <f t="shared" si="5254"/>
        <v/>
      </c>
      <c r="FP332" s="71" t="str">
        <f t="shared" si="5255"/>
        <v/>
      </c>
      <c r="FQ332" s="71" t="str">
        <f t="shared" si="5256"/>
        <v/>
      </c>
      <c r="FR332" s="71" t="str">
        <f t="shared" si="5257"/>
        <v/>
      </c>
      <c r="FS332" s="71" t="str">
        <f t="shared" si="5258"/>
        <v/>
      </c>
    </row>
    <row r="333" spans="1:175" s="60" customFormat="1" ht="16.5">
      <c r="A333" s="137"/>
      <c r="B333" s="101" t="s">
        <v>956</v>
      </c>
      <c r="C333" s="101" t="s">
        <v>957</v>
      </c>
      <c r="D333" s="74"/>
      <c r="E333" s="75"/>
      <c r="F333" s="138"/>
      <c r="G333" s="139"/>
      <c r="H333" s="139"/>
      <c r="I333" s="139"/>
      <c r="J333" s="139"/>
      <c r="K333" s="139"/>
      <c r="L333" s="139"/>
      <c r="M333" s="139"/>
      <c r="N333" s="139"/>
      <c r="O333" s="139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16"/>
        <v>InitUnitState('IC08',,,,,,,,,,)</v>
      </c>
      <c r="CO333" s="93" t="str">
        <f t="shared" si="5417"/>
        <v>InitUnitNormal('IC08',,,,,,,,,,)</v>
      </c>
      <c r="CP333" s="93" t="str">
        <f t="shared" si="5418"/>
        <v>InitUnitMagic('IC08',,,,,,,,,,)</v>
      </c>
      <c r="CQ333" s="93" t="str">
        <f t="shared" si="5419"/>
        <v>InitUnitAdd('IC08',,,,,,,,,,)</v>
      </c>
      <c r="CR333" s="93" t="str">
        <f t="shared" si="5116"/>
        <v>InitEquipData('IC08',,"",,,,,'','','','','','',"")</v>
      </c>
      <c r="CS333" s="93"/>
      <c r="CT333" s="93"/>
      <c r="CU333" s="95" t="str">
        <f t="shared" si="5188"/>
        <v>|n</v>
      </c>
      <c r="CV333" s="61"/>
      <c r="DB333" s="71" t="str">
        <f t="shared" si="5189"/>
        <v/>
      </c>
      <c r="DC333" s="71" t="str">
        <f t="shared" si="5190"/>
        <v/>
      </c>
      <c r="DD333" s="71" t="str">
        <f t="shared" si="5191"/>
        <v/>
      </c>
      <c r="DE333" s="71" t="str">
        <f t="shared" si="5192"/>
        <v/>
      </c>
      <c r="DF333" s="71" t="str">
        <f t="shared" si="5193"/>
        <v/>
      </c>
      <c r="DG333" s="71" t="str">
        <f t="shared" si="5194"/>
        <v/>
      </c>
      <c r="DH333" s="71" t="str">
        <f t="shared" si="5195"/>
        <v/>
      </c>
      <c r="DI333" s="71" t="str">
        <f t="shared" si="5196"/>
        <v/>
      </c>
      <c r="DJ333" s="71" t="str">
        <f t="shared" si="5197"/>
        <v/>
      </c>
      <c r="DK333" s="71" t="str">
        <f t="shared" si="5198"/>
        <v/>
      </c>
      <c r="DL333" s="71" t="str">
        <f t="shared" si="5199"/>
        <v/>
      </c>
      <c r="DM333" s="71" t="str">
        <f t="shared" si="5200"/>
        <v/>
      </c>
      <c r="DN333" s="71" t="str">
        <f t="shared" si="5201"/>
        <v/>
      </c>
      <c r="DO333" s="71" t="str">
        <f t="shared" si="5202"/>
        <v/>
      </c>
      <c r="DP333" s="71" t="str">
        <f t="shared" si="5203"/>
        <v/>
      </c>
      <c r="DQ333" s="71" t="str">
        <f t="shared" si="5204"/>
        <v/>
      </c>
      <c r="DR333" s="71" t="str">
        <f t="shared" si="5205"/>
        <v/>
      </c>
      <c r="DS333" s="71" t="str">
        <f t="shared" si="5206"/>
        <v/>
      </c>
      <c r="DT333" s="71" t="str">
        <f t="shared" si="5207"/>
        <v/>
      </c>
      <c r="DU333" s="71" t="str">
        <f t="shared" si="5208"/>
        <v/>
      </c>
      <c r="DV333" s="71" t="str">
        <f t="shared" si="5209"/>
        <v/>
      </c>
      <c r="DW333" s="71" t="str">
        <f t="shared" si="5210"/>
        <v/>
      </c>
      <c r="DX333" s="71" t="str">
        <f t="shared" si="5211"/>
        <v/>
      </c>
      <c r="DY333" s="71" t="str">
        <f t="shared" si="5212"/>
        <v/>
      </c>
      <c r="DZ333" s="71" t="str">
        <f t="shared" si="5213"/>
        <v/>
      </c>
      <c r="EA333" s="71" t="str">
        <f t="shared" si="5214"/>
        <v/>
      </c>
      <c r="EB333" s="71" t="str">
        <f t="shared" si="5215"/>
        <v/>
      </c>
      <c r="EC333" s="71" t="str">
        <f t="shared" si="5216"/>
        <v/>
      </c>
      <c r="ED333" s="71" t="str">
        <f t="shared" si="5217"/>
        <v/>
      </c>
      <c r="EE333" s="71" t="str">
        <f t="shared" si="5218"/>
        <v/>
      </c>
      <c r="EF333" s="71" t="str">
        <f t="shared" si="5219"/>
        <v/>
      </c>
      <c r="EG333" s="71" t="str">
        <f t="shared" si="5220"/>
        <v/>
      </c>
      <c r="EH333" s="71" t="str">
        <f t="shared" si="5221"/>
        <v/>
      </c>
      <c r="EI333" s="71" t="str">
        <f t="shared" si="5222"/>
        <v/>
      </c>
      <c r="EJ333" s="71" t="str">
        <f t="shared" si="5223"/>
        <v/>
      </c>
      <c r="EK333" s="71" t="str">
        <f t="shared" si="5224"/>
        <v/>
      </c>
      <c r="EL333" s="71" t="str">
        <f t="shared" si="5225"/>
        <v/>
      </c>
      <c r="EM333" s="71" t="str">
        <f t="shared" si="5226"/>
        <v/>
      </c>
      <c r="EN333" s="71" t="str">
        <f t="shared" si="5227"/>
        <v/>
      </c>
      <c r="EO333" s="71" t="str">
        <f t="shared" si="5228"/>
        <v/>
      </c>
      <c r="EP333" s="71" t="str">
        <f t="shared" si="5229"/>
        <v/>
      </c>
      <c r="EQ333" s="71" t="str">
        <f t="shared" si="5230"/>
        <v/>
      </c>
      <c r="ER333" s="71" t="str">
        <f t="shared" si="5231"/>
        <v/>
      </c>
      <c r="ES333" s="71" t="str">
        <f t="shared" si="5232"/>
        <v/>
      </c>
      <c r="ET333" s="71" t="str">
        <f t="shared" si="5233"/>
        <v/>
      </c>
      <c r="EU333" s="71" t="str">
        <f t="shared" si="5234"/>
        <v/>
      </c>
      <c r="EV333" s="71" t="str">
        <f t="shared" si="5235"/>
        <v/>
      </c>
      <c r="EW333" s="71" t="str">
        <f t="shared" si="5236"/>
        <v/>
      </c>
      <c r="EX333" s="71" t="str">
        <f t="shared" si="5237"/>
        <v/>
      </c>
      <c r="EY333" s="71" t="str">
        <f t="shared" si="5238"/>
        <v/>
      </c>
      <c r="EZ333" s="71" t="str">
        <f t="shared" si="5239"/>
        <v/>
      </c>
      <c r="FA333" s="71" t="str">
        <f t="shared" si="5240"/>
        <v/>
      </c>
      <c r="FB333" s="71" t="str">
        <f t="shared" si="5241"/>
        <v/>
      </c>
      <c r="FC333" s="71" t="str">
        <f t="shared" si="5242"/>
        <v/>
      </c>
      <c r="FD333" s="71" t="str">
        <f t="shared" si="5243"/>
        <v/>
      </c>
      <c r="FE333" s="71" t="str">
        <f t="shared" si="5244"/>
        <v/>
      </c>
      <c r="FF333" s="71" t="str">
        <f t="shared" si="5245"/>
        <v/>
      </c>
      <c r="FG333" s="71" t="str">
        <f t="shared" si="5246"/>
        <v/>
      </c>
      <c r="FH333" s="71" t="str">
        <f t="shared" si="5247"/>
        <v/>
      </c>
      <c r="FI333" s="71" t="str">
        <f t="shared" si="5248"/>
        <v/>
      </c>
      <c r="FJ333" s="71" t="str">
        <f t="shared" si="5249"/>
        <v/>
      </c>
      <c r="FK333" s="71" t="str">
        <f t="shared" si="5250"/>
        <v/>
      </c>
      <c r="FL333" s="71" t="str">
        <f t="shared" si="5251"/>
        <v/>
      </c>
      <c r="FM333" s="71" t="str">
        <f t="shared" si="5252"/>
        <v/>
      </c>
      <c r="FN333" s="71" t="str">
        <f t="shared" si="5253"/>
        <v/>
      </c>
      <c r="FO333" s="71" t="str">
        <f t="shared" si="5254"/>
        <v/>
      </c>
      <c r="FP333" s="71" t="str">
        <f t="shared" si="5255"/>
        <v/>
      </c>
      <c r="FQ333" s="71" t="str">
        <f t="shared" si="5256"/>
        <v/>
      </c>
      <c r="FR333" s="71" t="str">
        <f t="shared" si="5257"/>
        <v/>
      </c>
      <c r="FS333" s="71" t="str">
        <f t="shared" si="5258"/>
        <v/>
      </c>
    </row>
    <row r="334" spans="1:175" s="60" customFormat="1" ht="16.5">
      <c r="A334" s="137"/>
      <c r="B334" s="101" t="s">
        <v>958</v>
      </c>
      <c r="C334" s="101" t="s">
        <v>959</v>
      </c>
      <c r="D334" s="74"/>
      <c r="E334" s="75"/>
      <c r="F334" s="138"/>
      <c r="G334" s="139"/>
      <c r="H334" s="139"/>
      <c r="I334" s="139"/>
      <c r="J334" s="139"/>
      <c r="K334" s="139"/>
      <c r="L334" s="139"/>
      <c r="M334" s="139"/>
      <c r="N334" s="139"/>
      <c r="O334" s="139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16"/>
        <v>InitUnitState('IC09',,,,,,,,,,)</v>
      </c>
      <c r="CO334" s="93" t="str">
        <f t="shared" si="5417"/>
        <v>InitUnitNormal('IC09',,,,,,,,,,)</v>
      </c>
      <c r="CP334" s="93" t="str">
        <f t="shared" si="5418"/>
        <v>InitUnitMagic('IC09',,,,,,,,,,)</v>
      </c>
      <c r="CQ334" s="93" t="str">
        <f t="shared" si="5419"/>
        <v>InitUnitAdd('IC09',,,,,,,,,,)</v>
      </c>
      <c r="CR334" s="93" t="str">
        <f t="shared" si="5116"/>
        <v>InitEquipData('IC09',,"",,,,,'','','','','','',"")</v>
      </c>
      <c r="CS334" s="93"/>
      <c r="CT334" s="93"/>
      <c r="CU334" s="95" t="str">
        <f t="shared" si="5188"/>
        <v>|n</v>
      </c>
      <c r="CV334" s="61"/>
      <c r="DB334" s="71" t="str">
        <f t="shared" si="5189"/>
        <v/>
      </c>
      <c r="DC334" s="71" t="str">
        <f t="shared" si="5190"/>
        <v/>
      </c>
      <c r="DD334" s="71" t="str">
        <f t="shared" si="5191"/>
        <v/>
      </c>
      <c r="DE334" s="71" t="str">
        <f t="shared" si="5192"/>
        <v/>
      </c>
      <c r="DF334" s="71" t="str">
        <f t="shared" si="5193"/>
        <v/>
      </c>
      <c r="DG334" s="71" t="str">
        <f t="shared" si="5194"/>
        <v/>
      </c>
      <c r="DH334" s="71" t="str">
        <f t="shared" si="5195"/>
        <v/>
      </c>
      <c r="DI334" s="71" t="str">
        <f t="shared" si="5196"/>
        <v/>
      </c>
      <c r="DJ334" s="71" t="str">
        <f t="shared" si="5197"/>
        <v/>
      </c>
      <c r="DK334" s="71" t="str">
        <f t="shared" si="5198"/>
        <v/>
      </c>
      <c r="DL334" s="71" t="str">
        <f t="shared" si="5199"/>
        <v/>
      </c>
      <c r="DM334" s="71" t="str">
        <f t="shared" si="5200"/>
        <v/>
      </c>
      <c r="DN334" s="71" t="str">
        <f t="shared" si="5201"/>
        <v/>
      </c>
      <c r="DO334" s="71" t="str">
        <f t="shared" si="5202"/>
        <v/>
      </c>
      <c r="DP334" s="71" t="str">
        <f t="shared" si="5203"/>
        <v/>
      </c>
      <c r="DQ334" s="71" t="str">
        <f t="shared" si="5204"/>
        <v/>
      </c>
      <c r="DR334" s="71" t="str">
        <f t="shared" si="5205"/>
        <v/>
      </c>
      <c r="DS334" s="71" t="str">
        <f t="shared" si="5206"/>
        <v/>
      </c>
      <c r="DT334" s="71" t="str">
        <f t="shared" si="5207"/>
        <v/>
      </c>
      <c r="DU334" s="71" t="str">
        <f t="shared" si="5208"/>
        <v/>
      </c>
      <c r="DV334" s="71" t="str">
        <f t="shared" si="5209"/>
        <v/>
      </c>
      <c r="DW334" s="71" t="str">
        <f t="shared" si="5210"/>
        <v/>
      </c>
      <c r="DX334" s="71" t="str">
        <f t="shared" si="5211"/>
        <v/>
      </c>
      <c r="DY334" s="71" t="str">
        <f t="shared" si="5212"/>
        <v/>
      </c>
      <c r="DZ334" s="71" t="str">
        <f t="shared" si="5213"/>
        <v/>
      </c>
      <c r="EA334" s="71" t="str">
        <f t="shared" si="5214"/>
        <v/>
      </c>
      <c r="EB334" s="71" t="str">
        <f t="shared" si="5215"/>
        <v/>
      </c>
      <c r="EC334" s="71" t="str">
        <f t="shared" si="5216"/>
        <v/>
      </c>
      <c r="ED334" s="71" t="str">
        <f t="shared" si="5217"/>
        <v/>
      </c>
      <c r="EE334" s="71" t="str">
        <f t="shared" si="5218"/>
        <v/>
      </c>
      <c r="EF334" s="71" t="str">
        <f t="shared" si="5219"/>
        <v/>
      </c>
      <c r="EG334" s="71" t="str">
        <f t="shared" si="5220"/>
        <v/>
      </c>
      <c r="EH334" s="71" t="str">
        <f t="shared" si="5221"/>
        <v/>
      </c>
      <c r="EI334" s="71" t="str">
        <f t="shared" si="5222"/>
        <v/>
      </c>
      <c r="EJ334" s="71" t="str">
        <f t="shared" si="5223"/>
        <v/>
      </c>
      <c r="EK334" s="71" t="str">
        <f t="shared" si="5224"/>
        <v/>
      </c>
      <c r="EL334" s="71" t="str">
        <f t="shared" si="5225"/>
        <v/>
      </c>
      <c r="EM334" s="71" t="str">
        <f t="shared" si="5226"/>
        <v/>
      </c>
      <c r="EN334" s="71" t="str">
        <f t="shared" si="5227"/>
        <v/>
      </c>
      <c r="EO334" s="71" t="str">
        <f t="shared" si="5228"/>
        <v/>
      </c>
      <c r="EP334" s="71" t="str">
        <f t="shared" si="5229"/>
        <v/>
      </c>
      <c r="EQ334" s="71" t="str">
        <f t="shared" si="5230"/>
        <v/>
      </c>
      <c r="ER334" s="71" t="str">
        <f t="shared" si="5231"/>
        <v/>
      </c>
      <c r="ES334" s="71" t="str">
        <f t="shared" si="5232"/>
        <v/>
      </c>
      <c r="ET334" s="71" t="str">
        <f t="shared" si="5233"/>
        <v/>
      </c>
      <c r="EU334" s="71" t="str">
        <f t="shared" si="5234"/>
        <v/>
      </c>
      <c r="EV334" s="71" t="str">
        <f t="shared" si="5235"/>
        <v/>
      </c>
      <c r="EW334" s="71" t="str">
        <f t="shared" si="5236"/>
        <v/>
      </c>
      <c r="EX334" s="71" t="str">
        <f t="shared" si="5237"/>
        <v/>
      </c>
      <c r="EY334" s="71" t="str">
        <f t="shared" si="5238"/>
        <v/>
      </c>
      <c r="EZ334" s="71" t="str">
        <f t="shared" si="5239"/>
        <v/>
      </c>
      <c r="FA334" s="71" t="str">
        <f t="shared" si="5240"/>
        <v/>
      </c>
      <c r="FB334" s="71" t="str">
        <f t="shared" si="5241"/>
        <v/>
      </c>
      <c r="FC334" s="71" t="str">
        <f t="shared" si="5242"/>
        <v/>
      </c>
      <c r="FD334" s="71" t="str">
        <f t="shared" si="5243"/>
        <v/>
      </c>
      <c r="FE334" s="71" t="str">
        <f t="shared" si="5244"/>
        <v/>
      </c>
      <c r="FF334" s="71" t="str">
        <f t="shared" si="5245"/>
        <v/>
      </c>
      <c r="FG334" s="71" t="str">
        <f t="shared" si="5246"/>
        <v/>
      </c>
      <c r="FH334" s="71" t="str">
        <f t="shared" si="5247"/>
        <v/>
      </c>
      <c r="FI334" s="71" t="str">
        <f t="shared" si="5248"/>
        <v/>
      </c>
      <c r="FJ334" s="71" t="str">
        <f t="shared" si="5249"/>
        <v/>
      </c>
      <c r="FK334" s="71" t="str">
        <f t="shared" si="5250"/>
        <v/>
      </c>
      <c r="FL334" s="71" t="str">
        <f t="shared" si="5251"/>
        <v/>
      </c>
      <c r="FM334" s="71" t="str">
        <f t="shared" si="5252"/>
        <v/>
      </c>
      <c r="FN334" s="71" t="str">
        <f t="shared" si="5253"/>
        <v/>
      </c>
      <c r="FO334" s="71" t="str">
        <f t="shared" si="5254"/>
        <v/>
      </c>
      <c r="FP334" s="71" t="str">
        <f t="shared" si="5255"/>
        <v/>
      </c>
      <c r="FQ334" s="71" t="str">
        <f t="shared" si="5256"/>
        <v/>
      </c>
      <c r="FR334" s="71" t="str">
        <f t="shared" si="5257"/>
        <v/>
      </c>
      <c r="FS334" s="71" t="str">
        <f t="shared" si="5258"/>
        <v/>
      </c>
    </row>
    <row r="335" spans="1:175" s="60" customFormat="1" ht="16.5">
      <c r="A335" s="137"/>
      <c r="B335" s="101" t="s">
        <v>960</v>
      </c>
      <c r="C335" s="101" t="s">
        <v>961</v>
      </c>
      <c r="D335" s="74"/>
      <c r="E335" s="75"/>
      <c r="F335" s="138"/>
      <c r="G335" s="139"/>
      <c r="H335" s="139"/>
      <c r="I335" s="139"/>
      <c r="J335" s="139"/>
      <c r="K335" s="139"/>
      <c r="L335" s="139"/>
      <c r="M335" s="139"/>
      <c r="N335" s="139"/>
      <c r="O335" s="139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16"/>
        <v>InitUnitState('IC10',,,,,,,,,,)</v>
      </c>
      <c r="CO335" s="93" t="str">
        <f t="shared" si="5417"/>
        <v>InitUnitNormal('IC10',,,,,,,,,,)</v>
      </c>
      <c r="CP335" s="93" t="str">
        <f t="shared" si="5418"/>
        <v>InitUnitMagic('IC10',,,,,,,,,,)</v>
      </c>
      <c r="CQ335" s="93" t="str">
        <f t="shared" si="5419"/>
        <v>InitUnitAdd('IC10',,,,,,,,,,)</v>
      </c>
      <c r="CR335" s="93" t="str">
        <f t="shared" si="5116"/>
        <v>InitEquipData('IC10',,"",,,,,'','','','','','',"")</v>
      </c>
      <c r="CS335" s="93"/>
      <c r="CT335" s="93"/>
      <c r="CU335" s="95" t="str">
        <f t="shared" si="5188"/>
        <v>|n</v>
      </c>
      <c r="CV335" s="61"/>
      <c r="DB335" s="71" t="str">
        <f t="shared" si="5189"/>
        <v/>
      </c>
      <c r="DC335" s="71" t="str">
        <f t="shared" si="5190"/>
        <v/>
      </c>
      <c r="DD335" s="71" t="str">
        <f t="shared" si="5191"/>
        <v/>
      </c>
      <c r="DE335" s="71" t="str">
        <f t="shared" si="5192"/>
        <v/>
      </c>
      <c r="DF335" s="71" t="str">
        <f t="shared" si="5193"/>
        <v/>
      </c>
      <c r="DG335" s="71" t="str">
        <f t="shared" si="5194"/>
        <v/>
      </c>
      <c r="DH335" s="71" t="str">
        <f t="shared" si="5195"/>
        <v/>
      </c>
      <c r="DI335" s="71" t="str">
        <f t="shared" si="5196"/>
        <v/>
      </c>
      <c r="DJ335" s="71" t="str">
        <f t="shared" si="5197"/>
        <v/>
      </c>
      <c r="DK335" s="71" t="str">
        <f t="shared" si="5198"/>
        <v/>
      </c>
      <c r="DL335" s="71" t="str">
        <f t="shared" si="5199"/>
        <v/>
      </c>
      <c r="DM335" s="71" t="str">
        <f t="shared" si="5200"/>
        <v/>
      </c>
      <c r="DN335" s="71" t="str">
        <f t="shared" si="5201"/>
        <v/>
      </c>
      <c r="DO335" s="71" t="str">
        <f t="shared" si="5202"/>
        <v/>
      </c>
      <c r="DP335" s="71" t="str">
        <f t="shared" si="5203"/>
        <v/>
      </c>
      <c r="DQ335" s="71" t="str">
        <f t="shared" si="5204"/>
        <v/>
      </c>
      <c r="DR335" s="71" t="str">
        <f t="shared" si="5205"/>
        <v/>
      </c>
      <c r="DS335" s="71" t="str">
        <f t="shared" si="5206"/>
        <v/>
      </c>
      <c r="DT335" s="71" t="str">
        <f t="shared" si="5207"/>
        <v/>
      </c>
      <c r="DU335" s="71" t="str">
        <f t="shared" si="5208"/>
        <v/>
      </c>
      <c r="DV335" s="71" t="str">
        <f t="shared" si="5209"/>
        <v/>
      </c>
      <c r="DW335" s="71" t="str">
        <f t="shared" si="5210"/>
        <v/>
      </c>
      <c r="DX335" s="71" t="str">
        <f t="shared" si="5211"/>
        <v/>
      </c>
      <c r="DY335" s="71" t="str">
        <f t="shared" si="5212"/>
        <v/>
      </c>
      <c r="DZ335" s="71" t="str">
        <f t="shared" si="5213"/>
        <v/>
      </c>
      <c r="EA335" s="71" t="str">
        <f t="shared" si="5214"/>
        <v/>
      </c>
      <c r="EB335" s="71" t="str">
        <f t="shared" si="5215"/>
        <v/>
      </c>
      <c r="EC335" s="71" t="str">
        <f t="shared" si="5216"/>
        <v/>
      </c>
      <c r="ED335" s="71" t="str">
        <f t="shared" si="5217"/>
        <v/>
      </c>
      <c r="EE335" s="71" t="str">
        <f t="shared" si="5218"/>
        <v/>
      </c>
      <c r="EF335" s="71" t="str">
        <f t="shared" si="5219"/>
        <v/>
      </c>
      <c r="EG335" s="71" t="str">
        <f t="shared" si="5220"/>
        <v/>
      </c>
      <c r="EH335" s="71" t="str">
        <f t="shared" si="5221"/>
        <v/>
      </c>
      <c r="EI335" s="71" t="str">
        <f t="shared" si="5222"/>
        <v/>
      </c>
      <c r="EJ335" s="71" t="str">
        <f t="shared" si="5223"/>
        <v/>
      </c>
      <c r="EK335" s="71" t="str">
        <f t="shared" si="5224"/>
        <v/>
      </c>
      <c r="EL335" s="71" t="str">
        <f t="shared" si="5225"/>
        <v/>
      </c>
      <c r="EM335" s="71" t="str">
        <f t="shared" si="5226"/>
        <v/>
      </c>
      <c r="EN335" s="71" t="str">
        <f t="shared" si="5227"/>
        <v/>
      </c>
      <c r="EO335" s="71" t="str">
        <f t="shared" si="5228"/>
        <v/>
      </c>
      <c r="EP335" s="71" t="str">
        <f t="shared" si="5229"/>
        <v/>
      </c>
      <c r="EQ335" s="71" t="str">
        <f t="shared" si="5230"/>
        <v/>
      </c>
      <c r="ER335" s="71" t="str">
        <f t="shared" si="5231"/>
        <v/>
      </c>
      <c r="ES335" s="71" t="str">
        <f t="shared" si="5232"/>
        <v/>
      </c>
      <c r="ET335" s="71" t="str">
        <f t="shared" si="5233"/>
        <v/>
      </c>
      <c r="EU335" s="71" t="str">
        <f t="shared" si="5234"/>
        <v/>
      </c>
      <c r="EV335" s="71" t="str">
        <f t="shared" si="5235"/>
        <v/>
      </c>
      <c r="EW335" s="71" t="str">
        <f t="shared" si="5236"/>
        <v/>
      </c>
      <c r="EX335" s="71" t="str">
        <f t="shared" si="5237"/>
        <v/>
      </c>
      <c r="EY335" s="71" t="str">
        <f t="shared" si="5238"/>
        <v/>
      </c>
      <c r="EZ335" s="71" t="str">
        <f t="shared" si="5239"/>
        <v/>
      </c>
      <c r="FA335" s="71" t="str">
        <f t="shared" si="5240"/>
        <v/>
      </c>
      <c r="FB335" s="71" t="str">
        <f t="shared" si="5241"/>
        <v/>
      </c>
      <c r="FC335" s="71" t="str">
        <f t="shared" si="5242"/>
        <v/>
      </c>
      <c r="FD335" s="71" t="str">
        <f t="shared" si="5243"/>
        <v/>
      </c>
      <c r="FE335" s="71" t="str">
        <f t="shared" si="5244"/>
        <v/>
      </c>
      <c r="FF335" s="71" t="str">
        <f t="shared" si="5245"/>
        <v/>
      </c>
      <c r="FG335" s="71" t="str">
        <f t="shared" si="5246"/>
        <v/>
      </c>
      <c r="FH335" s="71" t="str">
        <f t="shared" si="5247"/>
        <v/>
      </c>
      <c r="FI335" s="71" t="str">
        <f t="shared" si="5248"/>
        <v/>
      </c>
      <c r="FJ335" s="71" t="str">
        <f t="shared" si="5249"/>
        <v/>
      </c>
      <c r="FK335" s="71" t="str">
        <f t="shared" si="5250"/>
        <v/>
      </c>
      <c r="FL335" s="71" t="str">
        <f t="shared" si="5251"/>
        <v/>
      </c>
      <c r="FM335" s="71" t="str">
        <f t="shared" si="5252"/>
        <v/>
      </c>
      <c r="FN335" s="71" t="str">
        <f t="shared" si="5253"/>
        <v/>
      </c>
      <c r="FO335" s="71" t="str">
        <f t="shared" si="5254"/>
        <v/>
      </c>
      <c r="FP335" s="71" t="str">
        <f t="shared" si="5255"/>
        <v/>
      </c>
      <c r="FQ335" s="71" t="str">
        <f t="shared" si="5256"/>
        <v/>
      </c>
      <c r="FR335" s="71" t="str">
        <f t="shared" si="5257"/>
        <v/>
      </c>
      <c r="FS335" s="71" t="str">
        <f t="shared" si="5258"/>
        <v/>
      </c>
    </row>
    <row r="336" spans="1:175" ht="16.5">
      <c r="A336" s="72"/>
      <c r="B336" s="101" t="s">
        <v>962</v>
      </c>
      <c r="C336" s="101" t="s">
        <v>963</v>
      </c>
      <c r="E336" s="140"/>
      <c r="T336" s="147"/>
      <c r="U336" s="85"/>
      <c r="CU336" s="95" t="str">
        <f t="shared" si="5188"/>
        <v>|n</v>
      </c>
      <c r="CW336" s="60"/>
      <c r="CX336" s="60"/>
      <c r="CY336" s="60"/>
      <c r="CZ336" s="60"/>
      <c r="DA336" s="60"/>
      <c r="DB336" s="71" t="str">
        <f t="shared" si="5189"/>
        <v/>
      </c>
      <c r="DC336" s="71" t="str">
        <f t="shared" si="5190"/>
        <v/>
      </c>
      <c r="DD336" s="71" t="str">
        <f t="shared" si="5191"/>
        <v/>
      </c>
      <c r="DE336" s="71" t="str">
        <f t="shared" si="5192"/>
        <v/>
      </c>
      <c r="DF336" s="71" t="str">
        <f t="shared" si="5193"/>
        <v/>
      </c>
      <c r="DG336" s="71" t="str">
        <f t="shared" si="5194"/>
        <v/>
      </c>
      <c r="DH336" s="71" t="str">
        <f t="shared" si="5195"/>
        <v/>
      </c>
      <c r="DI336" s="71" t="str">
        <f t="shared" si="5196"/>
        <v/>
      </c>
      <c r="DJ336" s="71" t="str">
        <f t="shared" si="5197"/>
        <v/>
      </c>
      <c r="DK336" s="71" t="str">
        <f t="shared" si="5198"/>
        <v/>
      </c>
      <c r="DL336" s="71" t="str">
        <f t="shared" si="5199"/>
        <v/>
      </c>
      <c r="DM336" s="71" t="str">
        <f t="shared" si="5200"/>
        <v/>
      </c>
      <c r="DN336" s="71" t="str">
        <f t="shared" si="5201"/>
        <v/>
      </c>
      <c r="DO336" s="71" t="str">
        <f t="shared" si="5202"/>
        <v/>
      </c>
      <c r="DP336" s="71" t="str">
        <f t="shared" si="5203"/>
        <v/>
      </c>
      <c r="DQ336" s="71" t="str">
        <f t="shared" si="5204"/>
        <v/>
      </c>
      <c r="DR336" s="71" t="str">
        <f t="shared" si="5205"/>
        <v/>
      </c>
      <c r="DS336" s="71" t="str">
        <f t="shared" si="5206"/>
        <v/>
      </c>
      <c r="DT336" s="71" t="str">
        <f t="shared" si="5207"/>
        <v/>
      </c>
      <c r="DU336" s="71" t="str">
        <f t="shared" si="5208"/>
        <v/>
      </c>
      <c r="DV336" s="71" t="str">
        <f t="shared" si="5209"/>
        <v/>
      </c>
      <c r="DW336" s="71" t="str">
        <f t="shared" si="5210"/>
        <v/>
      </c>
      <c r="DX336" s="71" t="str">
        <f t="shared" si="5211"/>
        <v/>
      </c>
      <c r="DY336" s="71" t="str">
        <f t="shared" si="5212"/>
        <v/>
      </c>
      <c r="DZ336" s="71" t="str">
        <f t="shared" si="5213"/>
        <v/>
      </c>
      <c r="EA336" s="71" t="str">
        <f t="shared" si="5214"/>
        <v/>
      </c>
      <c r="EB336" s="71" t="str">
        <f t="shared" si="5215"/>
        <v/>
      </c>
      <c r="EC336" s="71" t="str">
        <f t="shared" si="5216"/>
        <v/>
      </c>
      <c r="ED336" s="71" t="str">
        <f t="shared" si="5217"/>
        <v/>
      </c>
      <c r="EE336" s="71" t="str">
        <f t="shared" si="5218"/>
        <v/>
      </c>
      <c r="EF336" s="71" t="str">
        <f t="shared" si="5219"/>
        <v/>
      </c>
      <c r="EG336" s="71" t="str">
        <f t="shared" si="5220"/>
        <v/>
      </c>
      <c r="EH336" s="71" t="str">
        <f t="shared" si="5221"/>
        <v/>
      </c>
      <c r="EI336" s="71" t="str">
        <f t="shared" si="5222"/>
        <v/>
      </c>
      <c r="EJ336" s="71" t="str">
        <f t="shared" si="5223"/>
        <v/>
      </c>
      <c r="EK336" s="71" t="str">
        <f t="shared" si="5224"/>
        <v/>
      </c>
      <c r="EL336" s="71" t="str">
        <f t="shared" si="5225"/>
        <v/>
      </c>
      <c r="EM336" s="71" t="str">
        <f t="shared" si="5226"/>
        <v/>
      </c>
      <c r="EN336" s="71" t="str">
        <f t="shared" si="5227"/>
        <v/>
      </c>
      <c r="EO336" s="71" t="str">
        <f t="shared" si="5228"/>
        <v/>
      </c>
      <c r="EP336" s="71" t="str">
        <f t="shared" si="5229"/>
        <v/>
      </c>
      <c r="EQ336" s="71" t="str">
        <f t="shared" si="5230"/>
        <v/>
      </c>
      <c r="ER336" s="71" t="str">
        <f t="shared" si="5231"/>
        <v/>
      </c>
      <c r="ES336" s="71" t="str">
        <f t="shared" si="5232"/>
        <v/>
      </c>
      <c r="ET336" s="71" t="str">
        <f t="shared" si="5233"/>
        <v/>
      </c>
      <c r="EU336" s="71" t="str">
        <f t="shared" si="5234"/>
        <v/>
      </c>
      <c r="EV336" s="71" t="str">
        <f t="shared" si="5235"/>
        <v/>
      </c>
      <c r="EW336" s="71" t="str">
        <f t="shared" si="5236"/>
        <v/>
      </c>
      <c r="EX336" s="71" t="str">
        <f t="shared" si="5237"/>
        <v/>
      </c>
      <c r="EY336" s="71" t="str">
        <f t="shared" si="5238"/>
        <v/>
      </c>
      <c r="EZ336" s="71" t="str">
        <f t="shared" si="5239"/>
        <v/>
      </c>
      <c r="FA336" s="71" t="str">
        <f t="shared" si="5240"/>
        <v/>
      </c>
      <c r="FB336" s="71" t="str">
        <f t="shared" si="5241"/>
        <v/>
      </c>
      <c r="FC336" s="71" t="str">
        <f t="shared" si="5242"/>
        <v/>
      </c>
      <c r="FD336" s="71" t="str">
        <f t="shared" si="5243"/>
        <v/>
      </c>
      <c r="FE336" s="71" t="str">
        <f t="shared" si="5244"/>
        <v/>
      </c>
      <c r="FF336" s="71" t="str">
        <f t="shared" si="5245"/>
        <v/>
      </c>
      <c r="FG336" s="71" t="str">
        <f t="shared" si="5246"/>
        <v/>
      </c>
      <c r="FH336" s="71" t="str">
        <f t="shared" si="5247"/>
        <v/>
      </c>
      <c r="FI336" s="71" t="str">
        <f t="shared" si="5248"/>
        <v/>
      </c>
      <c r="FJ336" s="71" t="str">
        <f t="shared" si="5249"/>
        <v/>
      </c>
      <c r="FK336" s="71" t="str">
        <f t="shared" si="5250"/>
        <v/>
      </c>
      <c r="FL336" s="71" t="str">
        <f t="shared" si="5251"/>
        <v/>
      </c>
      <c r="FM336" s="71" t="str">
        <f t="shared" si="5252"/>
        <v/>
      </c>
      <c r="FN336" s="71" t="str">
        <f t="shared" si="5253"/>
        <v/>
      </c>
      <c r="FO336" s="71" t="str">
        <f t="shared" si="5254"/>
        <v/>
      </c>
      <c r="FP336" s="71" t="str">
        <f t="shared" si="5255"/>
        <v/>
      </c>
      <c r="FQ336" s="71" t="str">
        <f t="shared" si="5256"/>
        <v/>
      </c>
      <c r="FR336" s="71" t="str">
        <f t="shared" si="5257"/>
        <v/>
      </c>
      <c r="FS336" s="71" t="str">
        <f t="shared" si="5258"/>
        <v/>
      </c>
    </row>
    <row r="337" spans="1:175" ht="16.5">
      <c r="A337" s="135"/>
      <c r="B337" s="80" t="s">
        <v>964</v>
      </c>
      <c r="C337" s="141" t="s">
        <v>965</v>
      </c>
      <c r="T337" s="148" t="s">
        <v>966</v>
      </c>
      <c r="U337" s="85" t="s">
        <v>967</v>
      </c>
      <c r="CN337" s="70" t="str">
        <f t="shared" ref="CN337:CN344" si="5420">"InitUnitState('"&amp;B337&amp;"',"&amp;V337&amp;","&amp;W337&amp;","&amp;X337&amp;","&amp;Y337&amp;","&amp;Z337&amp;","&amp;AA337&amp;","&amp;AB337&amp;","&amp;AC337&amp;","&amp;AD337&amp;","&amp;AE337&amp;")"</f>
        <v>InitUnitState('IK01',,,,,,,,,,)</v>
      </c>
      <c r="CO337" s="70" t="str">
        <f t="shared" ref="CO337:CO344" si="5421">"InitUnitNormal('"&amp;B337&amp;"',"&amp;AF337&amp;","&amp;AG337&amp;","&amp;AH337&amp;","&amp;AI337&amp;","&amp;AJ337&amp;","&amp;AK337&amp;","&amp;AL337&amp;","&amp;AM337&amp;","&amp;AN337&amp;","&amp;AO337&amp;")"</f>
        <v>InitUnitNormal('IK01',,,,,,,,,,)</v>
      </c>
      <c r="CP337" s="70" t="str">
        <f t="shared" ref="CP337:CP344" si="5422">"InitUnitMagic('"&amp;B337&amp;"',"&amp;AP337&amp;","&amp;AQ337&amp;","&amp;AR337&amp;","&amp;AS337&amp;","&amp;AT337&amp;","&amp;AU337&amp;","&amp;AV337&amp;","&amp;AW337&amp;","&amp;BI337&amp;","&amp;BJ337&amp;")"</f>
        <v>InitUnitMagic('IK01',,,,,,,,,,)</v>
      </c>
      <c r="CQ337" s="70" t="str">
        <f t="shared" ref="CQ337:CQ344" si="5423">"InitUnitAdd('"&amp;B337&amp;"',"&amp;BK337&amp;","&amp;BL337&amp;","&amp;BM337&amp;","&amp;BN337&amp;","&amp;BO337&amp;","&amp;BP337&amp;","&amp;BQ337&amp;","&amp;BR337&amp;","&amp;BS337&amp;","&amp;BT337&amp;")"</f>
        <v>InitUnitAdd('IK01',,,,,,,,,,)</v>
      </c>
      <c r="CR337" s="70" t="str">
        <f t="shared" ref="CR337:CR344" si="5424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InitEquipData('IK01',,"",,,,,'','','','','','',"ReplaceableTextures\\CommandButtons\\BTNSST02.blp")</v>
      </c>
      <c r="CU337" s="95" t="str">
        <f t="shared" si="5188"/>
        <v>|n</v>
      </c>
      <c r="CV337" s="61" t="str">
        <f t="shared" ref="CV337:CV400" si="5425">T337</f>
        <v>致命倍率|Cffffc926+150%|n|n|r|Cffff00bf【白虎】|r+|Cffff00bf【白虎】|r=|Cffffc926【神威虎爪】|n|n|r|Cff00ff7f点击穿戴或脱卸。|r</v>
      </c>
      <c r="CW337" s="60"/>
      <c r="CX337" s="60"/>
      <c r="CY337" s="60"/>
      <c r="CZ337" s="60"/>
      <c r="DA337" s="60"/>
      <c r="DB337" s="71" t="str">
        <f t="shared" si="5189"/>
        <v/>
      </c>
      <c r="DC337" s="71" t="str">
        <f t="shared" si="5190"/>
        <v/>
      </c>
      <c r="DD337" s="71" t="str">
        <f t="shared" si="5191"/>
        <v/>
      </c>
      <c r="DE337" s="71" t="str">
        <f t="shared" si="5192"/>
        <v/>
      </c>
      <c r="DF337" s="71" t="str">
        <f t="shared" si="5193"/>
        <v/>
      </c>
      <c r="DG337" s="71" t="str">
        <f t="shared" si="5194"/>
        <v/>
      </c>
      <c r="DH337" s="71" t="str">
        <f t="shared" si="5195"/>
        <v/>
      </c>
      <c r="DI337" s="71" t="str">
        <f t="shared" si="5196"/>
        <v/>
      </c>
      <c r="DJ337" s="71" t="str">
        <f t="shared" si="5197"/>
        <v/>
      </c>
      <c r="DK337" s="71" t="str">
        <f t="shared" si="5198"/>
        <v/>
      </c>
      <c r="DL337" s="71" t="str">
        <f t="shared" si="5199"/>
        <v/>
      </c>
      <c r="DM337" s="71" t="str">
        <f t="shared" si="5200"/>
        <v/>
      </c>
      <c r="DN337" s="71" t="str">
        <f t="shared" si="5201"/>
        <v/>
      </c>
      <c r="DO337" s="71" t="str">
        <f t="shared" si="5202"/>
        <v/>
      </c>
      <c r="DP337" s="71" t="str">
        <f t="shared" si="5203"/>
        <v/>
      </c>
      <c r="DQ337" s="71" t="str">
        <f t="shared" si="5204"/>
        <v/>
      </c>
      <c r="DR337" s="71" t="str">
        <f t="shared" si="5205"/>
        <v/>
      </c>
      <c r="DS337" s="71" t="str">
        <f t="shared" si="5206"/>
        <v/>
      </c>
      <c r="DT337" s="71" t="str">
        <f t="shared" si="5207"/>
        <v/>
      </c>
      <c r="DU337" s="71" t="str">
        <f t="shared" si="5208"/>
        <v/>
      </c>
      <c r="DV337" s="71" t="str">
        <f t="shared" si="5209"/>
        <v/>
      </c>
      <c r="DW337" s="71" t="str">
        <f t="shared" si="5210"/>
        <v/>
      </c>
      <c r="DX337" s="71" t="str">
        <f t="shared" si="5211"/>
        <v/>
      </c>
      <c r="DY337" s="71" t="str">
        <f t="shared" si="5212"/>
        <v/>
      </c>
      <c r="DZ337" s="71" t="str">
        <f t="shared" si="5213"/>
        <v/>
      </c>
      <c r="EA337" s="71" t="str">
        <f t="shared" si="5214"/>
        <v/>
      </c>
      <c r="EB337" s="71" t="str">
        <f t="shared" si="5215"/>
        <v/>
      </c>
      <c r="EC337" s="71" t="str">
        <f t="shared" si="5216"/>
        <v/>
      </c>
      <c r="ED337" s="71" t="str">
        <f t="shared" si="5217"/>
        <v/>
      </c>
      <c r="EE337" s="71" t="str">
        <f t="shared" si="5218"/>
        <v/>
      </c>
      <c r="EF337" s="71" t="str">
        <f t="shared" si="5219"/>
        <v/>
      </c>
      <c r="EG337" s="71" t="str">
        <f t="shared" si="5220"/>
        <v/>
      </c>
      <c r="EH337" s="71" t="str">
        <f t="shared" si="5221"/>
        <v/>
      </c>
      <c r="EI337" s="71" t="str">
        <f t="shared" si="5222"/>
        <v/>
      </c>
      <c r="EJ337" s="71" t="str">
        <f t="shared" si="5223"/>
        <v/>
      </c>
      <c r="EK337" s="71" t="str">
        <f t="shared" si="5224"/>
        <v/>
      </c>
      <c r="EL337" s="71" t="str">
        <f t="shared" si="5225"/>
        <v/>
      </c>
      <c r="EM337" s="71" t="str">
        <f t="shared" si="5226"/>
        <v/>
      </c>
      <c r="EN337" s="71" t="str">
        <f t="shared" si="5227"/>
        <v/>
      </c>
      <c r="EO337" s="71" t="str">
        <f t="shared" si="5228"/>
        <v/>
      </c>
      <c r="EP337" s="71" t="str">
        <f t="shared" si="5229"/>
        <v/>
      </c>
      <c r="EQ337" s="71" t="str">
        <f t="shared" si="5230"/>
        <v/>
      </c>
      <c r="ER337" s="71" t="str">
        <f t="shared" si="5231"/>
        <v/>
      </c>
      <c r="ES337" s="71" t="str">
        <f t="shared" si="5232"/>
        <v/>
      </c>
      <c r="ET337" s="71" t="str">
        <f t="shared" si="5233"/>
        <v/>
      </c>
      <c r="EU337" s="71" t="str">
        <f t="shared" si="5234"/>
        <v/>
      </c>
      <c r="EV337" s="71" t="str">
        <f t="shared" si="5235"/>
        <v/>
      </c>
      <c r="EW337" s="71" t="str">
        <f t="shared" si="5236"/>
        <v/>
      </c>
      <c r="EX337" s="71" t="str">
        <f t="shared" si="5237"/>
        <v/>
      </c>
      <c r="EY337" s="71" t="str">
        <f t="shared" si="5238"/>
        <v/>
      </c>
      <c r="EZ337" s="71" t="str">
        <f t="shared" si="5239"/>
        <v/>
      </c>
      <c r="FA337" s="71" t="str">
        <f t="shared" si="5240"/>
        <v/>
      </c>
      <c r="FB337" s="71" t="str">
        <f t="shared" si="5241"/>
        <v/>
      </c>
      <c r="FC337" s="71" t="str">
        <f t="shared" si="5242"/>
        <v/>
      </c>
      <c r="FD337" s="71" t="str">
        <f t="shared" si="5243"/>
        <v/>
      </c>
      <c r="FE337" s="71" t="str">
        <f t="shared" si="5244"/>
        <v/>
      </c>
      <c r="FF337" s="71" t="str">
        <f t="shared" si="5245"/>
        <v/>
      </c>
      <c r="FG337" s="71" t="str">
        <f t="shared" si="5246"/>
        <v/>
      </c>
      <c r="FH337" s="71" t="str">
        <f t="shared" si="5247"/>
        <v/>
      </c>
      <c r="FI337" s="71" t="str">
        <f t="shared" si="5248"/>
        <v/>
      </c>
      <c r="FJ337" s="71" t="str">
        <f t="shared" si="5249"/>
        <v/>
      </c>
      <c r="FK337" s="71" t="str">
        <f t="shared" si="5250"/>
        <v/>
      </c>
      <c r="FL337" s="71" t="str">
        <f t="shared" si="5251"/>
        <v/>
      </c>
      <c r="FM337" s="71" t="str">
        <f t="shared" si="5252"/>
        <v/>
      </c>
      <c r="FN337" s="71" t="str">
        <f t="shared" si="5253"/>
        <v/>
      </c>
      <c r="FO337" s="71" t="str">
        <f t="shared" si="5254"/>
        <v/>
      </c>
      <c r="FP337" s="71" t="str">
        <f t="shared" si="5255"/>
        <v/>
      </c>
      <c r="FQ337" s="71" t="str">
        <f t="shared" si="5256"/>
        <v/>
      </c>
      <c r="FR337" s="71" t="str">
        <f t="shared" si="5257"/>
        <v/>
      </c>
      <c r="FS337" s="71" t="str">
        <f t="shared" si="5258"/>
        <v/>
      </c>
    </row>
    <row r="338" spans="1:175" ht="16.5">
      <c r="A338" s="135"/>
      <c r="B338" s="80" t="s">
        <v>968</v>
      </c>
      <c r="C338" s="149" t="s">
        <v>969</v>
      </c>
      <c r="T338" s="154" t="s">
        <v>970</v>
      </c>
      <c r="U338" s="85" t="s">
        <v>971</v>
      </c>
      <c r="CN338" s="70" t="str">
        <f t="shared" si="5420"/>
        <v>InitUnitState('IK02',,,,,,,,,,)</v>
      </c>
      <c r="CO338" s="70" t="str">
        <f t="shared" si="5421"/>
        <v>InitUnitNormal('IK02',,,,,,,,,,)</v>
      </c>
      <c r="CP338" s="70" t="str">
        <f t="shared" si="5422"/>
        <v>InitUnitMagic('IK02',,,,,,,,,,)</v>
      </c>
      <c r="CQ338" s="70" t="str">
        <f t="shared" si="5423"/>
        <v>InitUnitAdd('IK02',,,,,,,,,,)</v>
      </c>
      <c r="CR338" s="70" t="str">
        <f t="shared" si="5424"/>
        <v>InitEquipData('IK02',,"",,,,,'','','','','','',"ReplaceableTextures\\CommandButtons\\BTNSST03.blp")</v>
      </c>
      <c r="CU338" s="95" t="str">
        <f t="shared" si="5188"/>
        <v>|n</v>
      </c>
      <c r="CV338" s="61" t="str">
        <f t="shared" si="5425"/>
        <v>最大生命|Cffffc926+10%|n|n|r|Cffff00bf【玄武】|r+|Cffff00bf【玄武】|r=|Cffffc926【佛陀舍利】|n|n|r|Cff00ff7f点击穿戴或脱卸。|r</v>
      </c>
      <c r="CW338" s="60"/>
      <c r="CX338" s="60"/>
      <c r="CY338" s="60"/>
      <c r="CZ338" s="60"/>
      <c r="DA338" s="60"/>
      <c r="DB338" s="71" t="str">
        <f t="shared" si="5189"/>
        <v/>
      </c>
      <c r="DC338" s="71" t="str">
        <f t="shared" si="5190"/>
        <v/>
      </c>
      <c r="DD338" s="71" t="str">
        <f t="shared" si="5191"/>
        <v/>
      </c>
      <c r="DE338" s="71" t="str">
        <f t="shared" si="5192"/>
        <v/>
      </c>
      <c r="DF338" s="71" t="str">
        <f t="shared" si="5193"/>
        <v/>
      </c>
      <c r="DG338" s="71" t="str">
        <f t="shared" si="5194"/>
        <v/>
      </c>
      <c r="DH338" s="71" t="str">
        <f t="shared" si="5195"/>
        <v/>
      </c>
      <c r="DI338" s="71" t="str">
        <f t="shared" si="5196"/>
        <v/>
      </c>
      <c r="DJ338" s="71" t="str">
        <f t="shared" si="5197"/>
        <v/>
      </c>
      <c r="DK338" s="71" t="str">
        <f t="shared" si="5198"/>
        <v/>
      </c>
      <c r="DL338" s="71" t="str">
        <f t="shared" si="5199"/>
        <v/>
      </c>
      <c r="DM338" s="71" t="str">
        <f t="shared" si="5200"/>
        <v/>
      </c>
      <c r="DN338" s="71" t="str">
        <f t="shared" si="5201"/>
        <v/>
      </c>
      <c r="DO338" s="71" t="str">
        <f t="shared" si="5202"/>
        <v/>
      </c>
      <c r="DP338" s="71" t="str">
        <f t="shared" si="5203"/>
        <v/>
      </c>
      <c r="DQ338" s="71" t="str">
        <f t="shared" si="5204"/>
        <v/>
      </c>
      <c r="DR338" s="71" t="str">
        <f t="shared" si="5205"/>
        <v/>
      </c>
      <c r="DS338" s="71" t="str">
        <f t="shared" si="5206"/>
        <v/>
      </c>
      <c r="DT338" s="71" t="str">
        <f t="shared" si="5207"/>
        <v/>
      </c>
      <c r="DU338" s="71" t="str">
        <f t="shared" si="5208"/>
        <v/>
      </c>
      <c r="DV338" s="71" t="str">
        <f t="shared" si="5209"/>
        <v/>
      </c>
      <c r="DW338" s="71" t="str">
        <f t="shared" si="5210"/>
        <v/>
      </c>
      <c r="DX338" s="71" t="str">
        <f t="shared" si="5211"/>
        <v/>
      </c>
      <c r="DY338" s="71" t="str">
        <f t="shared" si="5212"/>
        <v/>
      </c>
      <c r="DZ338" s="71" t="str">
        <f t="shared" si="5213"/>
        <v/>
      </c>
      <c r="EA338" s="71" t="str">
        <f t="shared" si="5214"/>
        <v/>
      </c>
      <c r="EB338" s="71" t="str">
        <f t="shared" si="5215"/>
        <v/>
      </c>
      <c r="EC338" s="71" t="str">
        <f t="shared" si="5216"/>
        <v/>
      </c>
      <c r="ED338" s="71" t="str">
        <f t="shared" si="5217"/>
        <v/>
      </c>
      <c r="EE338" s="71" t="str">
        <f t="shared" si="5218"/>
        <v/>
      </c>
      <c r="EF338" s="71" t="str">
        <f t="shared" si="5219"/>
        <v/>
      </c>
      <c r="EG338" s="71" t="str">
        <f t="shared" si="5220"/>
        <v/>
      </c>
      <c r="EH338" s="71" t="str">
        <f t="shared" si="5221"/>
        <v/>
      </c>
      <c r="EI338" s="71" t="str">
        <f t="shared" si="5222"/>
        <v/>
      </c>
      <c r="EJ338" s="71" t="str">
        <f t="shared" si="5223"/>
        <v/>
      </c>
      <c r="EK338" s="71" t="str">
        <f t="shared" si="5224"/>
        <v/>
      </c>
      <c r="EL338" s="71" t="str">
        <f t="shared" si="5225"/>
        <v/>
      </c>
      <c r="EM338" s="71" t="str">
        <f t="shared" si="5226"/>
        <v/>
      </c>
      <c r="EN338" s="71" t="str">
        <f t="shared" si="5227"/>
        <v/>
      </c>
      <c r="EO338" s="71" t="str">
        <f t="shared" si="5228"/>
        <v/>
      </c>
      <c r="EP338" s="71" t="str">
        <f t="shared" si="5229"/>
        <v/>
      </c>
      <c r="EQ338" s="71" t="str">
        <f t="shared" si="5230"/>
        <v/>
      </c>
      <c r="ER338" s="71" t="str">
        <f t="shared" si="5231"/>
        <v/>
      </c>
      <c r="ES338" s="71" t="str">
        <f t="shared" si="5232"/>
        <v/>
      </c>
      <c r="ET338" s="71" t="str">
        <f t="shared" si="5233"/>
        <v/>
      </c>
      <c r="EU338" s="71" t="str">
        <f t="shared" si="5234"/>
        <v/>
      </c>
      <c r="EV338" s="71" t="str">
        <f t="shared" si="5235"/>
        <v/>
      </c>
      <c r="EW338" s="71" t="str">
        <f t="shared" si="5236"/>
        <v/>
      </c>
      <c r="EX338" s="71" t="str">
        <f t="shared" si="5237"/>
        <v/>
      </c>
      <c r="EY338" s="71" t="str">
        <f t="shared" si="5238"/>
        <v/>
      </c>
      <c r="EZ338" s="71" t="str">
        <f t="shared" si="5239"/>
        <v/>
      </c>
      <c r="FA338" s="71" t="str">
        <f t="shared" si="5240"/>
        <v/>
      </c>
      <c r="FB338" s="71" t="str">
        <f t="shared" si="5241"/>
        <v/>
      </c>
      <c r="FC338" s="71" t="str">
        <f t="shared" si="5242"/>
        <v/>
      </c>
      <c r="FD338" s="71" t="str">
        <f t="shared" si="5243"/>
        <v/>
      </c>
      <c r="FE338" s="71" t="str">
        <f t="shared" si="5244"/>
        <v/>
      </c>
      <c r="FF338" s="71" t="str">
        <f t="shared" si="5245"/>
        <v/>
      </c>
      <c r="FG338" s="71" t="str">
        <f t="shared" si="5246"/>
        <v/>
      </c>
      <c r="FH338" s="71" t="str">
        <f t="shared" si="5247"/>
        <v/>
      </c>
      <c r="FI338" s="71" t="str">
        <f t="shared" si="5248"/>
        <v/>
      </c>
      <c r="FJ338" s="71" t="str">
        <f t="shared" si="5249"/>
        <v/>
      </c>
      <c r="FK338" s="71" t="str">
        <f t="shared" si="5250"/>
        <v/>
      </c>
      <c r="FL338" s="71" t="str">
        <f t="shared" si="5251"/>
        <v/>
      </c>
      <c r="FM338" s="71" t="str">
        <f t="shared" si="5252"/>
        <v/>
      </c>
      <c r="FN338" s="71" t="str">
        <f t="shared" si="5253"/>
        <v/>
      </c>
      <c r="FO338" s="71" t="str">
        <f t="shared" si="5254"/>
        <v/>
      </c>
      <c r="FP338" s="71" t="str">
        <f t="shared" si="5255"/>
        <v/>
      </c>
      <c r="FQ338" s="71" t="str">
        <f t="shared" si="5256"/>
        <v/>
      </c>
      <c r="FR338" s="71" t="str">
        <f t="shared" si="5257"/>
        <v/>
      </c>
      <c r="FS338" s="71" t="str">
        <f t="shared" si="5258"/>
        <v/>
      </c>
    </row>
    <row r="339" spans="1:175" ht="16.5">
      <c r="A339" s="136"/>
      <c r="B339" s="80" t="s">
        <v>972</v>
      </c>
      <c r="C339" s="149" t="s">
        <v>973</v>
      </c>
      <c r="T339" s="154" t="s">
        <v>974</v>
      </c>
      <c r="U339" s="85" t="s">
        <v>975</v>
      </c>
      <c r="CN339" s="70" t="str">
        <f t="shared" si="5420"/>
        <v>InitUnitState('IK03',,,,,,,,,,)</v>
      </c>
      <c r="CO339" s="70" t="str">
        <f t="shared" si="5421"/>
        <v>InitUnitNormal('IK03',,,,,,,,,,)</v>
      </c>
      <c r="CP339" s="70" t="str">
        <f t="shared" si="5422"/>
        <v>InitUnitMagic('IK03',,,,,,,,,,)</v>
      </c>
      <c r="CQ339" s="70" t="str">
        <f t="shared" si="5423"/>
        <v>InitUnitAdd('IK03',,,,,,,,,,)</v>
      </c>
      <c r="CR339" s="70" t="str">
        <f t="shared" si="5424"/>
        <v>InitEquipData('IK03',,"",,,,,'','','','','','',"ReplaceableTextures\\CommandButtons\\BTNSST04.blp")</v>
      </c>
      <c r="CU339" s="95" t="str">
        <f t="shared" si="5188"/>
        <v>|n</v>
      </c>
      <c r="CV339" s="61" t="str">
        <f t="shared" si="5425"/>
        <v>道兵伤害|Cffffc926+30%|n|n|r|Cffff00bf【帝魄】|r+|Cffff00bf【帝魄】|r=|Cffffc926【昊天帝玉】|n|n|r|Cff00ff7f点击穿戴或脱卸。|r</v>
      </c>
      <c r="CW339" s="60"/>
      <c r="CX339" s="60"/>
      <c r="CY339" s="60"/>
      <c r="CZ339" s="60"/>
      <c r="DA339" s="60"/>
      <c r="DB339" s="71" t="str">
        <f t="shared" si="5189"/>
        <v/>
      </c>
      <c r="DC339" s="71" t="str">
        <f t="shared" si="5190"/>
        <v/>
      </c>
      <c r="DD339" s="71" t="str">
        <f t="shared" si="5191"/>
        <v/>
      </c>
      <c r="DE339" s="71" t="str">
        <f t="shared" si="5192"/>
        <v/>
      </c>
      <c r="DF339" s="71" t="str">
        <f t="shared" si="5193"/>
        <v/>
      </c>
      <c r="DG339" s="71" t="str">
        <f t="shared" si="5194"/>
        <v/>
      </c>
      <c r="DH339" s="71" t="str">
        <f t="shared" si="5195"/>
        <v/>
      </c>
      <c r="DI339" s="71" t="str">
        <f t="shared" si="5196"/>
        <v/>
      </c>
      <c r="DJ339" s="71" t="str">
        <f t="shared" si="5197"/>
        <v/>
      </c>
      <c r="DK339" s="71" t="str">
        <f t="shared" si="5198"/>
        <v/>
      </c>
      <c r="DL339" s="71" t="str">
        <f t="shared" si="5199"/>
        <v/>
      </c>
      <c r="DM339" s="71" t="str">
        <f t="shared" si="5200"/>
        <v/>
      </c>
      <c r="DN339" s="71" t="str">
        <f t="shared" si="5201"/>
        <v/>
      </c>
      <c r="DO339" s="71" t="str">
        <f t="shared" si="5202"/>
        <v/>
      </c>
      <c r="DP339" s="71" t="str">
        <f t="shared" si="5203"/>
        <v/>
      </c>
      <c r="DQ339" s="71" t="str">
        <f t="shared" si="5204"/>
        <v/>
      </c>
      <c r="DR339" s="71" t="str">
        <f t="shared" si="5205"/>
        <v/>
      </c>
      <c r="DS339" s="71" t="str">
        <f t="shared" si="5206"/>
        <v/>
      </c>
      <c r="DT339" s="71" t="str">
        <f t="shared" si="5207"/>
        <v/>
      </c>
      <c r="DU339" s="71" t="str">
        <f t="shared" si="5208"/>
        <v/>
      </c>
      <c r="DV339" s="71" t="str">
        <f t="shared" si="5209"/>
        <v/>
      </c>
      <c r="DW339" s="71" t="str">
        <f t="shared" si="5210"/>
        <v/>
      </c>
      <c r="DX339" s="71" t="str">
        <f t="shared" si="5211"/>
        <v/>
      </c>
      <c r="DY339" s="71" t="str">
        <f t="shared" si="5212"/>
        <v/>
      </c>
      <c r="DZ339" s="71" t="str">
        <f t="shared" si="5213"/>
        <v/>
      </c>
      <c r="EA339" s="71" t="str">
        <f t="shared" si="5214"/>
        <v/>
      </c>
      <c r="EB339" s="71" t="str">
        <f t="shared" si="5215"/>
        <v/>
      </c>
      <c r="EC339" s="71" t="str">
        <f t="shared" si="5216"/>
        <v/>
      </c>
      <c r="ED339" s="71" t="str">
        <f t="shared" si="5217"/>
        <v/>
      </c>
      <c r="EE339" s="71" t="str">
        <f t="shared" si="5218"/>
        <v/>
      </c>
      <c r="EF339" s="71" t="str">
        <f t="shared" si="5219"/>
        <v/>
      </c>
      <c r="EG339" s="71" t="str">
        <f t="shared" si="5220"/>
        <v/>
      </c>
      <c r="EH339" s="71" t="str">
        <f t="shared" si="5221"/>
        <v/>
      </c>
      <c r="EI339" s="71" t="str">
        <f t="shared" si="5222"/>
        <v/>
      </c>
      <c r="EJ339" s="71" t="str">
        <f t="shared" si="5223"/>
        <v/>
      </c>
      <c r="EK339" s="71" t="str">
        <f t="shared" si="5224"/>
        <v/>
      </c>
      <c r="EL339" s="71" t="str">
        <f t="shared" si="5225"/>
        <v/>
      </c>
      <c r="EM339" s="71" t="str">
        <f t="shared" si="5226"/>
        <v/>
      </c>
      <c r="EN339" s="71" t="str">
        <f t="shared" si="5227"/>
        <v/>
      </c>
      <c r="EO339" s="71" t="str">
        <f t="shared" si="5228"/>
        <v/>
      </c>
      <c r="EP339" s="71" t="str">
        <f t="shared" si="5229"/>
        <v/>
      </c>
      <c r="EQ339" s="71" t="str">
        <f t="shared" si="5230"/>
        <v/>
      </c>
      <c r="ER339" s="71" t="str">
        <f t="shared" si="5231"/>
        <v/>
      </c>
      <c r="ES339" s="71" t="str">
        <f t="shared" si="5232"/>
        <v/>
      </c>
      <c r="ET339" s="71" t="str">
        <f t="shared" si="5233"/>
        <v/>
      </c>
      <c r="EU339" s="71" t="str">
        <f t="shared" si="5234"/>
        <v/>
      </c>
      <c r="EV339" s="71" t="str">
        <f t="shared" si="5235"/>
        <v/>
      </c>
      <c r="EW339" s="71" t="str">
        <f t="shared" si="5236"/>
        <v/>
      </c>
      <c r="EX339" s="71" t="str">
        <f t="shared" si="5237"/>
        <v/>
      </c>
      <c r="EY339" s="71" t="str">
        <f t="shared" si="5238"/>
        <v/>
      </c>
      <c r="EZ339" s="71" t="str">
        <f t="shared" si="5239"/>
        <v/>
      </c>
      <c r="FA339" s="71" t="str">
        <f t="shared" si="5240"/>
        <v/>
      </c>
      <c r="FB339" s="71" t="str">
        <f t="shared" si="5241"/>
        <v/>
      </c>
      <c r="FC339" s="71" t="str">
        <f t="shared" si="5242"/>
        <v/>
      </c>
      <c r="FD339" s="71" t="str">
        <f t="shared" si="5243"/>
        <v/>
      </c>
      <c r="FE339" s="71" t="str">
        <f t="shared" si="5244"/>
        <v/>
      </c>
      <c r="FF339" s="71" t="str">
        <f t="shared" si="5245"/>
        <v/>
      </c>
      <c r="FG339" s="71" t="str">
        <f t="shared" si="5246"/>
        <v/>
      </c>
      <c r="FH339" s="71" t="str">
        <f t="shared" si="5247"/>
        <v/>
      </c>
      <c r="FI339" s="71" t="str">
        <f t="shared" si="5248"/>
        <v/>
      </c>
      <c r="FJ339" s="71" t="str">
        <f t="shared" si="5249"/>
        <v/>
      </c>
      <c r="FK339" s="71" t="str">
        <f t="shared" si="5250"/>
        <v/>
      </c>
      <c r="FL339" s="71" t="str">
        <f t="shared" si="5251"/>
        <v/>
      </c>
      <c r="FM339" s="71" t="str">
        <f t="shared" si="5252"/>
        <v/>
      </c>
      <c r="FN339" s="71" t="str">
        <f t="shared" si="5253"/>
        <v/>
      </c>
      <c r="FO339" s="71" t="str">
        <f t="shared" si="5254"/>
        <v/>
      </c>
      <c r="FP339" s="71" t="str">
        <f t="shared" si="5255"/>
        <v/>
      </c>
      <c r="FQ339" s="71" t="str">
        <f t="shared" si="5256"/>
        <v/>
      </c>
      <c r="FR339" s="71" t="str">
        <f t="shared" si="5257"/>
        <v/>
      </c>
      <c r="FS339" s="71" t="str">
        <f t="shared" si="5258"/>
        <v/>
      </c>
    </row>
    <row r="340" spans="1:175" ht="16.5">
      <c r="A340" s="136"/>
      <c r="B340" s="80" t="s">
        <v>976</v>
      </c>
      <c r="C340" s="149" t="s">
        <v>977</v>
      </c>
      <c r="T340" s="154" t="s">
        <v>978</v>
      </c>
      <c r="U340" s="85" t="s">
        <v>979</v>
      </c>
      <c r="CN340" s="70" t="str">
        <f t="shared" si="5420"/>
        <v>InitUnitState('IK04',,,,,,,,,,)</v>
      </c>
      <c r="CO340" s="70" t="str">
        <f t="shared" si="5421"/>
        <v>InitUnitNormal('IK04',,,,,,,,,,)</v>
      </c>
      <c r="CP340" s="70" t="str">
        <f t="shared" si="5422"/>
        <v>InitUnitMagic('IK04',,,,,,,,,,)</v>
      </c>
      <c r="CQ340" s="70" t="str">
        <f t="shared" si="5423"/>
        <v>InitUnitAdd('IK04',,,,,,,,,,)</v>
      </c>
      <c r="CR340" s="70" t="str">
        <f t="shared" si="5424"/>
        <v>InitEquipData('IK04',,"",,,,,'','','','','','',"ReplaceableTextures\\CommandButtons\\BTNSST05.blp")</v>
      </c>
      <c r="CU340" s="95" t="str">
        <f t="shared" si="5188"/>
        <v>|n</v>
      </c>
      <c r="CV340" s="61" t="str">
        <f t="shared" si="5425"/>
        <v>攻击|Cffffc926+30000|r，攻击|Cffffc926+6%|n|n|r|Cffff00bf【青龙】|r+|Cffff00bf【青龙】|r=|Cffffc926【应龙珠】|n|n|r|Cff00ff7f点击穿戴或脱卸。|r</v>
      </c>
      <c r="CW340" s="60"/>
      <c r="CX340" s="60"/>
      <c r="CY340" s="60"/>
      <c r="CZ340" s="60"/>
      <c r="DA340" s="60"/>
      <c r="DB340" s="71" t="str">
        <f t="shared" si="5189"/>
        <v/>
      </c>
      <c r="DC340" s="71" t="str">
        <f t="shared" si="5190"/>
        <v/>
      </c>
      <c r="DD340" s="71" t="str">
        <f t="shared" si="5191"/>
        <v/>
      </c>
      <c r="DE340" s="71" t="str">
        <f t="shared" si="5192"/>
        <v/>
      </c>
      <c r="DF340" s="71" t="str">
        <f t="shared" si="5193"/>
        <v/>
      </c>
      <c r="DG340" s="71" t="str">
        <f t="shared" si="5194"/>
        <v/>
      </c>
      <c r="DH340" s="71" t="str">
        <f t="shared" si="5195"/>
        <v/>
      </c>
      <c r="DI340" s="71" t="str">
        <f t="shared" si="5196"/>
        <v/>
      </c>
      <c r="DJ340" s="71" t="str">
        <f t="shared" si="5197"/>
        <v/>
      </c>
      <c r="DK340" s="71" t="str">
        <f t="shared" si="5198"/>
        <v/>
      </c>
      <c r="DL340" s="71" t="str">
        <f t="shared" si="5199"/>
        <v/>
      </c>
      <c r="DM340" s="71" t="str">
        <f t="shared" si="5200"/>
        <v/>
      </c>
      <c r="DN340" s="71" t="str">
        <f t="shared" si="5201"/>
        <v/>
      </c>
      <c r="DO340" s="71" t="str">
        <f t="shared" si="5202"/>
        <v/>
      </c>
      <c r="DP340" s="71" t="str">
        <f t="shared" si="5203"/>
        <v/>
      </c>
      <c r="DQ340" s="71" t="str">
        <f t="shared" si="5204"/>
        <v/>
      </c>
      <c r="DR340" s="71" t="str">
        <f t="shared" si="5205"/>
        <v/>
      </c>
      <c r="DS340" s="71" t="str">
        <f t="shared" si="5206"/>
        <v/>
      </c>
      <c r="DT340" s="71" t="str">
        <f t="shared" si="5207"/>
        <v/>
      </c>
      <c r="DU340" s="71" t="str">
        <f t="shared" si="5208"/>
        <v/>
      </c>
      <c r="DV340" s="71" t="str">
        <f t="shared" si="5209"/>
        <v/>
      </c>
      <c r="DW340" s="71" t="str">
        <f t="shared" si="5210"/>
        <v/>
      </c>
      <c r="DX340" s="71" t="str">
        <f t="shared" si="5211"/>
        <v/>
      </c>
      <c r="DY340" s="71" t="str">
        <f t="shared" si="5212"/>
        <v/>
      </c>
      <c r="DZ340" s="71" t="str">
        <f t="shared" si="5213"/>
        <v/>
      </c>
      <c r="EA340" s="71" t="str">
        <f t="shared" si="5214"/>
        <v/>
      </c>
      <c r="EB340" s="71" t="str">
        <f t="shared" si="5215"/>
        <v/>
      </c>
      <c r="EC340" s="71" t="str">
        <f t="shared" si="5216"/>
        <v/>
      </c>
      <c r="ED340" s="71" t="str">
        <f t="shared" si="5217"/>
        <v/>
      </c>
      <c r="EE340" s="71" t="str">
        <f t="shared" si="5218"/>
        <v/>
      </c>
      <c r="EF340" s="71" t="str">
        <f t="shared" si="5219"/>
        <v/>
      </c>
      <c r="EG340" s="71" t="str">
        <f t="shared" si="5220"/>
        <v/>
      </c>
      <c r="EH340" s="71" t="str">
        <f t="shared" si="5221"/>
        <v/>
      </c>
      <c r="EI340" s="71" t="str">
        <f t="shared" si="5222"/>
        <v/>
      </c>
      <c r="EJ340" s="71" t="str">
        <f t="shared" si="5223"/>
        <v/>
      </c>
      <c r="EK340" s="71" t="str">
        <f t="shared" si="5224"/>
        <v/>
      </c>
      <c r="EL340" s="71" t="str">
        <f t="shared" si="5225"/>
        <v/>
      </c>
      <c r="EM340" s="71" t="str">
        <f t="shared" si="5226"/>
        <v/>
      </c>
      <c r="EN340" s="71" t="str">
        <f t="shared" si="5227"/>
        <v/>
      </c>
      <c r="EO340" s="71" t="str">
        <f t="shared" si="5228"/>
        <v/>
      </c>
      <c r="EP340" s="71" t="str">
        <f t="shared" si="5229"/>
        <v/>
      </c>
      <c r="EQ340" s="71" t="str">
        <f t="shared" si="5230"/>
        <v/>
      </c>
      <c r="ER340" s="71" t="str">
        <f t="shared" si="5231"/>
        <v/>
      </c>
      <c r="ES340" s="71" t="str">
        <f t="shared" si="5232"/>
        <v/>
      </c>
      <c r="ET340" s="71" t="str">
        <f t="shared" si="5233"/>
        <v/>
      </c>
      <c r="EU340" s="71" t="str">
        <f t="shared" si="5234"/>
        <v/>
      </c>
      <c r="EV340" s="71" t="str">
        <f t="shared" si="5235"/>
        <v/>
      </c>
      <c r="EW340" s="71" t="str">
        <f t="shared" si="5236"/>
        <v/>
      </c>
      <c r="EX340" s="71" t="str">
        <f t="shared" si="5237"/>
        <v/>
      </c>
      <c r="EY340" s="71" t="str">
        <f t="shared" si="5238"/>
        <v/>
      </c>
      <c r="EZ340" s="71" t="str">
        <f t="shared" si="5239"/>
        <v/>
      </c>
      <c r="FA340" s="71" t="str">
        <f t="shared" si="5240"/>
        <v/>
      </c>
      <c r="FB340" s="71" t="str">
        <f t="shared" si="5241"/>
        <v/>
      </c>
      <c r="FC340" s="71" t="str">
        <f t="shared" si="5242"/>
        <v/>
      </c>
      <c r="FD340" s="71" t="str">
        <f t="shared" si="5243"/>
        <v/>
      </c>
      <c r="FE340" s="71" t="str">
        <f t="shared" si="5244"/>
        <v/>
      </c>
      <c r="FF340" s="71" t="str">
        <f t="shared" si="5245"/>
        <v/>
      </c>
      <c r="FG340" s="71" t="str">
        <f t="shared" si="5246"/>
        <v/>
      </c>
      <c r="FH340" s="71" t="str">
        <f t="shared" si="5247"/>
        <v/>
      </c>
      <c r="FI340" s="71" t="str">
        <f t="shared" si="5248"/>
        <v/>
      </c>
      <c r="FJ340" s="71" t="str">
        <f t="shared" si="5249"/>
        <v/>
      </c>
      <c r="FK340" s="71" t="str">
        <f t="shared" si="5250"/>
        <v/>
      </c>
      <c r="FL340" s="71" t="str">
        <f t="shared" si="5251"/>
        <v/>
      </c>
      <c r="FM340" s="71" t="str">
        <f t="shared" si="5252"/>
        <v/>
      </c>
      <c r="FN340" s="71" t="str">
        <f t="shared" si="5253"/>
        <v/>
      </c>
      <c r="FO340" s="71" t="str">
        <f t="shared" si="5254"/>
        <v/>
      </c>
      <c r="FP340" s="71" t="str">
        <f t="shared" si="5255"/>
        <v/>
      </c>
      <c r="FQ340" s="71" t="str">
        <f t="shared" si="5256"/>
        <v/>
      </c>
      <c r="FR340" s="71" t="str">
        <f t="shared" si="5257"/>
        <v/>
      </c>
      <c r="FS340" s="71" t="str">
        <f t="shared" si="5258"/>
        <v/>
      </c>
    </row>
    <row r="341" spans="1:175" ht="16.5">
      <c r="A341" s="136"/>
      <c r="B341" s="80" t="s">
        <v>980</v>
      </c>
      <c r="C341" s="149" t="s">
        <v>981</v>
      </c>
      <c r="T341" s="154" t="s">
        <v>982</v>
      </c>
      <c r="U341" s="85" t="s">
        <v>983</v>
      </c>
      <c r="CN341" s="70" t="str">
        <f t="shared" si="5420"/>
        <v>InitUnitState('IK05',,,,,,,,,,)</v>
      </c>
      <c r="CO341" s="70" t="str">
        <f t="shared" si="5421"/>
        <v>InitUnitNormal('IK05',,,,,,,,,,)</v>
      </c>
      <c r="CP341" s="70" t="str">
        <f t="shared" si="5422"/>
        <v>InitUnitMagic('IK05',,,,,,,,,,)</v>
      </c>
      <c r="CQ341" s="70" t="str">
        <f t="shared" si="5423"/>
        <v>InitUnitAdd('IK05',,,,,,,,,,)</v>
      </c>
      <c r="CR341" s="70" t="str">
        <f t="shared" si="5424"/>
        <v>InitEquipData('IK05',,"",,,,,'','','','','','',"ReplaceableTextures\\CommandButtons\\BTNSST06.blp")</v>
      </c>
      <c r="CU341" s="95" t="str">
        <f t="shared" si="5188"/>
        <v>|n</v>
      </c>
      <c r="CV341" s="61" t="str">
        <f t="shared" si="5425"/>
        <v>护甲穿透|Cffffc926+80|n|n|r|Cffff00bf【白泽】|r+|Cffff00bf【白泽】|r=|Cffffc926【白泽之灵】|n|n|r|Cff00ff7f点击穿戴或脱卸。|r</v>
      </c>
      <c r="CW341" s="60"/>
      <c r="CX341" s="60"/>
      <c r="CY341" s="60"/>
      <c r="CZ341" s="60"/>
      <c r="DA341" s="60"/>
      <c r="DB341" s="71" t="str">
        <f t="shared" si="5189"/>
        <v/>
      </c>
      <c r="DC341" s="71" t="str">
        <f t="shared" si="5190"/>
        <v/>
      </c>
      <c r="DD341" s="71" t="str">
        <f t="shared" si="5191"/>
        <v/>
      </c>
      <c r="DE341" s="71" t="str">
        <f t="shared" si="5192"/>
        <v/>
      </c>
      <c r="DF341" s="71" t="str">
        <f t="shared" si="5193"/>
        <v/>
      </c>
      <c r="DG341" s="71" t="str">
        <f t="shared" si="5194"/>
        <v/>
      </c>
      <c r="DH341" s="71" t="str">
        <f t="shared" si="5195"/>
        <v/>
      </c>
      <c r="DI341" s="71" t="str">
        <f t="shared" si="5196"/>
        <v/>
      </c>
      <c r="DJ341" s="71" t="str">
        <f t="shared" si="5197"/>
        <v/>
      </c>
      <c r="DK341" s="71" t="str">
        <f t="shared" si="5198"/>
        <v/>
      </c>
      <c r="DL341" s="71" t="str">
        <f t="shared" si="5199"/>
        <v/>
      </c>
      <c r="DM341" s="71" t="str">
        <f t="shared" si="5200"/>
        <v/>
      </c>
      <c r="DN341" s="71" t="str">
        <f t="shared" si="5201"/>
        <v/>
      </c>
      <c r="DO341" s="71" t="str">
        <f t="shared" si="5202"/>
        <v/>
      </c>
      <c r="DP341" s="71" t="str">
        <f t="shared" si="5203"/>
        <v/>
      </c>
      <c r="DQ341" s="71" t="str">
        <f t="shared" si="5204"/>
        <v/>
      </c>
      <c r="DR341" s="71" t="str">
        <f t="shared" si="5205"/>
        <v/>
      </c>
      <c r="DS341" s="71" t="str">
        <f t="shared" si="5206"/>
        <v/>
      </c>
      <c r="DT341" s="71" t="str">
        <f t="shared" si="5207"/>
        <v/>
      </c>
      <c r="DU341" s="71" t="str">
        <f t="shared" si="5208"/>
        <v/>
      </c>
      <c r="DV341" s="71" t="str">
        <f t="shared" si="5209"/>
        <v/>
      </c>
      <c r="DW341" s="71" t="str">
        <f t="shared" si="5210"/>
        <v/>
      </c>
      <c r="DX341" s="71" t="str">
        <f t="shared" si="5211"/>
        <v/>
      </c>
      <c r="DY341" s="71" t="str">
        <f t="shared" si="5212"/>
        <v/>
      </c>
      <c r="DZ341" s="71" t="str">
        <f t="shared" si="5213"/>
        <v/>
      </c>
      <c r="EA341" s="71" t="str">
        <f t="shared" si="5214"/>
        <v/>
      </c>
      <c r="EB341" s="71" t="str">
        <f t="shared" si="5215"/>
        <v/>
      </c>
      <c r="EC341" s="71" t="str">
        <f t="shared" si="5216"/>
        <v/>
      </c>
      <c r="ED341" s="71" t="str">
        <f t="shared" si="5217"/>
        <v/>
      </c>
      <c r="EE341" s="71" t="str">
        <f t="shared" si="5218"/>
        <v/>
      </c>
      <c r="EF341" s="71" t="str">
        <f t="shared" si="5219"/>
        <v/>
      </c>
      <c r="EG341" s="71" t="str">
        <f t="shared" si="5220"/>
        <v/>
      </c>
      <c r="EH341" s="71" t="str">
        <f t="shared" si="5221"/>
        <v/>
      </c>
      <c r="EI341" s="71" t="str">
        <f t="shared" si="5222"/>
        <v/>
      </c>
      <c r="EJ341" s="71" t="str">
        <f t="shared" si="5223"/>
        <v/>
      </c>
      <c r="EK341" s="71" t="str">
        <f t="shared" si="5224"/>
        <v/>
      </c>
      <c r="EL341" s="71" t="str">
        <f t="shared" si="5225"/>
        <v/>
      </c>
      <c r="EM341" s="71" t="str">
        <f t="shared" si="5226"/>
        <v/>
      </c>
      <c r="EN341" s="71" t="str">
        <f t="shared" si="5227"/>
        <v/>
      </c>
      <c r="EO341" s="71" t="str">
        <f t="shared" si="5228"/>
        <v/>
      </c>
      <c r="EP341" s="71" t="str">
        <f t="shared" si="5229"/>
        <v/>
      </c>
      <c r="EQ341" s="71" t="str">
        <f t="shared" si="5230"/>
        <v/>
      </c>
      <c r="ER341" s="71" t="str">
        <f t="shared" si="5231"/>
        <v/>
      </c>
      <c r="ES341" s="71" t="str">
        <f t="shared" si="5232"/>
        <v/>
      </c>
      <c r="ET341" s="71" t="str">
        <f t="shared" si="5233"/>
        <v/>
      </c>
      <c r="EU341" s="71" t="str">
        <f t="shared" si="5234"/>
        <v/>
      </c>
      <c r="EV341" s="71" t="str">
        <f t="shared" si="5235"/>
        <v/>
      </c>
      <c r="EW341" s="71" t="str">
        <f t="shared" si="5236"/>
        <v/>
      </c>
      <c r="EX341" s="71" t="str">
        <f t="shared" si="5237"/>
        <v/>
      </c>
      <c r="EY341" s="71" t="str">
        <f t="shared" si="5238"/>
        <v/>
      </c>
      <c r="EZ341" s="71" t="str">
        <f t="shared" si="5239"/>
        <v/>
      </c>
      <c r="FA341" s="71" t="str">
        <f t="shared" si="5240"/>
        <v/>
      </c>
      <c r="FB341" s="71" t="str">
        <f t="shared" si="5241"/>
        <v/>
      </c>
      <c r="FC341" s="71" t="str">
        <f t="shared" si="5242"/>
        <v/>
      </c>
      <c r="FD341" s="71" t="str">
        <f t="shared" si="5243"/>
        <v/>
      </c>
      <c r="FE341" s="71" t="str">
        <f t="shared" si="5244"/>
        <v/>
      </c>
      <c r="FF341" s="71" t="str">
        <f t="shared" si="5245"/>
        <v/>
      </c>
      <c r="FG341" s="71" t="str">
        <f t="shared" si="5246"/>
        <v/>
      </c>
      <c r="FH341" s="71" t="str">
        <f t="shared" si="5247"/>
        <v/>
      </c>
      <c r="FI341" s="71" t="str">
        <f t="shared" si="5248"/>
        <v/>
      </c>
      <c r="FJ341" s="71" t="str">
        <f t="shared" si="5249"/>
        <v/>
      </c>
      <c r="FK341" s="71" t="str">
        <f t="shared" si="5250"/>
        <v/>
      </c>
      <c r="FL341" s="71" t="str">
        <f t="shared" si="5251"/>
        <v/>
      </c>
      <c r="FM341" s="71" t="str">
        <f t="shared" si="5252"/>
        <v/>
      </c>
      <c r="FN341" s="71" t="str">
        <f t="shared" si="5253"/>
        <v/>
      </c>
      <c r="FO341" s="71" t="str">
        <f t="shared" si="5254"/>
        <v/>
      </c>
      <c r="FP341" s="71" t="str">
        <f t="shared" si="5255"/>
        <v/>
      </c>
      <c r="FQ341" s="71" t="str">
        <f t="shared" si="5256"/>
        <v/>
      </c>
      <c r="FR341" s="71" t="str">
        <f t="shared" si="5257"/>
        <v/>
      </c>
      <c r="FS341" s="71" t="str">
        <f t="shared" si="5258"/>
        <v/>
      </c>
    </row>
    <row r="342" spans="1:175" ht="16.5">
      <c r="A342" s="136"/>
      <c r="B342" s="80" t="s">
        <v>984</v>
      </c>
      <c r="C342" s="149" t="s">
        <v>985</v>
      </c>
      <c r="T342" s="154" t="s">
        <v>986</v>
      </c>
      <c r="U342" s="85" t="s">
        <v>987</v>
      </c>
      <c r="CN342" s="70" t="str">
        <f t="shared" si="5420"/>
        <v>InitUnitState('IK06',,,,,,,,,,)</v>
      </c>
      <c r="CO342" s="70" t="str">
        <f t="shared" si="5421"/>
        <v>InitUnitNormal('IK06',,,,,,,,,,)</v>
      </c>
      <c r="CP342" s="70" t="str">
        <f t="shared" si="5422"/>
        <v>InitUnitMagic('IK06',,,,,,,,,,)</v>
      </c>
      <c r="CQ342" s="70" t="str">
        <f t="shared" si="5423"/>
        <v>InitUnitAdd('IK06',,,,,,,,,,)</v>
      </c>
      <c r="CR342" s="70" t="str">
        <f t="shared" si="5424"/>
        <v>InitEquipData('IK06',,"",,,,,'','','','','','',"ReplaceableTextures\\CommandButtons\\BTNSST07.blp")</v>
      </c>
      <c r="CU342" s="95" t="str">
        <f t="shared" si="5188"/>
        <v>|n</v>
      </c>
      <c r="CV342" s="61" t="str">
        <f t="shared" si="5425"/>
        <v>暴击伤害|Cffffc926+30%|n|n|r|Cffff00bf【麒麟】|r+|Cffff00bf【麒麟】|r=|Cffffc926【麒麟心】|n|n|r|Cff00ff7f点击穿戴或脱卸。|r</v>
      </c>
      <c r="CW342" s="60"/>
      <c r="CX342" s="60"/>
      <c r="CY342" s="60"/>
      <c r="CZ342" s="60"/>
      <c r="DA342" s="60"/>
      <c r="DB342" s="71" t="str">
        <f t="shared" si="5189"/>
        <v/>
      </c>
      <c r="DC342" s="71" t="str">
        <f t="shared" si="5190"/>
        <v/>
      </c>
      <c r="DD342" s="71" t="str">
        <f t="shared" si="5191"/>
        <v/>
      </c>
      <c r="DE342" s="71" t="str">
        <f t="shared" si="5192"/>
        <v/>
      </c>
      <c r="DF342" s="71" t="str">
        <f t="shared" si="5193"/>
        <v/>
      </c>
      <c r="DG342" s="71" t="str">
        <f t="shared" si="5194"/>
        <v/>
      </c>
      <c r="DH342" s="71" t="str">
        <f t="shared" si="5195"/>
        <v/>
      </c>
      <c r="DI342" s="71" t="str">
        <f t="shared" si="5196"/>
        <v/>
      </c>
      <c r="DJ342" s="71" t="str">
        <f t="shared" si="5197"/>
        <v/>
      </c>
      <c r="DK342" s="71" t="str">
        <f t="shared" si="5198"/>
        <v/>
      </c>
      <c r="DL342" s="71" t="str">
        <f t="shared" si="5199"/>
        <v/>
      </c>
      <c r="DM342" s="71" t="str">
        <f t="shared" si="5200"/>
        <v/>
      </c>
      <c r="DN342" s="71" t="str">
        <f t="shared" si="5201"/>
        <v/>
      </c>
      <c r="DO342" s="71" t="str">
        <f t="shared" si="5202"/>
        <v/>
      </c>
      <c r="DP342" s="71" t="str">
        <f t="shared" si="5203"/>
        <v/>
      </c>
      <c r="DQ342" s="71" t="str">
        <f t="shared" si="5204"/>
        <v/>
      </c>
      <c r="DR342" s="71" t="str">
        <f t="shared" si="5205"/>
        <v/>
      </c>
      <c r="DS342" s="71" t="str">
        <f t="shared" si="5206"/>
        <v/>
      </c>
      <c r="DT342" s="71" t="str">
        <f t="shared" si="5207"/>
        <v/>
      </c>
      <c r="DU342" s="71" t="str">
        <f t="shared" si="5208"/>
        <v/>
      </c>
      <c r="DV342" s="71" t="str">
        <f t="shared" si="5209"/>
        <v/>
      </c>
      <c r="DW342" s="71" t="str">
        <f t="shared" si="5210"/>
        <v/>
      </c>
      <c r="DX342" s="71" t="str">
        <f t="shared" si="5211"/>
        <v/>
      </c>
      <c r="DY342" s="71" t="str">
        <f t="shared" si="5212"/>
        <v/>
      </c>
      <c r="DZ342" s="71" t="str">
        <f t="shared" si="5213"/>
        <v/>
      </c>
      <c r="EA342" s="71" t="str">
        <f t="shared" si="5214"/>
        <v/>
      </c>
      <c r="EB342" s="71" t="str">
        <f t="shared" si="5215"/>
        <v/>
      </c>
      <c r="EC342" s="71" t="str">
        <f t="shared" si="5216"/>
        <v/>
      </c>
      <c r="ED342" s="71" t="str">
        <f t="shared" si="5217"/>
        <v/>
      </c>
      <c r="EE342" s="71" t="str">
        <f t="shared" si="5218"/>
        <v/>
      </c>
      <c r="EF342" s="71" t="str">
        <f t="shared" si="5219"/>
        <v/>
      </c>
      <c r="EG342" s="71" t="str">
        <f t="shared" si="5220"/>
        <v/>
      </c>
      <c r="EH342" s="71" t="str">
        <f t="shared" si="5221"/>
        <v/>
      </c>
      <c r="EI342" s="71" t="str">
        <f t="shared" si="5222"/>
        <v/>
      </c>
      <c r="EJ342" s="71" t="str">
        <f t="shared" si="5223"/>
        <v/>
      </c>
      <c r="EK342" s="71" t="str">
        <f t="shared" si="5224"/>
        <v/>
      </c>
      <c r="EL342" s="71" t="str">
        <f t="shared" si="5225"/>
        <v/>
      </c>
      <c r="EM342" s="71" t="str">
        <f t="shared" si="5226"/>
        <v/>
      </c>
      <c r="EN342" s="71" t="str">
        <f t="shared" si="5227"/>
        <v/>
      </c>
      <c r="EO342" s="71" t="str">
        <f t="shared" si="5228"/>
        <v/>
      </c>
      <c r="EP342" s="71" t="str">
        <f t="shared" si="5229"/>
        <v/>
      </c>
      <c r="EQ342" s="71" t="str">
        <f t="shared" si="5230"/>
        <v/>
      </c>
      <c r="ER342" s="71" t="str">
        <f t="shared" si="5231"/>
        <v/>
      </c>
      <c r="ES342" s="71" t="str">
        <f t="shared" si="5232"/>
        <v/>
      </c>
      <c r="ET342" s="71" t="str">
        <f t="shared" si="5233"/>
        <v/>
      </c>
      <c r="EU342" s="71" t="str">
        <f t="shared" si="5234"/>
        <v/>
      </c>
      <c r="EV342" s="71" t="str">
        <f t="shared" si="5235"/>
        <v/>
      </c>
      <c r="EW342" s="71" t="str">
        <f t="shared" si="5236"/>
        <v/>
      </c>
      <c r="EX342" s="71" t="str">
        <f t="shared" si="5237"/>
        <v/>
      </c>
      <c r="EY342" s="71" t="str">
        <f t="shared" si="5238"/>
        <v/>
      </c>
      <c r="EZ342" s="71" t="str">
        <f t="shared" si="5239"/>
        <v/>
      </c>
      <c r="FA342" s="71" t="str">
        <f t="shared" si="5240"/>
        <v/>
      </c>
      <c r="FB342" s="71" t="str">
        <f t="shared" si="5241"/>
        <v/>
      </c>
      <c r="FC342" s="71" t="str">
        <f t="shared" si="5242"/>
        <v/>
      </c>
      <c r="FD342" s="71" t="str">
        <f t="shared" si="5243"/>
        <v/>
      </c>
      <c r="FE342" s="71" t="str">
        <f t="shared" si="5244"/>
        <v/>
      </c>
      <c r="FF342" s="71" t="str">
        <f t="shared" si="5245"/>
        <v/>
      </c>
      <c r="FG342" s="71" t="str">
        <f t="shared" si="5246"/>
        <v/>
      </c>
      <c r="FH342" s="71" t="str">
        <f t="shared" si="5247"/>
        <v/>
      </c>
      <c r="FI342" s="71" t="str">
        <f t="shared" si="5248"/>
        <v/>
      </c>
      <c r="FJ342" s="71" t="str">
        <f t="shared" si="5249"/>
        <v/>
      </c>
      <c r="FK342" s="71" t="str">
        <f t="shared" si="5250"/>
        <v/>
      </c>
      <c r="FL342" s="71" t="str">
        <f t="shared" si="5251"/>
        <v/>
      </c>
      <c r="FM342" s="71" t="str">
        <f t="shared" si="5252"/>
        <v/>
      </c>
      <c r="FN342" s="71" t="str">
        <f t="shared" si="5253"/>
        <v/>
      </c>
      <c r="FO342" s="71" t="str">
        <f t="shared" si="5254"/>
        <v/>
      </c>
      <c r="FP342" s="71" t="str">
        <f t="shared" si="5255"/>
        <v/>
      </c>
      <c r="FQ342" s="71" t="str">
        <f t="shared" si="5256"/>
        <v/>
      </c>
      <c r="FR342" s="71" t="str">
        <f t="shared" si="5257"/>
        <v/>
      </c>
      <c r="FS342" s="71" t="str">
        <f t="shared" si="5258"/>
        <v/>
      </c>
    </row>
    <row r="343" spans="1:175" ht="16.5">
      <c r="A343" s="136"/>
      <c r="B343" s="80" t="s">
        <v>988</v>
      </c>
      <c r="C343" s="149" t="s">
        <v>989</v>
      </c>
      <c r="T343" s="154" t="s">
        <v>990</v>
      </c>
      <c r="U343" s="85" t="s">
        <v>991</v>
      </c>
      <c r="CN343" s="70" t="str">
        <f t="shared" si="5420"/>
        <v>InitUnitState('IK07',,,,,,,,,,)</v>
      </c>
      <c r="CO343" s="70" t="str">
        <f t="shared" si="5421"/>
        <v>InitUnitNormal('IK07',,,,,,,,,,)</v>
      </c>
      <c r="CP343" s="70" t="str">
        <f t="shared" si="5422"/>
        <v>InitUnitMagic('IK07',,,,,,,,,,)</v>
      </c>
      <c r="CQ343" s="70" t="str">
        <f t="shared" si="5423"/>
        <v>InitUnitAdd('IK07',,,,,,,,,,)</v>
      </c>
      <c r="CR343" s="70" t="str">
        <f t="shared" si="5424"/>
        <v>InitEquipData('IK07',,"",,,,,'','','','','','',"ReplaceableTextures\\CommandButtons\\BTNSST08.blp")</v>
      </c>
      <c r="CU343" s="95" t="str">
        <f t="shared" si="5188"/>
        <v>|n</v>
      </c>
      <c r="CV343" s="61" t="str">
        <f t="shared" si="5425"/>
        <v>护甲|Cffffc926+60|n|n|r|Cffff00bf【腾蛇】|r+|Cffff00bf【腾蛇】|r=|Cffffc926【腾蛇之牙】|n|n|r|Cff00ff7f点击穿戴或脱卸。|r</v>
      </c>
      <c r="CW343" s="60"/>
      <c r="CX343" s="60"/>
      <c r="CY343" s="60"/>
      <c r="CZ343" s="60"/>
      <c r="DA343" s="60"/>
      <c r="DB343" s="71" t="str">
        <f t="shared" si="5189"/>
        <v/>
      </c>
      <c r="DC343" s="71" t="str">
        <f t="shared" si="5190"/>
        <v/>
      </c>
      <c r="DD343" s="71" t="str">
        <f t="shared" si="5191"/>
        <v/>
      </c>
      <c r="DE343" s="71" t="str">
        <f t="shared" si="5192"/>
        <v/>
      </c>
      <c r="DF343" s="71" t="str">
        <f t="shared" si="5193"/>
        <v/>
      </c>
      <c r="DG343" s="71" t="str">
        <f t="shared" si="5194"/>
        <v/>
      </c>
      <c r="DH343" s="71" t="str">
        <f t="shared" si="5195"/>
        <v/>
      </c>
      <c r="DI343" s="71" t="str">
        <f t="shared" si="5196"/>
        <v/>
      </c>
      <c r="DJ343" s="71" t="str">
        <f t="shared" si="5197"/>
        <v/>
      </c>
      <c r="DK343" s="71" t="str">
        <f t="shared" si="5198"/>
        <v/>
      </c>
      <c r="DL343" s="71" t="str">
        <f t="shared" si="5199"/>
        <v/>
      </c>
      <c r="DM343" s="71" t="str">
        <f t="shared" si="5200"/>
        <v/>
      </c>
      <c r="DN343" s="71" t="str">
        <f t="shared" si="5201"/>
        <v/>
      </c>
      <c r="DO343" s="71" t="str">
        <f t="shared" si="5202"/>
        <v/>
      </c>
      <c r="DP343" s="71" t="str">
        <f t="shared" si="5203"/>
        <v/>
      </c>
      <c r="DQ343" s="71" t="str">
        <f t="shared" si="5204"/>
        <v/>
      </c>
      <c r="DR343" s="71" t="str">
        <f t="shared" si="5205"/>
        <v/>
      </c>
      <c r="DS343" s="71" t="str">
        <f t="shared" si="5206"/>
        <v/>
      </c>
      <c r="DT343" s="71" t="str">
        <f t="shared" si="5207"/>
        <v/>
      </c>
      <c r="DU343" s="71" t="str">
        <f t="shared" si="5208"/>
        <v/>
      </c>
      <c r="DV343" s="71" t="str">
        <f t="shared" si="5209"/>
        <v/>
      </c>
      <c r="DW343" s="71" t="str">
        <f t="shared" si="5210"/>
        <v/>
      </c>
      <c r="DX343" s="71" t="str">
        <f t="shared" si="5211"/>
        <v/>
      </c>
      <c r="DY343" s="71" t="str">
        <f t="shared" si="5212"/>
        <v/>
      </c>
      <c r="DZ343" s="71" t="str">
        <f t="shared" si="5213"/>
        <v/>
      </c>
      <c r="EA343" s="71" t="str">
        <f t="shared" si="5214"/>
        <v/>
      </c>
      <c r="EB343" s="71" t="str">
        <f t="shared" si="5215"/>
        <v/>
      </c>
      <c r="EC343" s="71" t="str">
        <f t="shared" si="5216"/>
        <v/>
      </c>
      <c r="ED343" s="71" t="str">
        <f t="shared" si="5217"/>
        <v/>
      </c>
      <c r="EE343" s="71" t="str">
        <f t="shared" si="5218"/>
        <v/>
      </c>
      <c r="EF343" s="71" t="str">
        <f t="shared" si="5219"/>
        <v/>
      </c>
      <c r="EG343" s="71" t="str">
        <f t="shared" si="5220"/>
        <v/>
      </c>
      <c r="EH343" s="71" t="str">
        <f t="shared" si="5221"/>
        <v/>
      </c>
      <c r="EI343" s="71" t="str">
        <f t="shared" si="5222"/>
        <v/>
      </c>
      <c r="EJ343" s="71" t="str">
        <f t="shared" si="5223"/>
        <v/>
      </c>
      <c r="EK343" s="71" t="str">
        <f t="shared" si="5224"/>
        <v/>
      </c>
      <c r="EL343" s="71" t="str">
        <f t="shared" si="5225"/>
        <v/>
      </c>
      <c r="EM343" s="71" t="str">
        <f t="shared" si="5226"/>
        <v/>
      </c>
      <c r="EN343" s="71" t="str">
        <f t="shared" si="5227"/>
        <v/>
      </c>
      <c r="EO343" s="71" t="str">
        <f t="shared" si="5228"/>
        <v/>
      </c>
      <c r="EP343" s="71" t="str">
        <f t="shared" si="5229"/>
        <v/>
      </c>
      <c r="EQ343" s="71" t="str">
        <f t="shared" si="5230"/>
        <v/>
      </c>
      <c r="ER343" s="71" t="str">
        <f t="shared" si="5231"/>
        <v/>
      </c>
      <c r="ES343" s="71" t="str">
        <f t="shared" si="5232"/>
        <v/>
      </c>
      <c r="ET343" s="71" t="str">
        <f t="shared" si="5233"/>
        <v/>
      </c>
      <c r="EU343" s="71" t="str">
        <f t="shared" si="5234"/>
        <v/>
      </c>
      <c r="EV343" s="71" t="str">
        <f t="shared" si="5235"/>
        <v/>
      </c>
      <c r="EW343" s="71" t="str">
        <f t="shared" si="5236"/>
        <v/>
      </c>
      <c r="EX343" s="71" t="str">
        <f t="shared" si="5237"/>
        <v/>
      </c>
      <c r="EY343" s="71" t="str">
        <f t="shared" si="5238"/>
        <v/>
      </c>
      <c r="EZ343" s="71" t="str">
        <f t="shared" si="5239"/>
        <v/>
      </c>
      <c r="FA343" s="71" t="str">
        <f t="shared" si="5240"/>
        <v/>
      </c>
      <c r="FB343" s="71" t="str">
        <f t="shared" si="5241"/>
        <v/>
      </c>
      <c r="FC343" s="71" t="str">
        <f t="shared" si="5242"/>
        <v/>
      </c>
      <c r="FD343" s="71" t="str">
        <f t="shared" si="5243"/>
        <v/>
      </c>
      <c r="FE343" s="71" t="str">
        <f t="shared" si="5244"/>
        <v/>
      </c>
      <c r="FF343" s="71" t="str">
        <f t="shared" si="5245"/>
        <v/>
      </c>
      <c r="FG343" s="71" t="str">
        <f t="shared" si="5246"/>
        <v/>
      </c>
      <c r="FH343" s="71" t="str">
        <f t="shared" si="5247"/>
        <v/>
      </c>
      <c r="FI343" s="71" t="str">
        <f t="shared" si="5248"/>
        <v/>
      </c>
      <c r="FJ343" s="71" t="str">
        <f t="shared" si="5249"/>
        <v/>
      </c>
      <c r="FK343" s="71" t="str">
        <f t="shared" si="5250"/>
        <v/>
      </c>
      <c r="FL343" s="71" t="str">
        <f t="shared" si="5251"/>
        <v/>
      </c>
      <c r="FM343" s="71" t="str">
        <f t="shared" si="5252"/>
        <v/>
      </c>
      <c r="FN343" s="71" t="str">
        <f t="shared" si="5253"/>
        <v/>
      </c>
      <c r="FO343" s="71" t="str">
        <f t="shared" si="5254"/>
        <v/>
      </c>
      <c r="FP343" s="71" t="str">
        <f t="shared" si="5255"/>
        <v/>
      </c>
      <c r="FQ343" s="71" t="str">
        <f t="shared" si="5256"/>
        <v/>
      </c>
      <c r="FR343" s="71" t="str">
        <f t="shared" si="5257"/>
        <v/>
      </c>
      <c r="FS343" s="71" t="str">
        <f t="shared" si="5258"/>
        <v/>
      </c>
    </row>
    <row r="344" spans="1:175" ht="16.5">
      <c r="A344" s="136"/>
      <c r="B344" s="80" t="s">
        <v>992</v>
      </c>
      <c r="C344" s="149" t="s">
        <v>993</v>
      </c>
      <c r="T344" s="154" t="s">
        <v>994</v>
      </c>
      <c r="U344" s="85" t="s">
        <v>995</v>
      </c>
      <c r="CN344" s="70" t="str">
        <f t="shared" si="5420"/>
        <v>InitUnitState('IK08',,,,,,,,,,)</v>
      </c>
      <c r="CO344" s="70" t="str">
        <f t="shared" si="5421"/>
        <v>InitUnitNormal('IK08',,,,,,,,,,)</v>
      </c>
      <c r="CP344" s="70" t="str">
        <f t="shared" si="5422"/>
        <v>InitUnitMagic('IK08',,,,,,,,,,)</v>
      </c>
      <c r="CQ344" s="70" t="str">
        <f t="shared" si="5423"/>
        <v>InitUnitAdd('IK08',,,,,,,,,,)</v>
      </c>
      <c r="CR344" s="70" t="str">
        <f t="shared" si="5424"/>
        <v>InitEquipData('IK08',,"",,,,,'','','','','','',"ReplaceableTextures\\CommandButtons\\BTNSST09.blp")</v>
      </c>
      <c r="CU344" s="95" t="str">
        <f t="shared" si="5188"/>
        <v>|n</v>
      </c>
      <c r="CV344" s="61" t="str">
        <f t="shared" si="5425"/>
        <v>业力|Cffffc926+30000|r，业力|Cffffc926+6%|n|n|r|Cffff00bf【朱雀】|r+|Cffff00bf【朱雀】|r=|Cffffc926【悟道碑石】|n|n|r|Cff00ff7f点击穿戴或脱卸。|r</v>
      </c>
      <c r="CW344" s="60"/>
      <c r="CX344" s="60"/>
      <c r="CY344" s="60"/>
      <c r="CZ344" s="60"/>
      <c r="DA344" s="60"/>
      <c r="DB344" s="71" t="str">
        <f t="shared" si="5189"/>
        <v/>
      </c>
      <c r="DC344" s="71" t="str">
        <f t="shared" si="5190"/>
        <v/>
      </c>
      <c r="DD344" s="71" t="str">
        <f t="shared" si="5191"/>
        <v/>
      </c>
      <c r="DE344" s="71" t="str">
        <f t="shared" si="5192"/>
        <v/>
      </c>
      <c r="DF344" s="71" t="str">
        <f t="shared" si="5193"/>
        <v/>
      </c>
      <c r="DG344" s="71" t="str">
        <f t="shared" si="5194"/>
        <v/>
      </c>
      <c r="DH344" s="71" t="str">
        <f t="shared" si="5195"/>
        <v/>
      </c>
      <c r="DI344" s="71" t="str">
        <f t="shared" si="5196"/>
        <v/>
      </c>
      <c r="DJ344" s="71" t="str">
        <f t="shared" si="5197"/>
        <v/>
      </c>
      <c r="DK344" s="71" t="str">
        <f t="shared" si="5198"/>
        <v/>
      </c>
      <c r="DL344" s="71" t="str">
        <f t="shared" si="5199"/>
        <v/>
      </c>
      <c r="DM344" s="71" t="str">
        <f t="shared" si="5200"/>
        <v/>
      </c>
      <c r="DN344" s="71" t="str">
        <f t="shared" si="5201"/>
        <v/>
      </c>
      <c r="DO344" s="71" t="str">
        <f t="shared" si="5202"/>
        <v/>
      </c>
      <c r="DP344" s="71" t="str">
        <f t="shared" si="5203"/>
        <v/>
      </c>
      <c r="DQ344" s="71" t="str">
        <f t="shared" si="5204"/>
        <v/>
      </c>
      <c r="DR344" s="71" t="str">
        <f t="shared" si="5205"/>
        <v/>
      </c>
      <c r="DS344" s="71" t="str">
        <f t="shared" si="5206"/>
        <v/>
      </c>
      <c r="DT344" s="71" t="str">
        <f t="shared" si="5207"/>
        <v/>
      </c>
      <c r="DU344" s="71" t="str">
        <f t="shared" si="5208"/>
        <v/>
      </c>
      <c r="DV344" s="71" t="str">
        <f t="shared" si="5209"/>
        <v/>
      </c>
      <c r="DW344" s="71" t="str">
        <f t="shared" si="5210"/>
        <v/>
      </c>
      <c r="DX344" s="71" t="str">
        <f t="shared" si="5211"/>
        <v/>
      </c>
      <c r="DY344" s="71" t="str">
        <f t="shared" si="5212"/>
        <v/>
      </c>
      <c r="DZ344" s="71" t="str">
        <f t="shared" si="5213"/>
        <v/>
      </c>
      <c r="EA344" s="71" t="str">
        <f t="shared" si="5214"/>
        <v/>
      </c>
      <c r="EB344" s="71" t="str">
        <f t="shared" si="5215"/>
        <v/>
      </c>
      <c r="EC344" s="71" t="str">
        <f t="shared" si="5216"/>
        <v/>
      </c>
      <c r="ED344" s="71" t="str">
        <f t="shared" si="5217"/>
        <v/>
      </c>
      <c r="EE344" s="71" t="str">
        <f t="shared" si="5218"/>
        <v/>
      </c>
      <c r="EF344" s="71" t="str">
        <f t="shared" si="5219"/>
        <v/>
      </c>
      <c r="EG344" s="71" t="str">
        <f t="shared" si="5220"/>
        <v/>
      </c>
      <c r="EH344" s="71" t="str">
        <f t="shared" si="5221"/>
        <v/>
      </c>
      <c r="EI344" s="71" t="str">
        <f t="shared" si="5222"/>
        <v/>
      </c>
      <c r="EJ344" s="71" t="str">
        <f t="shared" si="5223"/>
        <v/>
      </c>
      <c r="EK344" s="71" t="str">
        <f t="shared" si="5224"/>
        <v/>
      </c>
      <c r="EL344" s="71" t="str">
        <f t="shared" si="5225"/>
        <v/>
      </c>
      <c r="EM344" s="71" t="str">
        <f t="shared" si="5226"/>
        <v/>
      </c>
      <c r="EN344" s="71" t="str">
        <f t="shared" si="5227"/>
        <v/>
      </c>
      <c r="EO344" s="71" t="str">
        <f t="shared" si="5228"/>
        <v/>
      </c>
      <c r="EP344" s="71" t="str">
        <f t="shared" si="5229"/>
        <v/>
      </c>
      <c r="EQ344" s="71" t="str">
        <f t="shared" si="5230"/>
        <v/>
      </c>
      <c r="ER344" s="71" t="str">
        <f t="shared" si="5231"/>
        <v/>
      </c>
      <c r="ES344" s="71" t="str">
        <f t="shared" si="5232"/>
        <v/>
      </c>
      <c r="ET344" s="71" t="str">
        <f t="shared" si="5233"/>
        <v/>
      </c>
      <c r="EU344" s="71" t="str">
        <f t="shared" si="5234"/>
        <v/>
      </c>
      <c r="EV344" s="71" t="str">
        <f t="shared" si="5235"/>
        <v/>
      </c>
      <c r="EW344" s="71" t="str">
        <f t="shared" si="5236"/>
        <v/>
      </c>
      <c r="EX344" s="71" t="str">
        <f t="shared" si="5237"/>
        <v/>
      </c>
      <c r="EY344" s="71" t="str">
        <f t="shared" si="5238"/>
        <v/>
      </c>
      <c r="EZ344" s="71" t="str">
        <f t="shared" si="5239"/>
        <v/>
      </c>
      <c r="FA344" s="71" t="str">
        <f t="shared" si="5240"/>
        <v/>
      </c>
      <c r="FB344" s="71" t="str">
        <f t="shared" si="5241"/>
        <v/>
      </c>
      <c r="FC344" s="71" t="str">
        <f t="shared" si="5242"/>
        <v/>
      </c>
      <c r="FD344" s="71" t="str">
        <f t="shared" si="5243"/>
        <v/>
      </c>
      <c r="FE344" s="71" t="str">
        <f t="shared" si="5244"/>
        <v/>
      </c>
      <c r="FF344" s="71" t="str">
        <f t="shared" si="5245"/>
        <v/>
      </c>
      <c r="FG344" s="71" t="str">
        <f t="shared" si="5246"/>
        <v/>
      </c>
      <c r="FH344" s="71" t="str">
        <f t="shared" si="5247"/>
        <v/>
      </c>
      <c r="FI344" s="71" t="str">
        <f t="shared" si="5248"/>
        <v/>
      </c>
      <c r="FJ344" s="71" t="str">
        <f t="shared" si="5249"/>
        <v/>
      </c>
      <c r="FK344" s="71" t="str">
        <f t="shared" si="5250"/>
        <v/>
      </c>
      <c r="FL344" s="71" t="str">
        <f t="shared" si="5251"/>
        <v/>
      </c>
      <c r="FM344" s="71" t="str">
        <f t="shared" si="5252"/>
        <v/>
      </c>
      <c r="FN344" s="71" t="str">
        <f t="shared" si="5253"/>
        <v/>
      </c>
      <c r="FO344" s="71" t="str">
        <f t="shared" si="5254"/>
        <v/>
      </c>
      <c r="FP344" s="71" t="str">
        <f t="shared" si="5255"/>
        <v/>
      </c>
      <c r="FQ344" s="71" t="str">
        <f t="shared" si="5256"/>
        <v/>
      </c>
      <c r="FR344" s="71" t="str">
        <f t="shared" si="5257"/>
        <v/>
      </c>
      <c r="FS344" s="71" t="str">
        <f t="shared" si="5258"/>
        <v/>
      </c>
    </row>
    <row r="345" spans="1:175" ht="16.5">
      <c r="A345" s="135"/>
      <c r="B345" s="80" t="s">
        <v>996</v>
      </c>
      <c r="C345" s="150" t="s">
        <v>997</v>
      </c>
      <c r="T345" s="148" t="s">
        <v>998</v>
      </c>
      <c r="U345" s="85" t="s">
        <v>999</v>
      </c>
      <c r="CN345" s="70" t="str">
        <f t="shared" ref="CN345:CN424" si="5426">"InitUnitState('"&amp;B345&amp;"',"&amp;V345&amp;","&amp;W345&amp;","&amp;X345&amp;","&amp;Y345&amp;","&amp;Z345&amp;","&amp;AA345&amp;","&amp;AB345&amp;","&amp;AC345&amp;","&amp;AD345&amp;","&amp;AE345&amp;")"</f>
        <v>InitUnitState('IK1A',,,,,,,,,,)</v>
      </c>
      <c r="CO345" s="70" t="str">
        <f t="shared" ref="CO345:CO424" si="5427">"InitUnitNormal('"&amp;B345&amp;"',"&amp;AF345&amp;","&amp;AG345&amp;","&amp;AH345&amp;","&amp;AI345&amp;","&amp;AJ345&amp;","&amp;AK345&amp;","&amp;AL345&amp;","&amp;AM345&amp;","&amp;AN345&amp;","&amp;AO345&amp;")"</f>
        <v>InitUnitNormal('IK1A',,,,,,,,,,)</v>
      </c>
      <c r="CP345" s="70" t="str">
        <f t="shared" ref="CP345:CP424" si="5428">"InitUnitMagic('"&amp;B345&amp;"',"&amp;AP345&amp;","&amp;AQ345&amp;","&amp;AR345&amp;","&amp;AS345&amp;","&amp;AT345&amp;","&amp;AU345&amp;","&amp;AV345&amp;","&amp;AW345&amp;","&amp;BI345&amp;","&amp;BJ345&amp;")"</f>
        <v>InitUnitMagic('IK1A',,,,,,,,,,)</v>
      </c>
      <c r="CQ345" s="70" t="str">
        <f t="shared" ref="CQ345:CQ424" si="5429">"InitUnitAdd('"&amp;B345&amp;"',"&amp;BK345&amp;","&amp;BL345&amp;","&amp;BM345&amp;","&amp;BN345&amp;","&amp;BO345&amp;","&amp;BP345&amp;","&amp;BQ345&amp;","&amp;BR345&amp;","&amp;BS345&amp;","&amp;BT345&amp;")"</f>
        <v>InitUnitAdd('IK1A',,,,,,,,,,)</v>
      </c>
      <c r="CR345" s="70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InitEquipData('IK1A',,"",,,,,'','','','','','',"ReplaceableTextures\\CommandButtons\\BTNSST10.blp")</v>
      </c>
      <c r="CU345" s="95" t="str">
        <f t="shared" ref="CU345:CU424" si="5430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V345" s="61" t="str">
        <f t="shared" si="5425"/>
        <v>致命倍率|Cffffc926+300%|n|n|r|Cffaaaaaa○刻印槽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ref="DB345:DB424" si="5431">IF(V345="","","|n"&amp;DB$2&amp;"+"&amp;V345&amp;DB$1)</f>
        <v/>
      </c>
      <c r="DC345" s="71" t="str">
        <f t="shared" ref="DC345:DC424" si="5432">IF(W345="","","|n"&amp;DC$2&amp;"+"&amp;W345&amp;DC$1)</f>
        <v/>
      </c>
      <c r="DD345" s="71" t="str">
        <f t="shared" ref="DD345:DD424" si="5433">IF(X345="","","|n"&amp;DD$2&amp;"+"&amp;X345&amp;DD$1)</f>
        <v/>
      </c>
      <c r="DE345" s="71" t="str">
        <f t="shared" ref="DE345:DE424" si="5434">IF(Y345="","","|n"&amp;DE$2&amp;"+"&amp;Y345&amp;DE$1)</f>
        <v/>
      </c>
      <c r="DF345" s="71" t="str">
        <f t="shared" ref="DF345:DF424" si="5435">IF(Z345="","","|n"&amp;DF$2&amp;"+"&amp;Z345&amp;DF$1)</f>
        <v/>
      </c>
      <c r="DG345" s="71" t="str">
        <f t="shared" ref="DG345:DG424" si="5436">IF(AA345="","","|n"&amp;DG$2&amp;"+"&amp;AA345&amp;DG$1)</f>
        <v/>
      </c>
      <c r="DH345" s="71" t="str">
        <f t="shared" ref="DH345:DH424" si="5437">IF(AB345="","","|n"&amp;DH$2&amp;"+"&amp;AB345&amp;DH$1)</f>
        <v/>
      </c>
      <c r="DI345" s="71" t="str">
        <f t="shared" ref="DI345:DI424" si="5438">IF(AC345="","","|n"&amp;DI$2&amp;"+"&amp;AC345&amp;DI$1)</f>
        <v/>
      </c>
      <c r="DJ345" s="71" t="str">
        <f t="shared" ref="DJ345:DJ424" si="5439">IF(AD345="","","|n"&amp;DJ$2&amp;"+"&amp;AD345&amp;DJ$1)</f>
        <v/>
      </c>
      <c r="DK345" s="71" t="str">
        <f t="shared" ref="DK345:DK424" si="5440">IF(AE345="","","|n"&amp;DK$2&amp;"+"&amp;AE345&amp;DK$1)</f>
        <v/>
      </c>
      <c r="DL345" s="71" t="str">
        <f t="shared" ref="DL345:DL424" si="5441">IF(AF345="","","|n"&amp;DL$2&amp;"+"&amp;AF345&amp;DL$1)</f>
        <v/>
      </c>
      <c r="DM345" s="71" t="str">
        <f t="shared" ref="DM345:DM424" si="5442">IF(AG345="","","|n"&amp;DM$2&amp;"+"&amp;AG345&amp;DM$1)</f>
        <v/>
      </c>
      <c r="DN345" s="71" t="str">
        <f t="shared" ref="DN345:DN424" si="5443">IF(AH345="","","|n"&amp;DN$2&amp;"+"&amp;AH345&amp;DN$1)</f>
        <v/>
      </c>
      <c r="DO345" s="71" t="str">
        <f t="shared" ref="DO345:DO424" si="5444">IF(AI345="","","|n"&amp;DO$2&amp;"+"&amp;AI345&amp;DO$1)</f>
        <v/>
      </c>
      <c r="DP345" s="71" t="str">
        <f t="shared" ref="DP345:DP424" si="5445">IF(AJ345="","","|n"&amp;DP$2&amp;"+"&amp;AJ345&amp;DP$1)</f>
        <v/>
      </c>
      <c r="DQ345" s="71" t="str">
        <f t="shared" ref="DQ345:DQ424" si="5446">IF(AK345="","","|n"&amp;DQ$2&amp;"+"&amp;AK345&amp;DQ$1)</f>
        <v/>
      </c>
      <c r="DR345" s="71" t="str">
        <f t="shared" ref="DR345:DR424" si="5447">IF(AL345="","","|n"&amp;DR$2&amp;"+"&amp;AL345&amp;DR$1)</f>
        <v/>
      </c>
      <c r="DS345" s="71" t="str">
        <f t="shared" ref="DS345:DS424" si="5448">IF(AM345="","","|n"&amp;DS$2&amp;"+"&amp;AM345&amp;DS$1)</f>
        <v/>
      </c>
      <c r="DT345" s="71" t="str">
        <f t="shared" ref="DT345:DT424" si="5449">IF(AN345="","","|n"&amp;DT$2&amp;"+"&amp;AN345&amp;DT$1)</f>
        <v/>
      </c>
      <c r="DU345" s="71" t="str">
        <f t="shared" ref="DU345:DU424" si="5450">IF(AO345="","","|n"&amp;DU$2&amp;"+"&amp;AO345&amp;DU$1)</f>
        <v/>
      </c>
      <c r="DV345" s="71" t="str">
        <f t="shared" ref="DV345:DV424" si="5451">IF(AP345="","","|n"&amp;DV$2&amp;"+"&amp;AP345&amp;DV$1)</f>
        <v/>
      </c>
      <c r="DW345" s="71" t="str">
        <f t="shared" ref="DW345:DW424" si="5452">IF(AQ345="","","|n"&amp;DW$2&amp;"+"&amp;AQ345&amp;DW$1)</f>
        <v/>
      </c>
      <c r="DX345" s="71" t="str">
        <f t="shared" ref="DX345:DX424" si="5453">IF(AR345="","","|n"&amp;DX$2&amp;"+"&amp;AR345&amp;DX$1)</f>
        <v/>
      </c>
      <c r="DY345" s="71" t="str">
        <f t="shared" ref="DY345:DY424" si="5454">IF(AS345="","","|n"&amp;DY$2&amp;"+"&amp;AS345&amp;DY$1)</f>
        <v/>
      </c>
      <c r="DZ345" s="71" t="str">
        <f t="shared" ref="DZ345:DZ424" si="5455">IF(AT345="","","|n"&amp;DZ$2&amp;"+"&amp;AT345&amp;DZ$1)</f>
        <v/>
      </c>
      <c r="EA345" s="71" t="str">
        <f t="shared" ref="EA345:EA424" si="5456">IF(AU345="","","|n"&amp;EA$2&amp;"+"&amp;AU345&amp;EA$1)</f>
        <v/>
      </c>
      <c r="EB345" s="71" t="str">
        <f t="shared" ref="EB345:EB424" si="5457">IF(AV345="","","|n"&amp;EB$2&amp;"+"&amp;AV345&amp;EB$1)</f>
        <v/>
      </c>
      <c r="EC345" s="71" t="str">
        <f t="shared" ref="EC345:EC424" si="5458">IF(AW345="","","|n"&amp;EC$2&amp;"+"&amp;AW345&amp;EC$1)</f>
        <v/>
      </c>
      <c r="ED345" s="71" t="str">
        <f t="shared" ref="ED345:ED424" si="5459">IF(AX345="","","|n"&amp;ED$2&amp;"+"&amp;AX345&amp;ED$1)</f>
        <v/>
      </c>
      <c r="EE345" s="71" t="str">
        <f t="shared" ref="EE345:EE424" si="5460">IF(AY345="","","|n"&amp;EE$2&amp;"+"&amp;AY345&amp;EE$1)</f>
        <v/>
      </c>
      <c r="EF345" s="71" t="str">
        <f t="shared" ref="EF345:EF424" si="5461">IF(AZ345="","","|n"&amp;EF$2&amp;"+"&amp;AZ345&amp;EF$1)</f>
        <v/>
      </c>
      <c r="EG345" s="71" t="str">
        <f t="shared" ref="EG345:EG424" si="5462">IF(BA345="","","|n"&amp;EG$2&amp;"+"&amp;BA345&amp;EG$1)</f>
        <v/>
      </c>
      <c r="EH345" s="71" t="str">
        <f t="shared" ref="EH345:EH424" si="5463">IF(BB345="","","|n"&amp;EH$2&amp;"+"&amp;BB345&amp;EH$1)</f>
        <v/>
      </c>
      <c r="EI345" s="71" t="str">
        <f t="shared" ref="EI345:EI424" si="5464">IF(BC345="","","|n"&amp;EI$2&amp;"+"&amp;BC345&amp;EI$1)</f>
        <v/>
      </c>
      <c r="EJ345" s="71" t="str">
        <f t="shared" ref="EJ345:EJ424" si="5465">IF(BD345="","","|n"&amp;EJ$2&amp;"+"&amp;BD345&amp;EJ$1)</f>
        <v/>
      </c>
      <c r="EK345" s="71" t="str">
        <f t="shared" ref="EK345:EK424" si="5466">IF(BE345="","","|n"&amp;EK$2&amp;"+"&amp;BE345&amp;EK$1)</f>
        <v/>
      </c>
      <c r="EL345" s="71" t="str">
        <f t="shared" ref="EL345:EL424" si="5467">IF(BF345="","","|n"&amp;EL$2&amp;"+"&amp;BF345&amp;EL$1)</f>
        <v/>
      </c>
      <c r="EM345" s="71" t="str">
        <f t="shared" ref="EM345:EM424" si="5468">IF(BG345="","","|n"&amp;EM$2&amp;"+"&amp;BG345&amp;EM$1)</f>
        <v/>
      </c>
      <c r="EN345" s="71" t="str">
        <f t="shared" ref="EN345:EN424" si="5469">IF(BH345="","","|n"&amp;EN$2&amp;"+"&amp;BH345&amp;EN$1)</f>
        <v/>
      </c>
      <c r="EO345" s="71" t="str">
        <f t="shared" ref="EO345:EO424" si="5470">IF(BI345="","","|n"&amp;EO$2&amp;"+"&amp;BI345&amp;EO$1)</f>
        <v/>
      </c>
      <c r="EP345" s="71" t="str">
        <f t="shared" ref="EP345:EP424" si="5471">IF(BJ345="","","|n"&amp;EP$2&amp;"+"&amp;BJ345&amp;EP$1)</f>
        <v/>
      </c>
      <c r="EQ345" s="71" t="str">
        <f t="shared" ref="EQ345:EQ424" si="5472">IF(BK345="","","|n"&amp;EQ$2&amp;"+"&amp;BK345&amp;EQ$1)</f>
        <v/>
      </c>
      <c r="ER345" s="71" t="str">
        <f t="shared" ref="ER345:ER424" si="5473">IF(BL345="","","|n"&amp;ER$2&amp;"+"&amp;BL345&amp;ER$1)</f>
        <v/>
      </c>
      <c r="ES345" s="71" t="str">
        <f t="shared" ref="ES345:ES424" si="5474">IF(BM345="","","|n"&amp;ES$2&amp;"+"&amp;BM345&amp;ES$1)</f>
        <v/>
      </c>
      <c r="ET345" s="71" t="str">
        <f t="shared" ref="ET345:ET424" si="5475">IF(BN345="","","|n"&amp;ET$2&amp;"+"&amp;BN345&amp;ET$1)</f>
        <v/>
      </c>
      <c r="EU345" s="71" t="str">
        <f t="shared" ref="EU345:EU424" si="5476">IF(BO345="","","|n"&amp;EU$2&amp;"+"&amp;BO345&amp;EU$1)</f>
        <v/>
      </c>
      <c r="EV345" s="71" t="str">
        <f t="shared" ref="EV345:EV424" si="5477">IF(BP345="","","|n"&amp;EV$2&amp;"+"&amp;BP345&amp;EV$1)</f>
        <v/>
      </c>
      <c r="EW345" s="71" t="str">
        <f t="shared" ref="EW345:EW424" si="5478">IF(BQ345="","","|n"&amp;EW$2&amp;"+"&amp;BQ345&amp;EW$1)</f>
        <v/>
      </c>
      <c r="EX345" s="71" t="str">
        <f t="shared" ref="EX345:EX424" si="5479">IF(BR345="","","|n"&amp;EX$2&amp;"+"&amp;BR345&amp;EX$1)</f>
        <v/>
      </c>
      <c r="EY345" s="71" t="str">
        <f t="shared" ref="EY345:EY424" si="5480">IF(BS345="","","|n"&amp;EY$2&amp;"+"&amp;BS345&amp;EY$1)</f>
        <v/>
      </c>
      <c r="EZ345" s="71" t="str">
        <f t="shared" ref="EZ345:EZ424" si="5481">IF(BT345="","","|n"&amp;EZ$2&amp;"+"&amp;BT345&amp;EZ$1)</f>
        <v/>
      </c>
      <c r="FA345" s="71" t="str">
        <f t="shared" ref="FA345:FA424" si="5482">IF(BU345="","","|n"&amp;FA$2&amp;"+"&amp;BU345&amp;FA$1)</f>
        <v/>
      </c>
      <c r="FB345" s="71" t="str">
        <f t="shared" ref="FB345:FB424" si="5483">IF(BV345="","","|n"&amp;FB$2&amp;"+"&amp;BV345&amp;FB$1)</f>
        <v/>
      </c>
      <c r="FC345" s="71" t="str">
        <f t="shared" ref="FC345:FC424" si="5484">IF(BW345="","","|n"&amp;FC$2&amp;"+"&amp;BW345&amp;FC$1)</f>
        <v/>
      </c>
      <c r="FD345" s="71" t="str">
        <f t="shared" ref="FD345:FD424" si="5485">IF(BX345="","","|n"&amp;FD$2&amp;"+"&amp;BX345&amp;FD$1)</f>
        <v/>
      </c>
      <c r="FE345" s="71" t="str">
        <f t="shared" ref="FE345:FE424" si="5486">IF(BY345="","","|n"&amp;FE$2&amp;"+"&amp;BY345&amp;FE$1)</f>
        <v/>
      </c>
      <c r="FF345" s="71" t="str">
        <f t="shared" ref="FF345:FF424" si="5487">IF(BZ345="","","|n"&amp;FF$2&amp;"+"&amp;BZ345&amp;FF$1)</f>
        <v/>
      </c>
      <c r="FG345" s="71" t="str">
        <f t="shared" ref="FG345:FG424" si="5488">IF(CA345="","","|n"&amp;FG$2&amp;"+"&amp;CA345&amp;FG$1)</f>
        <v/>
      </c>
      <c r="FH345" s="71" t="str">
        <f t="shared" ref="FH345:FH424" si="5489">IF(CB345="","","|n"&amp;FH$2&amp;"+"&amp;CB345&amp;FH$1)</f>
        <v/>
      </c>
      <c r="FI345" s="71" t="str">
        <f t="shared" ref="FI345:FI424" si="5490">IF(CC345="","","|n"&amp;FI$2&amp;"+"&amp;CC345&amp;FI$1)</f>
        <v/>
      </c>
      <c r="FJ345" s="71" t="str">
        <f t="shared" ref="FJ345:FJ424" si="5491">IF(CD345="","","|n"&amp;FJ$2&amp;"+"&amp;CD345&amp;FJ$1)</f>
        <v/>
      </c>
      <c r="FK345" s="71" t="str">
        <f t="shared" ref="FK345:FK424" si="5492">IF(CE345="","","|n"&amp;FK$2&amp;"+"&amp;CE345&amp;FK$1)</f>
        <v/>
      </c>
      <c r="FL345" s="71" t="str">
        <f t="shared" ref="FL345:FL424" si="5493">IF(CF345="","","|n"&amp;FL$2&amp;"+"&amp;CF345&amp;FL$1)</f>
        <v/>
      </c>
      <c r="FM345" s="71" t="str">
        <f t="shared" ref="FM345:FM424" si="5494">IF(CG345="","","|n"&amp;FM$2&amp;"+"&amp;CG345&amp;FM$1)</f>
        <v/>
      </c>
      <c r="FN345" s="71" t="str">
        <f t="shared" ref="FN345:FN424" si="5495">IF(CH345="","","|n"&amp;FN$2&amp;"+"&amp;CH345&amp;FN$1)</f>
        <v/>
      </c>
      <c r="FO345" s="71" t="str">
        <f t="shared" ref="FO345:FO424" si="5496">IF(CI345="","","|n"&amp;FO$2&amp;"+"&amp;CI345&amp;FO$1)</f>
        <v/>
      </c>
      <c r="FP345" s="71" t="str">
        <f t="shared" ref="FP345:FP424" si="5497">IF(CJ345="","","|n"&amp;FP$2&amp;"+"&amp;CJ345&amp;FP$1)</f>
        <v/>
      </c>
      <c r="FQ345" s="71" t="str">
        <f t="shared" ref="FQ345:FQ424" si="5498">IF(CK345="","","|n"&amp;FQ$2&amp;"+"&amp;CK345&amp;FQ$1)</f>
        <v/>
      </c>
      <c r="FR345" s="71" t="str">
        <f t="shared" ref="FR345:FR424" si="5499">IF(CL345="","","|n"&amp;FR$2&amp;"+"&amp;CL345&amp;FR$1)</f>
        <v/>
      </c>
      <c r="FS345" s="71" t="str">
        <f t="shared" ref="FS345:FS424" si="5500">IF(CM345="","","|n"&amp;FS$2&amp;"+"&amp;CM345&amp;FS$1)</f>
        <v/>
      </c>
    </row>
    <row r="346" spans="1:175" ht="16.5">
      <c r="A346" s="135"/>
      <c r="B346" s="80" t="s">
        <v>1000</v>
      </c>
      <c r="C346" s="150" t="s">
        <v>997</v>
      </c>
      <c r="K346" s="151"/>
      <c r="T346" s="148" t="s">
        <v>1001</v>
      </c>
      <c r="U346" s="85" t="s">
        <v>999</v>
      </c>
      <c r="CN346" s="70" t="str">
        <f t="shared" ref="CN346:CN353" si="5501">"InitUnitState('"&amp;B346&amp;"',"&amp;V346&amp;","&amp;W346&amp;","&amp;X346&amp;","&amp;Y346&amp;","&amp;Z346&amp;","&amp;AA346&amp;","&amp;AB346&amp;","&amp;AC346&amp;","&amp;AD346&amp;","&amp;AE346&amp;")"</f>
        <v>InitUnitState('IK1B',,,,,,,,,,)</v>
      </c>
      <c r="CO346" s="70" t="str">
        <f t="shared" ref="CO346:CO353" si="5502">"InitUnitNormal('"&amp;B346&amp;"',"&amp;AF346&amp;","&amp;AG346&amp;","&amp;AH346&amp;","&amp;AI346&amp;","&amp;AJ346&amp;","&amp;AK346&amp;","&amp;AL346&amp;","&amp;AM346&amp;","&amp;AN346&amp;","&amp;AO346&amp;")"</f>
        <v>InitUnitNormal('IK1B',,,,,,,,,,)</v>
      </c>
      <c r="CP346" s="70" t="str">
        <f t="shared" ref="CP346:CP353" si="5503">"InitUnitMagic('"&amp;B346&amp;"',"&amp;AP346&amp;","&amp;AQ346&amp;","&amp;AR346&amp;","&amp;AS346&amp;","&amp;AT346&amp;","&amp;AU346&amp;","&amp;AV346&amp;","&amp;AW346&amp;","&amp;BI346&amp;","&amp;BJ346&amp;")"</f>
        <v>InitUnitMagic('IK1B',,,,,,,,,,)</v>
      </c>
      <c r="CQ346" s="70" t="str">
        <f t="shared" ref="CQ346:CQ353" si="5504">"InitUnitAdd('"&amp;B346&amp;"',"&amp;BK346&amp;","&amp;BL346&amp;","&amp;BM346&amp;","&amp;BN346&amp;","&amp;BO346&amp;","&amp;BP346&amp;","&amp;BQ346&amp;","&amp;BR346&amp;","&amp;BS346&amp;","&amp;BT346&amp;")"</f>
        <v>InitUnitAdd('IK1B',,,,,,,,,,)</v>
      </c>
      <c r="CR346" s="70" t="str">
        <f t="shared" ref="CR346:CR353" si="5505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InitEquipData('IK1B',,"",,,,,'','','','','','',"ReplaceableTextures\\CommandButtons\\BTNSST10.blp")</v>
      </c>
      <c r="CU346" s="95" t="str">
        <f t="shared" ref="CU346:CU353" si="5506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61" t="str">
        <f t="shared" si="5425"/>
        <v>致命倍率|Cffffc926+300%|n|n|r|Cffaaaaaa○|CffFFD24D金之符印+1|r|r|n|n|Cff00ff7f点击穿戴或脱卸。|r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507">IF(V346="","","|n"&amp;DB$2&amp;"+"&amp;V346&amp;DB$1)</f>
        <v/>
      </c>
      <c r="DC346" s="71" t="str">
        <f t="shared" ref="DC346:DC353" si="5508">IF(W346="","","|n"&amp;DC$2&amp;"+"&amp;W346&amp;DC$1)</f>
        <v/>
      </c>
      <c r="DD346" s="71" t="str">
        <f t="shared" ref="DD346:DD353" si="5509">IF(X346="","","|n"&amp;DD$2&amp;"+"&amp;X346&amp;DD$1)</f>
        <v/>
      </c>
      <c r="DE346" s="71" t="str">
        <f t="shared" ref="DE346:DE353" si="5510">IF(Y346="","","|n"&amp;DE$2&amp;"+"&amp;Y346&amp;DE$1)</f>
        <v/>
      </c>
      <c r="DF346" s="71" t="str">
        <f t="shared" ref="DF346:DF353" si="5511">IF(Z346="","","|n"&amp;DF$2&amp;"+"&amp;Z346&amp;DF$1)</f>
        <v/>
      </c>
      <c r="DG346" s="71" t="str">
        <f t="shared" ref="DG346:DG353" si="5512">IF(AA346="","","|n"&amp;DG$2&amp;"+"&amp;AA346&amp;DG$1)</f>
        <v/>
      </c>
      <c r="DH346" s="71" t="str">
        <f t="shared" ref="DH346:DH353" si="5513">IF(AB346="","","|n"&amp;DH$2&amp;"+"&amp;AB346&amp;DH$1)</f>
        <v/>
      </c>
      <c r="DI346" s="71" t="str">
        <f t="shared" ref="DI346:DI353" si="5514">IF(AC346="","","|n"&amp;DI$2&amp;"+"&amp;AC346&amp;DI$1)</f>
        <v/>
      </c>
      <c r="DJ346" s="71" t="str">
        <f t="shared" ref="DJ346:DJ353" si="5515">IF(AD346="","","|n"&amp;DJ$2&amp;"+"&amp;AD346&amp;DJ$1)</f>
        <v/>
      </c>
      <c r="DK346" s="71" t="str">
        <f t="shared" ref="DK346:DK353" si="5516">IF(AE346="","","|n"&amp;DK$2&amp;"+"&amp;AE346&amp;DK$1)</f>
        <v/>
      </c>
      <c r="DL346" s="71" t="str">
        <f t="shared" ref="DL346:DL353" si="5517">IF(AF346="","","|n"&amp;DL$2&amp;"+"&amp;AF346&amp;DL$1)</f>
        <v/>
      </c>
      <c r="DM346" s="71" t="str">
        <f t="shared" ref="DM346:DM353" si="5518">IF(AG346="","","|n"&amp;DM$2&amp;"+"&amp;AG346&amp;DM$1)</f>
        <v/>
      </c>
      <c r="DN346" s="71" t="str">
        <f t="shared" ref="DN346:DN353" si="5519">IF(AH346="","","|n"&amp;DN$2&amp;"+"&amp;AH346&amp;DN$1)</f>
        <v/>
      </c>
      <c r="DO346" s="71" t="str">
        <f t="shared" ref="DO346:DO353" si="5520">IF(AI346="","","|n"&amp;DO$2&amp;"+"&amp;AI346&amp;DO$1)</f>
        <v/>
      </c>
      <c r="DP346" s="71" t="str">
        <f t="shared" ref="DP346:DP353" si="5521">IF(AJ346="","","|n"&amp;DP$2&amp;"+"&amp;AJ346&amp;DP$1)</f>
        <v/>
      </c>
      <c r="DQ346" s="71" t="str">
        <f t="shared" ref="DQ346:DQ353" si="5522">IF(AK346="","","|n"&amp;DQ$2&amp;"+"&amp;AK346&amp;DQ$1)</f>
        <v/>
      </c>
      <c r="DR346" s="71" t="str">
        <f t="shared" ref="DR346:DR353" si="5523">IF(AL346="","","|n"&amp;DR$2&amp;"+"&amp;AL346&amp;DR$1)</f>
        <v/>
      </c>
      <c r="DS346" s="71" t="str">
        <f t="shared" ref="DS346:DS353" si="5524">IF(AM346="","","|n"&amp;DS$2&amp;"+"&amp;AM346&amp;DS$1)</f>
        <v/>
      </c>
      <c r="DT346" s="71" t="str">
        <f t="shared" ref="DT346:DT353" si="5525">IF(AN346="","","|n"&amp;DT$2&amp;"+"&amp;AN346&amp;DT$1)</f>
        <v/>
      </c>
      <c r="DU346" s="71" t="str">
        <f t="shared" ref="DU346:DU353" si="5526">IF(AO346="","","|n"&amp;DU$2&amp;"+"&amp;AO346&amp;DU$1)</f>
        <v/>
      </c>
      <c r="DV346" s="71" t="str">
        <f t="shared" ref="DV346:DV353" si="5527">IF(AP346="","","|n"&amp;DV$2&amp;"+"&amp;AP346&amp;DV$1)</f>
        <v/>
      </c>
      <c r="DW346" s="71" t="str">
        <f t="shared" ref="DW346:DW353" si="5528">IF(AQ346="","","|n"&amp;DW$2&amp;"+"&amp;AQ346&amp;DW$1)</f>
        <v/>
      </c>
      <c r="DX346" s="71" t="str">
        <f t="shared" ref="DX346:DX353" si="5529">IF(AR346="","","|n"&amp;DX$2&amp;"+"&amp;AR346&amp;DX$1)</f>
        <v/>
      </c>
      <c r="DY346" s="71" t="str">
        <f t="shared" ref="DY346:DY353" si="5530">IF(AS346="","","|n"&amp;DY$2&amp;"+"&amp;AS346&amp;DY$1)</f>
        <v/>
      </c>
      <c r="DZ346" s="71" t="str">
        <f t="shared" ref="DZ346:DZ353" si="5531">IF(AT346="","","|n"&amp;DZ$2&amp;"+"&amp;AT346&amp;DZ$1)</f>
        <v/>
      </c>
      <c r="EA346" s="71" t="str">
        <f t="shared" ref="EA346:EA353" si="5532">IF(AU346="","","|n"&amp;EA$2&amp;"+"&amp;AU346&amp;EA$1)</f>
        <v/>
      </c>
      <c r="EB346" s="71" t="str">
        <f t="shared" ref="EB346:EB353" si="5533">IF(AV346="","","|n"&amp;EB$2&amp;"+"&amp;AV346&amp;EB$1)</f>
        <v/>
      </c>
      <c r="EC346" s="71" t="str">
        <f t="shared" ref="EC346:EC353" si="5534">IF(AW346="","","|n"&amp;EC$2&amp;"+"&amp;AW346&amp;EC$1)</f>
        <v/>
      </c>
      <c r="ED346" s="71" t="str">
        <f t="shared" ref="ED346:ED353" si="5535">IF(AX346="","","|n"&amp;ED$2&amp;"+"&amp;AX346&amp;ED$1)</f>
        <v/>
      </c>
      <c r="EE346" s="71" t="str">
        <f t="shared" ref="EE346:EE353" si="5536">IF(AY346="","","|n"&amp;EE$2&amp;"+"&amp;AY346&amp;EE$1)</f>
        <v/>
      </c>
      <c r="EF346" s="71" t="str">
        <f t="shared" ref="EF346:EF353" si="5537">IF(AZ346="","","|n"&amp;EF$2&amp;"+"&amp;AZ346&amp;EF$1)</f>
        <v/>
      </c>
      <c r="EG346" s="71" t="str">
        <f t="shared" ref="EG346:EG353" si="5538">IF(BA346="","","|n"&amp;EG$2&amp;"+"&amp;BA346&amp;EG$1)</f>
        <v/>
      </c>
      <c r="EH346" s="71" t="str">
        <f t="shared" ref="EH346:EH353" si="5539">IF(BB346="","","|n"&amp;EH$2&amp;"+"&amp;BB346&amp;EH$1)</f>
        <v/>
      </c>
      <c r="EI346" s="71" t="str">
        <f t="shared" ref="EI346:EI353" si="5540">IF(BC346="","","|n"&amp;EI$2&amp;"+"&amp;BC346&amp;EI$1)</f>
        <v/>
      </c>
      <c r="EJ346" s="71" t="str">
        <f t="shared" ref="EJ346:EJ353" si="5541">IF(BD346="","","|n"&amp;EJ$2&amp;"+"&amp;BD346&amp;EJ$1)</f>
        <v/>
      </c>
      <c r="EK346" s="71" t="str">
        <f t="shared" ref="EK346:EK353" si="5542">IF(BE346="","","|n"&amp;EK$2&amp;"+"&amp;BE346&amp;EK$1)</f>
        <v/>
      </c>
      <c r="EL346" s="71" t="str">
        <f t="shared" ref="EL346:EL353" si="5543">IF(BF346="","","|n"&amp;EL$2&amp;"+"&amp;BF346&amp;EL$1)</f>
        <v/>
      </c>
      <c r="EM346" s="71" t="str">
        <f t="shared" ref="EM346:EM353" si="5544">IF(BG346="","","|n"&amp;EM$2&amp;"+"&amp;BG346&amp;EM$1)</f>
        <v/>
      </c>
      <c r="EN346" s="71" t="str">
        <f t="shared" ref="EN346:EN353" si="5545">IF(BH346="","","|n"&amp;EN$2&amp;"+"&amp;BH346&amp;EN$1)</f>
        <v/>
      </c>
      <c r="EO346" s="71" t="str">
        <f t="shared" ref="EO346:EO353" si="5546">IF(BI346="","","|n"&amp;EO$2&amp;"+"&amp;BI346&amp;EO$1)</f>
        <v/>
      </c>
      <c r="EP346" s="71" t="str">
        <f t="shared" ref="EP346:EP353" si="5547">IF(BJ346="","","|n"&amp;EP$2&amp;"+"&amp;BJ346&amp;EP$1)</f>
        <v/>
      </c>
      <c r="EQ346" s="71" t="str">
        <f t="shared" ref="EQ346:EQ353" si="5548">IF(BK346="","","|n"&amp;EQ$2&amp;"+"&amp;BK346&amp;EQ$1)</f>
        <v/>
      </c>
      <c r="ER346" s="71" t="str">
        <f t="shared" ref="ER346:ER353" si="5549">IF(BL346="","","|n"&amp;ER$2&amp;"+"&amp;BL346&amp;ER$1)</f>
        <v/>
      </c>
      <c r="ES346" s="71" t="str">
        <f t="shared" ref="ES346:ES353" si="5550">IF(BM346="","","|n"&amp;ES$2&amp;"+"&amp;BM346&amp;ES$1)</f>
        <v/>
      </c>
      <c r="ET346" s="71" t="str">
        <f t="shared" ref="ET346:ET353" si="5551">IF(BN346="","","|n"&amp;ET$2&amp;"+"&amp;BN346&amp;ET$1)</f>
        <v/>
      </c>
      <c r="EU346" s="71" t="str">
        <f t="shared" ref="EU346:EU353" si="5552">IF(BO346="","","|n"&amp;EU$2&amp;"+"&amp;BO346&amp;EU$1)</f>
        <v/>
      </c>
      <c r="EV346" s="71" t="str">
        <f t="shared" ref="EV346:EV353" si="5553">IF(BP346="","","|n"&amp;EV$2&amp;"+"&amp;BP346&amp;EV$1)</f>
        <v/>
      </c>
      <c r="EW346" s="71" t="str">
        <f t="shared" ref="EW346:EW353" si="5554">IF(BQ346="","","|n"&amp;EW$2&amp;"+"&amp;BQ346&amp;EW$1)</f>
        <v/>
      </c>
      <c r="EX346" s="71" t="str">
        <f t="shared" ref="EX346:EX353" si="5555">IF(BR346="","","|n"&amp;EX$2&amp;"+"&amp;BR346&amp;EX$1)</f>
        <v/>
      </c>
      <c r="EY346" s="71" t="str">
        <f t="shared" ref="EY346:EY353" si="5556">IF(BS346="","","|n"&amp;EY$2&amp;"+"&amp;BS346&amp;EY$1)</f>
        <v/>
      </c>
      <c r="EZ346" s="71" t="str">
        <f t="shared" ref="EZ346:EZ353" si="5557">IF(BT346="","","|n"&amp;EZ$2&amp;"+"&amp;BT346&amp;EZ$1)</f>
        <v/>
      </c>
      <c r="FA346" s="71" t="str">
        <f t="shared" ref="FA346:FA353" si="5558">IF(BU346="","","|n"&amp;FA$2&amp;"+"&amp;BU346&amp;FA$1)</f>
        <v/>
      </c>
      <c r="FB346" s="71" t="str">
        <f t="shared" ref="FB346:FB353" si="5559">IF(BV346="","","|n"&amp;FB$2&amp;"+"&amp;BV346&amp;FB$1)</f>
        <v/>
      </c>
      <c r="FC346" s="71" t="str">
        <f t="shared" ref="FC346:FC353" si="5560">IF(BW346="","","|n"&amp;FC$2&amp;"+"&amp;BW346&amp;FC$1)</f>
        <v/>
      </c>
      <c r="FD346" s="71" t="str">
        <f t="shared" ref="FD346:FD353" si="5561">IF(BX346="","","|n"&amp;FD$2&amp;"+"&amp;BX346&amp;FD$1)</f>
        <v/>
      </c>
      <c r="FE346" s="71" t="str">
        <f t="shared" ref="FE346:FE353" si="5562">IF(BY346="","","|n"&amp;FE$2&amp;"+"&amp;BY346&amp;FE$1)</f>
        <v/>
      </c>
      <c r="FF346" s="71" t="str">
        <f t="shared" ref="FF346:FF353" si="5563">IF(BZ346="","","|n"&amp;FF$2&amp;"+"&amp;BZ346&amp;FF$1)</f>
        <v/>
      </c>
      <c r="FG346" s="71" t="str">
        <f t="shared" ref="FG346:FG353" si="5564">IF(CA346="","","|n"&amp;FG$2&amp;"+"&amp;CA346&amp;FG$1)</f>
        <v/>
      </c>
      <c r="FH346" s="71" t="str">
        <f t="shared" ref="FH346:FH353" si="5565">IF(CB346="","","|n"&amp;FH$2&amp;"+"&amp;CB346&amp;FH$1)</f>
        <v/>
      </c>
      <c r="FI346" s="71" t="str">
        <f t="shared" ref="FI346:FI353" si="5566">IF(CC346="","","|n"&amp;FI$2&amp;"+"&amp;CC346&amp;FI$1)</f>
        <v/>
      </c>
      <c r="FJ346" s="71" t="str">
        <f t="shared" ref="FJ346:FJ353" si="5567">IF(CD346="","","|n"&amp;FJ$2&amp;"+"&amp;CD346&amp;FJ$1)</f>
        <v/>
      </c>
      <c r="FK346" s="71" t="str">
        <f t="shared" ref="FK346:FK353" si="5568">IF(CE346="","","|n"&amp;FK$2&amp;"+"&amp;CE346&amp;FK$1)</f>
        <v/>
      </c>
      <c r="FL346" s="71" t="str">
        <f t="shared" ref="FL346:FL353" si="5569">IF(CF346="","","|n"&amp;FL$2&amp;"+"&amp;CF346&amp;FL$1)</f>
        <v/>
      </c>
      <c r="FM346" s="71" t="str">
        <f t="shared" ref="FM346:FM353" si="5570">IF(CG346="","","|n"&amp;FM$2&amp;"+"&amp;CG346&amp;FM$1)</f>
        <v/>
      </c>
      <c r="FN346" s="71" t="str">
        <f t="shared" ref="FN346:FN353" si="5571">IF(CH346="","","|n"&amp;FN$2&amp;"+"&amp;CH346&amp;FN$1)</f>
        <v/>
      </c>
      <c r="FO346" s="71" t="str">
        <f t="shared" ref="FO346:FO353" si="5572">IF(CI346="","","|n"&amp;FO$2&amp;"+"&amp;CI346&amp;FO$1)</f>
        <v/>
      </c>
      <c r="FP346" s="71" t="str">
        <f t="shared" ref="FP346:FP353" si="5573">IF(CJ346="","","|n"&amp;FP$2&amp;"+"&amp;CJ346&amp;FP$1)</f>
        <v/>
      </c>
      <c r="FQ346" s="71" t="str">
        <f t="shared" ref="FQ346:FQ353" si="5574">IF(CK346="","","|n"&amp;FQ$2&amp;"+"&amp;CK346&amp;FQ$1)</f>
        <v/>
      </c>
      <c r="FR346" s="71" t="str">
        <f t="shared" ref="FR346:FR353" si="5575">IF(CL346="","","|n"&amp;FR$2&amp;"+"&amp;CL346&amp;FR$1)</f>
        <v/>
      </c>
      <c r="FS346" s="71" t="str">
        <f t="shared" ref="FS346:FS353" si="5576">IF(CM346="","","|n"&amp;FS$2&amp;"+"&amp;CM346&amp;FS$1)</f>
        <v/>
      </c>
    </row>
    <row r="347" spans="1:175" ht="16.5">
      <c r="A347" s="135"/>
      <c r="B347" s="80" t="s">
        <v>1002</v>
      </c>
      <c r="C347" s="150" t="s">
        <v>997</v>
      </c>
      <c r="K347" s="152"/>
      <c r="T347" s="148" t="s">
        <v>1003</v>
      </c>
      <c r="U347" s="85" t="s">
        <v>999</v>
      </c>
      <c r="CN347" s="70" t="str">
        <f t="shared" si="5501"/>
        <v>InitUnitState('IK1C',,,,,,,,,,)</v>
      </c>
      <c r="CO347" s="70" t="str">
        <f t="shared" si="5502"/>
        <v>InitUnitNormal('IK1C',,,,,,,,,,)</v>
      </c>
      <c r="CP347" s="70" t="str">
        <f t="shared" si="5503"/>
        <v>InitUnitMagic('IK1C',,,,,,,,,,)</v>
      </c>
      <c r="CQ347" s="70" t="str">
        <f t="shared" si="5504"/>
        <v>InitUnitAdd('IK1C',,,,,,,,,,)</v>
      </c>
      <c r="CR347" s="70" t="str">
        <f t="shared" si="5505"/>
        <v>InitEquipData('IK1C',,"",,,,,'','','','','','',"ReplaceableTextures\\CommandButtons\\BTNSST10.blp")</v>
      </c>
      <c r="CU347" s="95" t="str">
        <f t="shared" si="5506"/>
        <v>|n</v>
      </c>
      <c r="CV347" s="61" t="str">
        <f t="shared" si="5425"/>
        <v>致命倍率|Cffffc926+300%|n|n|r|Cffaaaaaa○|CffFFD24D木之符印+1|r|r|n|n|Cff00ff7f点击穿戴或脱卸。|r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507"/>
        <v/>
      </c>
      <c r="DC347" s="71" t="str">
        <f t="shared" si="5508"/>
        <v/>
      </c>
      <c r="DD347" s="71" t="str">
        <f t="shared" si="5509"/>
        <v/>
      </c>
      <c r="DE347" s="71" t="str">
        <f t="shared" si="5510"/>
        <v/>
      </c>
      <c r="DF347" s="71" t="str">
        <f t="shared" si="5511"/>
        <v/>
      </c>
      <c r="DG347" s="71" t="str">
        <f t="shared" si="5512"/>
        <v/>
      </c>
      <c r="DH347" s="71" t="str">
        <f t="shared" si="5513"/>
        <v/>
      </c>
      <c r="DI347" s="71" t="str">
        <f t="shared" si="5514"/>
        <v/>
      </c>
      <c r="DJ347" s="71" t="str">
        <f t="shared" si="5515"/>
        <v/>
      </c>
      <c r="DK347" s="71" t="str">
        <f t="shared" si="5516"/>
        <v/>
      </c>
      <c r="DL347" s="71" t="str">
        <f t="shared" si="5517"/>
        <v/>
      </c>
      <c r="DM347" s="71" t="str">
        <f t="shared" si="5518"/>
        <v/>
      </c>
      <c r="DN347" s="71" t="str">
        <f t="shared" si="5519"/>
        <v/>
      </c>
      <c r="DO347" s="71" t="str">
        <f t="shared" si="5520"/>
        <v/>
      </c>
      <c r="DP347" s="71" t="str">
        <f t="shared" si="5521"/>
        <v/>
      </c>
      <c r="DQ347" s="71" t="str">
        <f t="shared" si="5522"/>
        <v/>
      </c>
      <c r="DR347" s="71" t="str">
        <f t="shared" si="5523"/>
        <v/>
      </c>
      <c r="DS347" s="71" t="str">
        <f t="shared" si="5524"/>
        <v/>
      </c>
      <c r="DT347" s="71" t="str">
        <f t="shared" si="5525"/>
        <v/>
      </c>
      <c r="DU347" s="71" t="str">
        <f t="shared" si="5526"/>
        <v/>
      </c>
      <c r="DV347" s="71" t="str">
        <f t="shared" si="5527"/>
        <v/>
      </c>
      <c r="DW347" s="71" t="str">
        <f t="shared" si="5528"/>
        <v/>
      </c>
      <c r="DX347" s="71" t="str">
        <f t="shared" si="5529"/>
        <v/>
      </c>
      <c r="DY347" s="71" t="str">
        <f t="shared" si="5530"/>
        <v/>
      </c>
      <c r="DZ347" s="71" t="str">
        <f t="shared" si="5531"/>
        <v/>
      </c>
      <c r="EA347" s="71" t="str">
        <f t="shared" si="5532"/>
        <v/>
      </c>
      <c r="EB347" s="71" t="str">
        <f t="shared" si="5533"/>
        <v/>
      </c>
      <c r="EC347" s="71" t="str">
        <f t="shared" si="5534"/>
        <v/>
      </c>
      <c r="ED347" s="71" t="str">
        <f t="shared" si="5535"/>
        <v/>
      </c>
      <c r="EE347" s="71" t="str">
        <f t="shared" si="5536"/>
        <v/>
      </c>
      <c r="EF347" s="71" t="str">
        <f t="shared" si="5537"/>
        <v/>
      </c>
      <c r="EG347" s="71" t="str">
        <f t="shared" si="5538"/>
        <v/>
      </c>
      <c r="EH347" s="71" t="str">
        <f t="shared" si="5539"/>
        <v/>
      </c>
      <c r="EI347" s="71" t="str">
        <f t="shared" si="5540"/>
        <v/>
      </c>
      <c r="EJ347" s="71" t="str">
        <f t="shared" si="5541"/>
        <v/>
      </c>
      <c r="EK347" s="71" t="str">
        <f t="shared" si="5542"/>
        <v/>
      </c>
      <c r="EL347" s="71" t="str">
        <f t="shared" si="5543"/>
        <v/>
      </c>
      <c r="EM347" s="71" t="str">
        <f t="shared" si="5544"/>
        <v/>
      </c>
      <c r="EN347" s="71" t="str">
        <f t="shared" si="5545"/>
        <v/>
      </c>
      <c r="EO347" s="71" t="str">
        <f t="shared" si="5546"/>
        <v/>
      </c>
      <c r="EP347" s="71" t="str">
        <f t="shared" si="5547"/>
        <v/>
      </c>
      <c r="EQ347" s="71" t="str">
        <f t="shared" si="5548"/>
        <v/>
      </c>
      <c r="ER347" s="71" t="str">
        <f t="shared" si="5549"/>
        <v/>
      </c>
      <c r="ES347" s="71" t="str">
        <f t="shared" si="5550"/>
        <v/>
      </c>
      <c r="ET347" s="71" t="str">
        <f t="shared" si="5551"/>
        <v/>
      </c>
      <c r="EU347" s="71" t="str">
        <f t="shared" si="5552"/>
        <v/>
      </c>
      <c r="EV347" s="71" t="str">
        <f t="shared" si="5553"/>
        <v/>
      </c>
      <c r="EW347" s="71" t="str">
        <f t="shared" si="5554"/>
        <v/>
      </c>
      <c r="EX347" s="71" t="str">
        <f t="shared" si="5555"/>
        <v/>
      </c>
      <c r="EY347" s="71" t="str">
        <f t="shared" si="5556"/>
        <v/>
      </c>
      <c r="EZ347" s="71" t="str">
        <f t="shared" si="5557"/>
        <v/>
      </c>
      <c r="FA347" s="71" t="str">
        <f t="shared" si="5558"/>
        <v/>
      </c>
      <c r="FB347" s="71" t="str">
        <f t="shared" si="5559"/>
        <v/>
      </c>
      <c r="FC347" s="71" t="str">
        <f t="shared" si="5560"/>
        <v/>
      </c>
      <c r="FD347" s="71" t="str">
        <f t="shared" si="5561"/>
        <v/>
      </c>
      <c r="FE347" s="71" t="str">
        <f t="shared" si="5562"/>
        <v/>
      </c>
      <c r="FF347" s="71" t="str">
        <f t="shared" si="5563"/>
        <v/>
      </c>
      <c r="FG347" s="71" t="str">
        <f t="shared" si="5564"/>
        <v/>
      </c>
      <c r="FH347" s="71" t="str">
        <f t="shared" si="5565"/>
        <v/>
      </c>
      <c r="FI347" s="71" t="str">
        <f t="shared" si="5566"/>
        <v/>
      </c>
      <c r="FJ347" s="71" t="str">
        <f t="shared" si="5567"/>
        <v/>
      </c>
      <c r="FK347" s="71" t="str">
        <f t="shared" si="5568"/>
        <v/>
      </c>
      <c r="FL347" s="71" t="str">
        <f t="shared" si="5569"/>
        <v/>
      </c>
      <c r="FM347" s="71" t="str">
        <f t="shared" si="5570"/>
        <v/>
      </c>
      <c r="FN347" s="71" t="str">
        <f t="shared" si="5571"/>
        <v/>
      </c>
      <c r="FO347" s="71" t="str">
        <f t="shared" si="5572"/>
        <v/>
      </c>
      <c r="FP347" s="71" t="str">
        <f t="shared" si="5573"/>
        <v/>
      </c>
      <c r="FQ347" s="71" t="str">
        <f t="shared" si="5574"/>
        <v/>
      </c>
      <c r="FR347" s="71" t="str">
        <f t="shared" si="5575"/>
        <v/>
      </c>
      <c r="FS347" s="71" t="str">
        <f t="shared" si="5576"/>
        <v/>
      </c>
    </row>
    <row r="348" spans="1:175" ht="16.5">
      <c r="A348" s="135"/>
      <c r="B348" s="80" t="s">
        <v>1004</v>
      </c>
      <c r="C348" s="150" t="s">
        <v>997</v>
      </c>
      <c r="K348" s="152"/>
      <c r="T348" s="148" t="s">
        <v>1005</v>
      </c>
      <c r="U348" s="85" t="s">
        <v>999</v>
      </c>
      <c r="CN348" s="70" t="str">
        <f t="shared" si="5501"/>
        <v>InitUnitState('IK1D',,,,,,,,,,)</v>
      </c>
      <c r="CO348" s="70" t="str">
        <f t="shared" si="5502"/>
        <v>InitUnitNormal('IK1D',,,,,,,,,,)</v>
      </c>
      <c r="CP348" s="70" t="str">
        <f t="shared" si="5503"/>
        <v>InitUnitMagic('IK1D',,,,,,,,,,)</v>
      </c>
      <c r="CQ348" s="70" t="str">
        <f t="shared" si="5504"/>
        <v>InitUnitAdd('IK1D',,,,,,,,,,)</v>
      </c>
      <c r="CR348" s="70" t="str">
        <f t="shared" si="5505"/>
        <v>InitEquipData('IK1D',,"",,,,,'','','','','','',"ReplaceableTextures\\CommandButtons\\BTNSST10.blp")</v>
      </c>
      <c r="CU348" s="95" t="str">
        <f t="shared" si="5506"/>
        <v>|n</v>
      </c>
      <c r="CV348" s="61" t="str">
        <f t="shared" si="5425"/>
        <v>致命倍率|Cffffc926+300%|n|n|r|Cffaaaaaa○|CffFFD24D水之符印+1|r|r|n|n|Cff00ff7f点击穿戴或脱卸。|r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507"/>
        <v/>
      </c>
      <c r="DC348" s="71" t="str">
        <f t="shared" si="5508"/>
        <v/>
      </c>
      <c r="DD348" s="71" t="str">
        <f t="shared" si="5509"/>
        <v/>
      </c>
      <c r="DE348" s="71" t="str">
        <f t="shared" si="5510"/>
        <v/>
      </c>
      <c r="DF348" s="71" t="str">
        <f t="shared" si="5511"/>
        <v/>
      </c>
      <c r="DG348" s="71" t="str">
        <f t="shared" si="5512"/>
        <v/>
      </c>
      <c r="DH348" s="71" t="str">
        <f t="shared" si="5513"/>
        <v/>
      </c>
      <c r="DI348" s="71" t="str">
        <f t="shared" si="5514"/>
        <v/>
      </c>
      <c r="DJ348" s="71" t="str">
        <f t="shared" si="5515"/>
        <v/>
      </c>
      <c r="DK348" s="71" t="str">
        <f t="shared" si="5516"/>
        <v/>
      </c>
      <c r="DL348" s="71" t="str">
        <f t="shared" si="5517"/>
        <v/>
      </c>
      <c r="DM348" s="71" t="str">
        <f t="shared" si="5518"/>
        <v/>
      </c>
      <c r="DN348" s="71" t="str">
        <f t="shared" si="5519"/>
        <v/>
      </c>
      <c r="DO348" s="71" t="str">
        <f t="shared" si="5520"/>
        <v/>
      </c>
      <c r="DP348" s="71" t="str">
        <f t="shared" si="5521"/>
        <v/>
      </c>
      <c r="DQ348" s="71" t="str">
        <f t="shared" si="5522"/>
        <v/>
      </c>
      <c r="DR348" s="71" t="str">
        <f t="shared" si="5523"/>
        <v/>
      </c>
      <c r="DS348" s="71" t="str">
        <f t="shared" si="5524"/>
        <v/>
      </c>
      <c r="DT348" s="71" t="str">
        <f t="shared" si="5525"/>
        <v/>
      </c>
      <c r="DU348" s="71" t="str">
        <f t="shared" si="5526"/>
        <v/>
      </c>
      <c r="DV348" s="71" t="str">
        <f t="shared" si="5527"/>
        <v/>
      </c>
      <c r="DW348" s="71" t="str">
        <f t="shared" si="5528"/>
        <v/>
      </c>
      <c r="DX348" s="71" t="str">
        <f t="shared" si="5529"/>
        <v/>
      </c>
      <c r="DY348" s="71" t="str">
        <f t="shared" si="5530"/>
        <v/>
      </c>
      <c r="DZ348" s="71" t="str">
        <f t="shared" si="5531"/>
        <v/>
      </c>
      <c r="EA348" s="71" t="str">
        <f t="shared" si="5532"/>
        <v/>
      </c>
      <c r="EB348" s="71" t="str">
        <f t="shared" si="5533"/>
        <v/>
      </c>
      <c r="EC348" s="71" t="str">
        <f t="shared" si="5534"/>
        <v/>
      </c>
      <c r="ED348" s="71" t="str">
        <f t="shared" si="5535"/>
        <v/>
      </c>
      <c r="EE348" s="71" t="str">
        <f t="shared" si="5536"/>
        <v/>
      </c>
      <c r="EF348" s="71" t="str">
        <f t="shared" si="5537"/>
        <v/>
      </c>
      <c r="EG348" s="71" t="str">
        <f t="shared" si="5538"/>
        <v/>
      </c>
      <c r="EH348" s="71" t="str">
        <f t="shared" si="5539"/>
        <v/>
      </c>
      <c r="EI348" s="71" t="str">
        <f t="shared" si="5540"/>
        <v/>
      </c>
      <c r="EJ348" s="71" t="str">
        <f t="shared" si="5541"/>
        <v/>
      </c>
      <c r="EK348" s="71" t="str">
        <f t="shared" si="5542"/>
        <v/>
      </c>
      <c r="EL348" s="71" t="str">
        <f t="shared" si="5543"/>
        <v/>
      </c>
      <c r="EM348" s="71" t="str">
        <f t="shared" si="5544"/>
        <v/>
      </c>
      <c r="EN348" s="71" t="str">
        <f t="shared" si="5545"/>
        <v/>
      </c>
      <c r="EO348" s="71" t="str">
        <f t="shared" si="5546"/>
        <v/>
      </c>
      <c r="EP348" s="71" t="str">
        <f t="shared" si="5547"/>
        <v/>
      </c>
      <c r="EQ348" s="71" t="str">
        <f t="shared" si="5548"/>
        <v/>
      </c>
      <c r="ER348" s="71" t="str">
        <f t="shared" si="5549"/>
        <v/>
      </c>
      <c r="ES348" s="71" t="str">
        <f t="shared" si="5550"/>
        <v/>
      </c>
      <c r="ET348" s="71" t="str">
        <f t="shared" si="5551"/>
        <v/>
      </c>
      <c r="EU348" s="71" t="str">
        <f t="shared" si="5552"/>
        <v/>
      </c>
      <c r="EV348" s="71" t="str">
        <f t="shared" si="5553"/>
        <v/>
      </c>
      <c r="EW348" s="71" t="str">
        <f t="shared" si="5554"/>
        <v/>
      </c>
      <c r="EX348" s="71" t="str">
        <f t="shared" si="5555"/>
        <v/>
      </c>
      <c r="EY348" s="71" t="str">
        <f t="shared" si="5556"/>
        <v/>
      </c>
      <c r="EZ348" s="71" t="str">
        <f t="shared" si="5557"/>
        <v/>
      </c>
      <c r="FA348" s="71" t="str">
        <f t="shared" si="5558"/>
        <v/>
      </c>
      <c r="FB348" s="71" t="str">
        <f t="shared" si="5559"/>
        <v/>
      </c>
      <c r="FC348" s="71" t="str">
        <f t="shared" si="5560"/>
        <v/>
      </c>
      <c r="FD348" s="71" t="str">
        <f t="shared" si="5561"/>
        <v/>
      </c>
      <c r="FE348" s="71" t="str">
        <f t="shared" si="5562"/>
        <v/>
      </c>
      <c r="FF348" s="71" t="str">
        <f t="shared" si="5563"/>
        <v/>
      </c>
      <c r="FG348" s="71" t="str">
        <f t="shared" si="5564"/>
        <v/>
      </c>
      <c r="FH348" s="71" t="str">
        <f t="shared" si="5565"/>
        <v/>
      </c>
      <c r="FI348" s="71" t="str">
        <f t="shared" si="5566"/>
        <v/>
      </c>
      <c r="FJ348" s="71" t="str">
        <f t="shared" si="5567"/>
        <v/>
      </c>
      <c r="FK348" s="71" t="str">
        <f t="shared" si="5568"/>
        <v/>
      </c>
      <c r="FL348" s="71" t="str">
        <f t="shared" si="5569"/>
        <v/>
      </c>
      <c r="FM348" s="71" t="str">
        <f t="shared" si="5570"/>
        <v/>
      </c>
      <c r="FN348" s="71" t="str">
        <f t="shared" si="5571"/>
        <v/>
      </c>
      <c r="FO348" s="71" t="str">
        <f t="shared" si="5572"/>
        <v/>
      </c>
      <c r="FP348" s="71" t="str">
        <f t="shared" si="5573"/>
        <v/>
      </c>
      <c r="FQ348" s="71" t="str">
        <f t="shared" si="5574"/>
        <v/>
      </c>
      <c r="FR348" s="71" t="str">
        <f t="shared" si="5575"/>
        <v/>
      </c>
      <c r="FS348" s="71" t="str">
        <f t="shared" si="5576"/>
        <v/>
      </c>
    </row>
    <row r="349" spans="1:175" ht="16.5">
      <c r="A349" s="135"/>
      <c r="B349" s="80" t="s">
        <v>1006</v>
      </c>
      <c r="C349" s="150" t="s">
        <v>997</v>
      </c>
      <c r="K349" s="152"/>
      <c r="T349" s="148" t="s">
        <v>1007</v>
      </c>
      <c r="U349" s="85" t="s">
        <v>999</v>
      </c>
      <c r="CN349" s="70" t="str">
        <f t="shared" si="5501"/>
        <v>InitUnitState('IK1E',,,,,,,,,,)</v>
      </c>
      <c r="CO349" s="70" t="str">
        <f t="shared" si="5502"/>
        <v>InitUnitNormal('IK1E',,,,,,,,,,)</v>
      </c>
      <c r="CP349" s="70" t="str">
        <f t="shared" si="5503"/>
        <v>InitUnitMagic('IK1E',,,,,,,,,,)</v>
      </c>
      <c r="CQ349" s="70" t="str">
        <f t="shared" si="5504"/>
        <v>InitUnitAdd('IK1E',,,,,,,,,,)</v>
      </c>
      <c r="CR349" s="70" t="str">
        <f t="shared" si="5505"/>
        <v>InitEquipData('IK1E',,"",,,,,'','','','','','',"ReplaceableTextures\\CommandButtons\\BTNSST10.blp")</v>
      </c>
      <c r="CU349" s="95" t="str">
        <f t="shared" si="5506"/>
        <v>|n</v>
      </c>
      <c r="CV349" s="61" t="str">
        <f t="shared" si="5425"/>
        <v>致命倍率|Cffffc926+300%|n|n|r|Cffaaaaaa○|CffFFD24D火之符印+1|r|r|n|n|Cff00ff7f点击穿戴或脱卸。|r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507"/>
        <v/>
      </c>
      <c r="DC349" s="71" t="str">
        <f t="shared" si="5508"/>
        <v/>
      </c>
      <c r="DD349" s="71" t="str">
        <f t="shared" si="5509"/>
        <v/>
      </c>
      <c r="DE349" s="71" t="str">
        <f t="shared" si="5510"/>
        <v/>
      </c>
      <c r="DF349" s="71" t="str">
        <f t="shared" si="5511"/>
        <v/>
      </c>
      <c r="DG349" s="71" t="str">
        <f t="shared" si="5512"/>
        <v/>
      </c>
      <c r="DH349" s="71" t="str">
        <f t="shared" si="5513"/>
        <v/>
      </c>
      <c r="DI349" s="71" t="str">
        <f t="shared" si="5514"/>
        <v/>
      </c>
      <c r="DJ349" s="71" t="str">
        <f t="shared" si="5515"/>
        <v/>
      </c>
      <c r="DK349" s="71" t="str">
        <f t="shared" si="5516"/>
        <v/>
      </c>
      <c r="DL349" s="71" t="str">
        <f t="shared" si="5517"/>
        <v/>
      </c>
      <c r="DM349" s="71" t="str">
        <f t="shared" si="5518"/>
        <v/>
      </c>
      <c r="DN349" s="71" t="str">
        <f t="shared" si="5519"/>
        <v/>
      </c>
      <c r="DO349" s="71" t="str">
        <f t="shared" si="5520"/>
        <v/>
      </c>
      <c r="DP349" s="71" t="str">
        <f t="shared" si="5521"/>
        <v/>
      </c>
      <c r="DQ349" s="71" t="str">
        <f t="shared" si="5522"/>
        <v/>
      </c>
      <c r="DR349" s="71" t="str">
        <f t="shared" si="5523"/>
        <v/>
      </c>
      <c r="DS349" s="71" t="str">
        <f t="shared" si="5524"/>
        <v/>
      </c>
      <c r="DT349" s="71" t="str">
        <f t="shared" si="5525"/>
        <v/>
      </c>
      <c r="DU349" s="71" t="str">
        <f t="shared" si="5526"/>
        <v/>
      </c>
      <c r="DV349" s="71" t="str">
        <f t="shared" si="5527"/>
        <v/>
      </c>
      <c r="DW349" s="71" t="str">
        <f t="shared" si="5528"/>
        <v/>
      </c>
      <c r="DX349" s="71" t="str">
        <f t="shared" si="5529"/>
        <v/>
      </c>
      <c r="DY349" s="71" t="str">
        <f t="shared" si="5530"/>
        <v/>
      </c>
      <c r="DZ349" s="71" t="str">
        <f t="shared" si="5531"/>
        <v/>
      </c>
      <c r="EA349" s="71" t="str">
        <f t="shared" si="5532"/>
        <v/>
      </c>
      <c r="EB349" s="71" t="str">
        <f t="shared" si="5533"/>
        <v/>
      </c>
      <c r="EC349" s="71" t="str">
        <f t="shared" si="5534"/>
        <v/>
      </c>
      <c r="ED349" s="71" t="str">
        <f t="shared" si="5535"/>
        <v/>
      </c>
      <c r="EE349" s="71" t="str">
        <f t="shared" si="5536"/>
        <v/>
      </c>
      <c r="EF349" s="71" t="str">
        <f t="shared" si="5537"/>
        <v/>
      </c>
      <c r="EG349" s="71" t="str">
        <f t="shared" si="5538"/>
        <v/>
      </c>
      <c r="EH349" s="71" t="str">
        <f t="shared" si="5539"/>
        <v/>
      </c>
      <c r="EI349" s="71" t="str">
        <f t="shared" si="5540"/>
        <v/>
      </c>
      <c r="EJ349" s="71" t="str">
        <f t="shared" si="5541"/>
        <v/>
      </c>
      <c r="EK349" s="71" t="str">
        <f t="shared" si="5542"/>
        <v/>
      </c>
      <c r="EL349" s="71" t="str">
        <f t="shared" si="5543"/>
        <v/>
      </c>
      <c r="EM349" s="71" t="str">
        <f t="shared" si="5544"/>
        <v/>
      </c>
      <c r="EN349" s="71" t="str">
        <f t="shared" si="5545"/>
        <v/>
      </c>
      <c r="EO349" s="71" t="str">
        <f t="shared" si="5546"/>
        <v/>
      </c>
      <c r="EP349" s="71" t="str">
        <f t="shared" si="5547"/>
        <v/>
      </c>
      <c r="EQ349" s="71" t="str">
        <f t="shared" si="5548"/>
        <v/>
      </c>
      <c r="ER349" s="71" t="str">
        <f t="shared" si="5549"/>
        <v/>
      </c>
      <c r="ES349" s="71" t="str">
        <f t="shared" si="5550"/>
        <v/>
      </c>
      <c r="ET349" s="71" t="str">
        <f t="shared" si="5551"/>
        <v/>
      </c>
      <c r="EU349" s="71" t="str">
        <f t="shared" si="5552"/>
        <v/>
      </c>
      <c r="EV349" s="71" t="str">
        <f t="shared" si="5553"/>
        <v/>
      </c>
      <c r="EW349" s="71" t="str">
        <f t="shared" si="5554"/>
        <v/>
      </c>
      <c r="EX349" s="71" t="str">
        <f t="shared" si="5555"/>
        <v/>
      </c>
      <c r="EY349" s="71" t="str">
        <f t="shared" si="5556"/>
        <v/>
      </c>
      <c r="EZ349" s="71" t="str">
        <f t="shared" si="5557"/>
        <v/>
      </c>
      <c r="FA349" s="71" t="str">
        <f t="shared" si="5558"/>
        <v/>
      </c>
      <c r="FB349" s="71" t="str">
        <f t="shared" si="5559"/>
        <v/>
      </c>
      <c r="FC349" s="71" t="str">
        <f t="shared" si="5560"/>
        <v/>
      </c>
      <c r="FD349" s="71" t="str">
        <f t="shared" si="5561"/>
        <v/>
      </c>
      <c r="FE349" s="71" t="str">
        <f t="shared" si="5562"/>
        <v/>
      </c>
      <c r="FF349" s="71" t="str">
        <f t="shared" si="5563"/>
        <v/>
      </c>
      <c r="FG349" s="71" t="str">
        <f t="shared" si="5564"/>
        <v/>
      </c>
      <c r="FH349" s="71" t="str">
        <f t="shared" si="5565"/>
        <v/>
      </c>
      <c r="FI349" s="71" t="str">
        <f t="shared" si="5566"/>
        <v/>
      </c>
      <c r="FJ349" s="71" t="str">
        <f t="shared" si="5567"/>
        <v/>
      </c>
      <c r="FK349" s="71" t="str">
        <f t="shared" si="5568"/>
        <v/>
      </c>
      <c r="FL349" s="71" t="str">
        <f t="shared" si="5569"/>
        <v/>
      </c>
      <c r="FM349" s="71" t="str">
        <f t="shared" si="5570"/>
        <v/>
      </c>
      <c r="FN349" s="71" t="str">
        <f t="shared" si="5571"/>
        <v/>
      </c>
      <c r="FO349" s="71" t="str">
        <f t="shared" si="5572"/>
        <v/>
      </c>
      <c r="FP349" s="71" t="str">
        <f t="shared" si="5573"/>
        <v/>
      </c>
      <c r="FQ349" s="71" t="str">
        <f t="shared" si="5574"/>
        <v/>
      </c>
      <c r="FR349" s="71" t="str">
        <f t="shared" si="5575"/>
        <v/>
      </c>
      <c r="FS349" s="71" t="str">
        <f t="shared" si="5576"/>
        <v/>
      </c>
    </row>
    <row r="350" spans="1:175" ht="16.5">
      <c r="A350" s="135"/>
      <c r="B350" s="80" t="s">
        <v>1008</v>
      </c>
      <c r="C350" s="150" t="s">
        <v>997</v>
      </c>
      <c r="K350" s="152"/>
      <c r="T350" s="148" t="s">
        <v>1009</v>
      </c>
      <c r="U350" s="85" t="s">
        <v>999</v>
      </c>
      <c r="CN350" s="70" t="str">
        <f t="shared" si="5501"/>
        <v>InitUnitState('IK1F',,,,,,,,,,)</v>
      </c>
      <c r="CO350" s="70" t="str">
        <f t="shared" si="5502"/>
        <v>InitUnitNormal('IK1F',,,,,,,,,,)</v>
      </c>
      <c r="CP350" s="70" t="str">
        <f t="shared" si="5503"/>
        <v>InitUnitMagic('IK1F',,,,,,,,,,)</v>
      </c>
      <c r="CQ350" s="70" t="str">
        <f t="shared" si="5504"/>
        <v>InitUnitAdd('IK1F',,,,,,,,,,)</v>
      </c>
      <c r="CR350" s="70" t="str">
        <f t="shared" si="5505"/>
        <v>InitEquipData('IK1F',,"",,,,,'','','','','','',"ReplaceableTextures\\CommandButtons\\BTNSST10.blp")</v>
      </c>
      <c r="CU350" s="95" t="str">
        <f t="shared" si="5506"/>
        <v>|n</v>
      </c>
      <c r="CV350" s="61" t="str">
        <f t="shared" si="5425"/>
        <v>致命倍率|Cffffc926+300%|n|n|r|Cffaaaaaa○|CffFFD24D土之符印+1|r|r|n|n|Cff00ff7f点击穿戴或脱卸。|r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507"/>
        <v/>
      </c>
      <c r="DC350" s="71" t="str">
        <f t="shared" si="5508"/>
        <v/>
      </c>
      <c r="DD350" s="71" t="str">
        <f t="shared" si="5509"/>
        <v/>
      </c>
      <c r="DE350" s="71" t="str">
        <f t="shared" si="5510"/>
        <v/>
      </c>
      <c r="DF350" s="71" t="str">
        <f t="shared" si="5511"/>
        <v/>
      </c>
      <c r="DG350" s="71" t="str">
        <f t="shared" si="5512"/>
        <v/>
      </c>
      <c r="DH350" s="71" t="str">
        <f t="shared" si="5513"/>
        <v/>
      </c>
      <c r="DI350" s="71" t="str">
        <f t="shared" si="5514"/>
        <v/>
      </c>
      <c r="DJ350" s="71" t="str">
        <f t="shared" si="5515"/>
        <v/>
      </c>
      <c r="DK350" s="71" t="str">
        <f t="shared" si="5516"/>
        <v/>
      </c>
      <c r="DL350" s="71" t="str">
        <f t="shared" si="5517"/>
        <v/>
      </c>
      <c r="DM350" s="71" t="str">
        <f t="shared" si="5518"/>
        <v/>
      </c>
      <c r="DN350" s="71" t="str">
        <f t="shared" si="5519"/>
        <v/>
      </c>
      <c r="DO350" s="71" t="str">
        <f t="shared" si="5520"/>
        <v/>
      </c>
      <c r="DP350" s="71" t="str">
        <f t="shared" si="5521"/>
        <v/>
      </c>
      <c r="DQ350" s="71" t="str">
        <f t="shared" si="5522"/>
        <v/>
      </c>
      <c r="DR350" s="71" t="str">
        <f t="shared" si="5523"/>
        <v/>
      </c>
      <c r="DS350" s="71" t="str">
        <f t="shared" si="5524"/>
        <v/>
      </c>
      <c r="DT350" s="71" t="str">
        <f t="shared" si="5525"/>
        <v/>
      </c>
      <c r="DU350" s="71" t="str">
        <f t="shared" si="5526"/>
        <v/>
      </c>
      <c r="DV350" s="71" t="str">
        <f t="shared" si="5527"/>
        <v/>
      </c>
      <c r="DW350" s="71" t="str">
        <f t="shared" si="5528"/>
        <v/>
      </c>
      <c r="DX350" s="71" t="str">
        <f t="shared" si="5529"/>
        <v/>
      </c>
      <c r="DY350" s="71" t="str">
        <f t="shared" si="5530"/>
        <v/>
      </c>
      <c r="DZ350" s="71" t="str">
        <f t="shared" si="5531"/>
        <v/>
      </c>
      <c r="EA350" s="71" t="str">
        <f t="shared" si="5532"/>
        <v/>
      </c>
      <c r="EB350" s="71" t="str">
        <f t="shared" si="5533"/>
        <v/>
      </c>
      <c r="EC350" s="71" t="str">
        <f t="shared" si="5534"/>
        <v/>
      </c>
      <c r="ED350" s="71" t="str">
        <f t="shared" si="5535"/>
        <v/>
      </c>
      <c r="EE350" s="71" t="str">
        <f t="shared" si="5536"/>
        <v/>
      </c>
      <c r="EF350" s="71" t="str">
        <f t="shared" si="5537"/>
        <v/>
      </c>
      <c r="EG350" s="71" t="str">
        <f t="shared" si="5538"/>
        <v/>
      </c>
      <c r="EH350" s="71" t="str">
        <f t="shared" si="5539"/>
        <v/>
      </c>
      <c r="EI350" s="71" t="str">
        <f t="shared" si="5540"/>
        <v/>
      </c>
      <c r="EJ350" s="71" t="str">
        <f t="shared" si="5541"/>
        <v/>
      </c>
      <c r="EK350" s="71" t="str">
        <f t="shared" si="5542"/>
        <v/>
      </c>
      <c r="EL350" s="71" t="str">
        <f t="shared" si="5543"/>
        <v/>
      </c>
      <c r="EM350" s="71" t="str">
        <f t="shared" si="5544"/>
        <v/>
      </c>
      <c r="EN350" s="71" t="str">
        <f t="shared" si="5545"/>
        <v/>
      </c>
      <c r="EO350" s="71" t="str">
        <f t="shared" si="5546"/>
        <v/>
      </c>
      <c r="EP350" s="71" t="str">
        <f t="shared" si="5547"/>
        <v/>
      </c>
      <c r="EQ350" s="71" t="str">
        <f t="shared" si="5548"/>
        <v/>
      </c>
      <c r="ER350" s="71" t="str">
        <f t="shared" si="5549"/>
        <v/>
      </c>
      <c r="ES350" s="71" t="str">
        <f t="shared" si="5550"/>
        <v/>
      </c>
      <c r="ET350" s="71" t="str">
        <f t="shared" si="5551"/>
        <v/>
      </c>
      <c r="EU350" s="71" t="str">
        <f t="shared" si="5552"/>
        <v/>
      </c>
      <c r="EV350" s="71" t="str">
        <f t="shared" si="5553"/>
        <v/>
      </c>
      <c r="EW350" s="71" t="str">
        <f t="shared" si="5554"/>
        <v/>
      </c>
      <c r="EX350" s="71" t="str">
        <f t="shared" si="5555"/>
        <v/>
      </c>
      <c r="EY350" s="71" t="str">
        <f t="shared" si="5556"/>
        <v/>
      </c>
      <c r="EZ350" s="71" t="str">
        <f t="shared" si="5557"/>
        <v/>
      </c>
      <c r="FA350" s="71" t="str">
        <f t="shared" si="5558"/>
        <v/>
      </c>
      <c r="FB350" s="71" t="str">
        <f t="shared" si="5559"/>
        <v/>
      </c>
      <c r="FC350" s="71" t="str">
        <f t="shared" si="5560"/>
        <v/>
      </c>
      <c r="FD350" s="71" t="str">
        <f t="shared" si="5561"/>
        <v/>
      </c>
      <c r="FE350" s="71" t="str">
        <f t="shared" si="5562"/>
        <v/>
      </c>
      <c r="FF350" s="71" t="str">
        <f t="shared" si="5563"/>
        <v/>
      </c>
      <c r="FG350" s="71" t="str">
        <f t="shared" si="5564"/>
        <v/>
      </c>
      <c r="FH350" s="71" t="str">
        <f t="shared" si="5565"/>
        <v/>
      </c>
      <c r="FI350" s="71" t="str">
        <f t="shared" si="5566"/>
        <v/>
      </c>
      <c r="FJ350" s="71" t="str">
        <f t="shared" si="5567"/>
        <v/>
      </c>
      <c r="FK350" s="71" t="str">
        <f t="shared" si="5568"/>
        <v/>
      </c>
      <c r="FL350" s="71" t="str">
        <f t="shared" si="5569"/>
        <v/>
      </c>
      <c r="FM350" s="71" t="str">
        <f t="shared" si="5570"/>
        <v/>
      </c>
      <c r="FN350" s="71" t="str">
        <f t="shared" si="5571"/>
        <v/>
      </c>
      <c r="FO350" s="71" t="str">
        <f t="shared" si="5572"/>
        <v/>
      </c>
      <c r="FP350" s="71" t="str">
        <f t="shared" si="5573"/>
        <v/>
      </c>
      <c r="FQ350" s="71" t="str">
        <f t="shared" si="5574"/>
        <v/>
      </c>
      <c r="FR350" s="71" t="str">
        <f t="shared" si="5575"/>
        <v/>
      </c>
      <c r="FS350" s="71" t="str">
        <f t="shared" si="5576"/>
        <v/>
      </c>
    </row>
    <row r="351" spans="1:175" ht="16.5">
      <c r="A351" s="135"/>
      <c r="B351" s="80" t="s">
        <v>1010</v>
      </c>
      <c r="C351" s="150" t="s">
        <v>997</v>
      </c>
      <c r="K351" s="152"/>
      <c r="T351" s="148" t="s">
        <v>1011</v>
      </c>
      <c r="U351" s="85" t="s">
        <v>999</v>
      </c>
      <c r="CN351" s="70" t="str">
        <f t="shared" si="5501"/>
        <v>InitUnitState('IK1G',,,,,,,,,,)</v>
      </c>
      <c r="CO351" s="70" t="str">
        <f t="shared" si="5502"/>
        <v>InitUnitNormal('IK1G',,,,,,,,,,)</v>
      </c>
      <c r="CP351" s="70" t="str">
        <f t="shared" si="5503"/>
        <v>InitUnitMagic('IK1G',,,,,,,,,,)</v>
      </c>
      <c r="CQ351" s="70" t="str">
        <f t="shared" si="5504"/>
        <v>InitUnitAdd('IK1G',,,,,,,,,,)</v>
      </c>
      <c r="CR351" s="70" t="str">
        <f t="shared" si="5505"/>
        <v>InitEquipData('IK1G',,"",,,,,'','','','','','',"ReplaceableTextures\\CommandButtons\\BTNSST10.blp")</v>
      </c>
      <c r="CU351" s="95" t="str">
        <f t="shared" si="5506"/>
        <v>|n</v>
      </c>
      <c r="CV351" s="61" t="str">
        <f t="shared" si="5425"/>
        <v>致命倍率|Cffffc926+300%|n|n|r|Cffaaaaaa○|CffFFD24D光之符印+1|r|r|n|n|Cff00ff7f点击穿戴或脱卸。|r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507"/>
        <v/>
      </c>
      <c r="DC351" s="71" t="str">
        <f t="shared" si="5508"/>
        <v/>
      </c>
      <c r="DD351" s="71" t="str">
        <f t="shared" si="5509"/>
        <v/>
      </c>
      <c r="DE351" s="71" t="str">
        <f t="shared" si="5510"/>
        <v/>
      </c>
      <c r="DF351" s="71" t="str">
        <f t="shared" si="5511"/>
        <v/>
      </c>
      <c r="DG351" s="71" t="str">
        <f t="shared" si="5512"/>
        <v/>
      </c>
      <c r="DH351" s="71" t="str">
        <f t="shared" si="5513"/>
        <v/>
      </c>
      <c r="DI351" s="71" t="str">
        <f t="shared" si="5514"/>
        <v/>
      </c>
      <c r="DJ351" s="71" t="str">
        <f t="shared" si="5515"/>
        <v/>
      </c>
      <c r="DK351" s="71" t="str">
        <f t="shared" si="5516"/>
        <v/>
      </c>
      <c r="DL351" s="71" t="str">
        <f t="shared" si="5517"/>
        <v/>
      </c>
      <c r="DM351" s="71" t="str">
        <f t="shared" si="5518"/>
        <v/>
      </c>
      <c r="DN351" s="71" t="str">
        <f t="shared" si="5519"/>
        <v/>
      </c>
      <c r="DO351" s="71" t="str">
        <f t="shared" si="5520"/>
        <v/>
      </c>
      <c r="DP351" s="71" t="str">
        <f t="shared" si="5521"/>
        <v/>
      </c>
      <c r="DQ351" s="71" t="str">
        <f t="shared" si="5522"/>
        <v/>
      </c>
      <c r="DR351" s="71" t="str">
        <f t="shared" si="5523"/>
        <v/>
      </c>
      <c r="DS351" s="71" t="str">
        <f t="shared" si="5524"/>
        <v/>
      </c>
      <c r="DT351" s="71" t="str">
        <f t="shared" si="5525"/>
        <v/>
      </c>
      <c r="DU351" s="71" t="str">
        <f t="shared" si="5526"/>
        <v/>
      </c>
      <c r="DV351" s="71" t="str">
        <f t="shared" si="5527"/>
        <v/>
      </c>
      <c r="DW351" s="71" t="str">
        <f t="shared" si="5528"/>
        <v/>
      </c>
      <c r="DX351" s="71" t="str">
        <f t="shared" si="5529"/>
        <v/>
      </c>
      <c r="DY351" s="71" t="str">
        <f t="shared" si="5530"/>
        <v/>
      </c>
      <c r="DZ351" s="71" t="str">
        <f t="shared" si="5531"/>
        <v/>
      </c>
      <c r="EA351" s="71" t="str">
        <f t="shared" si="5532"/>
        <v/>
      </c>
      <c r="EB351" s="71" t="str">
        <f t="shared" si="5533"/>
        <v/>
      </c>
      <c r="EC351" s="71" t="str">
        <f t="shared" si="5534"/>
        <v/>
      </c>
      <c r="ED351" s="71" t="str">
        <f t="shared" si="5535"/>
        <v/>
      </c>
      <c r="EE351" s="71" t="str">
        <f t="shared" si="5536"/>
        <v/>
      </c>
      <c r="EF351" s="71" t="str">
        <f t="shared" si="5537"/>
        <v/>
      </c>
      <c r="EG351" s="71" t="str">
        <f t="shared" si="5538"/>
        <v/>
      </c>
      <c r="EH351" s="71" t="str">
        <f t="shared" si="5539"/>
        <v/>
      </c>
      <c r="EI351" s="71" t="str">
        <f t="shared" si="5540"/>
        <v/>
      </c>
      <c r="EJ351" s="71" t="str">
        <f t="shared" si="5541"/>
        <v/>
      </c>
      <c r="EK351" s="71" t="str">
        <f t="shared" si="5542"/>
        <v/>
      </c>
      <c r="EL351" s="71" t="str">
        <f t="shared" si="5543"/>
        <v/>
      </c>
      <c r="EM351" s="71" t="str">
        <f t="shared" si="5544"/>
        <v/>
      </c>
      <c r="EN351" s="71" t="str">
        <f t="shared" si="5545"/>
        <v/>
      </c>
      <c r="EO351" s="71" t="str">
        <f t="shared" si="5546"/>
        <v/>
      </c>
      <c r="EP351" s="71" t="str">
        <f t="shared" si="5547"/>
        <v/>
      </c>
      <c r="EQ351" s="71" t="str">
        <f t="shared" si="5548"/>
        <v/>
      </c>
      <c r="ER351" s="71" t="str">
        <f t="shared" si="5549"/>
        <v/>
      </c>
      <c r="ES351" s="71" t="str">
        <f t="shared" si="5550"/>
        <v/>
      </c>
      <c r="ET351" s="71" t="str">
        <f t="shared" si="5551"/>
        <v/>
      </c>
      <c r="EU351" s="71" t="str">
        <f t="shared" si="5552"/>
        <v/>
      </c>
      <c r="EV351" s="71" t="str">
        <f t="shared" si="5553"/>
        <v/>
      </c>
      <c r="EW351" s="71" t="str">
        <f t="shared" si="5554"/>
        <v/>
      </c>
      <c r="EX351" s="71" t="str">
        <f t="shared" si="5555"/>
        <v/>
      </c>
      <c r="EY351" s="71" t="str">
        <f t="shared" si="5556"/>
        <v/>
      </c>
      <c r="EZ351" s="71" t="str">
        <f t="shared" si="5557"/>
        <v/>
      </c>
      <c r="FA351" s="71" t="str">
        <f t="shared" si="5558"/>
        <v/>
      </c>
      <c r="FB351" s="71" t="str">
        <f t="shared" si="5559"/>
        <v/>
      </c>
      <c r="FC351" s="71" t="str">
        <f t="shared" si="5560"/>
        <v/>
      </c>
      <c r="FD351" s="71" t="str">
        <f t="shared" si="5561"/>
        <v/>
      </c>
      <c r="FE351" s="71" t="str">
        <f t="shared" si="5562"/>
        <v/>
      </c>
      <c r="FF351" s="71" t="str">
        <f t="shared" si="5563"/>
        <v/>
      </c>
      <c r="FG351" s="71" t="str">
        <f t="shared" si="5564"/>
        <v/>
      </c>
      <c r="FH351" s="71" t="str">
        <f t="shared" si="5565"/>
        <v/>
      </c>
      <c r="FI351" s="71" t="str">
        <f t="shared" si="5566"/>
        <v/>
      </c>
      <c r="FJ351" s="71" t="str">
        <f t="shared" si="5567"/>
        <v/>
      </c>
      <c r="FK351" s="71" t="str">
        <f t="shared" si="5568"/>
        <v/>
      </c>
      <c r="FL351" s="71" t="str">
        <f t="shared" si="5569"/>
        <v/>
      </c>
      <c r="FM351" s="71" t="str">
        <f t="shared" si="5570"/>
        <v/>
      </c>
      <c r="FN351" s="71" t="str">
        <f t="shared" si="5571"/>
        <v/>
      </c>
      <c r="FO351" s="71" t="str">
        <f t="shared" si="5572"/>
        <v/>
      </c>
      <c r="FP351" s="71" t="str">
        <f t="shared" si="5573"/>
        <v/>
      </c>
      <c r="FQ351" s="71" t="str">
        <f t="shared" si="5574"/>
        <v/>
      </c>
      <c r="FR351" s="71" t="str">
        <f t="shared" si="5575"/>
        <v/>
      </c>
      <c r="FS351" s="71" t="str">
        <f t="shared" si="5576"/>
        <v/>
      </c>
    </row>
    <row r="352" spans="1:175" ht="16.5">
      <c r="A352" s="135"/>
      <c r="B352" s="80" t="s">
        <v>1012</v>
      </c>
      <c r="C352" s="150" t="s">
        <v>997</v>
      </c>
      <c r="K352" s="152"/>
      <c r="T352" s="148" t="s">
        <v>1013</v>
      </c>
      <c r="U352" s="85" t="s">
        <v>999</v>
      </c>
      <c r="CN352" s="70" t="str">
        <f t="shared" si="5501"/>
        <v>InitUnitState('IK1H',,,,,,,,,,)</v>
      </c>
      <c r="CO352" s="70" t="str">
        <f t="shared" si="5502"/>
        <v>InitUnitNormal('IK1H',,,,,,,,,,)</v>
      </c>
      <c r="CP352" s="70" t="str">
        <f t="shared" si="5503"/>
        <v>InitUnitMagic('IK1H',,,,,,,,,,)</v>
      </c>
      <c r="CQ352" s="70" t="str">
        <f t="shared" si="5504"/>
        <v>InitUnitAdd('IK1H',,,,,,,,,,)</v>
      </c>
      <c r="CR352" s="70" t="str">
        <f t="shared" si="5505"/>
        <v>InitEquipData('IK1H',,"",,,,,'','','','','','',"ReplaceableTextures\\CommandButtons\\BTNSST10.blp")</v>
      </c>
      <c r="CU352" s="95" t="str">
        <f t="shared" si="5506"/>
        <v>|n</v>
      </c>
      <c r="CV352" s="61" t="str">
        <f t="shared" si="5425"/>
        <v>致命倍率|Cffffc926+300%|n|n|r|Cffaaaaaa○|CffFFD24D雷之符印+1|r|r|n|n|Cff00ff7f点击穿戴或脱卸。|r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507"/>
        <v/>
      </c>
      <c r="DC352" s="71" t="str">
        <f t="shared" si="5508"/>
        <v/>
      </c>
      <c r="DD352" s="71" t="str">
        <f t="shared" si="5509"/>
        <v/>
      </c>
      <c r="DE352" s="71" t="str">
        <f t="shared" si="5510"/>
        <v/>
      </c>
      <c r="DF352" s="71" t="str">
        <f t="shared" si="5511"/>
        <v/>
      </c>
      <c r="DG352" s="71" t="str">
        <f t="shared" si="5512"/>
        <v/>
      </c>
      <c r="DH352" s="71" t="str">
        <f t="shared" si="5513"/>
        <v/>
      </c>
      <c r="DI352" s="71" t="str">
        <f t="shared" si="5514"/>
        <v/>
      </c>
      <c r="DJ352" s="71" t="str">
        <f t="shared" si="5515"/>
        <v/>
      </c>
      <c r="DK352" s="71" t="str">
        <f t="shared" si="5516"/>
        <v/>
      </c>
      <c r="DL352" s="71" t="str">
        <f t="shared" si="5517"/>
        <v/>
      </c>
      <c r="DM352" s="71" t="str">
        <f t="shared" si="5518"/>
        <v/>
      </c>
      <c r="DN352" s="71" t="str">
        <f t="shared" si="5519"/>
        <v/>
      </c>
      <c r="DO352" s="71" t="str">
        <f t="shared" si="5520"/>
        <v/>
      </c>
      <c r="DP352" s="71" t="str">
        <f t="shared" si="5521"/>
        <v/>
      </c>
      <c r="DQ352" s="71" t="str">
        <f t="shared" si="5522"/>
        <v/>
      </c>
      <c r="DR352" s="71" t="str">
        <f t="shared" si="5523"/>
        <v/>
      </c>
      <c r="DS352" s="71" t="str">
        <f t="shared" si="5524"/>
        <v/>
      </c>
      <c r="DT352" s="71" t="str">
        <f t="shared" si="5525"/>
        <v/>
      </c>
      <c r="DU352" s="71" t="str">
        <f t="shared" si="5526"/>
        <v/>
      </c>
      <c r="DV352" s="71" t="str">
        <f t="shared" si="5527"/>
        <v/>
      </c>
      <c r="DW352" s="71" t="str">
        <f t="shared" si="5528"/>
        <v/>
      </c>
      <c r="DX352" s="71" t="str">
        <f t="shared" si="5529"/>
        <v/>
      </c>
      <c r="DY352" s="71" t="str">
        <f t="shared" si="5530"/>
        <v/>
      </c>
      <c r="DZ352" s="71" t="str">
        <f t="shared" si="5531"/>
        <v/>
      </c>
      <c r="EA352" s="71" t="str">
        <f t="shared" si="5532"/>
        <v/>
      </c>
      <c r="EB352" s="71" t="str">
        <f t="shared" si="5533"/>
        <v/>
      </c>
      <c r="EC352" s="71" t="str">
        <f t="shared" si="5534"/>
        <v/>
      </c>
      <c r="ED352" s="71" t="str">
        <f t="shared" si="5535"/>
        <v/>
      </c>
      <c r="EE352" s="71" t="str">
        <f t="shared" si="5536"/>
        <v/>
      </c>
      <c r="EF352" s="71" t="str">
        <f t="shared" si="5537"/>
        <v/>
      </c>
      <c r="EG352" s="71" t="str">
        <f t="shared" si="5538"/>
        <v/>
      </c>
      <c r="EH352" s="71" t="str">
        <f t="shared" si="5539"/>
        <v/>
      </c>
      <c r="EI352" s="71" t="str">
        <f t="shared" si="5540"/>
        <v/>
      </c>
      <c r="EJ352" s="71" t="str">
        <f t="shared" si="5541"/>
        <v/>
      </c>
      <c r="EK352" s="71" t="str">
        <f t="shared" si="5542"/>
        <v/>
      </c>
      <c r="EL352" s="71" t="str">
        <f t="shared" si="5543"/>
        <v/>
      </c>
      <c r="EM352" s="71" t="str">
        <f t="shared" si="5544"/>
        <v/>
      </c>
      <c r="EN352" s="71" t="str">
        <f t="shared" si="5545"/>
        <v/>
      </c>
      <c r="EO352" s="71" t="str">
        <f t="shared" si="5546"/>
        <v/>
      </c>
      <c r="EP352" s="71" t="str">
        <f t="shared" si="5547"/>
        <v/>
      </c>
      <c r="EQ352" s="71" t="str">
        <f t="shared" si="5548"/>
        <v/>
      </c>
      <c r="ER352" s="71" t="str">
        <f t="shared" si="5549"/>
        <v/>
      </c>
      <c r="ES352" s="71" t="str">
        <f t="shared" si="5550"/>
        <v/>
      </c>
      <c r="ET352" s="71" t="str">
        <f t="shared" si="5551"/>
        <v/>
      </c>
      <c r="EU352" s="71" t="str">
        <f t="shared" si="5552"/>
        <v/>
      </c>
      <c r="EV352" s="71" t="str">
        <f t="shared" si="5553"/>
        <v/>
      </c>
      <c r="EW352" s="71" t="str">
        <f t="shared" si="5554"/>
        <v/>
      </c>
      <c r="EX352" s="71" t="str">
        <f t="shared" si="5555"/>
        <v/>
      </c>
      <c r="EY352" s="71" t="str">
        <f t="shared" si="5556"/>
        <v/>
      </c>
      <c r="EZ352" s="71" t="str">
        <f t="shared" si="5557"/>
        <v/>
      </c>
      <c r="FA352" s="71" t="str">
        <f t="shared" si="5558"/>
        <v/>
      </c>
      <c r="FB352" s="71" t="str">
        <f t="shared" si="5559"/>
        <v/>
      </c>
      <c r="FC352" s="71" t="str">
        <f t="shared" si="5560"/>
        <v/>
      </c>
      <c r="FD352" s="71" t="str">
        <f t="shared" si="5561"/>
        <v/>
      </c>
      <c r="FE352" s="71" t="str">
        <f t="shared" si="5562"/>
        <v/>
      </c>
      <c r="FF352" s="71" t="str">
        <f t="shared" si="5563"/>
        <v/>
      </c>
      <c r="FG352" s="71" t="str">
        <f t="shared" si="5564"/>
        <v/>
      </c>
      <c r="FH352" s="71" t="str">
        <f t="shared" si="5565"/>
        <v/>
      </c>
      <c r="FI352" s="71" t="str">
        <f t="shared" si="5566"/>
        <v/>
      </c>
      <c r="FJ352" s="71" t="str">
        <f t="shared" si="5567"/>
        <v/>
      </c>
      <c r="FK352" s="71" t="str">
        <f t="shared" si="5568"/>
        <v/>
      </c>
      <c r="FL352" s="71" t="str">
        <f t="shared" si="5569"/>
        <v/>
      </c>
      <c r="FM352" s="71" t="str">
        <f t="shared" si="5570"/>
        <v/>
      </c>
      <c r="FN352" s="71" t="str">
        <f t="shared" si="5571"/>
        <v/>
      </c>
      <c r="FO352" s="71" t="str">
        <f t="shared" si="5572"/>
        <v/>
      </c>
      <c r="FP352" s="71" t="str">
        <f t="shared" si="5573"/>
        <v/>
      </c>
      <c r="FQ352" s="71" t="str">
        <f t="shared" si="5574"/>
        <v/>
      </c>
      <c r="FR352" s="71" t="str">
        <f t="shared" si="5575"/>
        <v/>
      </c>
      <c r="FS352" s="71" t="str">
        <f t="shared" si="5576"/>
        <v/>
      </c>
    </row>
    <row r="353" spans="1:175" ht="16.5">
      <c r="A353" s="135"/>
      <c r="B353" s="80" t="s">
        <v>1014</v>
      </c>
      <c r="C353" s="150" t="s">
        <v>997</v>
      </c>
      <c r="K353" s="153"/>
      <c r="T353" s="148" t="s">
        <v>1015</v>
      </c>
      <c r="U353" s="85" t="s">
        <v>999</v>
      </c>
      <c r="CN353" s="70" t="str">
        <f t="shared" si="5501"/>
        <v>InitUnitState('IK1I',,,,,,,,,,)</v>
      </c>
      <c r="CO353" s="70" t="str">
        <f t="shared" si="5502"/>
        <v>InitUnitNormal('IK1I',,,,,,,,,,)</v>
      </c>
      <c r="CP353" s="70" t="str">
        <f t="shared" si="5503"/>
        <v>InitUnitMagic('IK1I',,,,,,,,,,)</v>
      </c>
      <c r="CQ353" s="70" t="str">
        <f t="shared" si="5504"/>
        <v>InitUnitAdd('IK1I',,,,,,,,,,)</v>
      </c>
      <c r="CR353" s="70" t="str">
        <f t="shared" si="5505"/>
        <v>InitEquipData('IK1I',,"",,,,,'','','','','','',"ReplaceableTextures\\CommandButtons\\BTNSST10.blp")</v>
      </c>
      <c r="CU353" s="95" t="str">
        <f t="shared" si="5506"/>
        <v>|n</v>
      </c>
      <c r="CV353" s="61" t="str">
        <f t="shared" si="5425"/>
        <v>致命倍率|Cffffc926+300%|n|n|r|Cffaaaaaa○|CffFFD24D暗之符印+1|r|r|n|n|Cff00ff7f点击穿戴或脱卸。|r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507"/>
        <v/>
      </c>
      <c r="DC353" s="71" t="str">
        <f t="shared" si="5508"/>
        <v/>
      </c>
      <c r="DD353" s="71" t="str">
        <f t="shared" si="5509"/>
        <v/>
      </c>
      <c r="DE353" s="71" t="str">
        <f t="shared" si="5510"/>
        <v/>
      </c>
      <c r="DF353" s="71" t="str">
        <f t="shared" si="5511"/>
        <v/>
      </c>
      <c r="DG353" s="71" t="str">
        <f t="shared" si="5512"/>
        <v/>
      </c>
      <c r="DH353" s="71" t="str">
        <f t="shared" si="5513"/>
        <v/>
      </c>
      <c r="DI353" s="71" t="str">
        <f t="shared" si="5514"/>
        <v/>
      </c>
      <c r="DJ353" s="71" t="str">
        <f t="shared" si="5515"/>
        <v/>
      </c>
      <c r="DK353" s="71" t="str">
        <f t="shared" si="5516"/>
        <v/>
      </c>
      <c r="DL353" s="71" t="str">
        <f t="shared" si="5517"/>
        <v/>
      </c>
      <c r="DM353" s="71" t="str">
        <f t="shared" si="5518"/>
        <v/>
      </c>
      <c r="DN353" s="71" t="str">
        <f t="shared" si="5519"/>
        <v/>
      </c>
      <c r="DO353" s="71" t="str">
        <f t="shared" si="5520"/>
        <v/>
      </c>
      <c r="DP353" s="71" t="str">
        <f t="shared" si="5521"/>
        <v/>
      </c>
      <c r="DQ353" s="71" t="str">
        <f t="shared" si="5522"/>
        <v/>
      </c>
      <c r="DR353" s="71" t="str">
        <f t="shared" si="5523"/>
        <v/>
      </c>
      <c r="DS353" s="71" t="str">
        <f t="shared" si="5524"/>
        <v/>
      </c>
      <c r="DT353" s="71" t="str">
        <f t="shared" si="5525"/>
        <v/>
      </c>
      <c r="DU353" s="71" t="str">
        <f t="shared" si="5526"/>
        <v/>
      </c>
      <c r="DV353" s="71" t="str">
        <f t="shared" si="5527"/>
        <v/>
      </c>
      <c r="DW353" s="71" t="str">
        <f t="shared" si="5528"/>
        <v/>
      </c>
      <c r="DX353" s="71" t="str">
        <f t="shared" si="5529"/>
        <v/>
      </c>
      <c r="DY353" s="71" t="str">
        <f t="shared" si="5530"/>
        <v/>
      </c>
      <c r="DZ353" s="71" t="str">
        <f t="shared" si="5531"/>
        <v/>
      </c>
      <c r="EA353" s="71" t="str">
        <f t="shared" si="5532"/>
        <v/>
      </c>
      <c r="EB353" s="71" t="str">
        <f t="shared" si="5533"/>
        <v/>
      </c>
      <c r="EC353" s="71" t="str">
        <f t="shared" si="5534"/>
        <v/>
      </c>
      <c r="ED353" s="71" t="str">
        <f t="shared" si="5535"/>
        <v/>
      </c>
      <c r="EE353" s="71" t="str">
        <f t="shared" si="5536"/>
        <v/>
      </c>
      <c r="EF353" s="71" t="str">
        <f t="shared" si="5537"/>
        <v/>
      </c>
      <c r="EG353" s="71" t="str">
        <f t="shared" si="5538"/>
        <v/>
      </c>
      <c r="EH353" s="71" t="str">
        <f t="shared" si="5539"/>
        <v/>
      </c>
      <c r="EI353" s="71" t="str">
        <f t="shared" si="5540"/>
        <v/>
      </c>
      <c r="EJ353" s="71" t="str">
        <f t="shared" si="5541"/>
        <v/>
      </c>
      <c r="EK353" s="71" t="str">
        <f t="shared" si="5542"/>
        <v/>
      </c>
      <c r="EL353" s="71" t="str">
        <f t="shared" si="5543"/>
        <v/>
      </c>
      <c r="EM353" s="71" t="str">
        <f t="shared" si="5544"/>
        <v/>
      </c>
      <c r="EN353" s="71" t="str">
        <f t="shared" si="5545"/>
        <v/>
      </c>
      <c r="EO353" s="71" t="str">
        <f t="shared" si="5546"/>
        <v/>
      </c>
      <c r="EP353" s="71" t="str">
        <f t="shared" si="5547"/>
        <v/>
      </c>
      <c r="EQ353" s="71" t="str">
        <f t="shared" si="5548"/>
        <v/>
      </c>
      <c r="ER353" s="71" t="str">
        <f t="shared" si="5549"/>
        <v/>
      </c>
      <c r="ES353" s="71" t="str">
        <f t="shared" si="5550"/>
        <v/>
      </c>
      <c r="ET353" s="71" t="str">
        <f t="shared" si="5551"/>
        <v/>
      </c>
      <c r="EU353" s="71" t="str">
        <f t="shared" si="5552"/>
        <v/>
      </c>
      <c r="EV353" s="71" t="str">
        <f t="shared" si="5553"/>
        <v/>
      </c>
      <c r="EW353" s="71" t="str">
        <f t="shared" si="5554"/>
        <v/>
      </c>
      <c r="EX353" s="71" t="str">
        <f t="shared" si="5555"/>
        <v/>
      </c>
      <c r="EY353" s="71" t="str">
        <f t="shared" si="5556"/>
        <v/>
      </c>
      <c r="EZ353" s="71" t="str">
        <f t="shared" si="5557"/>
        <v/>
      </c>
      <c r="FA353" s="71" t="str">
        <f t="shared" si="5558"/>
        <v/>
      </c>
      <c r="FB353" s="71" t="str">
        <f t="shared" si="5559"/>
        <v/>
      </c>
      <c r="FC353" s="71" t="str">
        <f t="shared" si="5560"/>
        <v/>
      </c>
      <c r="FD353" s="71" t="str">
        <f t="shared" si="5561"/>
        <v/>
      </c>
      <c r="FE353" s="71" t="str">
        <f t="shared" si="5562"/>
        <v/>
      </c>
      <c r="FF353" s="71" t="str">
        <f t="shared" si="5563"/>
        <v/>
      </c>
      <c r="FG353" s="71" t="str">
        <f t="shared" si="5564"/>
        <v/>
      </c>
      <c r="FH353" s="71" t="str">
        <f t="shared" si="5565"/>
        <v/>
      </c>
      <c r="FI353" s="71" t="str">
        <f t="shared" si="5566"/>
        <v/>
      </c>
      <c r="FJ353" s="71" t="str">
        <f t="shared" si="5567"/>
        <v/>
      </c>
      <c r="FK353" s="71" t="str">
        <f t="shared" si="5568"/>
        <v/>
      </c>
      <c r="FL353" s="71" t="str">
        <f t="shared" si="5569"/>
        <v/>
      </c>
      <c r="FM353" s="71" t="str">
        <f t="shared" si="5570"/>
        <v/>
      </c>
      <c r="FN353" s="71" t="str">
        <f t="shared" si="5571"/>
        <v/>
      </c>
      <c r="FO353" s="71" t="str">
        <f t="shared" si="5572"/>
        <v/>
      </c>
      <c r="FP353" s="71" t="str">
        <f t="shared" si="5573"/>
        <v/>
      </c>
      <c r="FQ353" s="71" t="str">
        <f t="shared" si="5574"/>
        <v/>
      </c>
      <c r="FR353" s="71" t="str">
        <f t="shared" si="5575"/>
        <v/>
      </c>
      <c r="FS353" s="71" t="str">
        <f t="shared" si="5576"/>
        <v/>
      </c>
    </row>
    <row r="354" spans="1:175" ht="16.5">
      <c r="A354" s="135"/>
      <c r="B354" s="80" t="s">
        <v>1016</v>
      </c>
      <c r="C354" s="149" t="s">
        <v>1017</v>
      </c>
      <c r="T354" s="154" t="s">
        <v>1018</v>
      </c>
      <c r="U354" s="85" t="s">
        <v>1019</v>
      </c>
      <c r="CN354" s="70" t="str">
        <f t="shared" si="5426"/>
        <v>InitUnitState('IK2A',,,,,,,,,,)</v>
      </c>
      <c r="CO354" s="70" t="str">
        <f t="shared" si="5427"/>
        <v>InitUnitNormal('IK2A',,,,,,,,,,)</v>
      </c>
      <c r="CP354" s="70" t="str">
        <f t="shared" si="5428"/>
        <v>InitUnitMagic('IK2A',,,,,,,,,,)</v>
      </c>
      <c r="CQ354" s="70" t="str">
        <f t="shared" si="5429"/>
        <v>InitUnitAdd('IK2A',,,,,,,,,,)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InitEquipData('IK2A',,"",,,,,'','','','','','',"ReplaceableTextures\\CommandButtons\\BTNSST11.blp")</v>
      </c>
      <c r="CU354" s="95" t="str">
        <f t="shared" si="5430"/>
        <v>|n</v>
      </c>
      <c r="CV354" s="61" t="str">
        <f t="shared" si="5425"/>
        <v>最大生命|Cffffc926+20%|n|n|r|Cffaaaaaa○刻印槽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431"/>
        <v/>
      </c>
      <c r="DC354" s="71" t="str">
        <f t="shared" si="5432"/>
        <v/>
      </c>
      <c r="DD354" s="71" t="str">
        <f t="shared" si="5433"/>
        <v/>
      </c>
      <c r="DE354" s="71" t="str">
        <f t="shared" si="5434"/>
        <v/>
      </c>
      <c r="DF354" s="71" t="str">
        <f t="shared" si="5435"/>
        <v/>
      </c>
      <c r="DG354" s="71" t="str">
        <f t="shared" si="5436"/>
        <v/>
      </c>
      <c r="DH354" s="71" t="str">
        <f t="shared" si="5437"/>
        <v/>
      </c>
      <c r="DI354" s="71" t="str">
        <f t="shared" si="5438"/>
        <v/>
      </c>
      <c r="DJ354" s="71" t="str">
        <f t="shared" si="5439"/>
        <v/>
      </c>
      <c r="DK354" s="71" t="str">
        <f t="shared" si="5440"/>
        <v/>
      </c>
      <c r="DL354" s="71" t="str">
        <f t="shared" si="5441"/>
        <v/>
      </c>
      <c r="DM354" s="71" t="str">
        <f t="shared" si="5442"/>
        <v/>
      </c>
      <c r="DN354" s="71" t="str">
        <f t="shared" si="5443"/>
        <v/>
      </c>
      <c r="DO354" s="71" t="str">
        <f t="shared" si="5444"/>
        <v/>
      </c>
      <c r="DP354" s="71" t="str">
        <f t="shared" si="5445"/>
        <v/>
      </c>
      <c r="DQ354" s="71" t="str">
        <f t="shared" si="5446"/>
        <v/>
      </c>
      <c r="DR354" s="71" t="str">
        <f t="shared" si="5447"/>
        <v/>
      </c>
      <c r="DS354" s="71" t="str">
        <f t="shared" si="5448"/>
        <v/>
      </c>
      <c r="DT354" s="71" t="str">
        <f t="shared" si="5449"/>
        <v/>
      </c>
      <c r="DU354" s="71" t="str">
        <f t="shared" si="5450"/>
        <v/>
      </c>
      <c r="DV354" s="71" t="str">
        <f t="shared" si="5451"/>
        <v/>
      </c>
      <c r="DW354" s="71" t="str">
        <f t="shared" si="5452"/>
        <v/>
      </c>
      <c r="DX354" s="71" t="str">
        <f t="shared" si="5453"/>
        <v/>
      </c>
      <c r="DY354" s="71" t="str">
        <f t="shared" si="5454"/>
        <v/>
      </c>
      <c r="DZ354" s="71" t="str">
        <f t="shared" si="5455"/>
        <v/>
      </c>
      <c r="EA354" s="71" t="str">
        <f t="shared" si="5456"/>
        <v/>
      </c>
      <c r="EB354" s="71" t="str">
        <f t="shared" si="5457"/>
        <v/>
      </c>
      <c r="EC354" s="71" t="str">
        <f t="shared" si="5458"/>
        <v/>
      </c>
      <c r="ED354" s="71" t="str">
        <f t="shared" si="5459"/>
        <v/>
      </c>
      <c r="EE354" s="71" t="str">
        <f t="shared" si="5460"/>
        <v/>
      </c>
      <c r="EF354" s="71" t="str">
        <f t="shared" si="5461"/>
        <v/>
      </c>
      <c r="EG354" s="71" t="str">
        <f t="shared" si="5462"/>
        <v/>
      </c>
      <c r="EH354" s="71" t="str">
        <f t="shared" si="5463"/>
        <v/>
      </c>
      <c r="EI354" s="71" t="str">
        <f t="shared" si="5464"/>
        <v/>
      </c>
      <c r="EJ354" s="71" t="str">
        <f t="shared" si="5465"/>
        <v/>
      </c>
      <c r="EK354" s="71" t="str">
        <f t="shared" si="5466"/>
        <v/>
      </c>
      <c r="EL354" s="71" t="str">
        <f t="shared" si="5467"/>
        <v/>
      </c>
      <c r="EM354" s="71" t="str">
        <f t="shared" si="5468"/>
        <v/>
      </c>
      <c r="EN354" s="71" t="str">
        <f t="shared" si="5469"/>
        <v/>
      </c>
      <c r="EO354" s="71" t="str">
        <f t="shared" si="5470"/>
        <v/>
      </c>
      <c r="EP354" s="71" t="str">
        <f t="shared" si="5471"/>
        <v/>
      </c>
      <c r="EQ354" s="71" t="str">
        <f t="shared" si="5472"/>
        <v/>
      </c>
      <c r="ER354" s="71" t="str">
        <f t="shared" si="5473"/>
        <v/>
      </c>
      <c r="ES354" s="71" t="str">
        <f t="shared" si="5474"/>
        <v/>
      </c>
      <c r="ET354" s="71" t="str">
        <f t="shared" si="5475"/>
        <v/>
      </c>
      <c r="EU354" s="71" t="str">
        <f t="shared" si="5476"/>
        <v/>
      </c>
      <c r="EV354" s="71" t="str">
        <f t="shared" si="5477"/>
        <v/>
      </c>
      <c r="EW354" s="71" t="str">
        <f t="shared" si="5478"/>
        <v/>
      </c>
      <c r="EX354" s="71" t="str">
        <f t="shared" si="5479"/>
        <v/>
      </c>
      <c r="EY354" s="71" t="str">
        <f t="shared" si="5480"/>
        <v/>
      </c>
      <c r="EZ354" s="71" t="str">
        <f t="shared" si="5481"/>
        <v/>
      </c>
      <c r="FA354" s="71" t="str">
        <f t="shared" si="5482"/>
        <v/>
      </c>
      <c r="FB354" s="71" t="str">
        <f t="shared" si="5483"/>
        <v/>
      </c>
      <c r="FC354" s="71" t="str">
        <f t="shared" si="5484"/>
        <v/>
      </c>
      <c r="FD354" s="71" t="str">
        <f t="shared" si="5485"/>
        <v/>
      </c>
      <c r="FE354" s="71" t="str">
        <f t="shared" si="5486"/>
        <v/>
      </c>
      <c r="FF354" s="71" t="str">
        <f t="shared" si="5487"/>
        <v/>
      </c>
      <c r="FG354" s="71" t="str">
        <f t="shared" si="5488"/>
        <v/>
      </c>
      <c r="FH354" s="71" t="str">
        <f t="shared" si="5489"/>
        <v/>
      </c>
      <c r="FI354" s="71" t="str">
        <f t="shared" si="5490"/>
        <v/>
      </c>
      <c r="FJ354" s="71" t="str">
        <f t="shared" si="5491"/>
        <v/>
      </c>
      <c r="FK354" s="71" t="str">
        <f t="shared" si="5492"/>
        <v/>
      </c>
      <c r="FL354" s="71" t="str">
        <f t="shared" si="5493"/>
        <v/>
      </c>
      <c r="FM354" s="71" t="str">
        <f t="shared" si="5494"/>
        <v/>
      </c>
      <c r="FN354" s="71" t="str">
        <f t="shared" si="5495"/>
        <v/>
      </c>
      <c r="FO354" s="71" t="str">
        <f t="shared" si="5496"/>
        <v/>
      </c>
      <c r="FP354" s="71" t="str">
        <f t="shared" si="5497"/>
        <v/>
      </c>
      <c r="FQ354" s="71" t="str">
        <f t="shared" si="5498"/>
        <v/>
      </c>
      <c r="FR354" s="71" t="str">
        <f t="shared" si="5499"/>
        <v/>
      </c>
      <c r="FS354" s="71" t="str">
        <f t="shared" si="5500"/>
        <v/>
      </c>
    </row>
    <row r="355" spans="1:175" ht="16.5">
      <c r="A355" s="135"/>
      <c r="B355" s="80" t="s">
        <v>1020</v>
      </c>
      <c r="C355" s="149" t="s">
        <v>1017</v>
      </c>
      <c r="K355" s="151"/>
      <c r="T355" s="154" t="s">
        <v>1021</v>
      </c>
      <c r="U355" s="85" t="s">
        <v>1019</v>
      </c>
      <c r="CN355" s="70" t="str">
        <f t="shared" ref="CN355:CN362" si="5577">"InitUnitState('"&amp;B355&amp;"',"&amp;V355&amp;","&amp;W355&amp;","&amp;X355&amp;","&amp;Y355&amp;","&amp;Z355&amp;","&amp;AA355&amp;","&amp;AB355&amp;","&amp;AC355&amp;","&amp;AD355&amp;","&amp;AE355&amp;")"</f>
        <v>InitUnitState('IK2B',,,,,,,,,,)</v>
      </c>
      <c r="CO355" s="70" t="str">
        <f t="shared" ref="CO355:CO362" si="5578">"InitUnitNormal('"&amp;B355&amp;"',"&amp;AF355&amp;","&amp;AG355&amp;","&amp;AH355&amp;","&amp;AI355&amp;","&amp;AJ355&amp;","&amp;AK355&amp;","&amp;AL355&amp;","&amp;AM355&amp;","&amp;AN355&amp;","&amp;AO355&amp;")"</f>
        <v>InitUnitNormal('IK2B',,,,,,,,,,)</v>
      </c>
      <c r="CP355" s="70" t="str">
        <f t="shared" ref="CP355:CP362" si="5579">"InitUnitMagic('"&amp;B355&amp;"',"&amp;AP355&amp;","&amp;AQ355&amp;","&amp;AR355&amp;","&amp;AS355&amp;","&amp;AT355&amp;","&amp;AU355&amp;","&amp;AV355&amp;","&amp;AW355&amp;","&amp;BI355&amp;","&amp;BJ355&amp;")"</f>
        <v>InitUnitMagic('IK2B',,,,,,,,,,)</v>
      </c>
      <c r="CQ355" s="70" t="str">
        <f t="shared" ref="CQ355:CQ362" si="5580">"InitUnitAdd('"&amp;B355&amp;"',"&amp;BK355&amp;","&amp;BL355&amp;","&amp;BM355&amp;","&amp;BN355&amp;","&amp;BO355&amp;","&amp;BP355&amp;","&amp;BQ355&amp;","&amp;BR355&amp;","&amp;BS355&amp;","&amp;BT355&amp;")"</f>
        <v>InitUnitAdd('IK2B',,,,,,,,,,)</v>
      </c>
      <c r="CR355" s="70" t="str">
        <f t="shared" ref="CR355:CR362" si="5581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InitEquipData('IK2B',,"",,,,,'','','','','','',"ReplaceableTextures\\CommandButtons\\BTNSST11.blp")</v>
      </c>
      <c r="CU355" s="95" t="str">
        <f t="shared" ref="CU355:CU362" si="5582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425"/>
        <v>最大生命|Cffffc926+20%|n|n|r|Cffaaaaaa○|CffFFD24D金之符印+1|r|r|n|n|Cff00ff7f点击穿戴或脱卸。|r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583">IF(V355="","","|n"&amp;DB$2&amp;"+"&amp;V355&amp;DB$1)</f>
        <v/>
      </c>
      <c r="DC355" s="71" t="str">
        <f t="shared" ref="DC355:DC362" si="5584">IF(W355="","","|n"&amp;DC$2&amp;"+"&amp;W355&amp;DC$1)</f>
        <v/>
      </c>
      <c r="DD355" s="71" t="str">
        <f t="shared" ref="DD355:DD362" si="5585">IF(X355="","","|n"&amp;DD$2&amp;"+"&amp;X355&amp;DD$1)</f>
        <v/>
      </c>
      <c r="DE355" s="71" t="str">
        <f t="shared" ref="DE355:DE362" si="5586">IF(Y355="","","|n"&amp;DE$2&amp;"+"&amp;Y355&amp;DE$1)</f>
        <v/>
      </c>
      <c r="DF355" s="71" t="str">
        <f t="shared" ref="DF355:DF362" si="5587">IF(Z355="","","|n"&amp;DF$2&amp;"+"&amp;Z355&amp;DF$1)</f>
        <v/>
      </c>
      <c r="DG355" s="71" t="str">
        <f t="shared" ref="DG355:DG362" si="5588">IF(AA355="","","|n"&amp;DG$2&amp;"+"&amp;AA355&amp;DG$1)</f>
        <v/>
      </c>
      <c r="DH355" s="71" t="str">
        <f t="shared" ref="DH355:DH362" si="5589">IF(AB355="","","|n"&amp;DH$2&amp;"+"&amp;AB355&amp;DH$1)</f>
        <v/>
      </c>
      <c r="DI355" s="71" t="str">
        <f t="shared" ref="DI355:DI362" si="5590">IF(AC355="","","|n"&amp;DI$2&amp;"+"&amp;AC355&amp;DI$1)</f>
        <v/>
      </c>
      <c r="DJ355" s="71" t="str">
        <f t="shared" ref="DJ355:DJ362" si="5591">IF(AD355="","","|n"&amp;DJ$2&amp;"+"&amp;AD355&amp;DJ$1)</f>
        <v/>
      </c>
      <c r="DK355" s="71" t="str">
        <f t="shared" ref="DK355:DK362" si="5592">IF(AE355="","","|n"&amp;DK$2&amp;"+"&amp;AE355&amp;DK$1)</f>
        <v/>
      </c>
      <c r="DL355" s="71" t="str">
        <f t="shared" ref="DL355:DL362" si="5593">IF(AF355="","","|n"&amp;DL$2&amp;"+"&amp;AF355&amp;DL$1)</f>
        <v/>
      </c>
      <c r="DM355" s="71" t="str">
        <f t="shared" ref="DM355:DM362" si="5594">IF(AG355="","","|n"&amp;DM$2&amp;"+"&amp;AG355&amp;DM$1)</f>
        <v/>
      </c>
      <c r="DN355" s="71" t="str">
        <f t="shared" ref="DN355:DN362" si="5595">IF(AH355="","","|n"&amp;DN$2&amp;"+"&amp;AH355&amp;DN$1)</f>
        <v/>
      </c>
      <c r="DO355" s="71" t="str">
        <f t="shared" ref="DO355:DO362" si="5596">IF(AI355="","","|n"&amp;DO$2&amp;"+"&amp;AI355&amp;DO$1)</f>
        <v/>
      </c>
      <c r="DP355" s="71" t="str">
        <f t="shared" ref="DP355:DP362" si="5597">IF(AJ355="","","|n"&amp;DP$2&amp;"+"&amp;AJ355&amp;DP$1)</f>
        <v/>
      </c>
      <c r="DQ355" s="71" t="str">
        <f t="shared" ref="DQ355:DQ362" si="5598">IF(AK355="","","|n"&amp;DQ$2&amp;"+"&amp;AK355&amp;DQ$1)</f>
        <v/>
      </c>
      <c r="DR355" s="71" t="str">
        <f t="shared" ref="DR355:DR362" si="5599">IF(AL355="","","|n"&amp;DR$2&amp;"+"&amp;AL355&amp;DR$1)</f>
        <v/>
      </c>
      <c r="DS355" s="71" t="str">
        <f t="shared" ref="DS355:DS362" si="5600">IF(AM355="","","|n"&amp;DS$2&amp;"+"&amp;AM355&amp;DS$1)</f>
        <v/>
      </c>
      <c r="DT355" s="71" t="str">
        <f t="shared" ref="DT355:DT362" si="5601">IF(AN355="","","|n"&amp;DT$2&amp;"+"&amp;AN355&amp;DT$1)</f>
        <v/>
      </c>
      <c r="DU355" s="71" t="str">
        <f t="shared" ref="DU355:DU362" si="5602">IF(AO355="","","|n"&amp;DU$2&amp;"+"&amp;AO355&amp;DU$1)</f>
        <v/>
      </c>
      <c r="DV355" s="71" t="str">
        <f t="shared" ref="DV355:DV362" si="5603">IF(AP355="","","|n"&amp;DV$2&amp;"+"&amp;AP355&amp;DV$1)</f>
        <v/>
      </c>
      <c r="DW355" s="71" t="str">
        <f t="shared" ref="DW355:DW362" si="5604">IF(AQ355="","","|n"&amp;DW$2&amp;"+"&amp;AQ355&amp;DW$1)</f>
        <v/>
      </c>
      <c r="DX355" s="71" t="str">
        <f t="shared" ref="DX355:DX362" si="5605">IF(AR355="","","|n"&amp;DX$2&amp;"+"&amp;AR355&amp;DX$1)</f>
        <v/>
      </c>
      <c r="DY355" s="71" t="str">
        <f t="shared" ref="DY355:DY362" si="5606">IF(AS355="","","|n"&amp;DY$2&amp;"+"&amp;AS355&amp;DY$1)</f>
        <v/>
      </c>
      <c r="DZ355" s="71" t="str">
        <f t="shared" ref="DZ355:DZ362" si="5607">IF(AT355="","","|n"&amp;DZ$2&amp;"+"&amp;AT355&amp;DZ$1)</f>
        <v/>
      </c>
      <c r="EA355" s="71" t="str">
        <f t="shared" ref="EA355:EA362" si="5608">IF(AU355="","","|n"&amp;EA$2&amp;"+"&amp;AU355&amp;EA$1)</f>
        <v/>
      </c>
      <c r="EB355" s="71" t="str">
        <f t="shared" ref="EB355:EB362" si="5609">IF(AV355="","","|n"&amp;EB$2&amp;"+"&amp;AV355&amp;EB$1)</f>
        <v/>
      </c>
      <c r="EC355" s="71" t="str">
        <f t="shared" ref="EC355:EC362" si="5610">IF(AW355="","","|n"&amp;EC$2&amp;"+"&amp;AW355&amp;EC$1)</f>
        <v/>
      </c>
      <c r="ED355" s="71" t="str">
        <f t="shared" ref="ED355:ED362" si="5611">IF(AX355="","","|n"&amp;ED$2&amp;"+"&amp;AX355&amp;ED$1)</f>
        <v/>
      </c>
      <c r="EE355" s="71" t="str">
        <f t="shared" ref="EE355:EE362" si="5612">IF(AY355="","","|n"&amp;EE$2&amp;"+"&amp;AY355&amp;EE$1)</f>
        <v/>
      </c>
      <c r="EF355" s="71" t="str">
        <f t="shared" ref="EF355:EF362" si="5613">IF(AZ355="","","|n"&amp;EF$2&amp;"+"&amp;AZ355&amp;EF$1)</f>
        <v/>
      </c>
      <c r="EG355" s="71" t="str">
        <f t="shared" ref="EG355:EG362" si="5614">IF(BA355="","","|n"&amp;EG$2&amp;"+"&amp;BA355&amp;EG$1)</f>
        <v/>
      </c>
      <c r="EH355" s="71" t="str">
        <f t="shared" ref="EH355:EH362" si="5615">IF(BB355="","","|n"&amp;EH$2&amp;"+"&amp;BB355&amp;EH$1)</f>
        <v/>
      </c>
      <c r="EI355" s="71" t="str">
        <f t="shared" ref="EI355:EI362" si="5616">IF(BC355="","","|n"&amp;EI$2&amp;"+"&amp;BC355&amp;EI$1)</f>
        <v/>
      </c>
      <c r="EJ355" s="71" t="str">
        <f t="shared" ref="EJ355:EJ362" si="5617">IF(BD355="","","|n"&amp;EJ$2&amp;"+"&amp;BD355&amp;EJ$1)</f>
        <v/>
      </c>
      <c r="EK355" s="71" t="str">
        <f t="shared" ref="EK355:EK362" si="5618">IF(BE355="","","|n"&amp;EK$2&amp;"+"&amp;BE355&amp;EK$1)</f>
        <v/>
      </c>
      <c r="EL355" s="71" t="str">
        <f t="shared" ref="EL355:EL362" si="5619">IF(BF355="","","|n"&amp;EL$2&amp;"+"&amp;BF355&amp;EL$1)</f>
        <v/>
      </c>
      <c r="EM355" s="71" t="str">
        <f t="shared" ref="EM355:EM362" si="5620">IF(BG355="","","|n"&amp;EM$2&amp;"+"&amp;BG355&amp;EM$1)</f>
        <v/>
      </c>
      <c r="EN355" s="71" t="str">
        <f t="shared" ref="EN355:EN362" si="5621">IF(BH355="","","|n"&amp;EN$2&amp;"+"&amp;BH355&amp;EN$1)</f>
        <v/>
      </c>
      <c r="EO355" s="71" t="str">
        <f t="shared" ref="EO355:EO362" si="5622">IF(BI355="","","|n"&amp;EO$2&amp;"+"&amp;BI355&amp;EO$1)</f>
        <v/>
      </c>
      <c r="EP355" s="71" t="str">
        <f t="shared" ref="EP355:EP362" si="5623">IF(BJ355="","","|n"&amp;EP$2&amp;"+"&amp;BJ355&amp;EP$1)</f>
        <v/>
      </c>
      <c r="EQ355" s="71" t="str">
        <f t="shared" ref="EQ355:EQ362" si="5624">IF(BK355="","","|n"&amp;EQ$2&amp;"+"&amp;BK355&amp;EQ$1)</f>
        <v/>
      </c>
      <c r="ER355" s="71" t="str">
        <f t="shared" ref="ER355:ER362" si="5625">IF(BL355="","","|n"&amp;ER$2&amp;"+"&amp;BL355&amp;ER$1)</f>
        <v/>
      </c>
      <c r="ES355" s="71" t="str">
        <f t="shared" ref="ES355:ES362" si="5626">IF(BM355="","","|n"&amp;ES$2&amp;"+"&amp;BM355&amp;ES$1)</f>
        <v/>
      </c>
      <c r="ET355" s="71" t="str">
        <f t="shared" ref="ET355:ET362" si="5627">IF(BN355="","","|n"&amp;ET$2&amp;"+"&amp;BN355&amp;ET$1)</f>
        <v/>
      </c>
      <c r="EU355" s="71" t="str">
        <f t="shared" ref="EU355:EU362" si="5628">IF(BO355="","","|n"&amp;EU$2&amp;"+"&amp;BO355&amp;EU$1)</f>
        <v/>
      </c>
      <c r="EV355" s="71" t="str">
        <f t="shared" ref="EV355:EV362" si="5629">IF(BP355="","","|n"&amp;EV$2&amp;"+"&amp;BP355&amp;EV$1)</f>
        <v/>
      </c>
      <c r="EW355" s="71" t="str">
        <f t="shared" ref="EW355:EW362" si="5630">IF(BQ355="","","|n"&amp;EW$2&amp;"+"&amp;BQ355&amp;EW$1)</f>
        <v/>
      </c>
      <c r="EX355" s="71" t="str">
        <f t="shared" ref="EX355:EX362" si="5631">IF(BR355="","","|n"&amp;EX$2&amp;"+"&amp;BR355&amp;EX$1)</f>
        <v/>
      </c>
      <c r="EY355" s="71" t="str">
        <f t="shared" ref="EY355:EY362" si="5632">IF(BS355="","","|n"&amp;EY$2&amp;"+"&amp;BS355&amp;EY$1)</f>
        <v/>
      </c>
      <c r="EZ355" s="71" t="str">
        <f t="shared" ref="EZ355:EZ362" si="5633">IF(BT355="","","|n"&amp;EZ$2&amp;"+"&amp;BT355&amp;EZ$1)</f>
        <v/>
      </c>
      <c r="FA355" s="71" t="str">
        <f t="shared" ref="FA355:FA362" si="5634">IF(BU355="","","|n"&amp;FA$2&amp;"+"&amp;BU355&amp;FA$1)</f>
        <v/>
      </c>
      <c r="FB355" s="71" t="str">
        <f t="shared" ref="FB355:FB362" si="5635">IF(BV355="","","|n"&amp;FB$2&amp;"+"&amp;BV355&amp;FB$1)</f>
        <v/>
      </c>
      <c r="FC355" s="71" t="str">
        <f t="shared" ref="FC355:FC362" si="5636">IF(BW355="","","|n"&amp;FC$2&amp;"+"&amp;BW355&amp;FC$1)</f>
        <v/>
      </c>
      <c r="FD355" s="71" t="str">
        <f t="shared" ref="FD355:FD362" si="5637">IF(BX355="","","|n"&amp;FD$2&amp;"+"&amp;BX355&amp;FD$1)</f>
        <v/>
      </c>
      <c r="FE355" s="71" t="str">
        <f t="shared" ref="FE355:FE362" si="5638">IF(BY355="","","|n"&amp;FE$2&amp;"+"&amp;BY355&amp;FE$1)</f>
        <v/>
      </c>
      <c r="FF355" s="71" t="str">
        <f t="shared" ref="FF355:FF362" si="5639">IF(BZ355="","","|n"&amp;FF$2&amp;"+"&amp;BZ355&amp;FF$1)</f>
        <v/>
      </c>
      <c r="FG355" s="71" t="str">
        <f t="shared" ref="FG355:FG362" si="5640">IF(CA355="","","|n"&amp;FG$2&amp;"+"&amp;CA355&amp;FG$1)</f>
        <v/>
      </c>
      <c r="FH355" s="71" t="str">
        <f t="shared" ref="FH355:FH362" si="5641">IF(CB355="","","|n"&amp;FH$2&amp;"+"&amp;CB355&amp;FH$1)</f>
        <v/>
      </c>
      <c r="FI355" s="71" t="str">
        <f t="shared" ref="FI355:FI362" si="5642">IF(CC355="","","|n"&amp;FI$2&amp;"+"&amp;CC355&amp;FI$1)</f>
        <v/>
      </c>
      <c r="FJ355" s="71" t="str">
        <f t="shared" ref="FJ355:FJ362" si="5643">IF(CD355="","","|n"&amp;FJ$2&amp;"+"&amp;CD355&amp;FJ$1)</f>
        <v/>
      </c>
      <c r="FK355" s="71" t="str">
        <f t="shared" ref="FK355:FK362" si="5644">IF(CE355="","","|n"&amp;FK$2&amp;"+"&amp;CE355&amp;FK$1)</f>
        <v/>
      </c>
      <c r="FL355" s="71" t="str">
        <f t="shared" ref="FL355:FL362" si="5645">IF(CF355="","","|n"&amp;FL$2&amp;"+"&amp;CF355&amp;FL$1)</f>
        <v/>
      </c>
      <c r="FM355" s="71" t="str">
        <f t="shared" ref="FM355:FM362" si="5646">IF(CG355="","","|n"&amp;FM$2&amp;"+"&amp;CG355&amp;FM$1)</f>
        <v/>
      </c>
      <c r="FN355" s="71" t="str">
        <f t="shared" ref="FN355:FN362" si="5647">IF(CH355="","","|n"&amp;FN$2&amp;"+"&amp;CH355&amp;FN$1)</f>
        <v/>
      </c>
      <c r="FO355" s="71" t="str">
        <f t="shared" ref="FO355:FO362" si="5648">IF(CI355="","","|n"&amp;FO$2&amp;"+"&amp;CI355&amp;FO$1)</f>
        <v/>
      </c>
      <c r="FP355" s="71" t="str">
        <f t="shared" ref="FP355:FP362" si="5649">IF(CJ355="","","|n"&amp;FP$2&amp;"+"&amp;CJ355&amp;FP$1)</f>
        <v/>
      </c>
      <c r="FQ355" s="71" t="str">
        <f t="shared" ref="FQ355:FQ362" si="5650">IF(CK355="","","|n"&amp;FQ$2&amp;"+"&amp;CK355&amp;FQ$1)</f>
        <v/>
      </c>
      <c r="FR355" s="71" t="str">
        <f t="shared" ref="FR355:FR362" si="5651">IF(CL355="","","|n"&amp;FR$2&amp;"+"&amp;CL355&amp;FR$1)</f>
        <v/>
      </c>
      <c r="FS355" s="71" t="str">
        <f t="shared" ref="FS355:FS362" si="5652">IF(CM355="","","|n"&amp;FS$2&amp;"+"&amp;CM355&amp;FS$1)</f>
        <v/>
      </c>
    </row>
    <row r="356" spans="1:175" ht="16.5">
      <c r="A356" s="135"/>
      <c r="B356" s="80" t="s">
        <v>1022</v>
      </c>
      <c r="C356" s="149" t="s">
        <v>1017</v>
      </c>
      <c r="K356" s="152"/>
      <c r="T356" s="154" t="s">
        <v>1023</v>
      </c>
      <c r="U356" s="85" t="s">
        <v>1019</v>
      </c>
      <c r="CN356" s="70" t="str">
        <f t="shared" si="5577"/>
        <v>InitUnitState('IK2C',,,,,,,,,,)</v>
      </c>
      <c r="CO356" s="70" t="str">
        <f t="shared" si="5578"/>
        <v>InitUnitNormal('IK2C',,,,,,,,,,)</v>
      </c>
      <c r="CP356" s="70" t="str">
        <f t="shared" si="5579"/>
        <v>InitUnitMagic('IK2C',,,,,,,,,,)</v>
      </c>
      <c r="CQ356" s="70" t="str">
        <f t="shared" si="5580"/>
        <v>InitUnitAdd('IK2C',,,,,,,,,,)</v>
      </c>
      <c r="CR356" s="70" t="str">
        <f t="shared" si="5581"/>
        <v>InitEquipData('IK2C',,"",,,,,'','','','','','',"ReplaceableTextures\\CommandButtons\\BTNSST11.blp")</v>
      </c>
      <c r="CU356" s="95" t="str">
        <f t="shared" si="5582"/>
        <v>|n</v>
      </c>
      <c r="CV356" s="61" t="str">
        <f t="shared" si="5425"/>
        <v>最大生命|Cffffc926+20%|n|n|r|Cffaaaaaa○|CffFFD24D木之符印+1|r|r|n|n|Cff00ff7f点击穿戴或脱卸。|r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583"/>
        <v/>
      </c>
      <c r="DC356" s="71" t="str">
        <f t="shared" si="5584"/>
        <v/>
      </c>
      <c r="DD356" s="71" t="str">
        <f t="shared" si="5585"/>
        <v/>
      </c>
      <c r="DE356" s="71" t="str">
        <f t="shared" si="5586"/>
        <v/>
      </c>
      <c r="DF356" s="71" t="str">
        <f t="shared" si="5587"/>
        <v/>
      </c>
      <c r="DG356" s="71" t="str">
        <f t="shared" si="5588"/>
        <v/>
      </c>
      <c r="DH356" s="71" t="str">
        <f t="shared" si="5589"/>
        <v/>
      </c>
      <c r="DI356" s="71" t="str">
        <f t="shared" si="5590"/>
        <v/>
      </c>
      <c r="DJ356" s="71" t="str">
        <f t="shared" si="5591"/>
        <v/>
      </c>
      <c r="DK356" s="71" t="str">
        <f t="shared" si="5592"/>
        <v/>
      </c>
      <c r="DL356" s="71" t="str">
        <f t="shared" si="5593"/>
        <v/>
      </c>
      <c r="DM356" s="71" t="str">
        <f t="shared" si="5594"/>
        <v/>
      </c>
      <c r="DN356" s="71" t="str">
        <f t="shared" si="5595"/>
        <v/>
      </c>
      <c r="DO356" s="71" t="str">
        <f t="shared" si="5596"/>
        <v/>
      </c>
      <c r="DP356" s="71" t="str">
        <f t="shared" si="5597"/>
        <v/>
      </c>
      <c r="DQ356" s="71" t="str">
        <f t="shared" si="5598"/>
        <v/>
      </c>
      <c r="DR356" s="71" t="str">
        <f t="shared" si="5599"/>
        <v/>
      </c>
      <c r="DS356" s="71" t="str">
        <f t="shared" si="5600"/>
        <v/>
      </c>
      <c r="DT356" s="71" t="str">
        <f t="shared" si="5601"/>
        <v/>
      </c>
      <c r="DU356" s="71" t="str">
        <f t="shared" si="5602"/>
        <v/>
      </c>
      <c r="DV356" s="71" t="str">
        <f t="shared" si="5603"/>
        <v/>
      </c>
      <c r="DW356" s="71" t="str">
        <f t="shared" si="5604"/>
        <v/>
      </c>
      <c r="DX356" s="71" t="str">
        <f t="shared" si="5605"/>
        <v/>
      </c>
      <c r="DY356" s="71" t="str">
        <f t="shared" si="5606"/>
        <v/>
      </c>
      <c r="DZ356" s="71" t="str">
        <f t="shared" si="5607"/>
        <v/>
      </c>
      <c r="EA356" s="71" t="str">
        <f t="shared" si="5608"/>
        <v/>
      </c>
      <c r="EB356" s="71" t="str">
        <f t="shared" si="5609"/>
        <v/>
      </c>
      <c r="EC356" s="71" t="str">
        <f t="shared" si="5610"/>
        <v/>
      </c>
      <c r="ED356" s="71" t="str">
        <f t="shared" si="5611"/>
        <v/>
      </c>
      <c r="EE356" s="71" t="str">
        <f t="shared" si="5612"/>
        <v/>
      </c>
      <c r="EF356" s="71" t="str">
        <f t="shared" si="5613"/>
        <v/>
      </c>
      <c r="EG356" s="71" t="str">
        <f t="shared" si="5614"/>
        <v/>
      </c>
      <c r="EH356" s="71" t="str">
        <f t="shared" si="5615"/>
        <v/>
      </c>
      <c r="EI356" s="71" t="str">
        <f t="shared" si="5616"/>
        <v/>
      </c>
      <c r="EJ356" s="71" t="str">
        <f t="shared" si="5617"/>
        <v/>
      </c>
      <c r="EK356" s="71" t="str">
        <f t="shared" si="5618"/>
        <v/>
      </c>
      <c r="EL356" s="71" t="str">
        <f t="shared" si="5619"/>
        <v/>
      </c>
      <c r="EM356" s="71" t="str">
        <f t="shared" si="5620"/>
        <v/>
      </c>
      <c r="EN356" s="71" t="str">
        <f t="shared" si="5621"/>
        <v/>
      </c>
      <c r="EO356" s="71" t="str">
        <f t="shared" si="5622"/>
        <v/>
      </c>
      <c r="EP356" s="71" t="str">
        <f t="shared" si="5623"/>
        <v/>
      </c>
      <c r="EQ356" s="71" t="str">
        <f t="shared" si="5624"/>
        <v/>
      </c>
      <c r="ER356" s="71" t="str">
        <f t="shared" si="5625"/>
        <v/>
      </c>
      <c r="ES356" s="71" t="str">
        <f t="shared" si="5626"/>
        <v/>
      </c>
      <c r="ET356" s="71" t="str">
        <f t="shared" si="5627"/>
        <v/>
      </c>
      <c r="EU356" s="71" t="str">
        <f t="shared" si="5628"/>
        <v/>
      </c>
      <c r="EV356" s="71" t="str">
        <f t="shared" si="5629"/>
        <v/>
      </c>
      <c r="EW356" s="71" t="str">
        <f t="shared" si="5630"/>
        <v/>
      </c>
      <c r="EX356" s="71" t="str">
        <f t="shared" si="5631"/>
        <v/>
      </c>
      <c r="EY356" s="71" t="str">
        <f t="shared" si="5632"/>
        <v/>
      </c>
      <c r="EZ356" s="71" t="str">
        <f t="shared" si="5633"/>
        <v/>
      </c>
      <c r="FA356" s="71" t="str">
        <f t="shared" si="5634"/>
        <v/>
      </c>
      <c r="FB356" s="71" t="str">
        <f t="shared" si="5635"/>
        <v/>
      </c>
      <c r="FC356" s="71" t="str">
        <f t="shared" si="5636"/>
        <v/>
      </c>
      <c r="FD356" s="71" t="str">
        <f t="shared" si="5637"/>
        <v/>
      </c>
      <c r="FE356" s="71" t="str">
        <f t="shared" si="5638"/>
        <v/>
      </c>
      <c r="FF356" s="71" t="str">
        <f t="shared" si="5639"/>
        <v/>
      </c>
      <c r="FG356" s="71" t="str">
        <f t="shared" si="5640"/>
        <v/>
      </c>
      <c r="FH356" s="71" t="str">
        <f t="shared" si="5641"/>
        <v/>
      </c>
      <c r="FI356" s="71" t="str">
        <f t="shared" si="5642"/>
        <v/>
      </c>
      <c r="FJ356" s="71" t="str">
        <f t="shared" si="5643"/>
        <v/>
      </c>
      <c r="FK356" s="71" t="str">
        <f t="shared" si="5644"/>
        <v/>
      </c>
      <c r="FL356" s="71" t="str">
        <f t="shared" si="5645"/>
        <v/>
      </c>
      <c r="FM356" s="71" t="str">
        <f t="shared" si="5646"/>
        <v/>
      </c>
      <c r="FN356" s="71" t="str">
        <f t="shared" si="5647"/>
        <v/>
      </c>
      <c r="FO356" s="71" t="str">
        <f t="shared" si="5648"/>
        <v/>
      </c>
      <c r="FP356" s="71" t="str">
        <f t="shared" si="5649"/>
        <v/>
      </c>
      <c r="FQ356" s="71" t="str">
        <f t="shared" si="5650"/>
        <v/>
      </c>
      <c r="FR356" s="71" t="str">
        <f t="shared" si="5651"/>
        <v/>
      </c>
      <c r="FS356" s="71" t="str">
        <f t="shared" si="5652"/>
        <v/>
      </c>
    </row>
    <row r="357" spans="1:175" ht="16.5">
      <c r="A357" s="135"/>
      <c r="B357" s="80" t="s">
        <v>1024</v>
      </c>
      <c r="C357" s="149" t="s">
        <v>1017</v>
      </c>
      <c r="K357" s="152"/>
      <c r="T357" s="154" t="s">
        <v>1025</v>
      </c>
      <c r="U357" s="85" t="s">
        <v>1019</v>
      </c>
      <c r="CN357" s="70" t="str">
        <f t="shared" si="5577"/>
        <v>InitUnitState('IK2D',,,,,,,,,,)</v>
      </c>
      <c r="CO357" s="70" t="str">
        <f t="shared" si="5578"/>
        <v>InitUnitNormal('IK2D',,,,,,,,,,)</v>
      </c>
      <c r="CP357" s="70" t="str">
        <f t="shared" si="5579"/>
        <v>InitUnitMagic('IK2D',,,,,,,,,,)</v>
      </c>
      <c r="CQ357" s="70" t="str">
        <f t="shared" si="5580"/>
        <v>InitUnitAdd('IK2D',,,,,,,,,,)</v>
      </c>
      <c r="CR357" s="70" t="str">
        <f t="shared" si="5581"/>
        <v>InitEquipData('IK2D',,"",,,,,'','','','','','',"ReplaceableTextures\\CommandButtons\\BTNSST11.blp")</v>
      </c>
      <c r="CU357" s="95" t="str">
        <f t="shared" si="5582"/>
        <v>|n</v>
      </c>
      <c r="CV357" s="61" t="str">
        <f t="shared" si="5425"/>
        <v>最大生命|Cffffc926+20%|n|n|r|Cffaaaaaa○|CffFFD24D水之符印+1|r|r|n|n|Cff00ff7f点击穿戴或脱卸。|r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583"/>
        <v/>
      </c>
      <c r="DC357" s="71" t="str">
        <f t="shared" si="5584"/>
        <v/>
      </c>
      <c r="DD357" s="71" t="str">
        <f t="shared" si="5585"/>
        <v/>
      </c>
      <c r="DE357" s="71" t="str">
        <f t="shared" si="5586"/>
        <v/>
      </c>
      <c r="DF357" s="71" t="str">
        <f t="shared" si="5587"/>
        <v/>
      </c>
      <c r="DG357" s="71" t="str">
        <f t="shared" si="5588"/>
        <v/>
      </c>
      <c r="DH357" s="71" t="str">
        <f t="shared" si="5589"/>
        <v/>
      </c>
      <c r="DI357" s="71" t="str">
        <f t="shared" si="5590"/>
        <v/>
      </c>
      <c r="DJ357" s="71" t="str">
        <f t="shared" si="5591"/>
        <v/>
      </c>
      <c r="DK357" s="71" t="str">
        <f t="shared" si="5592"/>
        <v/>
      </c>
      <c r="DL357" s="71" t="str">
        <f t="shared" si="5593"/>
        <v/>
      </c>
      <c r="DM357" s="71" t="str">
        <f t="shared" si="5594"/>
        <v/>
      </c>
      <c r="DN357" s="71" t="str">
        <f t="shared" si="5595"/>
        <v/>
      </c>
      <c r="DO357" s="71" t="str">
        <f t="shared" si="5596"/>
        <v/>
      </c>
      <c r="DP357" s="71" t="str">
        <f t="shared" si="5597"/>
        <v/>
      </c>
      <c r="DQ357" s="71" t="str">
        <f t="shared" si="5598"/>
        <v/>
      </c>
      <c r="DR357" s="71" t="str">
        <f t="shared" si="5599"/>
        <v/>
      </c>
      <c r="DS357" s="71" t="str">
        <f t="shared" si="5600"/>
        <v/>
      </c>
      <c r="DT357" s="71" t="str">
        <f t="shared" si="5601"/>
        <v/>
      </c>
      <c r="DU357" s="71" t="str">
        <f t="shared" si="5602"/>
        <v/>
      </c>
      <c r="DV357" s="71" t="str">
        <f t="shared" si="5603"/>
        <v/>
      </c>
      <c r="DW357" s="71" t="str">
        <f t="shared" si="5604"/>
        <v/>
      </c>
      <c r="DX357" s="71" t="str">
        <f t="shared" si="5605"/>
        <v/>
      </c>
      <c r="DY357" s="71" t="str">
        <f t="shared" si="5606"/>
        <v/>
      </c>
      <c r="DZ357" s="71" t="str">
        <f t="shared" si="5607"/>
        <v/>
      </c>
      <c r="EA357" s="71" t="str">
        <f t="shared" si="5608"/>
        <v/>
      </c>
      <c r="EB357" s="71" t="str">
        <f t="shared" si="5609"/>
        <v/>
      </c>
      <c r="EC357" s="71" t="str">
        <f t="shared" si="5610"/>
        <v/>
      </c>
      <c r="ED357" s="71" t="str">
        <f t="shared" si="5611"/>
        <v/>
      </c>
      <c r="EE357" s="71" t="str">
        <f t="shared" si="5612"/>
        <v/>
      </c>
      <c r="EF357" s="71" t="str">
        <f t="shared" si="5613"/>
        <v/>
      </c>
      <c r="EG357" s="71" t="str">
        <f t="shared" si="5614"/>
        <v/>
      </c>
      <c r="EH357" s="71" t="str">
        <f t="shared" si="5615"/>
        <v/>
      </c>
      <c r="EI357" s="71" t="str">
        <f t="shared" si="5616"/>
        <v/>
      </c>
      <c r="EJ357" s="71" t="str">
        <f t="shared" si="5617"/>
        <v/>
      </c>
      <c r="EK357" s="71" t="str">
        <f t="shared" si="5618"/>
        <v/>
      </c>
      <c r="EL357" s="71" t="str">
        <f t="shared" si="5619"/>
        <v/>
      </c>
      <c r="EM357" s="71" t="str">
        <f t="shared" si="5620"/>
        <v/>
      </c>
      <c r="EN357" s="71" t="str">
        <f t="shared" si="5621"/>
        <v/>
      </c>
      <c r="EO357" s="71" t="str">
        <f t="shared" si="5622"/>
        <v/>
      </c>
      <c r="EP357" s="71" t="str">
        <f t="shared" si="5623"/>
        <v/>
      </c>
      <c r="EQ357" s="71" t="str">
        <f t="shared" si="5624"/>
        <v/>
      </c>
      <c r="ER357" s="71" t="str">
        <f t="shared" si="5625"/>
        <v/>
      </c>
      <c r="ES357" s="71" t="str">
        <f t="shared" si="5626"/>
        <v/>
      </c>
      <c r="ET357" s="71" t="str">
        <f t="shared" si="5627"/>
        <v/>
      </c>
      <c r="EU357" s="71" t="str">
        <f t="shared" si="5628"/>
        <v/>
      </c>
      <c r="EV357" s="71" t="str">
        <f t="shared" si="5629"/>
        <v/>
      </c>
      <c r="EW357" s="71" t="str">
        <f t="shared" si="5630"/>
        <v/>
      </c>
      <c r="EX357" s="71" t="str">
        <f t="shared" si="5631"/>
        <v/>
      </c>
      <c r="EY357" s="71" t="str">
        <f t="shared" si="5632"/>
        <v/>
      </c>
      <c r="EZ357" s="71" t="str">
        <f t="shared" si="5633"/>
        <v/>
      </c>
      <c r="FA357" s="71" t="str">
        <f t="shared" si="5634"/>
        <v/>
      </c>
      <c r="FB357" s="71" t="str">
        <f t="shared" si="5635"/>
        <v/>
      </c>
      <c r="FC357" s="71" t="str">
        <f t="shared" si="5636"/>
        <v/>
      </c>
      <c r="FD357" s="71" t="str">
        <f t="shared" si="5637"/>
        <v/>
      </c>
      <c r="FE357" s="71" t="str">
        <f t="shared" si="5638"/>
        <v/>
      </c>
      <c r="FF357" s="71" t="str">
        <f t="shared" si="5639"/>
        <v/>
      </c>
      <c r="FG357" s="71" t="str">
        <f t="shared" si="5640"/>
        <v/>
      </c>
      <c r="FH357" s="71" t="str">
        <f t="shared" si="5641"/>
        <v/>
      </c>
      <c r="FI357" s="71" t="str">
        <f t="shared" si="5642"/>
        <v/>
      </c>
      <c r="FJ357" s="71" t="str">
        <f t="shared" si="5643"/>
        <v/>
      </c>
      <c r="FK357" s="71" t="str">
        <f t="shared" si="5644"/>
        <v/>
      </c>
      <c r="FL357" s="71" t="str">
        <f t="shared" si="5645"/>
        <v/>
      </c>
      <c r="FM357" s="71" t="str">
        <f t="shared" si="5646"/>
        <v/>
      </c>
      <c r="FN357" s="71" t="str">
        <f t="shared" si="5647"/>
        <v/>
      </c>
      <c r="FO357" s="71" t="str">
        <f t="shared" si="5648"/>
        <v/>
      </c>
      <c r="FP357" s="71" t="str">
        <f t="shared" si="5649"/>
        <v/>
      </c>
      <c r="FQ357" s="71" t="str">
        <f t="shared" si="5650"/>
        <v/>
      </c>
      <c r="FR357" s="71" t="str">
        <f t="shared" si="5651"/>
        <v/>
      </c>
      <c r="FS357" s="71" t="str">
        <f t="shared" si="5652"/>
        <v/>
      </c>
    </row>
    <row r="358" spans="1:175" ht="16.5">
      <c r="A358" s="135"/>
      <c r="B358" s="80" t="s">
        <v>1026</v>
      </c>
      <c r="C358" s="149" t="s">
        <v>1017</v>
      </c>
      <c r="K358" s="152"/>
      <c r="T358" s="154" t="s">
        <v>1027</v>
      </c>
      <c r="U358" s="85" t="s">
        <v>1019</v>
      </c>
      <c r="CN358" s="70" t="str">
        <f t="shared" si="5577"/>
        <v>InitUnitState('IK2E',,,,,,,,,,)</v>
      </c>
      <c r="CO358" s="70" t="str">
        <f t="shared" si="5578"/>
        <v>InitUnitNormal('IK2E',,,,,,,,,,)</v>
      </c>
      <c r="CP358" s="70" t="str">
        <f t="shared" si="5579"/>
        <v>InitUnitMagic('IK2E',,,,,,,,,,)</v>
      </c>
      <c r="CQ358" s="70" t="str">
        <f t="shared" si="5580"/>
        <v>InitUnitAdd('IK2E',,,,,,,,,,)</v>
      </c>
      <c r="CR358" s="70" t="str">
        <f t="shared" si="5581"/>
        <v>InitEquipData('IK2E',,"",,,,,'','','','','','',"ReplaceableTextures\\CommandButtons\\BTNSST11.blp")</v>
      </c>
      <c r="CU358" s="95" t="str">
        <f t="shared" si="5582"/>
        <v>|n</v>
      </c>
      <c r="CV358" s="61" t="str">
        <f t="shared" si="5425"/>
        <v>最大生命|Cffffc926+20%|n|n|r|Cffaaaaaa○|CffFFD24D火之符印+1|r|r|n|n|Cff00ff7f点击穿戴或脱卸。|r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583"/>
        <v/>
      </c>
      <c r="DC358" s="71" t="str">
        <f t="shared" si="5584"/>
        <v/>
      </c>
      <c r="DD358" s="71" t="str">
        <f t="shared" si="5585"/>
        <v/>
      </c>
      <c r="DE358" s="71" t="str">
        <f t="shared" si="5586"/>
        <v/>
      </c>
      <c r="DF358" s="71" t="str">
        <f t="shared" si="5587"/>
        <v/>
      </c>
      <c r="DG358" s="71" t="str">
        <f t="shared" si="5588"/>
        <v/>
      </c>
      <c r="DH358" s="71" t="str">
        <f t="shared" si="5589"/>
        <v/>
      </c>
      <c r="DI358" s="71" t="str">
        <f t="shared" si="5590"/>
        <v/>
      </c>
      <c r="DJ358" s="71" t="str">
        <f t="shared" si="5591"/>
        <v/>
      </c>
      <c r="DK358" s="71" t="str">
        <f t="shared" si="5592"/>
        <v/>
      </c>
      <c r="DL358" s="71" t="str">
        <f t="shared" si="5593"/>
        <v/>
      </c>
      <c r="DM358" s="71" t="str">
        <f t="shared" si="5594"/>
        <v/>
      </c>
      <c r="DN358" s="71" t="str">
        <f t="shared" si="5595"/>
        <v/>
      </c>
      <c r="DO358" s="71" t="str">
        <f t="shared" si="5596"/>
        <v/>
      </c>
      <c r="DP358" s="71" t="str">
        <f t="shared" si="5597"/>
        <v/>
      </c>
      <c r="DQ358" s="71" t="str">
        <f t="shared" si="5598"/>
        <v/>
      </c>
      <c r="DR358" s="71" t="str">
        <f t="shared" si="5599"/>
        <v/>
      </c>
      <c r="DS358" s="71" t="str">
        <f t="shared" si="5600"/>
        <v/>
      </c>
      <c r="DT358" s="71" t="str">
        <f t="shared" si="5601"/>
        <v/>
      </c>
      <c r="DU358" s="71" t="str">
        <f t="shared" si="5602"/>
        <v/>
      </c>
      <c r="DV358" s="71" t="str">
        <f t="shared" si="5603"/>
        <v/>
      </c>
      <c r="DW358" s="71" t="str">
        <f t="shared" si="5604"/>
        <v/>
      </c>
      <c r="DX358" s="71" t="str">
        <f t="shared" si="5605"/>
        <v/>
      </c>
      <c r="DY358" s="71" t="str">
        <f t="shared" si="5606"/>
        <v/>
      </c>
      <c r="DZ358" s="71" t="str">
        <f t="shared" si="5607"/>
        <v/>
      </c>
      <c r="EA358" s="71" t="str">
        <f t="shared" si="5608"/>
        <v/>
      </c>
      <c r="EB358" s="71" t="str">
        <f t="shared" si="5609"/>
        <v/>
      </c>
      <c r="EC358" s="71" t="str">
        <f t="shared" si="5610"/>
        <v/>
      </c>
      <c r="ED358" s="71" t="str">
        <f t="shared" si="5611"/>
        <v/>
      </c>
      <c r="EE358" s="71" t="str">
        <f t="shared" si="5612"/>
        <v/>
      </c>
      <c r="EF358" s="71" t="str">
        <f t="shared" si="5613"/>
        <v/>
      </c>
      <c r="EG358" s="71" t="str">
        <f t="shared" si="5614"/>
        <v/>
      </c>
      <c r="EH358" s="71" t="str">
        <f t="shared" si="5615"/>
        <v/>
      </c>
      <c r="EI358" s="71" t="str">
        <f t="shared" si="5616"/>
        <v/>
      </c>
      <c r="EJ358" s="71" t="str">
        <f t="shared" si="5617"/>
        <v/>
      </c>
      <c r="EK358" s="71" t="str">
        <f t="shared" si="5618"/>
        <v/>
      </c>
      <c r="EL358" s="71" t="str">
        <f t="shared" si="5619"/>
        <v/>
      </c>
      <c r="EM358" s="71" t="str">
        <f t="shared" si="5620"/>
        <v/>
      </c>
      <c r="EN358" s="71" t="str">
        <f t="shared" si="5621"/>
        <v/>
      </c>
      <c r="EO358" s="71" t="str">
        <f t="shared" si="5622"/>
        <v/>
      </c>
      <c r="EP358" s="71" t="str">
        <f t="shared" si="5623"/>
        <v/>
      </c>
      <c r="EQ358" s="71" t="str">
        <f t="shared" si="5624"/>
        <v/>
      </c>
      <c r="ER358" s="71" t="str">
        <f t="shared" si="5625"/>
        <v/>
      </c>
      <c r="ES358" s="71" t="str">
        <f t="shared" si="5626"/>
        <v/>
      </c>
      <c r="ET358" s="71" t="str">
        <f t="shared" si="5627"/>
        <v/>
      </c>
      <c r="EU358" s="71" t="str">
        <f t="shared" si="5628"/>
        <v/>
      </c>
      <c r="EV358" s="71" t="str">
        <f t="shared" si="5629"/>
        <v/>
      </c>
      <c r="EW358" s="71" t="str">
        <f t="shared" si="5630"/>
        <v/>
      </c>
      <c r="EX358" s="71" t="str">
        <f t="shared" si="5631"/>
        <v/>
      </c>
      <c r="EY358" s="71" t="str">
        <f t="shared" si="5632"/>
        <v/>
      </c>
      <c r="EZ358" s="71" t="str">
        <f t="shared" si="5633"/>
        <v/>
      </c>
      <c r="FA358" s="71" t="str">
        <f t="shared" si="5634"/>
        <v/>
      </c>
      <c r="FB358" s="71" t="str">
        <f t="shared" si="5635"/>
        <v/>
      </c>
      <c r="FC358" s="71" t="str">
        <f t="shared" si="5636"/>
        <v/>
      </c>
      <c r="FD358" s="71" t="str">
        <f t="shared" si="5637"/>
        <v/>
      </c>
      <c r="FE358" s="71" t="str">
        <f t="shared" si="5638"/>
        <v/>
      </c>
      <c r="FF358" s="71" t="str">
        <f t="shared" si="5639"/>
        <v/>
      </c>
      <c r="FG358" s="71" t="str">
        <f t="shared" si="5640"/>
        <v/>
      </c>
      <c r="FH358" s="71" t="str">
        <f t="shared" si="5641"/>
        <v/>
      </c>
      <c r="FI358" s="71" t="str">
        <f t="shared" si="5642"/>
        <v/>
      </c>
      <c r="FJ358" s="71" t="str">
        <f t="shared" si="5643"/>
        <v/>
      </c>
      <c r="FK358" s="71" t="str">
        <f t="shared" si="5644"/>
        <v/>
      </c>
      <c r="FL358" s="71" t="str">
        <f t="shared" si="5645"/>
        <v/>
      </c>
      <c r="FM358" s="71" t="str">
        <f t="shared" si="5646"/>
        <v/>
      </c>
      <c r="FN358" s="71" t="str">
        <f t="shared" si="5647"/>
        <v/>
      </c>
      <c r="FO358" s="71" t="str">
        <f t="shared" si="5648"/>
        <v/>
      </c>
      <c r="FP358" s="71" t="str">
        <f t="shared" si="5649"/>
        <v/>
      </c>
      <c r="FQ358" s="71" t="str">
        <f t="shared" si="5650"/>
        <v/>
      </c>
      <c r="FR358" s="71" t="str">
        <f t="shared" si="5651"/>
        <v/>
      </c>
      <c r="FS358" s="71" t="str">
        <f t="shared" si="5652"/>
        <v/>
      </c>
    </row>
    <row r="359" spans="1:175" ht="16.5">
      <c r="A359" s="135"/>
      <c r="B359" s="80" t="s">
        <v>1028</v>
      </c>
      <c r="C359" s="149" t="s">
        <v>1017</v>
      </c>
      <c r="K359" s="152"/>
      <c r="T359" s="154" t="s">
        <v>1029</v>
      </c>
      <c r="U359" s="85" t="s">
        <v>1019</v>
      </c>
      <c r="CN359" s="70" t="str">
        <f t="shared" si="5577"/>
        <v>InitUnitState('IK2F',,,,,,,,,,)</v>
      </c>
      <c r="CO359" s="70" t="str">
        <f t="shared" si="5578"/>
        <v>InitUnitNormal('IK2F',,,,,,,,,,)</v>
      </c>
      <c r="CP359" s="70" t="str">
        <f t="shared" si="5579"/>
        <v>InitUnitMagic('IK2F',,,,,,,,,,)</v>
      </c>
      <c r="CQ359" s="70" t="str">
        <f t="shared" si="5580"/>
        <v>InitUnitAdd('IK2F',,,,,,,,,,)</v>
      </c>
      <c r="CR359" s="70" t="str">
        <f t="shared" si="5581"/>
        <v>InitEquipData('IK2F',,"",,,,,'','','','','','',"ReplaceableTextures\\CommandButtons\\BTNSST11.blp")</v>
      </c>
      <c r="CU359" s="95" t="str">
        <f t="shared" si="5582"/>
        <v>|n</v>
      </c>
      <c r="CV359" s="61" t="str">
        <f t="shared" si="5425"/>
        <v>最大生命|Cffffc926+20%|n|n|r|Cffaaaaaa○|CffFFD24D土之符印+1|r|r|n|n|Cff00ff7f点击穿戴或脱卸。|r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583"/>
        <v/>
      </c>
      <c r="DC359" s="71" t="str">
        <f t="shared" si="5584"/>
        <v/>
      </c>
      <c r="DD359" s="71" t="str">
        <f t="shared" si="5585"/>
        <v/>
      </c>
      <c r="DE359" s="71" t="str">
        <f t="shared" si="5586"/>
        <v/>
      </c>
      <c r="DF359" s="71" t="str">
        <f t="shared" si="5587"/>
        <v/>
      </c>
      <c r="DG359" s="71" t="str">
        <f t="shared" si="5588"/>
        <v/>
      </c>
      <c r="DH359" s="71" t="str">
        <f t="shared" si="5589"/>
        <v/>
      </c>
      <c r="DI359" s="71" t="str">
        <f t="shared" si="5590"/>
        <v/>
      </c>
      <c r="DJ359" s="71" t="str">
        <f t="shared" si="5591"/>
        <v/>
      </c>
      <c r="DK359" s="71" t="str">
        <f t="shared" si="5592"/>
        <v/>
      </c>
      <c r="DL359" s="71" t="str">
        <f t="shared" si="5593"/>
        <v/>
      </c>
      <c r="DM359" s="71" t="str">
        <f t="shared" si="5594"/>
        <v/>
      </c>
      <c r="DN359" s="71" t="str">
        <f t="shared" si="5595"/>
        <v/>
      </c>
      <c r="DO359" s="71" t="str">
        <f t="shared" si="5596"/>
        <v/>
      </c>
      <c r="DP359" s="71" t="str">
        <f t="shared" si="5597"/>
        <v/>
      </c>
      <c r="DQ359" s="71" t="str">
        <f t="shared" si="5598"/>
        <v/>
      </c>
      <c r="DR359" s="71" t="str">
        <f t="shared" si="5599"/>
        <v/>
      </c>
      <c r="DS359" s="71" t="str">
        <f t="shared" si="5600"/>
        <v/>
      </c>
      <c r="DT359" s="71" t="str">
        <f t="shared" si="5601"/>
        <v/>
      </c>
      <c r="DU359" s="71" t="str">
        <f t="shared" si="5602"/>
        <v/>
      </c>
      <c r="DV359" s="71" t="str">
        <f t="shared" si="5603"/>
        <v/>
      </c>
      <c r="DW359" s="71" t="str">
        <f t="shared" si="5604"/>
        <v/>
      </c>
      <c r="DX359" s="71" t="str">
        <f t="shared" si="5605"/>
        <v/>
      </c>
      <c r="DY359" s="71" t="str">
        <f t="shared" si="5606"/>
        <v/>
      </c>
      <c r="DZ359" s="71" t="str">
        <f t="shared" si="5607"/>
        <v/>
      </c>
      <c r="EA359" s="71" t="str">
        <f t="shared" si="5608"/>
        <v/>
      </c>
      <c r="EB359" s="71" t="str">
        <f t="shared" si="5609"/>
        <v/>
      </c>
      <c r="EC359" s="71" t="str">
        <f t="shared" si="5610"/>
        <v/>
      </c>
      <c r="ED359" s="71" t="str">
        <f t="shared" si="5611"/>
        <v/>
      </c>
      <c r="EE359" s="71" t="str">
        <f t="shared" si="5612"/>
        <v/>
      </c>
      <c r="EF359" s="71" t="str">
        <f t="shared" si="5613"/>
        <v/>
      </c>
      <c r="EG359" s="71" t="str">
        <f t="shared" si="5614"/>
        <v/>
      </c>
      <c r="EH359" s="71" t="str">
        <f t="shared" si="5615"/>
        <v/>
      </c>
      <c r="EI359" s="71" t="str">
        <f t="shared" si="5616"/>
        <v/>
      </c>
      <c r="EJ359" s="71" t="str">
        <f t="shared" si="5617"/>
        <v/>
      </c>
      <c r="EK359" s="71" t="str">
        <f t="shared" si="5618"/>
        <v/>
      </c>
      <c r="EL359" s="71" t="str">
        <f t="shared" si="5619"/>
        <v/>
      </c>
      <c r="EM359" s="71" t="str">
        <f t="shared" si="5620"/>
        <v/>
      </c>
      <c r="EN359" s="71" t="str">
        <f t="shared" si="5621"/>
        <v/>
      </c>
      <c r="EO359" s="71" t="str">
        <f t="shared" si="5622"/>
        <v/>
      </c>
      <c r="EP359" s="71" t="str">
        <f t="shared" si="5623"/>
        <v/>
      </c>
      <c r="EQ359" s="71" t="str">
        <f t="shared" si="5624"/>
        <v/>
      </c>
      <c r="ER359" s="71" t="str">
        <f t="shared" si="5625"/>
        <v/>
      </c>
      <c r="ES359" s="71" t="str">
        <f t="shared" si="5626"/>
        <v/>
      </c>
      <c r="ET359" s="71" t="str">
        <f t="shared" si="5627"/>
        <v/>
      </c>
      <c r="EU359" s="71" t="str">
        <f t="shared" si="5628"/>
        <v/>
      </c>
      <c r="EV359" s="71" t="str">
        <f t="shared" si="5629"/>
        <v/>
      </c>
      <c r="EW359" s="71" t="str">
        <f t="shared" si="5630"/>
        <v/>
      </c>
      <c r="EX359" s="71" t="str">
        <f t="shared" si="5631"/>
        <v/>
      </c>
      <c r="EY359" s="71" t="str">
        <f t="shared" si="5632"/>
        <v/>
      </c>
      <c r="EZ359" s="71" t="str">
        <f t="shared" si="5633"/>
        <v/>
      </c>
      <c r="FA359" s="71" t="str">
        <f t="shared" si="5634"/>
        <v/>
      </c>
      <c r="FB359" s="71" t="str">
        <f t="shared" si="5635"/>
        <v/>
      </c>
      <c r="FC359" s="71" t="str">
        <f t="shared" si="5636"/>
        <v/>
      </c>
      <c r="FD359" s="71" t="str">
        <f t="shared" si="5637"/>
        <v/>
      </c>
      <c r="FE359" s="71" t="str">
        <f t="shared" si="5638"/>
        <v/>
      </c>
      <c r="FF359" s="71" t="str">
        <f t="shared" si="5639"/>
        <v/>
      </c>
      <c r="FG359" s="71" t="str">
        <f t="shared" si="5640"/>
        <v/>
      </c>
      <c r="FH359" s="71" t="str">
        <f t="shared" si="5641"/>
        <v/>
      </c>
      <c r="FI359" s="71" t="str">
        <f t="shared" si="5642"/>
        <v/>
      </c>
      <c r="FJ359" s="71" t="str">
        <f t="shared" si="5643"/>
        <v/>
      </c>
      <c r="FK359" s="71" t="str">
        <f t="shared" si="5644"/>
        <v/>
      </c>
      <c r="FL359" s="71" t="str">
        <f t="shared" si="5645"/>
        <v/>
      </c>
      <c r="FM359" s="71" t="str">
        <f t="shared" si="5646"/>
        <v/>
      </c>
      <c r="FN359" s="71" t="str">
        <f t="shared" si="5647"/>
        <v/>
      </c>
      <c r="FO359" s="71" t="str">
        <f t="shared" si="5648"/>
        <v/>
      </c>
      <c r="FP359" s="71" t="str">
        <f t="shared" si="5649"/>
        <v/>
      </c>
      <c r="FQ359" s="71" t="str">
        <f t="shared" si="5650"/>
        <v/>
      </c>
      <c r="FR359" s="71" t="str">
        <f t="shared" si="5651"/>
        <v/>
      </c>
      <c r="FS359" s="71" t="str">
        <f t="shared" si="5652"/>
        <v/>
      </c>
    </row>
    <row r="360" spans="1:175" ht="16.5">
      <c r="A360" s="135"/>
      <c r="B360" s="80" t="s">
        <v>1030</v>
      </c>
      <c r="C360" s="149" t="s">
        <v>1017</v>
      </c>
      <c r="K360" s="152"/>
      <c r="T360" s="154" t="s">
        <v>1031</v>
      </c>
      <c r="U360" s="85" t="s">
        <v>1019</v>
      </c>
      <c r="CN360" s="70" t="str">
        <f t="shared" si="5577"/>
        <v>InitUnitState('IK2G',,,,,,,,,,)</v>
      </c>
      <c r="CO360" s="70" t="str">
        <f t="shared" si="5578"/>
        <v>InitUnitNormal('IK2G',,,,,,,,,,)</v>
      </c>
      <c r="CP360" s="70" t="str">
        <f t="shared" si="5579"/>
        <v>InitUnitMagic('IK2G',,,,,,,,,,)</v>
      </c>
      <c r="CQ360" s="70" t="str">
        <f t="shared" si="5580"/>
        <v>InitUnitAdd('IK2G',,,,,,,,,,)</v>
      </c>
      <c r="CR360" s="70" t="str">
        <f t="shared" si="5581"/>
        <v>InitEquipData('IK2G',,"",,,,,'','','','','','',"ReplaceableTextures\\CommandButtons\\BTNSST11.blp")</v>
      </c>
      <c r="CU360" s="95" t="str">
        <f t="shared" si="5582"/>
        <v>|n</v>
      </c>
      <c r="CV360" s="61" t="str">
        <f t="shared" si="5425"/>
        <v>最大生命|Cffffc926+20%|n|n|r|Cffaaaaaa○|CffFFD24D光之符印+1|r|r|n|n|Cff00ff7f点击穿戴或脱卸。|r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583"/>
        <v/>
      </c>
      <c r="DC360" s="71" t="str">
        <f t="shared" si="5584"/>
        <v/>
      </c>
      <c r="DD360" s="71" t="str">
        <f t="shared" si="5585"/>
        <v/>
      </c>
      <c r="DE360" s="71" t="str">
        <f t="shared" si="5586"/>
        <v/>
      </c>
      <c r="DF360" s="71" t="str">
        <f t="shared" si="5587"/>
        <v/>
      </c>
      <c r="DG360" s="71" t="str">
        <f t="shared" si="5588"/>
        <v/>
      </c>
      <c r="DH360" s="71" t="str">
        <f t="shared" si="5589"/>
        <v/>
      </c>
      <c r="DI360" s="71" t="str">
        <f t="shared" si="5590"/>
        <v/>
      </c>
      <c r="DJ360" s="71" t="str">
        <f t="shared" si="5591"/>
        <v/>
      </c>
      <c r="DK360" s="71" t="str">
        <f t="shared" si="5592"/>
        <v/>
      </c>
      <c r="DL360" s="71" t="str">
        <f t="shared" si="5593"/>
        <v/>
      </c>
      <c r="DM360" s="71" t="str">
        <f t="shared" si="5594"/>
        <v/>
      </c>
      <c r="DN360" s="71" t="str">
        <f t="shared" si="5595"/>
        <v/>
      </c>
      <c r="DO360" s="71" t="str">
        <f t="shared" si="5596"/>
        <v/>
      </c>
      <c r="DP360" s="71" t="str">
        <f t="shared" si="5597"/>
        <v/>
      </c>
      <c r="DQ360" s="71" t="str">
        <f t="shared" si="5598"/>
        <v/>
      </c>
      <c r="DR360" s="71" t="str">
        <f t="shared" si="5599"/>
        <v/>
      </c>
      <c r="DS360" s="71" t="str">
        <f t="shared" si="5600"/>
        <v/>
      </c>
      <c r="DT360" s="71" t="str">
        <f t="shared" si="5601"/>
        <v/>
      </c>
      <c r="DU360" s="71" t="str">
        <f t="shared" si="5602"/>
        <v/>
      </c>
      <c r="DV360" s="71" t="str">
        <f t="shared" si="5603"/>
        <v/>
      </c>
      <c r="DW360" s="71" t="str">
        <f t="shared" si="5604"/>
        <v/>
      </c>
      <c r="DX360" s="71" t="str">
        <f t="shared" si="5605"/>
        <v/>
      </c>
      <c r="DY360" s="71" t="str">
        <f t="shared" si="5606"/>
        <v/>
      </c>
      <c r="DZ360" s="71" t="str">
        <f t="shared" si="5607"/>
        <v/>
      </c>
      <c r="EA360" s="71" t="str">
        <f t="shared" si="5608"/>
        <v/>
      </c>
      <c r="EB360" s="71" t="str">
        <f t="shared" si="5609"/>
        <v/>
      </c>
      <c r="EC360" s="71" t="str">
        <f t="shared" si="5610"/>
        <v/>
      </c>
      <c r="ED360" s="71" t="str">
        <f t="shared" si="5611"/>
        <v/>
      </c>
      <c r="EE360" s="71" t="str">
        <f t="shared" si="5612"/>
        <v/>
      </c>
      <c r="EF360" s="71" t="str">
        <f t="shared" si="5613"/>
        <v/>
      </c>
      <c r="EG360" s="71" t="str">
        <f t="shared" si="5614"/>
        <v/>
      </c>
      <c r="EH360" s="71" t="str">
        <f t="shared" si="5615"/>
        <v/>
      </c>
      <c r="EI360" s="71" t="str">
        <f t="shared" si="5616"/>
        <v/>
      </c>
      <c r="EJ360" s="71" t="str">
        <f t="shared" si="5617"/>
        <v/>
      </c>
      <c r="EK360" s="71" t="str">
        <f t="shared" si="5618"/>
        <v/>
      </c>
      <c r="EL360" s="71" t="str">
        <f t="shared" si="5619"/>
        <v/>
      </c>
      <c r="EM360" s="71" t="str">
        <f t="shared" si="5620"/>
        <v/>
      </c>
      <c r="EN360" s="71" t="str">
        <f t="shared" si="5621"/>
        <v/>
      </c>
      <c r="EO360" s="71" t="str">
        <f t="shared" si="5622"/>
        <v/>
      </c>
      <c r="EP360" s="71" t="str">
        <f t="shared" si="5623"/>
        <v/>
      </c>
      <c r="EQ360" s="71" t="str">
        <f t="shared" si="5624"/>
        <v/>
      </c>
      <c r="ER360" s="71" t="str">
        <f t="shared" si="5625"/>
        <v/>
      </c>
      <c r="ES360" s="71" t="str">
        <f t="shared" si="5626"/>
        <v/>
      </c>
      <c r="ET360" s="71" t="str">
        <f t="shared" si="5627"/>
        <v/>
      </c>
      <c r="EU360" s="71" t="str">
        <f t="shared" si="5628"/>
        <v/>
      </c>
      <c r="EV360" s="71" t="str">
        <f t="shared" si="5629"/>
        <v/>
      </c>
      <c r="EW360" s="71" t="str">
        <f t="shared" si="5630"/>
        <v/>
      </c>
      <c r="EX360" s="71" t="str">
        <f t="shared" si="5631"/>
        <v/>
      </c>
      <c r="EY360" s="71" t="str">
        <f t="shared" si="5632"/>
        <v/>
      </c>
      <c r="EZ360" s="71" t="str">
        <f t="shared" si="5633"/>
        <v/>
      </c>
      <c r="FA360" s="71" t="str">
        <f t="shared" si="5634"/>
        <v/>
      </c>
      <c r="FB360" s="71" t="str">
        <f t="shared" si="5635"/>
        <v/>
      </c>
      <c r="FC360" s="71" t="str">
        <f t="shared" si="5636"/>
        <v/>
      </c>
      <c r="FD360" s="71" t="str">
        <f t="shared" si="5637"/>
        <v/>
      </c>
      <c r="FE360" s="71" t="str">
        <f t="shared" si="5638"/>
        <v/>
      </c>
      <c r="FF360" s="71" t="str">
        <f t="shared" si="5639"/>
        <v/>
      </c>
      <c r="FG360" s="71" t="str">
        <f t="shared" si="5640"/>
        <v/>
      </c>
      <c r="FH360" s="71" t="str">
        <f t="shared" si="5641"/>
        <v/>
      </c>
      <c r="FI360" s="71" t="str">
        <f t="shared" si="5642"/>
        <v/>
      </c>
      <c r="FJ360" s="71" t="str">
        <f t="shared" si="5643"/>
        <v/>
      </c>
      <c r="FK360" s="71" t="str">
        <f t="shared" si="5644"/>
        <v/>
      </c>
      <c r="FL360" s="71" t="str">
        <f t="shared" si="5645"/>
        <v/>
      </c>
      <c r="FM360" s="71" t="str">
        <f t="shared" si="5646"/>
        <v/>
      </c>
      <c r="FN360" s="71" t="str">
        <f t="shared" si="5647"/>
        <v/>
      </c>
      <c r="FO360" s="71" t="str">
        <f t="shared" si="5648"/>
        <v/>
      </c>
      <c r="FP360" s="71" t="str">
        <f t="shared" si="5649"/>
        <v/>
      </c>
      <c r="FQ360" s="71" t="str">
        <f t="shared" si="5650"/>
        <v/>
      </c>
      <c r="FR360" s="71" t="str">
        <f t="shared" si="5651"/>
        <v/>
      </c>
      <c r="FS360" s="71" t="str">
        <f t="shared" si="5652"/>
        <v/>
      </c>
    </row>
    <row r="361" spans="1:175" ht="16.5">
      <c r="A361" s="135"/>
      <c r="B361" s="80" t="s">
        <v>1032</v>
      </c>
      <c r="C361" s="149" t="s">
        <v>1017</v>
      </c>
      <c r="K361" s="152"/>
      <c r="T361" s="154" t="s">
        <v>1033</v>
      </c>
      <c r="U361" s="85" t="s">
        <v>1019</v>
      </c>
      <c r="CN361" s="70" t="str">
        <f t="shared" si="5577"/>
        <v>InitUnitState('IK2H',,,,,,,,,,)</v>
      </c>
      <c r="CO361" s="70" t="str">
        <f t="shared" si="5578"/>
        <v>InitUnitNormal('IK2H',,,,,,,,,,)</v>
      </c>
      <c r="CP361" s="70" t="str">
        <f t="shared" si="5579"/>
        <v>InitUnitMagic('IK2H',,,,,,,,,,)</v>
      </c>
      <c r="CQ361" s="70" t="str">
        <f t="shared" si="5580"/>
        <v>InitUnitAdd('IK2H',,,,,,,,,,)</v>
      </c>
      <c r="CR361" s="70" t="str">
        <f t="shared" si="5581"/>
        <v>InitEquipData('IK2H',,"",,,,,'','','','','','',"ReplaceableTextures\\CommandButtons\\BTNSST11.blp")</v>
      </c>
      <c r="CU361" s="95" t="str">
        <f t="shared" si="5582"/>
        <v>|n</v>
      </c>
      <c r="CV361" s="61" t="str">
        <f t="shared" si="5425"/>
        <v>最大生命|Cffffc926+20%|n|n|r|Cffaaaaaa○|CffFFD24D雷之符印+1|r|r|n|n|Cff00ff7f点击穿戴或脱卸。|r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583"/>
        <v/>
      </c>
      <c r="DC361" s="71" t="str">
        <f t="shared" si="5584"/>
        <v/>
      </c>
      <c r="DD361" s="71" t="str">
        <f t="shared" si="5585"/>
        <v/>
      </c>
      <c r="DE361" s="71" t="str">
        <f t="shared" si="5586"/>
        <v/>
      </c>
      <c r="DF361" s="71" t="str">
        <f t="shared" si="5587"/>
        <v/>
      </c>
      <c r="DG361" s="71" t="str">
        <f t="shared" si="5588"/>
        <v/>
      </c>
      <c r="DH361" s="71" t="str">
        <f t="shared" si="5589"/>
        <v/>
      </c>
      <c r="DI361" s="71" t="str">
        <f t="shared" si="5590"/>
        <v/>
      </c>
      <c r="DJ361" s="71" t="str">
        <f t="shared" si="5591"/>
        <v/>
      </c>
      <c r="DK361" s="71" t="str">
        <f t="shared" si="5592"/>
        <v/>
      </c>
      <c r="DL361" s="71" t="str">
        <f t="shared" si="5593"/>
        <v/>
      </c>
      <c r="DM361" s="71" t="str">
        <f t="shared" si="5594"/>
        <v/>
      </c>
      <c r="DN361" s="71" t="str">
        <f t="shared" si="5595"/>
        <v/>
      </c>
      <c r="DO361" s="71" t="str">
        <f t="shared" si="5596"/>
        <v/>
      </c>
      <c r="DP361" s="71" t="str">
        <f t="shared" si="5597"/>
        <v/>
      </c>
      <c r="DQ361" s="71" t="str">
        <f t="shared" si="5598"/>
        <v/>
      </c>
      <c r="DR361" s="71" t="str">
        <f t="shared" si="5599"/>
        <v/>
      </c>
      <c r="DS361" s="71" t="str">
        <f t="shared" si="5600"/>
        <v/>
      </c>
      <c r="DT361" s="71" t="str">
        <f t="shared" si="5601"/>
        <v/>
      </c>
      <c r="DU361" s="71" t="str">
        <f t="shared" si="5602"/>
        <v/>
      </c>
      <c r="DV361" s="71" t="str">
        <f t="shared" si="5603"/>
        <v/>
      </c>
      <c r="DW361" s="71" t="str">
        <f t="shared" si="5604"/>
        <v/>
      </c>
      <c r="DX361" s="71" t="str">
        <f t="shared" si="5605"/>
        <v/>
      </c>
      <c r="DY361" s="71" t="str">
        <f t="shared" si="5606"/>
        <v/>
      </c>
      <c r="DZ361" s="71" t="str">
        <f t="shared" si="5607"/>
        <v/>
      </c>
      <c r="EA361" s="71" t="str">
        <f t="shared" si="5608"/>
        <v/>
      </c>
      <c r="EB361" s="71" t="str">
        <f t="shared" si="5609"/>
        <v/>
      </c>
      <c r="EC361" s="71" t="str">
        <f t="shared" si="5610"/>
        <v/>
      </c>
      <c r="ED361" s="71" t="str">
        <f t="shared" si="5611"/>
        <v/>
      </c>
      <c r="EE361" s="71" t="str">
        <f t="shared" si="5612"/>
        <v/>
      </c>
      <c r="EF361" s="71" t="str">
        <f t="shared" si="5613"/>
        <v/>
      </c>
      <c r="EG361" s="71" t="str">
        <f t="shared" si="5614"/>
        <v/>
      </c>
      <c r="EH361" s="71" t="str">
        <f t="shared" si="5615"/>
        <v/>
      </c>
      <c r="EI361" s="71" t="str">
        <f t="shared" si="5616"/>
        <v/>
      </c>
      <c r="EJ361" s="71" t="str">
        <f t="shared" si="5617"/>
        <v/>
      </c>
      <c r="EK361" s="71" t="str">
        <f t="shared" si="5618"/>
        <v/>
      </c>
      <c r="EL361" s="71" t="str">
        <f t="shared" si="5619"/>
        <v/>
      </c>
      <c r="EM361" s="71" t="str">
        <f t="shared" si="5620"/>
        <v/>
      </c>
      <c r="EN361" s="71" t="str">
        <f t="shared" si="5621"/>
        <v/>
      </c>
      <c r="EO361" s="71" t="str">
        <f t="shared" si="5622"/>
        <v/>
      </c>
      <c r="EP361" s="71" t="str">
        <f t="shared" si="5623"/>
        <v/>
      </c>
      <c r="EQ361" s="71" t="str">
        <f t="shared" si="5624"/>
        <v/>
      </c>
      <c r="ER361" s="71" t="str">
        <f t="shared" si="5625"/>
        <v/>
      </c>
      <c r="ES361" s="71" t="str">
        <f t="shared" si="5626"/>
        <v/>
      </c>
      <c r="ET361" s="71" t="str">
        <f t="shared" si="5627"/>
        <v/>
      </c>
      <c r="EU361" s="71" t="str">
        <f t="shared" si="5628"/>
        <v/>
      </c>
      <c r="EV361" s="71" t="str">
        <f t="shared" si="5629"/>
        <v/>
      </c>
      <c r="EW361" s="71" t="str">
        <f t="shared" si="5630"/>
        <v/>
      </c>
      <c r="EX361" s="71" t="str">
        <f t="shared" si="5631"/>
        <v/>
      </c>
      <c r="EY361" s="71" t="str">
        <f t="shared" si="5632"/>
        <v/>
      </c>
      <c r="EZ361" s="71" t="str">
        <f t="shared" si="5633"/>
        <v/>
      </c>
      <c r="FA361" s="71" t="str">
        <f t="shared" si="5634"/>
        <v/>
      </c>
      <c r="FB361" s="71" t="str">
        <f t="shared" si="5635"/>
        <v/>
      </c>
      <c r="FC361" s="71" t="str">
        <f t="shared" si="5636"/>
        <v/>
      </c>
      <c r="FD361" s="71" t="str">
        <f t="shared" si="5637"/>
        <v/>
      </c>
      <c r="FE361" s="71" t="str">
        <f t="shared" si="5638"/>
        <v/>
      </c>
      <c r="FF361" s="71" t="str">
        <f t="shared" si="5639"/>
        <v/>
      </c>
      <c r="FG361" s="71" t="str">
        <f t="shared" si="5640"/>
        <v/>
      </c>
      <c r="FH361" s="71" t="str">
        <f t="shared" si="5641"/>
        <v/>
      </c>
      <c r="FI361" s="71" t="str">
        <f t="shared" si="5642"/>
        <v/>
      </c>
      <c r="FJ361" s="71" t="str">
        <f t="shared" si="5643"/>
        <v/>
      </c>
      <c r="FK361" s="71" t="str">
        <f t="shared" si="5644"/>
        <v/>
      </c>
      <c r="FL361" s="71" t="str">
        <f t="shared" si="5645"/>
        <v/>
      </c>
      <c r="FM361" s="71" t="str">
        <f t="shared" si="5646"/>
        <v/>
      </c>
      <c r="FN361" s="71" t="str">
        <f t="shared" si="5647"/>
        <v/>
      </c>
      <c r="FO361" s="71" t="str">
        <f t="shared" si="5648"/>
        <v/>
      </c>
      <c r="FP361" s="71" t="str">
        <f t="shared" si="5649"/>
        <v/>
      </c>
      <c r="FQ361" s="71" t="str">
        <f t="shared" si="5650"/>
        <v/>
      </c>
      <c r="FR361" s="71" t="str">
        <f t="shared" si="5651"/>
        <v/>
      </c>
      <c r="FS361" s="71" t="str">
        <f t="shared" si="5652"/>
        <v/>
      </c>
    </row>
    <row r="362" spans="1:175" ht="16.5">
      <c r="A362" s="135"/>
      <c r="B362" s="80" t="s">
        <v>1034</v>
      </c>
      <c r="C362" s="149" t="s">
        <v>1017</v>
      </c>
      <c r="K362" s="153"/>
      <c r="T362" s="154" t="s">
        <v>1035</v>
      </c>
      <c r="U362" s="85" t="s">
        <v>1019</v>
      </c>
      <c r="CN362" s="70" t="str">
        <f t="shared" si="5577"/>
        <v>InitUnitState('IK2I',,,,,,,,,,)</v>
      </c>
      <c r="CO362" s="70" t="str">
        <f t="shared" si="5578"/>
        <v>InitUnitNormal('IK2I',,,,,,,,,,)</v>
      </c>
      <c r="CP362" s="70" t="str">
        <f t="shared" si="5579"/>
        <v>InitUnitMagic('IK2I',,,,,,,,,,)</v>
      </c>
      <c r="CQ362" s="70" t="str">
        <f t="shared" si="5580"/>
        <v>InitUnitAdd('IK2I',,,,,,,,,,)</v>
      </c>
      <c r="CR362" s="70" t="str">
        <f t="shared" si="5581"/>
        <v>InitEquipData('IK2I',,"",,,,,'','','','','','',"ReplaceableTextures\\CommandButtons\\BTNSST11.blp")</v>
      </c>
      <c r="CU362" s="95" t="str">
        <f t="shared" si="5582"/>
        <v>|n</v>
      </c>
      <c r="CV362" s="61" t="str">
        <f t="shared" si="5425"/>
        <v>最大生命|Cffffc926+20%|n|n|r|Cffaaaaaa○|CffFFD24D暗之符印+1|r|r|n|n|Cff00ff7f点击穿戴或脱卸。|r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583"/>
        <v/>
      </c>
      <c r="DC362" s="71" t="str">
        <f t="shared" si="5584"/>
        <v/>
      </c>
      <c r="DD362" s="71" t="str">
        <f t="shared" si="5585"/>
        <v/>
      </c>
      <c r="DE362" s="71" t="str">
        <f t="shared" si="5586"/>
        <v/>
      </c>
      <c r="DF362" s="71" t="str">
        <f t="shared" si="5587"/>
        <v/>
      </c>
      <c r="DG362" s="71" t="str">
        <f t="shared" si="5588"/>
        <v/>
      </c>
      <c r="DH362" s="71" t="str">
        <f t="shared" si="5589"/>
        <v/>
      </c>
      <c r="DI362" s="71" t="str">
        <f t="shared" si="5590"/>
        <v/>
      </c>
      <c r="DJ362" s="71" t="str">
        <f t="shared" si="5591"/>
        <v/>
      </c>
      <c r="DK362" s="71" t="str">
        <f t="shared" si="5592"/>
        <v/>
      </c>
      <c r="DL362" s="71" t="str">
        <f t="shared" si="5593"/>
        <v/>
      </c>
      <c r="DM362" s="71" t="str">
        <f t="shared" si="5594"/>
        <v/>
      </c>
      <c r="DN362" s="71" t="str">
        <f t="shared" si="5595"/>
        <v/>
      </c>
      <c r="DO362" s="71" t="str">
        <f t="shared" si="5596"/>
        <v/>
      </c>
      <c r="DP362" s="71" t="str">
        <f t="shared" si="5597"/>
        <v/>
      </c>
      <c r="DQ362" s="71" t="str">
        <f t="shared" si="5598"/>
        <v/>
      </c>
      <c r="DR362" s="71" t="str">
        <f t="shared" si="5599"/>
        <v/>
      </c>
      <c r="DS362" s="71" t="str">
        <f t="shared" si="5600"/>
        <v/>
      </c>
      <c r="DT362" s="71" t="str">
        <f t="shared" si="5601"/>
        <v/>
      </c>
      <c r="DU362" s="71" t="str">
        <f t="shared" si="5602"/>
        <v/>
      </c>
      <c r="DV362" s="71" t="str">
        <f t="shared" si="5603"/>
        <v/>
      </c>
      <c r="DW362" s="71" t="str">
        <f t="shared" si="5604"/>
        <v/>
      </c>
      <c r="DX362" s="71" t="str">
        <f t="shared" si="5605"/>
        <v/>
      </c>
      <c r="DY362" s="71" t="str">
        <f t="shared" si="5606"/>
        <v/>
      </c>
      <c r="DZ362" s="71" t="str">
        <f t="shared" si="5607"/>
        <v/>
      </c>
      <c r="EA362" s="71" t="str">
        <f t="shared" si="5608"/>
        <v/>
      </c>
      <c r="EB362" s="71" t="str">
        <f t="shared" si="5609"/>
        <v/>
      </c>
      <c r="EC362" s="71" t="str">
        <f t="shared" si="5610"/>
        <v/>
      </c>
      <c r="ED362" s="71" t="str">
        <f t="shared" si="5611"/>
        <v/>
      </c>
      <c r="EE362" s="71" t="str">
        <f t="shared" si="5612"/>
        <v/>
      </c>
      <c r="EF362" s="71" t="str">
        <f t="shared" si="5613"/>
        <v/>
      </c>
      <c r="EG362" s="71" t="str">
        <f t="shared" si="5614"/>
        <v/>
      </c>
      <c r="EH362" s="71" t="str">
        <f t="shared" si="5615"/>
        <v/>
      </c>
      <c r="EI362" s="71" t="str">
        <f t="shared" si="5616"/>
        <v/>
      </c>
      <c r="EJ362" s="71" t="str">
        <f t="shared" si="5617"/>
        <v/>
      </c>
      <c r="EK362" s="71" t="str">
        <f t="shared" si="5618"/>
        <v/>
      </c>
      <c r="EL362" s="71" t="str">
        <f t="shared" si="5619"/>
        <v/>
      </c>
      <c r="EM362" s="71" t="str">
        <f t="shared" si="5620"/>
        <v/>
      </c>
      <c r="EN362" s="71" t="str">
        <f t="shared" si="5621"/>
        <v/>
      </c>
      <c r="EO362" s="71" t="str">
        <f t="shared" si="5622"/>
        <v/>
      </c>
      <c r="EP362" s="71" t="str">
        <f t="shared" si="5623"/>
        <v/>
      </c>
      <c r="EQ362" s="71" t="str">
        <f t="shared" si="5624"/>
        <v/>
      </c>
      <c r="ER362" s="71" t="str">
        <f t="shared" si="5625"/>
        <v/>
      </c>
      <c r="ES362" s="71" t="str">
        <f t="shared" si="5626"/>
        <v/>
      </c>
      <c r="ET362" s="71" t="str">
        <f t="shared" si="5627"/>
        <v/>
      </c>
      <c r="EU362" s="71" t="str">
        <f t="shared" si="5628"/>
        <v/>
      </c>
      <c r="EV362" s="71" t="str">
        <f t="shared" si="5629"/>
        <v/>
      </c>
      <c r="EW362" s="71" t="str">
        <f t="shared" si="5630"/>
        <v/>
      </c>
      <c r="EX362" s="71" t="str">
        <f t="shared" si="5631"/>
        <v/>
      </c>
      <c r="EY362" s="71" t="str">
        <f t="shared" si="5632"/>
        <v/>
      </c>
      <c r="EZ362" s="71" t="str">
        <f t="shared" si="5633"/>
        <v/>
      </c>
      <c r="FA362" s="71" t="str">
        <f t="shared" si="5634"/>
        <v/>
      </c>
      <c r="FB362" s="71" t="str">
        <f t="shared" si="5635"/>
        <v/>
      </c>
      <c r="FC362" s="71" t="str">
        <f t="shared" si="5636"/>
        <v/>
      </c>
      <c r="FD362" s="71" t="str">
        <f t="shared" si="5637"/>
        <v/>
      </c>
      <c r="FE362" s="71" t="str">
        <f t="shared" si="5638"/>
        <v/>
      </c>
      <c r="FF362" s="71" t="str">
        <f t="shared" si="5639"/>
        <v/>
      </c>
      <c r="FG362" s="71" t="str">
        <f t="shared" si="5640"/>
        <v/>
      </c>
      <c r="FH362" s="71" t="str">
        <f t="shared" si="5641"/>
        <v/>
      </c>
      <c r="FI362" s="71" t="str">
        <f t="shared" si="5642"/>
        <v/>
      </c>
      <c r="FJ362" s="71" t="str">
        <f t="shared" si="5643"/>
        <v/>
      </c>
      <c r="FK362" s="71" t="str">
        <f t="shared" si="5644"/>
        <v/>
      </c>
      <c r="FL362" s="71" t="str">
        <f t="shared" si="5645"/>
        <v/>
      </c>
      <c r="FM362" s="71" t="str">
        <f t="shared" si="5646"/>
        <v/>
      </c>
      <c r="FN362" s="71" t="str">
        <f t="shared" si="5647"/>
        <v/>
      </c>
      <c r="FO362" s="71" t="str">
        <f t="shared" si="5648"/>
        <v/>
      </c>
      <c r="FP362" s="71" t="str">
        <f t="shared" si="5649"/>
        <v/>
      </c>
      <c r="FQ362" s="71" t="str">
        <f t="shared" si="5650"/>
        <v/>
      </c>
      <c r="FR362" s="71" t="str">
        <f t="shared" si="5651"/>
        <v/>
      </c>
      <c r="FS362" s="71" t="str">
        <f t="shared" si="5652"/>
        <v/>
      </c>
    </row>
    <row r="363" spans="1:175" ht="16.5">
      <c r="A363" s="136"/>
      <c r="B363" s="80" t="s">
        <v>1036</v>
      </c>
      <c r="C363" s="149" t="s">
        <v>1037</v>
      </c>
      <c r="T363" s="154" t="s">
        <v>1038</v>
      </c>
      <c r="U363" s="85" t="s">
        <v>1039</v>
      </c>
      <c r="CN363" s="70" t="str">
        <f t="shared" si="5426"/>
        <v>InitUnitState('IK3A',,,,,,,,,,)</v>
      </c>
      <c r="CO363" s="70" t="str">
        <f t="shared" si="5427"/>
        <v>InitUnitNormal('IK3A',,,,,,,,,,)</v>
      </c>
      <c r="CP363" s="70" t="str">
        <f t="shared" si="5428"/>
        <v>InitUnitMagic('IK3A',,,,,,,,,,)</v>
      </c>
      <c r="CQ363" s="70" t="str">
        <f t="shared" si="5429"/>
        <v>InitUnitAdd('IK3A',,,,,,,,,,)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InitEquipData('IK3A',,"",,,,,'','','','','','',"ReplaceableTextures\\CommandButtons\\BTNSST12.blp")</v>
      </c>
      <c r="CU363" s="95" t="str">
        <f t="shared" si="5430"/>
        <v>|n</v>
      </c>
      <c r="CV363" s="61" t="str">
        <f t="shared" si="5425"/>
        <v>道兵伤害|Cffffc926+60%|n|n|r|Cffaaaaaa○刻印槽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431"/>
        <v/>
      </c>
      <c r="DC363" s="71" t="str">
        <f t="shared" si="5432"/>
        <v/>
      </c>
      <c r="DD363" s="71" t="str">
        <f t="shared" si="5433"/>
        <v/>
      </c>
      <c r="DE363" s="71" t="str">
        <f t="shared" si="5434"/>
        <v/>
      </c>
      <c r="DF363" s="71" t="str">
        <f t="shared" si="5435"/>
        <v/>
      </c>
      <c r="DG363" s="71" t="str">
        <f t="shared" si="5436"/>
        <v/>
      </c>
      <c r="DH363" s="71" t="str">
        <f t="shared" si="5437"/>
        <v/>
      </c>
      <c r="DI363" s="71" t="str">
        <f t="shared" si="5438"/>
        <v/>
      </c>
      <c r="DJ363" s="71" t="str">
        <f t="shared" si="5439"/>
        <v/>
      </c>
      <c r="DK363" s="71" t="str">
        <f t="shared" si="5440"/>
        <v/>
      </c>
      <c r="DL363" s="71" t="str">
        <f t="shared" si="5441"/>
        <v/>
      </c>
      <c r="DM363" s="71" t="str">
        <f t="shared" si="5442"/>
        <v/>
      </c>
      <c r="DN363" s="71" t="str">
        <f t="shared" si="5443"/>
        <v/>
      </c>
      <c r="DO363" s="71" t="str">
        <f t="shared" si="5444"/>
        <v/>
      </c>
      <c r="DP363" s="71" t="str">
        <f t="shared" si="5445"/>
        <v/>
      </c>
      <c r="DQ363" s="71" t="str">
        <f t="shared" si="5446"/>
        <v/>
      </c>
      <c r="DR363" s="71" t="str">
        <f t="shared" si="5447"/>
        <v/>
      </c>
      <c r="DS363" s="71" t="str">
        <f t="shared" si="5448"/>
        <v/>
      </c>
      <c r="DT363" s="71" t="str">
        <f t="shared" si="5449"/>
        <v/>
      </c>
      <c r="DU363" s="71" t="str">
        <f t="shared" si="5450"/>
        <v/>
      </c>
      <c r="DV363" s="71" t="str">
        <f t="shared" si="5451"/>
        <v/>
      </c>
      <c r="DW363" s="71" t="str">
        <f t="shared" si="5452"/>
        <v/>
      </c>
      <c r="DX363" s="71" t="str">
        <f t="shared" si="5453"/>
        <v/>
      </c>
      <c r="DY363" s="71" t="str">
        <f t="shared" si="5454"/>
        <v/>
      </c>
      <c r="DZ363" s="71" t="str">
        <f t="shared" si="5455"/>
        <v/>
      </c>
      <c r="EA363" s="71" t="str">
        <f t="shared" si="5456"/>
        <v/>
      </c>
      <c r="EB363" s="71" t="str">
        <f t="shared" si="5457"/>
        <v/>
      </c>
      <c r="EC363" s="71" t="str">
        <f t="shared" si="5458"/>
        <v/>
      </c>
      <c r="ED363" s="71" t="str">
        <f t="shared" si="5459"/>
        <v/>
      </c>
      <c r="EE363" s="71" t="str">
        <f t="shared" si="5460"/>
        <v/>
      </c>
      <c r="EF363" s="71" t="str">
        <f t="shared" si="5461"/>
        <v/>
      </c>
      <c r="EG363" s="71" t="str">
        <f t="shared" si="5462"/>
        <v/>
      </c>
      <c r="EH363" s="71" t="str">
        <f t="shared" si="5463"/>
        <v/>
      </c>
      <c r="EI363" s="71" t="str">
        <f t="shared" si="5464"/>
        <v/>
      </c>
      <c r="EJ363" s="71" t="str">
        <f t="shared" si="5465"/>
        <v/>
      </c>
      <c r="EK363" s="71" t="str">
        <f t="shared" si="5466"/>
        <v/>
      </c>
      <c r="EL363" s="71" t="str">
        <f t="shared" si="5467"/>
        <v/>
      </c>
      <c r="EM363" s="71" t="str">
        <f t="shared" si="5468"/>
        <v/>
      </c>
      <c r="EN363" s="71" t="str">
        <f t="shared" si="5469"/>
        <v/>
      </c>
      <c r="EO363" s="71" t="str">
        <f t="shared" si="5470"/>
        <v/>
      </c>
      <c r="EP363" s="71" t="str">
        <f t="shared" si="5471"/>
        <v/>
      </c>
      <c r="EQ363" s="71" t="str">
        <f t="shared" si="5472"/>
        <v/>
      </c>
      <c r="ER363" s="71" t="str">
        <f t="shared" si="5473"/>
        <v/>
      </c>
      <c r="ES363" s="71" t="str">
        <f t="shared" si="5474"/>
        <v/>
      </c>
      <c r="ET363" s="71" t="str">
        <f t="shared" si="5475"/>
        <v/>
      </c>
      <c r="EU363" s="71" t="str">
        <f t="shared" si="5476"/>
        <v/>
      </c>
      <c r="EV363" s="71" t="str">
        <f t="shared" si="5477"/>
        <v/>
      </c>
      <c r="EW363" s="71" t="str">
        <f t="shared" si="5478"/>
        <v/>
      </c>
      <c r="EX363" s="71" t="str">
        <f t="shared" si="5479"/>
        <v/>
      </c>
      <c r="EY363" s="71" t="str">
        <f t="shared" si="5480"/>
        <v/>
      </c>
      <c r="EZ363" s="71" t="str">
        <f t="shared" si="5481"/>
        <v/>
      </c>
      <c r="FA363" s="71" t="str">
        <f t="shared" si="5482"/>
        <v/>
      </c>
      <c r="FB363" s="71" t="str">
        <f t="shared" si="5483"/>
        <v/>
      </c>
      <c r="FC363" s="71" t="str">
        <f t="shared" si="5484"/>
        <v/>
      </c>
      <c r="FD363" s="71" t="str">
        <f t="shared" si="5485"/>
        <v/>
      </c>
      <c r="FE363" s="71" t="str">
        <f t="shared" si="5486"/>
        <v/>
      </c>
      <c r="FF363" s="71" t="str">
        <f t="shared" si="5487"/>
        <v/>
      </c>
      <c r="FG363" s="71" t="str">
        <f t="shared" si="5488"/>
        <v/>
      </c>
      <c r="FH363" s="71" t="str">
        <f t="shared" si="5489"/>
        <v/>
      </c>
      <c r="FI363" s="71" t="str">
        <f t="shared" si="5490"/>
        <v/>
      </c>
      <c r="FJ363" s="71" t="str">
        <f t="shared" si="5491"/>
        <v/>
      </c>
      <c r="FK363" s="71" t="str">
        <f t="shared" si="5492"/>
        <v/>
      </c>
      <c r="FL363" s="71" t="str">
        <f t="shared" si="5493"/>
        <v/>
      </c>
      <c r="FM363" s="71" t="str">
        <f t="shared" si="5494"/>
        <v/>
      </c>
      <c r="FN363" s="71" t="str">
        <f t="shared" si="5495"/>
        <v/>
      </c>
      <c r="FO363" s="71" t="str">
        <f t="shared" si="5496"/>
        <v/>
      </c>
      <c r="FP363" s="71" t="str">
        <f t="shared" si="5497"/>
        <v/>
      </c>
      <c r="FQ363" s="71" t="str">
        <f t="shared" si="5498"/>
        <v/>
      </c>
      <c r="FR363" s="71" t="str">
        <f t="shared" si="5499"/>
        <v/>
      </c>
      <c r="FS363" s="71" t="str">
        <f t="shared" si="5500"/>
        <v/>
      </c>
    </row>
    <row r="364" spans="1:175" ht="16.5">
      <c r="A364" s="136"/>
      <c r="B364" s="80" t="s">
        <v>1040</v>
      </c>
      <c r="C364" s="149" t="s">
        <v>1037</v>
      </c>
      <c r="K364" s="151"/>
      <c r="T364" s="154" t="s">
        <v>1041</v>
      </c>
      <c r="U364" s="85" t="s">
        <v>1039</v>
      </c>
      <c r="CN364" s="70" t="str">
        <f t="shared" ref="CN364:CN371" si="5653">"InitUnitState('"&amp;B364&amp;"',"&amp;V364&amp;","&amp;W364&amp;","&amp;X364&amp;","&amp;Y364&amp;","&amp;Z364&amp;","&amp;AA364&amp;","&amp;AB364&amp;","&amp;AC364&amp;","&amp;AD364&amp;","&amp;AE364&amp;")"</f>
        <v>InitUnitState('IK3B',,,,,,,,,,)</v>
      </c>
      <c r="CO364" s="70" t="str">
        <f t="shared" ref="CO364:CO371" si="5654">"InitUnitNormal('"&amp;B364&amp;"',"&amp;AF364&amp;","&amp;AG364&amp;","&amp;AH364&amp;","&amp;AI364&amp;","&amp;AJ364&amp;","&amp;AK364&amp;","&amp;AL364&amp;","&amp;AM364&amp;","&amp;AN364&amp;","&amp;AO364&amp;")"</f>
        <v>InitUnitNormal('IK3B',,,,,,,,,,)</v>
      </c>
      <c r="CP364" s="70" t="str">
        <f t="shared" ref="CP364:CP371" si="5655">"InitUnitMagic('"&amp;B364&amp;"',"&amp;AP364&amp;","&amp;AQ364&amp;","&amp;AR364&amp;","&amp;AS364&amp;","&amp;AT364&amp;","&amp;AU364&amp;","&amp;AV364&amp;","&amp;AW364&amp;","&amp;BI364&amp;","&amp;BJ364&amp;")"</f>
        <v>InitUnitMagic('IK3B',,,,,,,,,,)</v>
      </c>
      <c r="CQ364" s="70" t="str">
        <f t="shared" ref="CQ364:CQ371" si="5656">"InitUnitAdd('"&amp;B364&amp;"',"&amp;BK364&amp;","&amp;BL364&amp;","&amp;BM364&amp;","&amp;BN364&amp;","&amp;BO364&amp;","&amp;BP364&amp;","&amp;BQ364&amp;","&amp;BR364&amp;","&amp;BS364&amp;","&amp;BT364&amp;")"</f>
        <v>InitUnitAdd('IK3B',,,,,,,,,,)</v>
      </c>
      <c r="CR364" s="70" t="str">
        <f t="shared" ref="CR364:CR371" si="5657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InitEquipData('IK3B',,"",,,,,'','','','','','',"ReplaceableTextures\\CommandButtons\\BTNSST12.blp")</v>
      </c>
      <c r="CU364" s="95" t="str">
        <f t="shared" ref="CU364:CU371" si="5658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425"/>
        <v>道兵伤害|Cffffc926+60%|n|n|r|Cffaaaaaa○|CffFFD24D金之符印+1|r|r|n|n|Cff00ff7f点击穿戴或脱卸。|r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659">IF(V364="","","|n"&amp;DB$2&amp;"+"&amp;V364&amp;DB$1)</f>
        <v/>
      </c>
      <c r="DC364" s="71" t="str">
        <f t="shared" ref="DC364:DC371" si="5660">IF(W364="","","|n"&amp;DC$2&amp;"+"&amp;W364&amp;DC$1)</f>
        <v/>
      </c>
      <c r="DD364" s="71" t="str">
        <f t="shared" ref="DD364:DD371" si="5661">IF(X364="","","|n"&amp;DD$2&amp;"+"&amp;X364&amp;DD$1)</f>
        <v/>
      </c>
      <c r="DE364" s="71" t="str">
        <f t="shared" ref="DE364:DE371" si="5662">IF(Y364="","","|n"&amp;DE$2&amp;"+"&amp;Y364&amp;DE$1)</f>
        <v/>
      </c>
      <c r="DF364" s="71" t="str">
        <f t="shared" ref="DF364:DF371" si="5663">IF(Z364="","","|n"&amp;DF$2&amp;"+"&amp;Z364&amp;DF$1)</f>
        <v/>
      </c>
      <c r="DG364" s="71" t="str">
        <f t="shared" ref="DG364:DG371" si="5664">IF(AA364="","","|n"&amp;DG$2&amp;"+"&amp;AA364&amp;DG$1)</f>
        <v/>
      </c>
      <c r="DH364" s="71" t="str">
        <f t="shared" ref="DH364:DH371" si="5665">IF(AB364="","","|n"&amp;DH$2&amp;"+"&amp;AB364&amp;DH$1)</f>
        <v/>
      </c>
      <c r="DI364" s="71" t="str">
        <f t="shared" ref="DI364:DI371" si="5666">IF(AC364="","","|n"&amp;DI$2&amp;"+"&amp;AC364&amp;DI$1)</f>
        <v/>
      </c>
      <c r="DJ364" s="71" t="str">
        <f t="shared" ref="DJ364:DJ371" si="5667">IF(AD364="","","|n"&amp;DJ$2&amp;"+"&amp;AD364&amp;DJ$1)</f>
        <v/>
      </c>
      <c r="DK364" s="71" t="str">
        <f t="shared" ref="DK364:DK371" si="5668">IF(AE364="","","|n"&amp;DK$2&amp;"+"&amp;AE364&amp;DK$1)</f>
        <v/>
      </c>
      <c r="DL364" s="71" t="str">
        <f t="shared" ref="DL364:DL371" si="5669">IF(AF364="","","|n"&amp;DL$2&amp;"+"&amp;AF364&amp;DL$1)</f>
        <v/>
      </c>
      <c r="DM364" s="71" t="str">
        <f t="shared" ref="DM364:DM371" si="5670">IF(AG364="","","|n"&amp;DM$2&amp;"+"&amp;AG364&amp;DM$1)</f>
        <v/>
      </c>
      <c r="DN364" s="71" t="str">
        <f t="shared" ref="DN364:DN371" si="5671">IF(AH364="","","|n"&amp;DN$2&amp;"+"&amp;AH364&amp;DN$1)</f>
        <v/>
      </c>
      <c r="DO364" s="71" t="str">
        <f t="shared" ref="DO364:DO371" si="5672">IF(AI364="","","|n"&amp;DO$2&amp;"+"&amp;AI364&amp;DO$1)</f>
        <v/>
      </c>
      <c r="DP364" s="71" t="str">
        <f t="shared" ref="DP364:DP371" si="5673">IF(AJ364="","","|n"&amp;DP$2&amp;"+"&amp;AJ364&amp;DP$1)</f>
        <v/>
      </c>
      <c r="DQ364" s="71" t="str">
        <f t="shared" ref="DQ364:DQ371" si="5674">IF(AK364="","","|n"&amp;DQ$2&amp;"+"&amp;AK364&amp;DQ$1)</f>
        <v/>
      </c>
      <c r="DR364" s="71" t="str">
        <f t="shared" ref="DR364:DR371" si="5675">IF(AL364="","","|n"&amp;DR$2&amp;"+"&amp;AL364&amp;DR$1)</f>
        <v/>
      </c>
      <c r="DS364" s="71" t="str">
        <f t="shared" ref="DS364:DS371" si="5676">IF(AM364="","","|n"&amp;DS$2&amp;"+"&amp;AM364&amp;DS$1)</f>
        <v/>
      </c>
      <c r="DT364" s="71" t="str">
        <f t="shared" ref="DT364:DT371" si="5677">IF(AN364="","","|n"&amp;DT$2&amp;"+"&amp;AN364&amp;DT$1)</f>
        <v/>
      </c>
      <c r="DU364" s="71" t="str">
        <f t="shared" ref="DU364:DU371" si="5678">IF(AO364="","","|n"&amp;DU$2&amp;"+"&amp;AO364&amp;DU$1)</f>
        <v/>
      </c>
      <c r="DV364" s="71" t="str">
        <f t="shared" ref="DV364:DV371" si="5679">IF(AP364="","","|n"&amp;DV$2&amp;"+"&amp;AP364&amp;DV$1)</f>
        <v/>
      </c>
      <c r="DW364" s="71" t="str">
        <f t="shared" ref="DW364:DW371" si="5680">IF(AQ364="","","|n"&amp;DW$2&amp;"+"&amp;AQ364&amp;DW$1)</f>
        <v/>
      </c>
      <c r="DX364" s="71" t="str">
        <f t="shared" ref="DX364:DX371" si="5681">IF(AR364="","","|n"&amp;DX$2&amp;"+"&amp;AR364&amp;DX$1)</f>
        <v/>
      </c>
      <c r="DY364" s="71" t="str">
        <f t="shared" ref="DY364:DY371" si="5682">IF(AS364="","","|n"&amp;DY$2&amp;"+"&amp;AS364&amp;DY$1)</f>
        <v/>
      </c>
      <c r="DZ364" s="71" t="str">
        <f t="shared" ref="DZ364:DZ371" si="5683">IF(AT364="","","|n"&amp;DZ$2&amp;"+"&amp;AT364&amp;DZ$1)</f>
        <v/>
      </c>
      <c r="EA364" s="71" t="str">
        <f t="shared" ref="EA364:EA371" si="5684">IF(AU364="","","|n"&amp;EA$2&amp;"+"&amp;AU364&amp;EA$1)</f>
        <v/>
      </c>
      <c r="EB364" s="71" t="str">
        <f t="shared" ref="EB364:EB371" si="5685">IF(AV364="","","|n"&amp;EB$2&amp;"+"&amp;AV364&amp;EB$1)</f>
        <v/>
      </c>
      <c r="EC364" s="71" t="str">
        <f t="shared" ref="EC364:EC371" si="5686">IF(AW364="","","|n"&amp;EC$2&amp;"+"&amp;AW364&amp;EC$1)</f>
        <v/>
      </c>
      <c r="ED364" s="71" t="str">
        <f t="shared" ref="ED364:ED371" si="5687">IF(AX364="","","|n"&amp;ED$2&amp;"+"&amp;AX364&amp;ED$1)</f>
        <v/>
      </c>
      <c r="EE364" s="71" t="str">
        <f t="shared" ref="EE364:EE371" si="5688">IF(AY364="","","|n"&amp;EE$2&amp;"+"&amp;AY364&amp;EE$1)</f>
        <v/>
      </c>
      <c r="EF364" s="71" t="str">
        <f t="shared" ref="EF364:EF371" si="5689">IF(AZ364="","","|n"&amp;EF$2&amp;"+"&amp;AZ364&amp;EF$1)</f>
        <v/>
      </c>
      <c r="EG364" s="71" t="str">
        <f t="shared" ref="EG364:EG371" si="5690">IF(BA364="","","|n"&amp;EG$2&amp;"+"&amp;BA364&amp;EG$1)</f>
        <v/>
      </c>
      <c r="EH364" s="71" t="str">
        <f t="shared" ref="EH364:EH371" si="5691">IF(BB364="","","|n"&amp;EH$2&amp;"+"&amp;BB364&amp;EH$1)</f>
        <v/>
      </c>
      <c r="EI364" s="71" t="str">
        <f t="shared" ref="EI364:EI371" si="5692">IF(BC364="","","|n"&amp;EI$2&amp;"+"&amp;BC364&amp;EI$1)</f>
        <v/>
      </c>
      <c r="EJ364" s="71" t="str">
        <f t="shared" ref="EJ364:EJ371" si="5693">IF(BD364="","","|n"&amp;EJ$2&amp;"+"&amp;BD364&amp;EJ$1)</f>
        <v/>
      </c>
      <c r="EK364" s="71" t="str">
        <f t="shared" ref="EK364:EK371" si="5694">IF(BE364="","","|n"&amp;EK$2&amp;"+"&amp;BE364&amp;EK$1)</f>
        <v/>
      </c>
      <c r="EL364" s="71" t="str">
        <f t="shared" ref="EL364:EL371" si="5695">IF(BF364="","","|n"&amp;EL$2&amp;"+"&amp;BF364&amp;EL$1)</f>
        <v/>
      </c>
      <c r="EM364" s="71" t="str">
        <f t="shared" ref="EM364:EM371" si="5696">IF(BG364="","","|n"&amp;EM$2&amp;"+"&amp;BG364&amp;EM$1)</f>
        <v/>
      </c>
      <c r="EN364" s="71" t="str">
        <f t="shared" ref="EN364:EN371" si="5697">IF(BH364="","","|n"&amp;EN$2&amp;"+"&amp;BH364&amp;EN$1)</f>
        <v/>
      </c>
      <c r="EO364" s="71" t="str">
        <f t="shared" ref="EO364:EO371" si="5698">IF(BI364="","","|n"&amp;EO$2&amp;"+"&amp;BI364&amp;EO$1)</f>
        <v/>
      </c>
      <c r="EP364" s="71" t="str">
        <f t="shared" ref="EP364:EP371" si="5699">IF(BJ364="","","|n"&amp;EP$2&amp;"+"&amp;BJ364&amp;EP$1)</f>
        <v/>
      </c>
      <c r="EQ364" s="71" t="str">
        <f t="shared" ref="EQ364:EQ371" si="5700">IF(BK364="","","|n"&amp;EQ$2&amp;"+"&amp;BK364&amp;EQ$1)</f>
        <v/>
      </c>
      <c r="ER364" s="71" t="str">
        <f t="shared" ref="ER364:ER371" si="5701">IF(BL364="","","|n"&amp;ER$2&amp;"+"&amp;BL364&amp;ER$1)</f>
        <v/>
      </c>
      <c r="ES364" s="71" t="str">
        <f t="shared" ref="ES364:ES371" si="5702">IF(BM364="","","|n"&amp;ES$2&amp;"+"&amp;BM364&amp;ES$1)</f>
        <v/>
      </c>
      <c r="ET364" s="71" t="str">
        <f t="shared" ref="ET364:ET371" si="5703">IF(BN364="","","|n"&amp;ET$2&amp;"+"&amp;BN364&amp;ET$1)</f>
        <v/>
      </c>
      <c r="EU364" s="71" t="str">
        <f t="shared" ref="EU364:EU371" si="5704">IF(BO364="","","|n"&amp;EU$2&amp;"+"&amp;BO364&amp;EU$1)</f>
        <v/>
      </c>
      <c r="EV364" s="71" t="str">
        <f t="shared" ref="EV364:EV371" si="5705">IF(BP364="","","|n"&amp;EV$2&amp;"+"&amp;BP364&amp;EV$1)</f>
        <v/>
      </c>
      <c r="EW364" s="71" t="str">
        <f t="shared" ref="EW364:EW371" si="5706">IF(BQ364="","","|n"&amp;EW$2&amp;"+"&amp;BQ364&amp;EW$1)</f>
        <v/>
      </c>
      <c r="EX364" s="71" t="str">
        <f t="shared" ref="EX364:EX371" si="5707">IF(BR364="","","|n"&amp;EX$2&amp;"+"&amp;BR364&amp;EX$1)</f>
        <v/>
      </c>
      <c r="EY364" s="71" t="str">
        <f t="shared" ref="EY364:EY371" si="5708">IF(BS364="","","|n"&amp;EY$2&amp;"+"&amp;BS364&amp;EY$1)</f>
        <v/>
      </c>
      <c r="EZ364" s="71" t="str">
        <f t="shared" ref="EZ364:EZ371" si="5709">IF(BT364="","","|n"&amp;EZ$2&amp;"+"&amp;BT364&amp;EZ$1)</f>
        <v/>
      </c>
      <c r="FA364" s="71" t="str">
        <f t="shared" ref="FA364:FA371" si="5710">IF(BU364="","","|n"&amp;FA$2&amp;"+"&amp;BU364&amp;FA$1)</f>
        <v/>
      </c>
      <c r="FB364" s="71" t="str">
        <f t="shared" ref="FB364:FB371" si="5711">IF(BV364="","","|n"&amp;FB$2&amp;"+"&amp;BV364&amp;FB$1)</f>
        <v/>
      </c>
      <c r="FC364" s="71" t="str">
        <f t="shared" ref="FC364:FC371" si="5712">IF(BW364="","","|n"&amp;FC$2&amp;"+"&amp;BW364&amp;FC$1)</f>
        <v/>
      </c>
      <c r="FD364" s="71" t="str">
        <f t="shared" ref="FD364:FD371" si="5713">IF(BX364="","","|n"&amp;FD$2&amp;"+"&amp;BX364&amp;FD$1)</f>
        <v/>
      </c>
      <c r="FE364" s="71" t="str">
        <f t="shared" ref="FE364:FE371" si="5714">IF(BY364="","","|n"&amp;FE$2&amp;"+"&amp;BY364&amp;FE$1)</f>
        <v/>
      </c>
      <c r="FF364" s="71" t="str">
        <f t="shared" ref="FF364:FF371" si="5715">IF(BZ364="","","|n"&amp;FF$2&amp;"+"&amp;BZ364&amp;FF$1)</f>
        <v/>
      </c>
      <c r="FG364" s="71" t="str">
        <f t="shared" ref="FG364:FG371" si="5716">IF(CA364="","","|n"&amp;FG$2&amp;"+"&amp;CA364&amp;FG$1)</f>
        <v/>
      </c>
      <c r="FH364" s="71" t="str">
        <f t="shared" ref="FH364:FH371" si="5717">IF(CB364="","","|n"&amp;FH$2&amp;"+"&amp;CB364&amp;FH$1)</f>
        <v/>
      </c>
      <c r="FI364" s="71" t="str">
        <f t="shared" ref="FI364:FI371" si="5718">IF(CC364="","","|n"&amp;FI$2&amp;"+"&amp;CC364&amp;FI$1)</f>
        <v/>
      </c>
      <c r="FJ364" s="71" t="str">
        <f t="shared" ref="FJ364:FJ371" si="5719">IF(CD364="","","|n"&amp;FJ$2&amp;"+"&amp;CD364&amp;FJ$1)</f>
        <v/>
      </c>
      <c r="FK364" s="71" t="str">
        <f t="shared" ref="FK364:FK371" si="5720">IF(CE364="","","|n"&amp;FK$2&amp;"+"&amp;CE364&amp;FK$1)</f>
        <v/>
      </c>
      <c r="FL364" s="71" t="str">
        <f t="shared" ref="FL364:FL371" si="5721">IF(CF364="","","|n"&amp;FL$2&amp;"+"&amp;CF364&amp;FL$1)</f>
        <v/>
      </c>
      <c r="FM364" s="71" t="str">
        <f t="shared" ref="FM364:FM371" si="5722">IF(CG364="","","|n"&amp;FM$2&amp;"+"&amp;CG364&amp;FM$1)</f>
        <v/>
      </c>
      <c r="FN364" s="71" t="str">
        <f t="shared" ref="FN364:FN371" si="5723">IF(CH364="","","|n"&amp;FN$2&amp;"+"&amp;CH364&amp;FN$1)</f>
        <v/>
      </c>
      <c r="FO364" s="71" t="str">
        <f t="shared" ref="FO364:FO371" si="5724">IF(CI364="","","|n"&amp;FO$2&amp;"+"&amp;CI364&amp;FO$1)</f>
        <v/>
      </c>
      <c r="FP364" s="71" t="str">
        <f t="shared" ref="FP364:FP371" si="5725">IF(CJ364="","","|n"&amp;FP$2&amp;"+"&amp;CJ364&amp;FP$1)</f>
        <v/>
      </c>
      <c r="FQ364" s="71" t="str">
        <f t="shared" ref="FQ364:FQ371" si="5726">IF(CK364="","","|n"&amp;FQ$2&amp;"+"&amp;CK364&amp;FQ$1)</f>
        <v/>
      </c>
      <c r="FR364" s="71" t="str">
        <f t="shared" ref="FR364:FR371" si="5727">IF(CL364="","","|n"&amp;FR$2&amp;"+"&amp;CL364&amp;FR$1)</f>
        <v/>
      </c>
      <c r="FS364" s="71" t="str">
        <f t="shared" ref="FS364:FS371" si="5728">IF(CM364="","","|n"&amp;FS$2&amp;"+"&amp;CM364&amp;FS$1)</f>
        <v/>
      </c>
    </row>
    <row r="365" spans="1:175" ht="16.5">
      <c r="A365" s="136"/>
      <c r="B365" s="80" t="s">
        <v>1042</v>
      </c>
      <c r="C365" s="149" t="s">
        <v>1037</v>
      </c>
      <c r="K365" s="152"/>
      <c r="T365" s="154" t="s">
        <v>1043</v>
      </c>
      <c r="U365" s="85" t="s">
        <v>1039</v>
      </c>
      <c r="CN365" s="70" t="str">
        <f t="shared" si="5653"/>
        <v>InitUnitState('IK3C',,,,,,,,,,)</v>
      </c>
      <c r="CO365" s="70" t="str">
        <f t="shared" si="5654"/>
        <v>InitUnitNormal('IK3C',,,,,,,,,,)</v>
      </c>
      <c r="CP365" s="70" t="str">
        <f t="shared" si="5655"/>
        <v>InitUnitMagic('IK3C',,,,,,,,,,)</v>
      </c>
      <c r="CQ365" s="70" t="str">
        <f t="shared" si="5656"/>
        <v>InitUnitAdd('IK3C',,,,,,,,,,)</v>
      </c>
      <c r="CR365" s="70" t="str">
        <f t="shared" si="5657"/>
        <v>InitEquipData('IK3C',,"",,,,,'','','','','','',"ReplaceableTextures\\CommandButtons\\BTNSST12.blp")</v>
      </c>
      <c r="CU365" s="95" t="str">
        <f t="shared" si="5658"/>
        <v>|n</v>
      </c>
      <c r="CV365" s="61" t="str">
        <f t="shared" si="5425"/>
        <v>道兵伤害|Cffffc926+60%|n|n|r|Cffaaaaaa○|CffFFD24D木之符印+1|r|r|n|n|Cff00ff7f点击穿戴或脱卸。|r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659"/>
        <v/>
      </c>
      <c r="DC365" s="71" t="str">
        <f t="shared" si="5660"/>
        <v/>
      </c>
      <c r="DD365" s="71" t="str">
        <f t="shared" si="5661"/>
        <v/>
      </c>
      <c r="DE365" s="71" t="str">
        <f t="shared" si="5662"/>
        <v/>
      </c>
      <c r="DF365" s="71" t="str">
        <f t="shared" si="5663"/>
        <v/>
      </c>
      <c r="DG365" s="71" t="str">
        <f t="shared" si="5664"/>
        <v/>
      </c>
      <c r="DH365" s="71" t="str">
        <f t="shared" si="5665"/>
        <v/>
      </c>
      <c r="DI365" s="71" t="str">
        <f t="shared" si="5666"/>
        <v/>
      </c>
      <c r="DJ365" s="71" t="str">
        <f t="shared" si="5667"/>
        <v/>
      </c>
      <c r="DK365" s="71" t="str">
        <f t="shared" si="5668"/>
        <v/>
      </c>
      <c r="DL365" s="71" t="str">
        <f t="shared" si="5669"/>
        <v/>
      </c>
      <c r="DM365" s="71" t="str">
        <f t="shared" si="5670"/>
        <v/>
      </c>
      <c r="DN365" s="71" t="str">
        <f t="shared" si="5671"/>
        <v/>
      </c>
      <c r="DO365" s="71" t="str">
        <f t="shared" si="5672"/>
        <v/>
      </c>
      <c r="DP365" s="71" t="str">
        <f t="shared" si="5673"/>
        <v/>
      </c>
      <c r="DQ365" s="71" t="str">
        <f t="shared" si="5674"/>
        <v/>
      </c>
      <c r="DR365" s="71" t="str">
        <f t="shared" si="5675"/>
        <v/>
      </c>
      <c r="DS365" s="71" t="str">
        <f t="shared" si="5676"/>
        <v/>
      </c>
      <c r="DT365" s="71" t="str">
        <f t="shared" si="5677"/>
        <v/>
      </c>
      <c r="DU365" s="71" t="str">
        <f t="shared" si="5678"/>
        <v/>
      </c>
      <c r="DV365" s="71" t="str">
        <f t="shared" si="5679"/>
        <v/>
      </c>
      <c r="DW365" s="71" t="str">
        <f t="shared" si="5680"/>
        <v/>
      </c>
      <c r="DX365" s="71" t="str">
        <f t="shared" si="5681"/>
        <v/>
      </c>
      <c r="DY365" s="71" t="str">
        <f t="shared" si="5682"/>
        <v/>
      </c>
      <c r="DZ365" s="71" t="str">
        <f t="shared" si="5683"/>
        <v/>
      </c>
      <c r="EA365" s="71" t="str">
        <f t="shared" si="5684"/>
        <v/>
      </c>
      <c r="EB365" s="71" t="str">
        <f t="shared" si="5685"/>
        <v/>
      </c>
      <c r="EC365" s="71" t="str">
        <f t="shared" si="5686"/>
        <v/>
      </c>
      <c r="ED365" s="71" t="str">
        <f t="shared" si="5687"/>
        <v/>
      </c>
      <c r="EE365" s="71" t="str">
        <f t="shared" si="5688"/>
        <v/>
      </c>
      <c r="EF365" s="71" t="str">
        <f t="shared" si="5689"/>
        <v/>
      </c>
      <c r="EG365" s="71" t="str">
        <f t="shared" si="5690"/>
        <v/>
      </c>
      <c r="EH365" s="71" t="str">
        <f t="shared" si="5691"/>
        <v/>
      </c>
      <c r="EI365" s="71" t="str">
        <f t="shared" si="5692"/>
        <v/>
      </c>
      <c r="EJ365" s="71" t="str">
        <f t="shared" si="5693"/>
        <v/>
      </c>
      <c r="EK365" s="71" t="str">
        <f t="shared" si="5694"/>
        <v/>
      </c>
      <c r="EL365" s="71" t="str">
        <f t="shared" si="5695"/>
        <v/>
      </c>
      <c r="EM365" s="71" t="str">
        <f t="shared" si="5696"/>
        <v/>
      </c>
      <c r="EN365" s="71" t="str">
        <f t="shared" si="5697"/>
        <v/>
      </c>
      <c r="EO365" s="71" t="str">
        <f t="shared" si="5698"/>
        <v/>
      </c>
      <c r="EP365" s="71" t="str">
        <f t="shared" si="5699"/>
        <v/>
      </c>
      <c r="EQ365" s="71" t="str">
        <f t="shared" si="5700"/>
        <v/>
      </c>
      <c r="ER365" s="71" t="str">
        <f t="shared" si="5701"/>
        <v/>
      </c>
      <c r="ES365" s="71" t="str">
        <f t="shared" si="5702"/>
        <v/>
      </c>
      <c r="ET365" s="71" t="str">
        <f t="shared" si="5703"/>
        <v/>
      </c>
      <c r="EU365" s="71" t="str">
        <f t="shared" si="5704"/>
        <v/>
      </c>
      <c r="EV365" s="71" t="str">
        <f t="shared" si="5705"/>
        <v/>
      </c>
      <c r="EW365" s="71" t="str">
        <f t="shared" si="5706"/>
        <v/>
      </c>
      <c r="EX365" s="71" t="str">
        <f t="shared" si="5707"/>
        <v/>
      </c>
      <c r="EY365" s="71" t="str">
        <f t="shared" si="5708"/>
        <v/>
      </c>
      <c r="EZ365" s="71" t="str">
        <f t="shared" si="5709"/>
        <v/>
      </c>
      <c r="FA365" s="71" t="str">
        <f t="shared" si="5710"/>
        <v/>
      </c>
      <c r="FB365" s="71" t="str">
        <f t="shared" si="5711"/>
        <v/>
      </c>
      <c r="FC365" s="71" t="str">
        <f t="shared" si="5712"/>
        <v/>
      </c>
      <c r="FD365" s="71" t="str">
        <f t="shared" si="5713"/>
        <v/>
      </c>
      <c r="FE365" s="71" t="str">
        <f t="shared" si="5714"/>
        <v/>
      </c>
      <c r="FF365" s="71" t="str">
        <f t="shared" si="5715"/>
        <v/>
      </c>
      <c r="FG365" s="71" t="str">
        <f t="shared" si="5716"/>
        <v/>
      </c>
      <c r="FH365" s="71" t="str">
        <f t="shared" si="5717"/>
        <v/>
      </c>
      <c r="FI365" s="71" t="str">
        <f t="shared" si="5718"/>
        <v/>
      </c>
      <c r="FJ365" s="71" t="str">
        <f t="shared" si="5719"/>
        <v/>
      </c>
      <c r="FK365" s="71" t="str">
        <f t="shared" si="5720"/>
        <v/>
      </c>
      <c r="FL365" s="71" t="str">
        <f t="shared" si="5721"/>
        <v/>
      </c>
      <c r="FM365" s="71" t="str">
        <f t="shared" si="5722"/>
        <v/>
      </c>
      <c r="FN365" s="71" t="str">
        <f t="shared" si="5723"/>
        <v/>
      </c>
      <c r="FO365" s="71" t="str">
        <f t="shared" si="5724"/>
        <v/>
      </c>
      <c r="FP365" s="71" t="str">
        <f t="shared" si="5725"/>
        <v/>
      </c>
      <c r="FQ365" s="71" t="str">
        <f t="shared" si="5726"/>
        <v/>
      </c>
      <c r="FR365" s="71" t="str">
        <f t="shared" si="5727"/>
        <v/>
      </c>
      <c r="FS365" s="71" t="str">
        <f t="shared" si="5728"/>
        <v/>
      </c>
    </row>
    <row r="366" spans="1:175" ht="16.5">
      <c r="A366" s="136"/>
      <c r="B366" s="80" t="s">
        <v>1044</v>
      </c>
      <c r="C366" s="149" t="s">
        <v>1037</v>
      </c>
      <c r="K366" s="152"/>
      <c r="T366" s="154" t="s">
        <v>1045</v>
      </c>
      <c r="U366" s="85" t="s">
        <v>1039</v>
      </c>
      <c r="CN366" s="70" t="str">
        <f t="shared" si="5653"/>
        <v>InitUnitState('IK3D',,,,,,,,,,)</v>
      </c>
      <c r="CO366" s="70" t="str">
        <f t="shared" si="5654"/>
        <v>InitUnitNormal('IK3D',,,,,,,,,,)</v>
      </c>
      <c r="CP366" s="70" t="str">
        <f t="shared" si="5655"/>
        <v>InitUnitMagic('IK3D',,,,,,,,,,)</v>
      </c>
      <c r="CQ366" s="70" t="str">
        <f t="shared" si="5656"/>
        <v>InitUnitAdd('IK3D',,,,,,,,,,)</v>
      </c>
      <c r="CR366" s="70" t="str">
        <f t="shared" si="5657"/>
        <v>InitEquipData('IK3D',,"",,,,,'','','','','','',"ReplaceableTextures\\CommandButtons\\BTNSST12.blp")</v>
      </c>
      <c r="CU366" s="95" t="str">
        <f t="shared" si="5658"/>
        <v>|n</v>
      </c>
      <c r="CV366" s="61" t="str">
        <f t="shared" si="5425"/>
        <v>道兵伤害|Cffffc926+60%|n|n|r|Cffaaaaaa○|CffFFD24D水之符印+1|r|r|n|n|Cff00ff7f点击穿戴或脱卸。|r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659"/>
        <v/>
      </c>
      <c r="DC366" s="71" t="str">
        <f t="shared" si="5660"/>
        <v/>
      </c>
      <c r="DD366" s="71" t="str">
        <f t="shared" si="5661"/>
        <v/>
      </c>
      <c r="DE366" s="71" t="str">
        <f t="shared" si="5662"/>
        <v/>
      </c>
      <c r="DF366" s="71" t="str">
        <f t="shared" si="5663"/>
        <v/>
      </c>
      <c r="DG366" s="71" t="str">
        <f t="shared" si="5664"/>
        <v/>
      </c>
      <c r="DH366" s="71" t="str">
        <f t="shared" si="5665"/>
        <v/>
      </c>
      <c r="DI366" s="71" t="str">
        <f t="shared" si="5666"/>
        <v/>
      </c>
      <c r="DJ366" s="71" t="str">
        <f t="shared" si="5667"/>
        <v/>
      </c>
      <c r="DK366" s="71" t="str">
        <f t="shared" si="5668"/>
        <v/>
      </c>
      <c r="DL366" s="71" t="str">
        <f t="shared" si="5669"/>
        <v/>
      </c>
      <c r="DM366" s="71" t="str">
        <f t="shared" si="5670"/>
        <v/>
      </c>
      <c r="DN366" s="71" t="str">
        <f t="shared" si="5671"/>
        <v/>
      </c>
      <c r="DO366" s="71" t="str">
        <f t="shared" si="5672"/>
        <v/>
      </c>
      <c r="DP366" s="71" t="str">
        <f t="shared" si="5673"/>
        <v/>
      </c>
      <c r="DQ366" s="71" t="str">
        <f t="shared" si="5674"/>
        <v/>
      </c>
      <c r="DR366" s="71" t="str">
        <f t="shared" si="5675"/>
        <v/>
      </c>
      <c r="DS366" s="71" t="str">
        <f t="shared" si="5676"/>
        <v/>
      </c>
      <c r="DT366" s="71" t="str">
        <f t="shared" si="5677"/>
        <v/>
      </c>
      <c r="DU366" s="71" t="str">
        <f t="shared" si="5678"/>
        <v/>
      </c>
      <c r="DV366" s="71" t="str">
        <f t="shared" si="5679"/>
        <v/>
      </c>
      <c r="DW366" s="71" t="str">
        <f t="shared" si="5680"/>
        <v/>
      </c>
      <c r="DX366" s="71" t="str">
        <f t="shared" si="5681"/>
        <v/>
      </c>
      <c r="DY366" s="71" t="str">
        <f t="shared" si="5682"/>
        <v/>
      </c>
      <c r="DZ366" s="71" t="str">
        <f t="shared" si="5683"/>
        <v/>
      </c>
      <c r="EA366" s="71" t="str">
        <f t="shared" si="5684"/>
        <v/>
      </c>
      <c r="EB366" s="71" t="str">
        <f t="shared" si="5685"/>
        <v/>
      </c>
      <c r="EC366" s="71" t="str">
        <f t="shared" si="5686"/>
        <v/>
      </c>
      <c r="ED366" s="71" t="str">
        <f t="shared" si="5687"/>
        <v/>
      </c>
      <c r="EE366" s="71" t="str">
        <f t="shared" si="5688"/>
        <v/>
      </c>
      <c r="EF366" s="71" t="str">
        <f t="shared" si="5689"/>
        <v/>
      </c>
      <c r="EG366" s="71" t="str">
        <f t="shared" si="5690"/>
        <v/>
      </c>
      <c r="EH366" s="71" t="str">
        <f t="shared" si="5691"/>
        <v/>
      </c>
      <c r="EI366" s="71" t="str">
        <f t="shared" si="5692"/>
        <v/>
      </c>
      <c r="EJ366" s="71" t="str">
        <f t="shared" si="5693"/>
        <v/>
      </c>
      <c r="EK366" s="71" t="str">
        <f t="shared" si="5694"/>
        <v/>
      </c>
      <c r="EL366" s="71" t="str">
        <f t="shared" si="5695"/>
        <v/>
      </c>
      <c r="EM366" s="71" t="str">
        <f t="shared" si="5696"/>
        <v/>
      </c>
      <c r="EN366" s="71" t="str">
        <f t="shared" si="5697"/>
        <v/>
      </c>
      <c r="EO366" s="71" t="str">
        <f t="shared" si="5698"/>
        <v/>
      </c>
      <c r="EP366" s="71" t="str">
        <f t="shared" si="5699"/>
        <v/>
      </c>
      <c r="EQ366" s="71" t="str">
        <f t="shared" si="5700"/>
        <v/>
      </c>
      <c r="ER366" s="71" t="str">
        <f t="shared" si="5701"/>
        <v/>
      </c>
      <c r="ES366" s="71" t="str">
        <f t="shared" si="5702"/>
        <v/>
      </c>
      <c r="ET366" s="71" t="str">
        <f t="shared" si="5703"/>
        <v/>
      </c>
      <c r="EU366" s="71" t="str">
        <f t="shared" si="5704"/>
        <v/>
      </c>
      <c r="EV366" s="71" t="str">
        <f t="shared" si="5705"/>
        <v/>
      </c>
      <c r="EW366" s="71" t="str">
        <f t="shared" si="5706"/>
        <v/>
      </c>
      <c r="EX366" s="71" t="str">
        <f t="shared" si="5707"/>
        <v/>
      </c>
      <c r="EY366" s="71" t="str">
        <f t="shared" si="5708"/>
        <v/>
      </c>
      <c r="EZ366" s="71" t="str">
        <f t="shared" si="5709"/>
        <v/>
      </c>
      <c r="FA366" s="71" t="str">
        <f t="shared" si="5710"/>
        <v/>
      </c>
      <c r="FB366" s="71" t="str">
        <f t="shared" si="5711"/>
        <v/>
      </c>
      <c r="FC366" s="71" t="str">
        <f t="shared" si="5712"/>
        <v/>
      </c>
      <c r="FD366" s="71" t="str">
        <f t="shared" si="5713"/>
        <v/>
      </c>
      <c r="FE366" s="71" t="str">
        <f t="shared" si="5714"/>
        <v/>
      </c>
      <c r="FF366" s="71" t="str">
        <f t="shared" si="5715"/>
        <v/>
      </c>
      <c r="FG366" s="71" t="str">
        <f t="shared" si="5716"/>
        <v/>
      </c>
      <c r="FH366" s="71" t="str">
        <f t="shared" si="5717"/>
        <v/>
      </c>
      <c r="FI366" s="71" t="str">
        <f t="shared" si="5718"/>
        <v/>
      </c>
      <c r="FJ366" s="71" t="str">
        <f t="shared" si="5719"/>
        <v/>
      </c>
      <c r="FK366" s="71" t="str">
        <f t="shared" si="5720"/>
        <v/>
      </c>
      <c r="FL366" s="71" t="str">
        <f t="shared" si="5721"/>
        <v/>
      </c>
      <c r="FM366" s="71" t="str">
        <f t="shared" si="5722"/>
        <v/>
      </c>
      <c r="FN366" s="71" t="str">
        <f t="shared" si="5723"/>
        <v/>
      </c>
      <c r="FO366" s="71" t="str">
        <f t="shared" si="5724"/>
        <v/>
      </c>
      <c r="FP366" s="71" t="str">
        <f t="shared" si="5725"/>
        <v/>
      </c>
      <c r="FQ366" s="71" t="str">
        <f t="shared" si="5726"/>
        <v/>
      </c>
      <c r="FR366" s="71" t="str">
        <f t="shared" si="5727"/>
        <v/>
      </c>
      <c r="FS366" s="71" t="str">
        <f t="shared" si="5728"/>
        <v/>
      </c>
    </row>
    <row r="367" spans="1:175" ht="16.5">
      <c r="A367" s="136"/>
      <c r="B367" s="80" t="s">
        <v>1046</v>
      </c>
      <c r="C367" s="149" t="s">
        <v>1037</v>
      </c>
      <c r="K367" s="152"/>
      <c r="T367" s="154" t="s">
        <v>1047</v>
      </c>
      <c r="U367" s="85" t="s">
        <v>1039</v>
      </c>
      <c r="CN367" s="70" t="str">
        <f t="shared" si="5653"/>
        <v>InitUnitState('IK3E',,,,,,,,,,)</v>
      </c>
      <c r="CO367" s="70" t="str">
        <f t="shared" si="5654"/>
        <v>InitUnitNormal('IK3E',,,,,,,,,,)</v>
      </c>
      <c r="CP367" s="70" t="str">
        <f t="shared" si="5655"/>
        <v>InitUnitMagic('IK3E',,,,,,,,,,)</v>
      </c>
      <c r="CQ367" s="70" t="str">
        <f t="shared" si="5656"/>
        <v>InitUnitAdd('IK3E',,,,,,,,,,)</v>
      </c>
      <c r="CR367" s="70" t="str">
        <f t="shared" si="5657"/>
        <v>InitEquipData('IK3E',,"",,,,,'','','','','','',"ReplaceableTextures\\CommandButtons\\BTNSST12.blp")</v>
      </c>
      <c r="CU367" s="95" t="str">
        <f t="shared" si="5658"/>
        <v>|n</v>
      </c>
      <c r="CV367" s="61" t="str">
        <f t="shared" si="5425"/>
        <v>道兵伤害|Cffffc926+60%|n|n|r|Cffaaaaaa○|CffFFD24D火之符印+1|r|r|n|n|Cff00ff7f点击穿戴或脱卸。|r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659"/>
        <v/>
      </c>
      <c r="DC367" s="71" t="str">
        <f t="shared" si="5660"/>
        <v/>
      </c>
      <c r="DD367" s="71" t="str">
        <f t="shared" si="5661"/>
        <v/>
      </c>
      <c r="DE367" s="71" t="str">
        <f t="shared" si="5662"/>
        <v/>
      </c>
      <c r="DF367" s="71" t="str">
        <f t="shared" si="5663"/>
        <v/>
      </c>
      <c r="DG367" s="71" t="str">
        <f t="shared" si="5664"/>
        <v/>
      </c>
      <c r="DH367" s="71" t="str">
        <f t="shared" si="5665"/>
        <v/>
      </c>
      <c r="DI367" s="71" t="str">
        <f t="shared" si="5666"/>
        <v/>
      </c>
      <c r="DJ367" s="71" t="str">
        <f t="shared" si="5667"/>
        <v/>
      </c>
      <c r="DK367" s="71" t="str">
        <f t="shared" si="5668"/>
        <v/>
      </c>
      <c r="DL367" s="71" t="str">
        <f t="shared" si="5669"/>
        <v/>
      </c>
      <c r="DM367" s="71" t="str">
        <f t="shared" si="5670"/>
        <v/>
      </c>
      <c r="DN367" s="71" t="str">
        <f t="shared" si="5671"/>
        <v/>
      </c>
      <c r="DO367" s="71" t="str">
        <f t="shared" si="5672"/>
        <v/>
      </c>
      <c r="DP367" s="71" t="str">
        <f t="shared" si="5673"/>
        <v/>
      </c>
      <c r="DQ367" s="71" t="str">
        <f t="shared" si="5674"/>
        <v/>
      </c>
      <c r="DR367" s="71" t="str">
        <f t="shared" si="5675"/>
        <v/>
      </c>
      <c r="DS367" s="71" t="str">
        <f t="shared" si="5676"/>
        <v/>
      </c>
      <c r="DT367" s="71" t="str">
        <f t="shared" si="5677"/>
        <v/>
      </c>
      <c r="DU367" s="71" t="str">
        <f t="shared" si="5678"/>
        <v/>
      </c>
      <c r="DV367" s="71" t="str">
        <f t="shared" si="5679"/>
        <v/>
      </c>
      <c r="DW367" s="71" t="str">
        <f t="shared" si="5680"/>
        <v/>
      </c>
      <c r="DX367" s="71" t="str">
        <f t="shared" si="5681"/>
        <v/>
      </c>
      <c r="DY367" s="71" t="str">
        <f t="shared" si="5682"/>
        <v/>
      </c>
      <c r="DZ367" s="71" t="str">
        <f t="shared" si="5683"/>
        <v/>
      </c>
      <c r="EA367" s="71" t="str">
        <f t="shared" si="5684"/>
        <v/>
      </c>
      <c r="EB367" s="71" t="str">
        <f t="shared" si="5685"/>
        <v/>
      </c>
      <c r="EC367" s="71" t="str">
        <f t="shared" si="5686"/>
        <v/>
      </c>
      <c r="ED367" s="71" t="str">
        <f t="shared" si="5687"/>
        <v/>
      </c>
      <c r="EE367" s="71" t="str">
        <f t="shared" si="5688"/>
        <v/>
      </c>
      <c r="EF367" s="71" t="str">
        <f t="shared" si="5689"/>
        <v/>
      </c>
      <c r="EG367" s="71" t="str">
        <f t="shared" si="5690"/>
        <v/>
      </c>
      <c r="EH367" s="71" t="str">
        <f t="shared" si="5691"/>
        <v/>
      </c>
      <c r="EI367" s="71" t="str">
        <f t="shared" si="5692"/>
        <v/>
      </c>
      <c r="EJ367" s="71" t="str">
        <f t="shared" si="5693"/>
        <v/>
      </c>
      <c r="EK367" s="71" t="str">
        <f t="shared" si="5694"/>
        <v/>
      </c>
      <c r="EL367" s="71" t="str">
        <f t="shared" si="5695"/>
        <v/>
      </c>
      <c r="EM367" s="71" t="str">
        <f t="shared" si="5696"/>
        <v/>
      </c>
      <c r="EN367" s="71" t="str">
        <f t="shared" si="5697"/>
        <v/>
      </c>
      <c r="EO367" s="71" t="str">
        <f t="shared" si="5698"/>
        <v/>
      </c>
      <c r="EP367" s="71" t="str">
        <f t="shared" si="5699"/>
        <v/>
      </c>
      <c r="EQ367" s="71" t="str">
        <f t="shared" si="5700"/>
        <v/>
      </c>
      <c r="ER367" s="71" t="str">
        <f t="shared" si="5701"/>
        <v/>
      </c>
      <c r="ES367" s="71" t="str">
        <f t="shared" si="5702"/>
        <v/>
      </c>
      <c r="ET367" s="71" t="str">
        <f t="shared" si="5703"/>
        <v/>
      </c>
      <c r="EU367" s="71" t="str">
        <f t="shared" si="5704"/>
        <v/>
      </c>
      <c r="EV367" s="71" t="str">
        <f t="shared" si="5705"/>
        <v/>
      </c>
      <c r="EW367" s="71" t="str">
        <f t="shared" si="5706"/>
        <v/>
      </c>
      <c r="EX367" s="71" t="str">
        <f t="shared" si="5707"/>
        <v/>
      </c>
      <c r="EY367" s="71" t="str">
        <f t="shared" si="5708"/>
        <v/>
      </c>
      <c r="EZ367" s="71" t="str">
        <f t="shared" si="5709"/>
        <v/>
      </c>
      <c r="FA367" s="71" t="str">
        <f t="shared" si="5710"/>
        <v/>
      </c>
      <c r="FB367" s="71" t="str">
        <f t="shared" si="5711"/>
        <v/>
      </c>
      <c r="FC367" s="71" t="str">
        <f t="shared" si="5712"/>
        <v/>
      </c>
      <c r="FD367" s="71" t="str">
        <f t="shared" si="5713"/>
        <v/>
      </c>
      <c r="FE367" s="71" t="str">
        <f t="shared" si="5714"/>
        <v/>
      </c>
      <c r="FF367" s="71" t="str">
        <f t="shared" si="5715"/>
        <v/>
      </c>
      <c r="FG367" s="71" t="str">
        <f t="shared" si="5716"/>
        <v/>
      </c>
      <c r="FH367" s="71" t="str">
        <f t="shared" si="5717"/>
        <v/>
      </c>
      <c r="FI367" s="71" t="str">
        <f t="shared" si="5718"/>
        <v/>
      </c>
      <c r="FJ367" s="71" t="str">
        <f t="shared" si="5719"/>
        <v/>
      </c>
      <c r="FK367" s="71" t="str">
        <f t="shared" si="5720"/>
        <v/>
      </c>
      <c r="FL367" s="71" t="str">
        <f t="shared" si="5721"/>
        <v/>
      </c>
      <c r="FM367" s="71" t="str">
        <f t="shared" si="5722"/>
        <v/>
      </c>
      <c r="FN367" s="71" t="str">
        <f t="shared" si="5723"/>
        <v/>
      </c>
      <c r="FO367" s="71" t="str">
        <f t="shared" si="5724"/>
        <v/>
      </c>
      <c r="FP367" s="71" t="str">
        <f t="shared" si="5725"/>
        <v/>
      </c>
      <c r="FQ367" s="71" t="str">
        <f t="shared" si="5726"/>
        <v/>
      </c>
      <c r="FR367" s="71" t="str">
        <f t="shared" si="5727"/>
        <v/>
      </c>
      <c r="FS367" s="71" t="str">
        <f t="shared" si="5728"/>
        <v/>
      </c>
    </row>
    <row r="368" spans="1:175" ht="16.5">
      <c r="A368" s="136"/>
      <c r="B368" s="80" t="s">
        <v>1048</v>
      </c>
      <c r="C368" s="149" t="s">
        <v>1037</v>
      </c>
      <c r="K368" s="152"/>
      <c r="T368" s="154" t="s">
        <v>1049</v>
      </c>
      <c r="U368" s="85" t="s">
        <v>1039</v>
      </c>
      <c r="CN368" s="70" t="str">
        <f t="shared" si="5653"/>
        <v>InitUnitState('IK3F',,,,,,,,,,)</v>
      </c>
      <c r="CO368" s="70" t="str">
        <f t="shared" si="5654"/>
        <v>InitUnitNormal('IK3F',,,,,,,,,,)</v>
      </c>
      <c r="CP368" s="70" t="str">
        <f t="shared" si="5655"/>
        <v>InitUnitMagic('IK3F',,,,,,,,,,)</v>
      </c>
      <c r="CQ368" s="70" t="str">
        <f t="shared" si="5656"/>
        <v>InitUnitAdd('IK3F',,,,,,,,,,)</v>
      </c>
      <c r="CR368" s="70" t="str">
        <f t="shared" si="5657"/>
        <v>InitEquipData('IK3F',,"",,,,,'','','','','','',"ReplaceableTextures\\CommandButtons\\BTNSST12.blp")</v>
      </c>
      <c r="CU368" s="95" t="str">
        <f t="shared" si="5658"/>
        <v>|n</v>
      </c>
      <c r="CV368" s="61" t="str">
        <f t="shared" si="5425"/>
        <v>道兵伤害|Cffffc926+60%|n|n|r|Cffaaaaaa○|CffFFD24D土之符印+1|r|r|n|n|Cff00ff7f点击穿戴或脱卸。|r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659"/>
        <v/>
      </c>
      <c r="DC368" s="71" t="str">
        <f t="shared" si="5660"/>
        <v/>
      </c>
      <c r="DD368" s="71" t="str">
        <f t="shared" si="5661"/>
        <v/>
      </c>
      <c r="DE368" s="71" t="str">
        <f t="shared" si="5662"/>
        <v/>
      </c>
      <c r="DF368" s="71" t="str">
        <f t="shared" si="5663"/>
        <v/>
      </c>
      <c r="DG368" s="71" t="str">
        <f t="shared" si="5664"/>
        <v/>
      </c>
      <c r="DH368" s="71" t="str">
        <f t="shared" si="5665"/>
        <v/>
      </c>
      <c r="DI368" s="71" t="str">
        <f t="shared" si="5666"/>
        <v/>
      </c>
      <c r="DJ368" s="71" t="str">
        <f t="shared" si="5667"/>
        <v/>
      </c>
      <c r="DK368" s="71" t="str">
        <f t="shared" si="5668"/>
        <v/>
      </c>
      <c r="DL368" s="71" t="str">
        <f t="shared" si="5669"/>
        <v/>
      </c>
      <c r="DM368" s="71" t="str">
        <f t="shared" si="5670"/>
        <v/>
      </c>
      <c r="DN368" s="71" t="str">
        <f t="shared" si="5671"/>
        <v/>
      </c>
      <c r="DO368" s="71" t="str">
        <f t="shared" si="5672"/>
        <v/>
      </c>
      <c r="DP368" s="71" t="str">
        <f t="shared" si="5673"/>
        <v/>
      </c>
      <c r="DQ368" s="71" t="str">
        <f t="shared" si="5674"/>
        <v/>
      </c>
      <c r="DR368" s="71" t="str">
        <f t="shared" si="5675"/>
        <v/>
      </c>
      <c r="DS368" s="71" t="str">
        <f t="shared" si="5676"/>
        <v/>
      </c>
      <c r="DT368" s="71" t="str">
        <f t="shared" si="5677"/>
        <v/>
      </c>
      <c r="DU368" s="71" t="str">
        <f t="shared" si="5678"/>
        <v/>
      </c>
      <c r="DV368" s="71" t="str">
        <f t="shared" si="5679"/>
        <v/>
      </c>
      <c r="DW368" s="71" t="str">
        <f t="shared" si="5680"/>
        <v/>
      </c>
      <c r="DX368" s="71" t="str">
        <f t="shared" si="5681"/>
        <v/>
      </c>
      <c r="DY368" s="71" t="str">
        <f t="shared" si="5682"/>
        <v/>
      </c>
      <c r="DZ368" s="71" t="str">
        <f t="shared" si="5683"/>
        <v/>
      </c>
      <c r="EA368" s="71" t="str">
        <f t="shared" si="5684"/>
        <v/>
      </c>
      <c r="EB368" s="71" t="str">
        <f t="shared" si="5685"/>
        <v/>
      </c>
      <c r="EC368" s="71" t="str">
        <f t="shared" si="5686"/>
        <v/>
      </c>
      <c r="ED368" s="71" t="str">
        <f t="shared" si="5687"/>
        <v/>
      </c>
      <c r="EE368" s="71" t="str">
        <f t="shared" si="5688"/>
        <v/>
      </c>
      <c r="EF368" s="71" t="str">
        <f t="shared" si="5689"/>
        <v/>
      </c>
      <c r="EG368" s="71" t="str">
        <f t="shared" si="5690"/>
        <v/>
      </c>
      <c r="EH368" s="71" t="str">
        <f t="shared" si="5691"/>
        <v/>
      </c>
      <c r="EI368" s="71" t="str">
        <f t="shared" si="5692"/>
        <v/>
      </c>
      <c r="EJ368" s="71" t="str">
        <f t="shared" si="5693"/>
        <v/>
      </c>
      <c r="EK368" s="71" t="str">
        <f t="shared" si="5694"/>
        <v/>
      </c>
      <c r="EL368" s="71" t="str">
        <f t="shared" si="5695"/>
        <v/>
      </c>
      <c r="EM368" s="71" t="str">
        <f t="shared" si="5696"/>
        <v/>
      </c>
      <c r="EN368" s="71" t="str">
        <f t="shared" si="5697"/>
        <v/>
      </c>
      <c r="EO368" s="71" t="str">
        <f t="shared" si="5698"/>
        <v/>
      </c>
      <c r="EP368" s="71" t="str">
        <f t="shared" si="5699"/>
        <v/>
      </c>
      <c r="EQ368" s="71" t="str">
        <f t="shared" si="5700"/>
        <v/>
      </c>
      <c r="ER368" s="71" t="str">
        <f t="shared" si="5701"/>
        <v/>
      </c>
      <c r="ES368" s="71" t="str">
        <f t="shared" si="5702"/>
        <v/>
      </c>
      <c r="ET368" s="71" t="str">
        <f t="shared" si="5703"/>
        <v/>
      </c>
      <c r="EU368" s="71" t="str">
        <f t="shared" si="5704"/>
        <v/>
      </c>
      <c r="EV368" s="71" t="str">
        <f t="shared" si="5705"/>
        <v/>
      </c>
      <c r="EW368" s="71" t="str">
        <f t="shared" si="5706"/>
        <v/>
      </c>
      <c r="EX368" s="71" t="str">
        <f t="shared" si="5707"/>
        <v/>
      </c>
      <c r="EY368" s="71" t="str">
        <f t="shared" si="5708"/>
        <v/>
      </c>
      <c r="EZ368" s="71" t="str">
        <f t="shared" si="5709"/>
        <v/>
      </c>
      <c r="FA368" s="71" t="str">
        <f t="shared" si="5710"/>
        <v/>
      </c>
      <c r="FB368" s="71" t="str">
        <f t="shared" si="5711"/>
        <v/>
      </c>
      <c r="FC368" s="71" t="str">
        <f t="shared" si="5712"/>
        <v/>
      </c>
      <c r="FD368" s="71" t="str">
        <f t="shared" si="5713"/>
        <v/>
      </c>
      <c r="FE368" s="71" t="str">
        <f t="shared" si="5714"/>
        <v/>
      </c>
      <c r="FF368" s="71" t="str">
        <f t="shared" si="5715"/>
        <v/>
      </c>
      <c r="FG368" s="71" t="str">
        <f t="shared" si="5716"/>
        <v/>
      </c>
      <c r="FH368" s="71" t="str">
        <f t="shared" si="5717"/>
        <v/>
      </c>
      <c r="FI368" s="71" t="str">
        <f t="shared" si="5718"/>
        <v/>
      </c>
      <c r="FJ368" s="71" t="str">
        <f t="shared" si="5719"/>
        <v/>
      </c>
      <c r="FK368" s="71" t="str">
        <f t="shared" si="5720"/>
        <v/>
      </c>
      <c r="FL368" s="71" t="str">
        <f t="shared" si="5721"/>
        <v/>
      </c>
      <c r="FM368" s="71" t="str">
        <f t="shared" si="5722"/>
        <v/>
      </c>
      <c r="FN368" s="71" t="str">
        <f t="shared" si="5723"/>
        <v/>
      </c>
      <c r="FO368" s="71" t="str">
        <f t="shared" si="5724"/>
        <v/>
      </c>
      <c r="FP368" s="71" t="str">
        <f t="shared" si="5725"/>
        <v/>
      </c>
      <c r="FQ368" s="71" t="str">
        <f t="shared" si="5726"/>
        <v/>
      </c>
      <c r="FR368" s="71" t="str">
        <f t="shared" si="5727"/>
        <v/>
      </c>
      <c r="FS368" s="71" t="str">
        <f t="shared" si="5728"/>
        <v/>
      </c>
    </row>
    <row r="369" spans="1:175" ht="16.5">
      <c r="A369" s="136"/>
      <c r="B369" s="80" t="s">
        <v>1050</v>
      </c>
      <c r="C369" s="149" t="s">
        <v>1037</v>
      </c>
      <c r="K369" s="152"/>
      <c r="T369" s="154" t="s">
        <v>1051</v>
      </c>
      <c r="U369" s="85" t="s">
        <v>1039</v>
      </c>
      <c r="CN369" s="70" t="str">
        <f t="shared" si="5653"/>
        <v>InitUnitState('IK3G',,,,,,,,,,)</v>
      </c>
      <c r="CO369" s="70" t="str">
        <f t="shared" si="5654"/>
        <v>InitUnitNormal('IK3G',,,,,,,,,,)</v>
      </c>
      <c r="CP369" s="70" t="str">
        <f t="shared" si="5655"/>
        <v>InitUnitMagic('IK3G',,,,,,,,,,)</v>
      </c>
      <c r="CQ369" s="70" t="str">
        <f t="shared" si="5656"/>
        <v>InitUnitAdd('IK3G',,,,,,,,,,)</v>
      </c>
      <c r="CR369" s="70" t="str">
        <f t="shared" si="5657"/>
        <v>InitEquipData('IK3G',,"",,,,,'','','','','','',"ReplaceableTextures\\CommandButtons\\BTNSST12.blp")</v>
      </c>
      <c r="CU369" s="95" t="str">
        <f t="shared" si="5658"/>
        <v>|n</v>
      </c>
      <c r="CV369" s="61" t="str">
        <f t="shared" si="5425"/>
        <v>道兵伤害|Cffffc926+60%|n|n|r|Cffaaaaaa○|CffFFD24D光之符印+1|r|r|n|n|Cff00ff7f点击穿戴或脱卸。|r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659"/>
        <v/>
      </c>
      <c r="DC369" s="71" t="str">
        <f t="shared" si="5660"/>
        <v/>
      </c>
      <c r="DD369" s="71" t="str">
        <f t="shared" si="5661"/>
        <v/>
      </c>
      <c r="DE369" s="71" t="str">
        <f t="shared" si="5662"/>
        <v/>
      </c>
      <c r="DF369" s="71" t="str">
        <f t="shared" si="5663"/>
        <v/>
      </c>
      <c r="DG369" s="71" t="str">
        <f t="shared" si="5664"/>
        <v/>
      </c>
      <c r="DH369" s="71" t="str">
        <f t="shared" si="5665"/>
        <v/>
      </c>
      <c r="DI369" s="71" t="str">
        <f t="shared" si="5666"/>
        <v/>
      </c>
      <c r="DJ369" s="71" t="str">
        <f t="shared" si="5667"/>
        <v/>
      </c>
      <c r="DK369" s="71" t="str">
        <f t="shared" si="5668"/>
        <v/>
      </c>
      <c r="DL369" s="71" t="str">
        <f t="shared" si="5669"/>
        <v/>
      </c>
      <c r="DM369" s="71" t="str">
        <f t="shared" si="5670"/>
        <v/>
      </c>
      <c r="DN369" s="71" t="str">
        <f t="shared" si="5671"/>
        <v/>
      </c>
      <c r="DO369" s="71" t="str">
        <f t="shared" si="5672"/>
        <v/>
      </c>
      <c r="DP369" s="71" t="str">
        <f t="shared" si="5673"/>
        <v/>
      </c>
      <c r="DQ369" s="71" t="str">
        <f t="shared" si="5674"/>
        <v/>
      </c>
      <c r="DR369" s="71" t="str">
        <f t="shared" si="5675"/>
        <v/>
      </c>
      <c r="DS369" s="71" t="str">
        <f t="shared" si="5676"/>
        <v/>
      </c>
      <c r="DT369" s="71" t="str">
        <f t="shared" si="5677"/>
        <v/>
      </c>
      <c r="DU369" s="71" t="str">
        <f t="shared" si="5678"/>
        <v/>
      </c>
      <c r="DV369" s="71" t="str">
        <f t="shared" si="5679"/>
        <v/>
      </c>
      <c r="DW369" s="71" t="str">
        <f t="shared" si="5680"/>
        <v/>
      </c>
      <c r="DX369" s="71" t="str">
        <f t="shared" si="5681"/>
        <v/>
      </c>
      <c r="DY369" s="71" t="str">
        <f t="shared" si="5682"/>
        <v/>
      </c>
      <c r="DZ369" s="71" t="str">
        <f t="shared" si="5683"/>
        <v/>
      </c>
      <c r="EA369" s="71" t="str">
        <f t="shared" si="5684"/>
        <v/>
      </c>
      <c r="EB369" s="71" t="str">
        <f t="shared" si="5685"/>
        <v/>
      </c>
      <c r="EC369" s="71" t="str">
        <f t="shared" si="5686"/>
        <v/>
      </c>
      <c r="ED369" s="71" t="str">
        <f t="shared" si="5687"/>
        <v/>
      </c>
      <c r="EE369" s="71" t="str">
        <f t="shared" si="5688"/>
        <v/>
      </c>
      <c r="EF369" s="71" t="str">
        <f t="shared" si="5689"/>
        <v/>
      </c>
      <c r="EG369" s="71" t="str">
        <f t="shared" si="5690"/>
        <v/>
      </c>
      <c r="EH369" s="71" t="str">
        <f t="shared" si="5691"/>
        <v/>
      </c>
      <c r="EI369" s="71" t="str">
        <f t="shared" si="5692"/>
        <v/>
      </c>
      <c r="EJ369" s="71" t="str">
        <f t="shared" si="5693"/>
        <v/>
      </c>
      <c r="EK369" s="71" t="str">
        <f t="shared" si="5694"/>
        <v/>
      </c>
      <c r="EL369" s="71" t="str">
        <f t="shared" si="5695"/>
        <v/>
      </c>
      <c r="EM369" s="71" t="str">
        <f t="shared" si="5696"/>
        <v/>
      </c>
      <c r="EN369" s="71" t="str">
        <f t="shared" si="5697"/>
        <v/>
      </c>
      <c r="EO369" s="71" t="str">
        <f t="shared" si="5698"/>
        <v/>
      </c>
      <c r="EP369" s="71" t="str">
        <f t="shared" si="5699"/>
        <v/>
      </c>
      <c r="EQ369" s="71" t="str">
        <f t="shared" si="5700"/>
        <v/>
      </c>
      <c r="ER369" s="71" t="str">
        <f t="shared" si="5701"/>
        <v/>
      </c>
      <c r="ES369" s="71" t="str">
        <f t="shared" si="5702"/>
        <v/>
      </c>
      <c r="ET369" s="71" t="str">
        <f t="shared" si="5703"/>
        <v/>
      </c>
      <c r="EU369" s="71" t="str">
        <f t="shared" si="5704"/>
        <v/>
      </c>
      <c r="EV369" s="71" t="str">
        <f t="shared" si="5705"/>
        <v/>
      </c>
      <c r="EW369" s="71" t="str">
        <f t="shared" si="5706"/>
        <v/>
      </c>
      <c r="EX369" s="71" t="str">
        <f t="shared" si="5707"/>
        <v/>
      </c>
      <c r="EY369" s="71" t="str">
        <f t="shared" si="5708"/>
        <v/>
      </c>
      <c r="EZ369" s="71" t="str">
        <f t="shared" si="5709"/>
        <v/>
      </c>
      <c r="FA369" s="71" t="str">
        <f t="shared" si="5710"/>
        <v/>
      </c>
      <c r="FB369" s="71" t="str">
        <f t="shared" si="5711"/>
        <v/>
      </c>
      <c r="FC369" s="71" t="str">
        <f t="shared" si="5712"/>
        <v/>
      </c>
      <c r="FD369" s="71" t="str">
        <f t="shared" si="5713"/>
        <v/>
      </c>
      <c r="FE369" s="71" t="str">
        <f t="shared" si="5714"/>
        <v/>
      </c>
      <c r="FF369" s="71" t="str">
        <f t="shared" si="5715"/>
        <v/>
      </c>
      <c r="FG369" s="71" t="str">
        <f t="shared" si="5716"/>
        <v/>
      </c>
      <c r="FH369" s="71" t="str">
        <f t="shared" si="5717"/>
        <v/>
      </c>
      <c r="FI369" s="71" t="str">
        <f t="shared" si="5718"/>
        <v/>
      </c>
      <c r="FJ369" s="71" t="str">
        <f t="shared" si="5719"/>
        <v/>
      </c>
      <c r="FK369" s="71" t="str">
        <f t="shared" si="5720"/>
        <v/>
      </c>
      <c r="FL369" s="71" t="str">
        <f t="shared" si="5721"/>
        <v/>
      </c>
      <c r="FM369" s="71" t="str">
        <f t="shared" si="5722"/>
        <v/>
      </c>
      <c r="FN369" s="71" t="str">
        <f t="shared" si="5723"/>
        <v/>
      </c>
      <c r="FO369" s="71" t="str">
        <f t="shared" si="5724"/>
        <v/>
      </c>
      <c r="FP369" s="71" t="str">
        <f t="shared" si="5725"/>
        <v/>
      </c>
      <c r="FQ369" s="71" t="str">
        <f t="shared" si="5726"/>
        <v/>
      </c>
      <c r="FR369" s="71" t="str">
        <f t="shared" si="5727"/>
        <v/>
      </c>
      <c r="FS369" s="71" t="str">
        <f t="shared" si="5728"/>
        <v/>
      </c>
    </row>
    <row r="370" spans="1:175" ht="16.5">
      <c r="A370" s="136"/>
      <c r="B370" s="80" t="s">
        <v>1052</v>
      </c>
      <c r="C370" s="149" t="s">
        <v>1037</v>
      </c>
      <c r="K370" s="152"/>
      <c r="T370" s="154" t="s">
        <v>1053</v>
      </c>
      <c r="U370" s="85" t="s">
        <v>1039</v>
      </c>
      <c r="CN370" s="70" t="str">
        <f t="shared" si="5653"/>
        <v>InitUnitState('IK3H',,,,,,,,,,)</v>
      </c>
      <c r="CO370" s="70" t="str">
        <f t="shared" si="5654"/>
        <v>InitUnitNormal('IK3H',,,,,,,,,,)</v>
      </c>
      <c r="CP370" s="70" t="str">
        <f t="shared" si="5655"/>
        <v>InitUnitMagic('IK3H',,,,,,,,,,)</v>
      </c>
      <c r="CQ370" s="70" t="str">
        <f t="shared" si="5656"/>
        <v>InitUnitAdd('IK3H',,,,,,,,,,)</v>
      </c>
      <c r="CR370" s="70" t="str">
        <f t="shared" si="5657"/>
        <v>InitEquipData('IK3H',,"",,,,,'','','','','','',"ReplaceableTextures\\CommandButtons\\BTNSST12.blp")</v>
      </c>
      <c r="CU370" s="95" t="str">
        <f t="shared" si="5658"/>
        <v>|n</v>
      </c>
      <c r="CV370" s="61" t="str">
        <f t="shared" si="5425"/>
        <v>道兵伤害|Cffffc926+60%|n|n|r|Cffaaaaaa○|CffFFD24D雷之符印+1|r|r|n|n|Cff00ff7f点击穿戴或脱卸。|r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659"/>
        <v/>
      </c>
      <c r="DC370" s="71" t="str">
        <f t="shared" si="5660"/>
        <v/>
      </c>
      <c r="DD370" s="71" t="str">
        <f t="shared" si="5661"/>
        <v/>
      </c>
      <c r="DE370" s="71" t="str">
        <f t="shared" si="5662"/>
        <v/>
      </c>
      <c r="DF370" s="71" t="str">
        <f t="shared" si="5663"/>
        <v/>
      </c>
      <c r="DG370" s="71" t="str">
        <f t="shared" si="5664"/>
        <v/>
      </c>
      <c r="DH370" s="71" t="str">
        <f t="shared" si="5665"/>
        <v/>
      </c>
      <c r="DI370" s="71" t="str">
        <f t="shared" si="5666"/>
        <v/>
      </c>
      <c r="DJ370" s="71" t="str">
        <f t="shared" si="5667"/>
        <v/>
      </c>
      <c r="DK370" s="71" t="str">
        <f t="shared" si="5668"/>
        <v/>
      </c>
      <c r="DL370" s="71" t="str">
        <f t="shared" si="5669"/>
        <v/>
      </c>
      <c r="DM370" s="71" t="str">
        <f t="shared" si="5670"/>
        <v/>
      </c>
      <c r="DN370" s="71" t="str">
        <f t="shared" si="5671"/>
        <v/>
      </c>
      <c r="DO370" s="71" t="str">
        <f t="shared" si="5672"/>
        <v/>
      </c>
      <c r="DP370" s="71" t="str">
        <f t="shared" si="5673"/>
        <v/>
      </c>
      <c r="DQ370" s="71" t="str">
        <f t="shared" si="5674"/>
        <v/>
      </c>
      <c r="DR370" s="71" t="str">
        <f t="shared" si="5675"/>
        <v/>
      </c>
      <c r="DS370" s="71" t="str">
        <f t="shared" si="5676"/>
        <v/>
      </c>
      <c r="DT370" s="71" t="str">
        <f t="shared" si="5677"/>
        <v/>
      </c>
      <c r="DU370" s="71" t="str">
        <f t="shared" si="5678"/>
        <v/>
      </c>
      <c r="DV370" s="71" t="str">
        <f t="shared" si="5679"/>
        <v/>
      </c>
      <c r="DW370" s="71" t="str">
        <f t="shared" si="5680"/>
        <v/>
      </c>
      <c r="DX370" s="71" t="str">
        <f t="shared" si="5681"/>
        <v/>
      </c>
      <c r="DY370" s="71" t="str">
        <f t="shared" si="5682"/>
        <v/>
      </c>
      <c r="DZ370" s="71" t="str">
        <f t="shared" si="5683"/>
        <v/>
      </c>
      <c r="EA370" s="71" t="str">
        <f t="shared" si="5684"/>
        <v/>
      </c>
      <c r="EB370" s="71" t="str">
        <f t="shared" si="5685"/>
        <v/>
      </c>
      <c r="EC370" s="71" t="str">
        <f t="shared" si="5686"/>
        <v/>
      </c>
      <c r="ED370" s="71" t="str">
        <f t="shared" si="5687"/>
        <v/>
      </c>
      <c r="EE370" s="71" t="str">
        <f t="shared" si="5688"/>
        <v/>
      </c>
      <c r="EF370" s="71" t="str">
        <f t="shared" si="5689"/>
        <v/>
      </c>
      <c r="EG370" s="71" t="str">
        <f t="shared" si="5690"/>
        <v/>
      </c>
      <c r="EH370" s="71" t="str">
        <f t="shared" si="5691"/>
        <v/>
      </c>
      <c r="EI370" s="71" t="str">
        <f t="shared" si="5692"/>
        <v/>
      </c>
      <c r="EJ370" s="71" t="str">
        <f t="shared" si="5693"/>
        <v/>
      </c>
      <c r="EK370" s="71" t="str">
        <f t="shared" si="5694"/>
        <v/>
      </c>
      <c r="EL370" s="71" t="str">
        <f t="shared" si="5695"/>
        <v/>
      </c>
      <c r="EM370" s="71" t="str">
        <f t="shared" si="5696"/>
        <v/>
      </c>
      <c r="EN370" s="71" t="str">
        <f t="shared" si="5697"/>
        <v/>
      </c>
      <c r="EO370" s="71" t="str">
        <f t="shared" si="5698"/>
        <v/>
      </c>
      <c r="EP370" s="71" t="str">
        <f t="shared" si="5699"/>
        <v/>
      </c>
      <c r="EQ370" s="71" t="str">
        <f t="shared" si="5700"/>
        <v/>
      </c>
      <c r="ER370" s="71" t="str">
        <f t="shared" si="5701"/>
        <v/>
      </c>
      <c r="ES370" s="71" t="str">
        <f t="shared" si="5702"/>
        <v/>
      </c>
      <c r="ET370" s="71" t="str">
        <f t="shared" si="5703"/>
        <v/>
      </c>
      <c r="EU370" s="71" t="str">
        <f t="shared" si="5704"/>
        <v/>
      </c>
      <c r="EV370" s="71" t="str">
        <f t="shared" si="5705"/>
        <v/>
      </c>
      <c r="EW370" s="71" t="str">
        <f t="shared" si="5706"/>
        <v/>
      </c>
      <c r="EX370" s="71" t="str">
        <f t="shared" si="5707"/>
        <v/>
      </c>
      <c r="EY370" s="71" t="str">
        <f t="shared" si="5708"/>
        <v/>
      </c>
      <c r="EZ370" s="71" t="str">
        <f t="shared" si="5709"/>
        <v/>
      </c>
      <c r="FA370" s="71" t="str">
        <f t="shared" si="5710"/>
        <v/>
      </c>
      <c r="FB370" s="71" t="str">
        <f t="shared" si="5711"/>
        <v/>
      </c>
      <c r="FC370" s="71" t="str">
        <f t="shared" si="5712"/>
        <v/>
      </c>
      <c r="FD370" s="71" t="str">
        <f t="shared" si="5713"/>
        <v/>
      </c>
      <c r="FE370" s="71" t="str">
        <f t="shared" si="5714"/>
        <v/>
      </c>
      <c r="FF370" s="71" t="str">
        <f t="shared" si="5715"/>
        <v/>
      </c>
      <c r="FG370" s="71" t="str">
        <f t="shared" si="5716"/>
        <v/>
      </c>
      <c r="FH370" s="71" t="str">
        <f t="shared" si="5717"/>
        <v/>
      </c>
      <c r="FI370" s="71" t="str">
        <f t="shared" si="5718"/>
        <v/>
      </c>
      <c r="FJ370" s="71" t="str">
        <f t="shared" si="5719"/>
        <v/>
      </c>
      <c r="FK370" s="71" t="str">
        <f t="shared" si="5720"/>
        <v/>
      </c>
      <c r="FL370" s="71" t="str">
        <f t="shared" si="5721"/>
        <v/>
      </c>
      <c r="FM370" s="71" t="str">
        <f t="shared" si="5722"/>
        <v/>
      </c>
      <c r="FN370" s="71" t="str">
        <f t="shared" si="5723"/>
        <v/>
      </c>
      <c r="FO370" s="71" t="str">
        <f t="shared" si="5724"/>
        <v/>
      </c>
      <c r="FP370" s="71" t="str">
        <f t="shared" si="5725"/>
        <v/>
      </c>
      <c r="FQ370" s="71" t="str">
        <f t="shared" si="5726"/>
        <v/>
      </c>
      <c r="FR370" s="71" t="str">
        <f t="shared" si="5727"/>
        <v/>
      </c>
      <c r="FS370" s="71" t="str">
        <f t="shared" si="5728"/>
        <v/>
      </c>
    </row>
    <row r="371" spans="1:175" ht="16.5">
      <c r="A371" s="136"/>
      <c r="B371" s="80" t="s">
        <v>1054</v>
      </c>
      <c r="C371" s="149" t="s">
        <v>1037</v>
      </c>
      <c r="K371" s="153"/>
      <c r="T371" s="154" t="s">
        <v>1055</v>
      </c>
      <c r="U371" s="85" t="s">
        <v>1039</v>
      </c>
      <c r="CN371" s="70" t="str">
        <f t="shared" si="5653"/>
        <v>InitUnitState('IK3I',,,,,,,,,,)</v>
      </c>
      <c r="CO371" s="70" t="str">
        <f t="shared" si="5654"/>
        <v>InitUnitNormal('IK3I',,,,,,,,,,)</v>
      </c>
      <c r="CP371" s="70" t="str">
        <f t="shared" si="5655"/>
        <v>InitUnitMagic('IK3I',,,,,,,,,,)</v>
      </c>
      <c r="CQ371" s="70" t="str">
        <f t="shared" si="5656"/>
        <v>InitUnitAdd('IK3I',,,,,,,,,,)</v>
      </c>
      <c r="CR371" s="70" t="str">
        <f t="shared" si="5657"/>
        <v>InitEquipData('IK3I',,"",,,,,'','','','','','',"ReplaceableTextures\\CommandButtons\\BTNSST12.blp")</v>
      </c>
      <c r="CU371" s="95" t="str">
        <f t="shared" si="5658"/>
        <v>|n</v>
      </c>
      <c r="CV371" s="61" t="str">
        <f t="shared" si="5425"/>
        <v>道兵伤害|Cffffc926+60%|n|n|r|Cffaaaaaa○|CffFFD24D暗之符印+1|r|r|n|n|Cff00ff7f点击穿戴或脱卸。|r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659"/>
        <v/>
      </c>
      <c r="DC371" s="71" t="str">
        <f t="shared" si="5660"/>
        <v/>
      </c>
      <c r="DD371" s="71" t="str">
        <f t="shared" si="5661"/>
        <v/>
      </c>
      <c r="DE371" s="71" t="str">
        <f t="shared" si="5662"/>
        <v/>
      </c>
      <c r="DF371" s="71" t="str">
        <f t="shared" si="5663"/>
        <v/>
      </c>
      <c r="DG371" s="71" t="str">
        <f t="shared" si="5664"/>
        <v/>
      </c>
      <c r="DH371" s="71" t="str">
        <f t="shared" si="5665"/>
        <v/>
      </c>
      <c r="DI371" s="71" t="str">
        <f t="shared" si="5666"/>
        <v/>
      </c>
      <c r="DJ371" s="71" t="str">
        <f t="shared" si="5667"/>
        <v/>
      </c>
      <c r="DK371" s="71" t="str">
        <f t="shared" si="5668"/>
        <v/>
      </c>
      <c r="DL371" s="71" t="str">
        <f t="shared" si="5669"/>
        <v/>
      </c>
      <c r="DM371" s="71" t="str">
        <f t="shared" si="5670"/>
        <v/>
      </c>
      <c r="DN371" s="71" t="str">
        <f t="shared" si="5671"/>
        <v/>
      </c>
      <c r="DO371" s="71" t="str">
        <f t="shared" si="5672"/>
        <v/>
      </c>
      <c r="DP371" s="71" t="str">
        <f t="shared" si="5673"/>
        <v/>
      </c>
      <c r="DQ371" s="71" t="str">
        <f t="shared" si="5674"/>
        <v/>
      </c>
      <c r="DR371" s="71" t="str">
        <f t="shared" si="5675"/>
        <v/>
      </c>
      <c r="DS371" s="71" t="str">
        <f t="shared" si="5676"/>
        <v/>
      </c>
      <c r="DT371" s="71" t="str">
        <f t="shared" si="5677"/>
        <v/>
      </c>
      <c r="DU371" s="71" t="str">
        <f t="shared" si="5678"/>
        <v/>
      </c>
      <c r="DV371" s="71" t="str">
        <f t="shared" si="5679"/>
        <v/>
      </c>
      <c r="DW371" s="71" t="str">
        <f t="shared" si="5680"/>
        <v/>
      </c>
      <c r="DX371" s="71" t="str">
        <f t="shared" si="5681"/>
        <v/>
      </c>
      <c r="DY371" s="71" t="str">
        <f t="shared" si="5682"/>
        <v/>
      </c>
      <c r="DZ371" s="71" t="str">
        <f t="shared" si="5683"/>
        <v/>
      </c>
      <c r="EA371" s="71" t="str">
        <f t="shared" si="5684"/>
        <v/>
      </c>
      <c r="EB371" s="71" t="str">
        <f t="shared" si="5685"/>
        <v/>
      </c>
      <c r="EC371" s="71" t="str">
        <f t="shared" si="5686"/>
        <v/>
      </c>
      <c r="ED371" s="71" t="str">
        <f t="shared" si="5687"/>
        <v/>
      </c>
      <c r="EE371" s="71" t="str">
        <f t="shared" si="5688"/>
        <v/>
      </c>
      <c r="EF371" s="71" t="str">
        <f t="shared" si="5689"/>
        <v/>
      </c>
      <c r="EG371" s="71" t="str">
        <f t="shared" si="5690"/>
        <v/>
      </c>
      <c r="EH371" s="71" t="str">
        <f t="shared" si="5691"/>
        <v/>
      </c>
      <c r="EI371" s="71" t="str">
        <f t="shared" si="5692"/>
        <v/>
      </c>
      <c r="EJ371" s="71" t="str">
        <f t="shared" si="5693"/>
        <v/>
      </c>
      <c r="EK371" s="71" t="str">
        <f t="shared" si="5694"/>
        <v/>
      </c>
      <c r="EL371" s="71" t="str">
        <f t="shared" si="5695"/>
        <v/>
      </c>
      <c r="EM371" s="71" t="str">
        <f t="shared" si="5696"/>
        <v/>
      </c>
      <c r="EN371" s="71" t="str">
        <f t="shared" si="5697"/>
        <v/>
      </c>
      <c r="EO371" s="71" t="str">
        <f t="shared" si="5698"/>
        <v/>
      </c>
      <c r="EP371" s="71" t="str">
        <f t="shared" si="5699"/>
        <v/>
      </c>
      <c r="EQ371" s="71" t="str">
        <f t="shared" si="5700"/>
        <v/>
      </c>
      <c r="ER371" s="71" t="str">
        <f t="shared" si="5701"/>
        <v/>
      </c>
      <c r="ES371" s="71" t="str">
        <f t="shared" si="5702"/>
        <v/>
      </c>
      <c r="ET371" s="71" t="str">
        <f t="shared" si="5703"/>
        <v/>
      </c>
      <c r="EU371" s="71" t="str">
        <f t="shared" si="5704"/>
        <v/>
      </c>
      <c r="EV371" s="71" t="str">
        <f t="shared" si="5705"/>
        <v/>
      </c>
      <c r="EW371" s="71" t="str">
        <f t="shared" si="5706"/>
        <v/>
      </c>
      <c r="EX371" s="71" t="str">
        <f t="shared" si="5707"/>
        <v/>
      </c>
      <c r="EY371" s="71" t="str">
        <f t="shared" si="5708"/>
        <v/>
      </c>
      <c r="EZ371" s="71" t="str">
        <f t="shared" si="5709"/>
        <v/>
      </c>
      <c r="FA371" s="71" t="str">
        <f t="shared" si="5710"/>
        <v/>
      </c>
      <c r="FB371" s="71" t="str">
        <f t="shared" si="5711"/>
        <v/>
      </c>
      <c r="FC371" s="71" t="str">
        <f t="shared" si="5712"/>
        <v/>
      </c>
      <c r="FD371" s="71" t="str">
        <f t="shared" si="5713"/>
        <v/>
      </c>
      <c r="FE371" s="71" t="str">
        <f t="shared" si="5714"/>
        <v/>
      </c>
      <c r="FF371" s="71" t="str">
        <f t="shared" si="5715"/>
        <v/>
      </c>
      <c r="FG371" s="71" t="str">
        <f t="shared" si="5716"/>
        <v/>
      </c>
      <c r="FH371" s="71" t="str">
        <f t="shared" si="5717"/>
        <v/>
      </c>
      <c r="FI371" s="71" t="str">
        <f t="shared" si="5718"/>
        <v/>
      </c>
      <c r="FJ371" s="71" t="str">
        <f t="shared" si="5719"/>
        <v/>
      </c>
      <c r="FK371" s="71" t="str">
        <f t="shared" si="5720"/>
        <v/>
      </c>
      <c r="FL371" s="71" t="str">
        <f t="shared" si="5721"/>
        <v/>
      </c>
      <c r="FM371" s="71" t="str">
        <f t="shared" si="5722"/>
        <v/>
      </c>
      <c r="FN371" s="71" t="str">
        <f t="shared" si="5723"/>
        <v/>
      </c>
      <c r="FO371" s="71" t="str">
        <f t="shared" si="5724"/>
        <v/>
      </c>
      <c r="FP371" s="71" t="str">
        <f t="shared" si="5725"/>
        <v/>
      </c>
      <c r="FQ371" s="71" t="str">
        <f t="shared" si="5726"/>
        <v/>
      </c>
      <c r="FR371" s="71" t="str">
        <f t="shared" si="5727"/>
        <v/>
      </c>
      <c r="FS371" s="71" t="str">
        <f t="shared" si="5728"/>
        <v/>
      </c>
    </row>
    <row r="372" spans="1:175" ht="16.5">
      <c r="A372" s="136"/>
      <c r="B372" s="80" t="s">
        <v>1056</v>
      </c>
      <c r="C372" s="149" t="s">
        <v>1057</v>
      </c>
      <c r="T372" s="154" t="s">
        <v>1058</v>
      </c>
      <c r="U372" s="85" t="s">
        <v>1059</v>
      </c>
      <c r="CN372" s="70" t="str">
        <f t="shared" si="5426"/>
        <v>InitUnitState('IK4A',,,,,,,,,,)</v>
      </c>
      <c r="CO372" s="70" t="str">
        <f t="shared" si="5427"/>
        <v>InitUnitNormal('IK4A',,,,,,,,,,)</v>
      </c>
      <c r="CP372" s="70" t="str">
        <f t="shared" si="5428"/>
        <v>InitUnitMagic('IK4A',,,,,,,,,,)</v>
      </c>
      <c r="CQ372" s="70" t="str">
        <f t="shared" si="5429"/>
        <v>InitUnitAdd('IK4A',,,,,,,,,,)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InitEquipData('IK4A',,"",,,,,'','','','','','',"ReplaceableTextures\\CommandButtons\\BTNSST13.blp")</v>
      </c>
      <c r="CU372" s="95" t="str">
        <f t="shared" si="5430"/>
        <v>|n</v>
      </c>
      <c r="CV372" s="61" t="str">
        <f t="shared" si="5425"/>
        <v>攻击|Cffffc926+50000|r，攻击|Cffffc926+12%|n|n|r|Cffaaaaaa○刻印槽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6"/>
      <c r="B373" s="80" t="s">
        <v>1060</v>
      </c>
      <c r="C373" s="149" t="s">
        <v>1057</v>
      </c>
      <c r="K373" s="151"/>
      <c r="T373" s="154" t="s">
        <v>1061</v>
      </c>
      <c r="U373" s="85" t="s">
        <v>1059</v>
      </c>
      <c r="CN373" s="70" t="str">
        <f t="shared" ref="CN373:CN380" si="5729">"InitUnitState('"&amp;B373&amp;"',"&amp;V373&amp;","&amp;W373&amp;","&amp;X373&amp;","&amp;Y373&amp;","&amp;Z373&amp;","&amp;AA373&amp;","&amp;AB373&amp;","&amp;AC373&amp;","&amp;AD373&amp;","&amp;AE373&amp;")"</f>
        <v>InitUnitState('IK4B',,,,,,,,,,)</v>
      </c>
      <c r="CO373" s="70" t="str">
        <f t="shared" ref="CO373:CO380" si="5730">"InitUnitNormal('"&amp;B373&amp;"',"&amp;AF373&amp;","&amp;AG373&amp;","&amp;AH373&amp;","&amp;AI373&amp;","&amp;AJ373&amp;","&amp;AK373&amp;","&amp;AL373&amp;","&amp;AM373&amp;","&amp;AN373&amp;","&amp;AO373&amp;")"</f>
        <v>InitUnitNormal('IK4B',,,,,,,,,,)</v>
      </c>
      <c r="CP373" s="70" t="str">
        <f t="shared" ref="CP373:CP380" si="5731">"InitUnitMagic('"&amp;B373&amp;"',"&amp;AP373&amp;","&amp;AQ373&amp;","&amp;AR373&amp;","&amp;AS373&amp;","&amp;AT373&amp;","&amp;AU373&amp;","&amp;AV373&amp;","&amp;AW373&amp;","&amp;BI373&amp;","&amp;BJ373&amp;")"</f>
        <v>InitUnitMagic('IK4B',,,,,,,,,,)</v>
      </c>
      <c r="CQ373" s="70" t="str">
        <f t="shared" ref="CQ373:CQ380" si="5732">"InitUnitAdd('"&amp;B373&amp;"',"&amp;BK373&amp;","&amp;BL373&amp;","&amp;BM373&amp;","&amp;BN373&amp;","&amp;BO373&amp;","&amp;BP373&amp;","&amp;BQ373&amp;","&amp;BR373&amp;","&amp;BS373&amp;","&amp;BT373&amp;")"</f>
        <v>InitUnitAdd('IK4B',,,,,,,,,,)</v>
      </c>
      <c r="CR373" s="70" t="str">
        <f t="shared" ref="CR373:CR380" si="5733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InitEquipData('IK4B',,"",,,,,'','','','','','',"ReplaceableTextures\\CommandButtons\\BTNSST13.blp")</v>
      </c>
      <c r="CU373" s="95" t="str">
        <f t="shared" ref="CU373:CU380" si="5734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425"/>
        <v>攻击|Cffffc926+50000|r，攻击|Cffffc926+12%|n|n|r|Cffaaaaaa○|CffFFD24D金之符印+1|r|r|n|n|Cff00ff7f点击穿戴或脱卸。|r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735">IF(V373="","","|n"&amp;DB$2&amp;"+"&amp;V373&amp;DB$1)</f>
        <v/>
      </c>
      <c r="DC373" s="71" t="str">
        <f t="shared" ref="DC373:DC380" si="5736">IF(W373="","","|n"&amp;DC$2&amp;"+"&amp;W373&amp;DC$1)</f>
        <v/>
      </c>
      <c r="DD373" s="71" t="str">
        <f t="shared" ref="DD373:DD380" si="5737">IF(X373="","","|n"&amp;DD$2&amp;"+"&amp;X373&amp;DD$1)</f>
        <v/>
      </c>
      <c r="DE373" s="71" t="str">
        <f t="shared" ref="DE373:DE380" si="5738">IF(Y373="","","|n"&amp;DE$2&amp;"+"&amp;Y373&amp;DE$1)</f>
        <v/>
      </c>
      <c r="DF373" s="71" t="str">
        <f t="shared" ref="DF373:DF380" si="5739">IF(Z373="","","|n"&amp;DF$2&amp;"+"&amp;Z373&amp;DF$1)</f>
        <v/>
      </c>
      <c r="DG373" s="71" t="str">
        <f t="shared" ref="DG373:DG380" si="5740">IF(AA373="","","|n"&amp;DG$2&amp;"+"&amp;AA373&amp;DG$1)</f>
        <v/>
      </c>
      <c r="DH373" s="71" t="str">
        <f t="shared" ref="DH373:DH380" si="5741">IF(AB373="","","|n"&amp;DH$2&amp;"+"&amp;AB373&amp;DH$1)</f>
        <v/>
      </c>
      <c r="DI373" s="71" t="str">
        <f t="shared" ref="DI373:DI380" si="5742">IF(AC373="","","|n"&amp;DI$2&amp;"+"&amp;AC373&amp;DI$1)</f>
        <v/>
      </c>
      <c r="DJ373" s="71" t="str">
        <f t="shared" ref="DJ373:DJ380" si="5743">IF(AD373="","","|n"&amp;DJ$2&amp;"+"&amp;AD373&amp;DJ$1)</f>
        <v/>
      </c>
      <c r="DK373" s="71" t="str">
        <f t="shared" ref="DK373:DK380" si="5744">IF(AE373="","","|n"&amp;DK$2&amp;"+"&amp;AE373&amp;DK$1)</f>
        <v/>
      </c>
      <c r="DL373" s="71" t="str">
        <f t="shared" ref="DL373:DL380" si="5745">IF(AF373="","","|n"&amp;DL$2&amp;"+"&amp;AF373&amp;DL$1)</f>
        <v/>
      </c>
      <c r="DM373" s="71" t="str">
        <f t="shared" ref="DM373:DM380" si="5746">IF(AG373="","","|n"&amp;DM$2&amp;"+"&amp;AG373&amp;DM$1)</f>
        <v/>
      </c>
      <c r="DN373" s="71" t="str">
        <f t="shared" ref="DN373:DN380" si="5747">IF(AH373="","","|n"&amp;DN$2&amp;"+"&amp;AH373&amp;DN$1)</f>
        <v/>
      </c>
      <c r="DO373" s="71" t="str">
        <f t="shared" ref="DO373:DO380" si="5748">IF(AI373="","","|n"&amp;DO$2&amp;"+"&amp;AI373&amp;DO$1)</f>
        <v/>
      </c>
      <c r="DP373" s="71" t="str">
        <f t="shared" ref="DP373:DP380" si="5749">IF(AJ373="","","|n"&amp;DP$2&amp;"+"&amp;AJ373&amp;DP$1)</f>
        <v/>
      </c>
      <c r="DQ373" s="71" t="str">
        <f t="shared" ref="DQ373:DQ380" si="5750">IF(AK373="","","|n"&amp;DQ$2&amp;"+"&amp;AK373&amp;DQ$1)</f>
        <v/>
      </c>
      <c r="DR373" s="71" t="str">
        <f t="shared" ref="DR373:DR380" si="5751">IF(AL373="","","|n"&amp;DR$2&amp;"+"&amp;AL373&amp;DR$1)</f>
        <v/>
      </c>
      <c r="DS373" s="71" t="str">
        <f t="shared" ref="DS373:DS380" si="5752">IF(AM373="","","|n"&amp;DS$2&amp;"+"&amp;AM373&amp;DS$1)</f>
        <v/>
      </c>
      <c r="DT373" s="71" t="str">
        <f t="shared" ref="DT373:DT380" si="5753">IF(AN373="","","|n"&amp;DT$2&amp;"+"&amp;AN373&amp;DT$1)</f>
        <v/>
      </c>
      <c r="DU373" s="71" t="str">
        <f t="shared" ref="DU373:DU380" si="5754">IF(AO373="","","|n"&amp;DU$2&amp;"+"&amp;AO373&amp;DU$1)</f>
        <v/>
      </c>
      <c r="DV373" s="71" t="str">
        <f t="shared" ref="DV373:DV380" si="5755">IF(AP373="","","|n"&amp;DV$2&amp;"+"&amp;AP373&amp;DV$1)</f>
        <v/>
      </c>
      <c r="DW373" s="71" t="str">
        <f t="shared" ref="DW373:DW380" si="5756">IF(AQ373="","","|n"&amp;DW$2&amp;"+"&amp;AQ373&amp;DW$1)</f>
        <v/>
      </c>
      <c r="DX373" s="71" t="str">
        <f t="shared" ref="DX373:DX380" si="5757">IF(AR373="","","|n"&amp;DX$2&amp;"+"&amp;AR373&amp;DX$1)</f>
        <v/>
      </c>
      <c r="DY373" s="71" t="str">
        <f t="shared" ref="DY373:DY380" si="5758">IF(AS373="","","|n"&amp;DY$2&amp;"+"&amp;AS373&amp;DY$1)</f>
        <v/>
      </c>
      <c r="DZ373" s="71" t="str">
        <f t="shared" ref="DZ373:DZ380" si="5759">IF(AT373="","","|n"&amp;DZ$2&amp;"+"&amp;AT373&amp;DZ$1)</f>
        <v/>
      </c>
      <c r="EA373" s="71" t="str">
        <f t="shared" ref="EA373:EA380" si="5760">IF(AU373="","","|n"&amp;EA$2&amp;"+"&amp;AU373&amp;EA$1)</f>
        <v/>
      </c>
      <c r="EB373" s="71" t="str">
        <f t="shared" ref="EB373:EB380" si="5761">IF(AV373="","","|n"&amp;EB$2&amp;"+"&amp;AV373&amp;EB$1)</f>
        <v/>
      </c>
      <c r="EC373" s="71" t="str">
        <f t="shared" ref="EC373:EC380" si="5762">IF(AW373="","","|n"&amp;EC$2&amp;"+"&amp;AW373&amp;EC$1)</f>
        <v/>
      </c>
      <c r="ED373" s="71" t="str">
        <f t="shared" ref="ED373:ED380" si="5763">IF(AX373="","","|n"&amp;ED$2&amp;"+"&amp;AX373&amp;ED$1)</f>
        <v/>
      </c>
      <c r="EE373" s="71" t="str">
        <f t="shared" ref="EE373:EE380" si="5764">IF(AY373="","","|n"&amp;EE$2&amp;"+"&amp;AY373&amp;EE$1)</f>
        <v/>
      </c>
      <c r="EF373" s="71" t="str">
        <f t="shared" ref="EF373:EF380" si="5765">IF(AZ373="","","|n"&amp;EF$2&amp;"+"&amp;AZ373&amp;EF$1)</f>
        <v/>
      </c>
      <c r="EG373" s="71" t="str">
        <f t="shared" ref="EG373:EG380" si="5766">IF(BA373="","","|n"&amp;EG$2&amp;"+"&amp;BA373&amp;EG$1)</f>
        <v/>
      </c>
      <c r="EH373" s="71" t="str">
        <f t="shared" ref="EH373:EH380" si="5767">IF(BB373="","","|n"&amp;EH$2&amp;"+"&amp;BB373&amp;EH$1)</f>
        <v/>
      </c>
      <c r="EI373" s="71" t="str">
        <f t="shared" ref="EI373:EI380" si="5768">IF(BC373="","","|n"&amp;EI$2&amp;"+"&amp;BC373&amp;EI$1)</f>
        <v/>
      </c>
      <c r="EJ373" s="71" t="str">
        <f t="shared" ref="EJ373:EJ380" si="5769">IF(BD373="","","|n"&amp;EJ$2&amp;"+"&amp;BD373&amp;EJ$1)</f>
        <v/>
      </c>
      <c r="EK373" s="71" t="str">
        <f t="shared" ref="EK373:EK380" si="5770">IF(BE373="","","|n"&amp;EK$2&amp;"+"&amp;BE373&amp;EK$1)</f>
        <v/>
      </c>
      <c r="EL373" s="71" t="str">
        <f t="shared" ref="EL373:EL380" si="5771">IF(BF373="","","|n"&amp;EL$2&amp;"+"&amp;BF373&amp;EL$1)</f>
        <v/>
      </c>
      <c r="EM373" s="71" t="str">
        <f t="shared" ref="EM373:EM380" si="5772">IF(BG373="","","|n"&amp;EM$2&amp;"+"&amp;BG373&amp;EM$1)</f>
        <v/>
      </c>
      <c r="EN373" s="71" t="str">
        <f t="shared" ref="EN373:EN380" si="5773">IF(BH373="","","|n"&amp;EN$2&amp;"+"&amp;BH373&amp;EN$1)</f>
        <v/>
      </c>
      <c r="EO373" s="71" t="str">
        <f t="shared" ref="EO373:EO380" si="5774">IF(BI373="","","|n"&amp;EO$2&amp;"+"&amp;BI373&amp;EO$1)</f>
        <v/>
      </c>
      <c r="EP373" s="71" t="str">
        <f t="shared" ref="EP373:EP380" si="5775">IF(BJ373="","","|n"&amp;EP$2&amp;"+"&amp;BJ373&amp;EP$1)</f>
        <v/>
      </c>
      <c r="EQ373" s="71" t="str">
        <f t="shared" ref="EQ373:EQ380" si="5776">IF(BK373="","","|n"&amp;EQ$2&amp;"+"&amp;BK373&amp;EQ$1)</f>
        <v/>
      </c>
      <c r="ER373" s="71" t="str">
        <f t="shared" ref="ER373:ER380" si="5777">IF(BL373="","","|n"&amp;ER$2&amp;"+"&amp;BL373&amp;ER$1)</f>
        <v/>
      </c>
      <c r="ES373" s="71" t="str">
        <f t="shared" ref="ES373:ES380" si="5778">IF(BM373="","","|n"&amp;ES$2&amp;"+"&amp;BM373&amp;ES$1)</f>
        <v/>
      </c>
      <c r="ET373" s="71" t="str">
        <f t="shared" ref="ET373:ET380" si="5779">IF(BN373="","","|n"&amp;ET$2&amp;"+"&amp;BN373&amp;ET$1)</f>
        <v/>
      </c>
      <c r="EU373" s="71" t="str">
        <f t="shared" ref="EU373:EU380" si="5780">IF(BO373="","","|n"&amp;EU$2&amp;"+"&amp;BO373&amp;EU$1)</f>
        <v/>
      </c>
      <c r="EV373" s="71" t="str">
        <f t="shared" ref="EV373:EV380" si="5781">IF(BP373="","","|n"&amp;EV$2&amp;"+"&amp;BP373&amp;EV$1)</f>
        <v/>
      </c>
      <c r="EW373" s="71" t="str">
        <f t="shared" ref="EW373:EW380" si="5782">IF(BQ373="","","|n"&amp;EW$2&amp;"+"&amp;BQ373&amp;EW$1)</f>
        <v/>
      </c>
      <c r="EX373" s="71" t="str">
        <f t="shared" ref="EX373:EX380" si="5783">IF(BR373="","","|n"&amp;EX$2&amp;"+"&amp;BR373&amp;EX$1)</f>
        <v/>
      </c>
      <c r="EY373" s="71" t="str">
        <f t="shared" ref="EY373:EY380" si="5784">IF(BS373="","","|n"&amp;EY$2&amp;"+"&amp;BS373&amp;EY$1)</f>
        <v/>
      </c>
      <c r="EZ373" s="71" t="str">
        <f t="shared" ref="EZ373:EZ380" si="5785">IF(BT373="","","|n"&amp;EZ$2&amp;"+"&amp;BT373&amp;EZ$1)</f>
        <v/>
      </c>
      <c r="FA373" s="71" t="str">
        <f t="shared" ref="FA373:FA380" si="5786">IF(BU373="","","|n"&amp;FA$2&amp;"+"&amp;BU373&amp;FA$1)</f>
        <v/>
      </c>
      <c r="FB373" s="71" t="str">
        <f t="shared" ref="FB373:FB380" si="5787">IF(BV373="","","|n"&amp;FB$2&amp;"+"&amp;BV373&amp;FB$1)</f>
        <v/>
      </c>
      <c r="FC373" s="71" t="str">
        <f t="shared" ref="FC373:FC380" si="5788">IF(BW373="","","|n"&amp;FC$2&amp;"+"&amp;BW373&amp;FC$1)</f>
        <v/>
      </c>
      <c r="FD373" s="71" t="str">
        <f t="shared" ref="FD373:FD380" si="5789">IF(BX373="","","|n"&amp;FD$2&amp;"+"&amp;BX373&amp;FD$1)</f>
        <v/>
      </c>
      <c r="FE373" s="71" t="str">
        <f t="shared" ref="FE373:FE380" si="5790">IF(BY373="","","|n"&amp;FE$2&amp;"+"&amp;BY373&amp;FE$1)</f>
        <v/>
      </c>
      <c r="FF373" s="71" t="str">
        <f t="shared" ref="FF373:FF380" si="5791">IF(BZ373="","","|n"&amp;FF$2&amp;"+"&amp;BZ373&amp;FF$1)</f>
        <v/>
      </c>
      <c r="FG373" s="71" t="str">
        <f t="shared" ref="FG373:FG380" si="5792">IF(CA373="","","|n"&amp;FG$2&amp;"+"&amp;CA373&amp;FG$1)</f>
        <v/>
      </c>
      <c r="FH373" s="71" t="str">
        <f t="shared" ref="FH373:FH380" si="5793">IF(CB373="","","|n"&amp;FH$2&amp;"+"&amp;CB373&amp;FH$1)</f>
        <v/>
      </c>
      <c r="FI373" s="71" t="str">
        <f t="shared" ref="FI373:FI380" si="5794">IF(CC373="","","|n"&amp;FI$2&amp;"+"&amp;CC373&amp;FI$1)</f>
        <v/>
      </c>
      <c r="FJ373" s="71" t="str">
        <f t="shared" ref="FJ373:FJ380" si="5795">IF(CD373="","","|n"&amp;FJ$2&amp;"+"&amp;CD373&amp;FJ$1)</f>
        <v/>
      </c>
      <c r="FK373" s="71" t="str">
        <f t="shared" ref="FK373:FK380" si="5796">IF(CE373="","","|n"&amp;FK$2&amp;"+"&amp;CE373&amp;FK$1)</f>
        <v/>
      </c>
      <c r="FL373" s="71" t="str">
        <f t="shared" ref="FL373:FL380" si="5797">IF(CF373="","","|n"&amp;FL$2&amp;"+"&amp;CF373&amp;FL$1)</f>
        <v/>
      </c>
      <c r="FM373" s="71" t="str">
        <f t="shared" ref="FM373:FM380" si="5798">IF(CG373="","","|n"&amp;FM$2&amp;"+"&amp;CG373&amp;FM$1)</f>
        <v/>
      </c>
      <c r="FN373" s="71" t="str">
        <f t="shared" ref="FN373:FN380" si="5799">IF(CH373="","","|n"&amp;FN$2&amp;"+"&amp;CH373&amp;FN$1)</f>
        <v/>
      </c>
      <c r="FO373" s="71" t="str">
        <f t="shared" ref="FO373:FO380" si="5800">IF(CI373="","","|n"&amp;FO$2&amp;"+"&amp;CI373&amp;FO$1)</f>
        <v/>
      </c>
      <c r="FP373" s="71" t="str">
        <f t="shared" ref="FP373:FP380" si="5801">IF(CJ373="","","|n"&amp;FP$2&amp;"+"&amp;CJ373&amp;FP$1)</f>
        <v/>
      </c>
      <c r="FQ373" s="71" t="str">
        <f t="shared" ref="FQ373:FQ380" si="5802">IF(CK373="","","|n"&amp;FQ$2&amp;"+"&amp;CK373&amp;FQ$1)</f>
        <v/>
      </c>
      <c r="FR373" s="71" t="str">
        <f t="shared" ref="FR373:FR380" si="5803">IF(CL373="","","|n"&amp;FR$2&amp;"+"&amp;CL373&amp;FR$1)</f>
        <v/>
      </c>
      <c r="FS373" s="71" t="str">
        <f t="shared" ref="FS373:FS380" si="5804">IF(CM373="","","|n"&amp;FS$2&amp;"+"&amp;CM373&amp;FS$1)</f>
        <v/>
      </c>
    </row>
    <row r="374" spans="1:175" ht="16.5">
      <c r="A374" s="136"/>
      <c r="B374" s="80" t="s">
        <v>1062</v>
      </c>
      <c r="C374" s="149" t="s">
        <v>1057</v>
      </c>
      <c r="K374" s="152"/>
      <c r="T374" s="154" t="s">
        <v>1063</v>
      </c>
      <c r="U374" s="85" t="s">
        <v>1059</v>
      </c>
      <c r="CN374" s="70" t="str">
        <f t="shared" si="5729"/>
        <v>InitUnitState('IK4C',,,,,,,,,,)</v>
      </c>
      <c r="CO374" s="70" t="str">
        <f t="shared" si="5730"/>
        <v>InitUnitNormal('IK4C',,,,,,,,,,)</v>
      </c>
      <c r="CP374" s="70" t="str">
        <f t="shared" si="5731"/>
        <v>InitUnitMagic('IK4C',,,,,,,,,,)</v>
      </c>
      <c r="CQ374" s="70" t="str">
        <f t="shared" si="5732"/>
        <v>InitUnitAdd('IK4C',,,,,,,,,,)</v>
      </c>
      <c r="CR374" s="70" t="str">
        <f t="shared" si="5733"/>
        <v>InitEquipData('IK4C',,"",,,,,'','','','','','',"ReplaceableTextures\\CommandButtons\\BTNSST13.blp")</v>
      </c>
      <c r="CU374" s="95" t="str">
        <f t="shared" si="5734"/>
        <v>|n</v>
      </c>
      <c r="CV374" s="61" t="str">
        <f t="shared" si="5425"/>
        <v>攻击|Cffffc926+50000|r，攻击|Cffffc926+12%|n|n|r|Cffaaaaaa○|CffFFD24D木之符印+1|r|r|n|n|Cff00ff7f点击穿戴或脱卸。|r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735"/>
        <v/>
      </c>
      <c r="DC374" s="71" t="str">
        <f t="shared" si="5736"/>
        <v/>
      </c>
      <c r="DD374" s="71" t="str">
        <f t="shared" si="5737"/>
        <v/>
      </c>
      <c r="DE374" s="71" t="str">
        <f t="shared" si="5738"/>
        <v/>
      </c>
      <c r="DF374" s="71" t="str">
        <f t="shared" si="5739"/>
        <v/>
      </c>
      <c r="DG374" s="71" t="str">
        <f t="shared" si="5740"/>
        <v/>
      </c>
      <c r="DH374" s="71" t="str">
        <f t="shared" si="5741"/>
        <v/>
      </c>
      <c r="DI374" s="71" t="str">
        <f t="shared" si="5742"/>
        <v/>
      </c>
      <c r="DJ374" s="71" t="str">
        <f t="shared" si="5743"/>
        <v/>
      </c>
      <c r="DK374" s="71" t="str">
        <f t="shared" si="5744"/>
        <v/>
      </c>
      <c r="DL374" s="71" t="str">
        <f t="shared" si="5745"/>
        <v/>
      </c>
      <c r="DM374" s="71" t="str">
        <f t="shared" si="5746"/>
        <v/>
      </c>
      <c r="DN374" s="71" t="str">
        <f t="shared" si="5747"/>
        <v/>
      </c>
      <c r="DO374" s="71" t="str">
        <f t="shared" si="5748"/>
        <v/>
      </c>
      <c r="DP374" s="71" t="str">
        <f t="shared" si="5749"/>
        <v/>
      </c>
      <c r="DQ374" s="71" t="str">
        <f t="shared" si="5750"/>
        <v/>
      </c>
      <c r="DR374" s="71" t="str">
        <f t="shared" si="5751"/>
        <v/>
      </c>
      <c r="DS374" s="71" t="str">
        <f t="shared" si="5752"/>
        <v/>
      </c>
      <c r="DT374" s="71" t="str">
        <f t="shared" si="5753"/>
        <v/>
      </c>
      <c r="DU374" s="71" t="str">
        <f t="shared" si="5754"/>
        <v/>
      </c>
      <c r="DV374" s="71" t="str">
        <f t="shared" si="5755"/>
        <v/>
      </c>
      <c r="DW374" s="71" t="str">
        <f t="shared" si="5756"/>
        <v/>
      </c>
      <c r="DX374" s="71" t="str">
        <f t="shared" si="5757"/>
        <v/>
      </c>
      <c r="DY374" s="71" t="str">
        <f t="shared" si="5758"/>
        <v/>
      </c>
      <c r="DZ374" s="71" t="str">
        <f t="shared" si="5759"/>
        <v/>
      </c>
      <c r="EA374" s="71" t="str">
        <f t="shared" si="5760"/>
        <v/>
      </c>
      <c r="EB374" s="71" t="str">
        <f t="shared" si="5761"/>
        <v/>
      </c>
      <c r="EC374" s="71" t="str">
        <f t="shared" si="5762"/>
        <v/>
      </c>
      <c r="ED374" s="71" t="str">
        <f t="shared" si="5763"/>
        <v/>
      </c>
      <c r="EE374" s="71" t="str">
        <f t="shared" si="5764"/>
        <v/>
      </c>
      <c r="EF374" s="71" t="str">
        <f t="shared" si="5765"/>
        <v/>
      </c>
      <c r="EG374" s="71" t="str">
        <f t="shared" si="5766"/>
        <v/>
      </c>
      <c r="EH374" s="71" t="str">
        <f t="shared" si="5767"/>
        <v/>
      </c>
      <c r="EI374" s="71" t="str">
        <f t="shared" si="5768"/>
        <v/>
      </c>
      <c r="EJ374" s="71" t="str">
        <f t="shared" si="5769"/>
        <v/>
      </c>
      <c r="EK374" s="71" t="str">
        <f t="shared" si="5770"/>
        <v/>
      </c>
      <c r="EL374" s="71" t="str">
        <f t="shared" si="5771"/>
        <v/>
      </c>
      <c r="EM374" s="71" t="str">
        <f t="shared" si="5772"/>
        <v/>
      </c>
      <c r="EN374" s="71" t="str">
        <f t="shared" si="5773"/>
        <v/>
      </c>
      <c r="EO374" s="71" t="str">
        <f t="shared" si="5774"/>
        <v/>
      </c>
      <c r="EP374" s="71" t="str">
        <f t="shared" si="5775"/>
        <v/>
      </c>
      <c r="EQ374" s="71" t="str">
        <f t="shared" si="5776"/>
        <v/>
      </c>
      <c r="ER374" s="71" t="str">
        <f t="shared" si="5777"/>
        <v/>
      </c>
      <c r="ES374" s="71" t="str">
        <f t="shared" si="5778"/>
        <v/>
      </c>
      <c r="ET374" s="71" t="str">
        <f t="shared" si="5779"/>
        <v/>
      </c>
      <c r="EU374" s="71" t="str">
        <f t="shared" si="5780"/>
        <v/>
      </c>
      <c r="EV374" s="71" t="str">
        <f t="shared" si="5781"/>
        <v/>
      </c>
      <c r="EW374" s="71" t="str">
        <f t="shared" si="5782"/>
        <v/>
      </c>
      <c r="EX374" s="71" t="str">
        <f t="shared" si="5783"/>
        <v/>
      </c>
      <c r="EY374" s="71" t="str">
        <f t="shared" si="5784"/>
        <v/>
      </c>
      <c r="EZ374" s="71" t="str">
        <f t="shared" si="5785"/>
        <v/>
      </c>
      <c r="FA374" s="71" t="str">
        <f t="shared" si="5786"/>
        <v/>
      </c>
      <c r="FB374" s="71" t="str">
        <f t="shared" si="5787"/>
        <v/>
      </c>
      <c r="FC374" s="71" t="str">
        <f t="shared" si="5788"/>
        <v/>
      </c>
      <c r="FD374" s="71" t="str">
        <f t="shared" si="5789"/>
        <v/>
      </c>
      <c r="FE374" s="71" t="str">
        <f t="shared" si="5790"/>
        <v/>
      </c>
      <c r="FF374" s="71" t="str">
        <f t="shared" si="5791"/>
        <v/>
      </c>
      <c r="FG374" s="71" t="str">
        <f t="shared" si="5792"/>
        <v/>
      </c>
      <c r="FH374" s="71" t="str">
        <f t="shared" si="5793"/>
        <v/>
      </c>
      <c r="FI374" s="71" t="str">
        <f t="shared" si="5794"/>
        <v/>
      </c>
      <c r="FJ374" s="71" t="str">
        <f t="shared" si="5795"/>
        <v/>
      </c>
      <c r="FK374" s="71" t="str">
        <f t="shared" si="5796"/>
        <v/>
      </c>
      <c r="FL374" s="71" t="str">
        <f t="shared" si="5797"/>
        <v/>
      </c>
      <c r="FM374" s="71" t="str">
        <f t="shared" si="5798"/>
        <v/>
      </c>
      <c r="FN374" s="71" t="str">
        <f t="shared" si="5799"/>
        <v/>
      </c>
      <c r="FO374" s="71" t="str">
        <f t="shared" si="5800"/>
        <v/>
      </c>
      <c r="FP374" s="71" t="str">
        <f t="shared" si="5801"/>
        <v/>
      </c>
      <c r="FQ374" s="71" t="str">
        <f t="shared" si="5802"/>
        <v/>
      </c>
      <c r="FR374" s="71" t="str">
        <f t="shared" si="5803"/>
        <v/>
      </c>
      <c r="FS374" s="71" t="str">
        <f t="shared" si="5804"/>
        <v/>
      </c>
    </row>
    <row r="375" spans="1:175" ht="16.5">
      <c r="A375" s="136"/>
      <c r="B375" s="80" t="s">
        <v>1064</v>
      </c>
      <c r="C375" s="149" t="s">
        <v>1057</v>
      </c>
      <c r="K375" s="152"/>
      <c r="T375" s="154" t="s">
        <v>1065</v>
      </c>
      <c r="U375" s="85" t="s">
        <v>1059</v>
      </c>
      <c r="CN375" s="70" t="str">
        <f t="shared" si="5729"/>
        <v>InitUnitState('IK4D',,,,,,,,,,)</v>
      </c>
      <c r="CO375" s="70" t="str">
        <f t="shared" si="5730"/>
        <v>InitUnitNormal('IK4D',,,,,,,,,,)</v>
      </c>
      <c r="CP375" s="70" t="str">
        <f t="shared" si="5731"/>
        <v>InitUnitMagic('IK4D',,,,,,,,,,)</v>
      </c>
      <c r="CQ375" s="70" t="str">
        <f t="shared" si="5732"/>
        <v>InitUnitAdd('IK4D',,,,,,,,,,)</v>
      </c>
      <c r="CR375" s="70" t="str">
        <f t="shared" si="5733"/>
        <v>InitEquipData('IK4D',,"",,,,,'','','','','','',"ReplaceableTextures\\CommandButtons\\BTNSST13.blp")</v>
      </c>
      <c r="CU375" s="95" t="str">
        <f t="shared" si="5734"/>
        <v>|n</v>
      </c>
      <c r="CV375" s="61" t="str">
        <f t="shared" si="5425"/>
        <v>攻击|Cffffc926+50000|r，攻击|Cffffc926+12%|n|n|r|Cffaaaaaa○|CffFFD24D水之符印+1|r|r|n|n|Cff00ff7f点击穿戴或脱卸。|r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735"/>
        <v/>
      </c>
      <c r="DC375" s="71" t="str">
        <f t="shared" si="5736"/>
        <v/>
      </c>
      <c r="DD375" s="71" t="str">
        <f t="shared" si="5737"/>
        <v/>
      </c>
      <c r="DE375" s="71" t="str">
        <f t="shared" si="5738"/>
        <v/>
      </c>
      <c r="DF375" s="71" t="str">
        <f t="shared" si="5739"/>
        <v/>
      </c>
      <c r="DG375" s="71" t="str">
        <f t="shared" si="5740"/>
        <v/>
      </c>
      <c r="DH375" s="71" t="str">
        <f t="shared" si="5741"/>
        <v/>
      </c>
      <c r="DI375" s="71" t="str">
        <f t="shared" si="5742"/>
        <v/>
      </c>
      <c r="DJ375" s="71" t="str">
        <f t="shared" si="5743"/>
        <v/>
      </c>
      <c r="DK375" s="71" t="str">
        <f t="shared" si="5744"/>
        <v/>
      </c>
      <c r="DL375" s="71" t="str">
        <f t="shared" si="5745"/>
        <v/>
      </c>
      <c r="DM375" s="71" t="str">
        <f t="shared" si="5746"/>
        <v/>
      </c>
      <c r="DN375" s="71" t="str">
        <f t="shared" si="5747"/>
        <v/>
      </c>
      <c r="DO375" s="71" t="str">
        <f t="shared" si="5748"/>
        <v/>
      </c>
      <c r="DP375" s="71" t="str">
        <f t="shared" si="5749"/>
        <v/>
      </c>
      <c r="DQ375" s="71" t="str">
        <f t="shared" si="5750"/>
        <v/>
      </c>
      <c r="DR375" s="71" t="str">
        <f t="shared" si="5751"/>
        <v/>
      </c>
      <c r="DS375" s="71" t="str">
        <f t="shared" si="5752"/>
        <v/>
      </c>
      <c r="DT375" s="71" t="str">
        <f t="shared" si="5753"/>
        <v/>
      </c>
      <c r="DU375" s="71" t="str">
        <f t="shared" si="5754"/>
        <v/>
      </c>
      <c r="DV375" s="71" t="str">
        <f t="shared" si="5755"/>
        <v/>
      </c>
      <c r="DW375" s="71" t="str">
        <f t="shared" si="5756"/>
        <v/>
      </c>
      <c r="DX375" s="71" t="str">
        <f t="shared" si="5757"/>
        <v/>
      </c>
      <c r="DY375" s="71" t="str">
        <f t="shared" si="5758"/>
        <v/>
      </c>
      <c r="DZ375" s="71" t="str">
        <f t="shared" si="5759"/>
        <v/>
      </c>
      <c r="EA375" s="71" t="str">
        <f t="shared" si="5760"/>
        <v/>
      </c>
      <c r="EB375" s="71" t="str">
        <f t="shared" si="5761"/>
        <v/>
      </c>
      <c r="EC375" s="71" t="str">
        <f t="shared" si="5762"/>
        <v/>
      </c>
      <c r="ED375" s="71" t="str">
        <f t="shared" si="5763"/>
        <v/>
      </c>
      <c r="EE375" s="71" t="str">
        <f t="shared" si="5764"/>
        <v/>
      </c>
      <c r="EF375" s="71" t="str">
        <f t="shared" si="5765"/>
        <v/>
      </c>
      <c r="EG375" s="71" t="str">
        <f t="shared" si="5766"/>
        <v/>
      </c>
      <c r="EH375" s="71" t="str">
        <f t="shared" si="5767"/>
        <v/>
      </c>
      <c r="EI375" s="71" t="str">
        <f t="shared" si="5768"/>
        <v/>
      </c>
      <c r="EJ375" s="71" t="str">
        <f t="shared" si="5769"/>
        <v/>
      </c>
      <c r="EK375" s="71" t="str">
        <f t="shared" si="5770"/>
        <v/>
      </c>
      <c r="EL375" s="71" t="str">
        <f t="shared" si="5771"/>
        <v/>
      </c>
      <c r="EM375" s="71" t="str">
        <f t="shared" si="5772"/>
        <v/>
      </c>
      <c r="EN375" s="71" t="str">
        <f t="shared" si="5773"/>
        <v/>
      </c>
      <c r="EO375" s="71" t="str">
        <f t="shared" si="5774"/>
        <v/>
      </c>
      <c r="EP375" s="71" t="str">
        <f t="shared" si="5775"/>
        <v/>
      </c>
      <c r="EQ375" s="71" t="str">
        <f t="shared" si="5776"/>
        <v/>
      </c>
      <c r="ER375" s="71" t="str">
        <f t="shared" si="5777"/>
        <v/>
      </c>
      <c r="ES375" s="71" t="str">
        <f t="shared" si="5778"/>
        <v/>
      </c>
      <c r="ET375" s="71" t="str">
        <f t="shared" si="5779"/>
        <v/>
      </c>
      <c r="EU375" s="71" t="str">
        <f t="shared" si="5780"/>
        <v/>
      </c>
      <c r="EV375" s="71" t="str">
        <f t="shared" si="5781"/>
        <v/>
      </c>
      <c r="EW375" s="71" t="str">
        <f t="shared" si="5782"/>
        <v/>
      </c>
      <c r="EX375" s="71" t="str">
        <f t="shared" si="5783"/>
        <v/>
      </c>
      <c r="EY375" s="71" t="str">
        <f t="shared" si="5784"/>
        <v/>
      </c>
      <c r="EZ375" s="71" t="str">
        <f t="shared" si="5785"/>
        <v/>
      </c>
      <c r="FA375" s="71" t="str">
        <f t="shared" si="5786"/>
        <v/>
      </c>
      <c r="FB375" s="71" t="str">
        <f t="shared" si="5787"/>
        <v/>
      </c>
      <c r="FC375" s="71" t="str">
        <f t="shared" si="5788"/>
        <v/>
      </c>
      <c r="FD375" s="71" t="str">
        <f t="shared" si="5789"/>
        <v/>
      </c>
      <c r="FE375" s="71" t="str">
        <f t="shared" si="5790"/>
        <v/>
      </c>
      <c r="FF375" s="71" t="str">
        <f t="shared" si="5791"/>
        <v/>
      </c>
      <c r="FG375" s="71" t="str">
        <f t="shared" si="5792"/>
        <v/>
      </c>
      <c r="FH375" s="71" t="str">
        <f t="shared" si="5793"/>
        <v/>
      </c>
      <c r="FI375" s="71" t="str">
        <f t="shared" si="5794"/>
        <v/>
      </c>
      <c r="FJ375" s="71" t="str">
        <f t="shared" si="5795"/>
        <v/>
      </c>
      <c r="FK375" s="71" t="str">
        <f t="shared" si="5796"/>
        <v/>
      </c>
      <c r="FL375" s="71" t="str">
        <f t="shared" si="5797"/>
        <v/>
      </c>
      <c r="FM375" s="71" t="str">
        <f t="shared" si="5798"/>
        <v/>
      </c>
      <c r="FN375" s="71" t="str">
        <f t="shared" si="5799"/>
        <v/>
      </c>
      <c r="FO375" s="71" t="str">
        <f t="shared" si="5800"/>
        <v/>
      </c>
      <c r="FP375" s="71" t="str">
        <f t="shared" si="5801"/>
        <v/>
      </c>
      <c r="FQ375" s="71" t="str">
        <f t="shared" si="5802"/>
        <v/>
      </c>
      <c r="FR375" s="71" t="str">
        <f t="shared" si="5803"/>
        <v/>
      </c>
      <c r="FS375" s="71" t="str">
        <f t="shared" si="5804"/>
        <v/>
      </c>
    </row>
    <row r="376" spans="1:175" ht="16.5">
      <c r="A376" s="136"/>
      <c r="B376" s="80" t="s">
        <v>1066</v>
      </c>
      <c r="C376" s="149" t="s">
        <v>1057</v>
      </c>
      <c r="K376" s="152"/>
      <c r="T376" s="154" t="s">
        <v>1067</v>
      </c>
      <c r="U376" s="85" t="s">
        <v>1059</v>
      </c>
      <c r="CN376" s="70" t="str">
        <f t="shared" si="5729"/>
        <v>InitUnitState('IK4E',,,,,,,,,,)</v>
      </c>
      <c r="CO376" s="70" t="str">
        <f t="shared" si="5730"/>
        <v>InitUnitNormal('IK4E',,,,,,,,,,)</v>
      </c>
      <c r="CP376" s="70" t="str">
        <f t="shared" si="5731"/>
        <v>InitUnitMagic('IK4E',,,,,,,,,,)</v>
      </c>
      <c r="CQ376" s="70" t="str">
        <f t="shared" si="5732"/>
        <v>InitUnitAdd('IK4E',,,,,,,,,,)</v>
      </c>
      <c r="CR376" s="70" t="str">
        <f t="shared" si="5733"/>
        <v>InitEquipData('IK4E',,"",,,,,'','','','','','',"ReplaceableTextures\\CommandButtons\\BTNSST13.blp")</v>
      </c>
      <c r="CU376" s="95" t="str">
        <f t="shared" si="5734"/>
        <v>|n</v>
      </c>
      <c r="CV376" s="61" t="str">
        <f t="shared" si="5425"/>
        <v>攻击|Cffffc926+50000|r，攻击|Cffffc926+12%|n|n|r|Cffaaaaaa○|CffFFD24D火之符印+1|r|r|n|n|Cff00ff7f点击穿戴或脱卸。|r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735"/>
        <v/>
      </c>
      <c r="DC376" s="71" t="str">
        <f t="shared" si="5736"/>
        <v/>
      </c>
      <c r="DD376" s="71" t="str">
        <f t="shared" si="5737"/>
        <v/>
      </c>
      <c r="DE376" s="71" t="str">
        <f t="shared" si="5738"/>
        <v/>
      </c>
      <c r="DF376" s="71" t="str">
        <f t="shared" si="5739"/>
        <v/>
      </c>
      <c r="DG376" s="71" t="str">
        <f t="shared" si="5740"/>
        <v/>
      </c>
      <c r="DH376" s="71" t="str">
        <f t="shared" si="5741"/>
        <v/>
      </c>
      <c r="DI376" s="71" t="str">
        <f t="shared" si="5742"/>
        <v/>
      </c>
      <c r="DJ376" s="71" t="str">
        <f t="shared" si="5743"/>
        <v/>
      </c>
      <c r="DK376" s="71" t="str">
        <f t="shared" si="5744"/>
        <v/>
      </c>
      <c r="DL376" s="71" t="str">
        <f t="shared" si="5745"/>
        <v/>
      </c>
      <c r="DM376" s="71" t="str">
        <f t="shared" si="5746"/>
        <v/>
      </c>
      <c r="DN376" s="71" t="str">
        <f t="shared" si="5747"/>
        <v/>
      </c>
      <c r="DO376" s="71" t="str">
        <f t="shared" si="5748"/>
        <v/>
      </c>
      <c r="DP376" s="71" t="str">
        <f t="shared" si="5749"/>
        <v/>
      </c>
      <c r="DQ376" s="71" t="str">
        <f t="shared" si="5750"/>
        <v/>
      </c>
      <c r="DR376" s="71" t="str">
        <f t="shared" si="5751"/>
        <v/>
      </c>
      <c r="DS376" s="71" t="str">
        <f t="shared" si="5752"/>
        <v/>
      </c>
      <c r="DT376" s="71" t="str">
        <f t="shared" si="5753"/>
        <v/>
      </c>
      <c r="DU376" s="71" t="str">
        <f t="shared" si="5754"/>
        <v/>
      </c>
      <c r="DV376" s="71" t="str">
        <f t="shared" si="5755"/>
        <v/>
      </c>
      <c r="DW376" s="71" t="str">
        <f t="shared" si="5756"/>
        <v/>
      </c>
      <c r="DX376" s="71" t="str">
        <f t="shared" si="5757"/>
        <v/>
      </c>
      <c r="DY376" s="71" t="str">
        <f t="shared" si="5758"/>
        <v/>
      </c>
      <c r="DZ376" s="71" t="str">
        <f t="shared" si="5759"/>
        <v/>
      </c>
      <c r="EA376" s="71" t="str">
        <f t="shared" si="5760"/>
        <v/>
      </c>
      <c r="EB376" s="71" t="str">
        <f t="shared" si="5761"/>
        <v/>
      </c>
      <c r="EC376" s="71" t="str">
        <f t="shared" si="5762"/>
        <v/>
      </c>
      <c r="ED376" s="71" t="str">
        <f t="shared" si="5763"/>
        <v/>
      </c>
      <c r="EE376" s="71" t="str">
        <f t="shared" si="5764"/>
        <v/>
      </c>
      <c r="EF376" s="71" t="str">
        <f t="shared" si="5765"/>
        <v/>
      </c>
      <c r="EG376" s="71" t="str">
        <f t="shared" si="5766"/>
        <v/>
      </c>
      <c r="EH376" s="71" t="str">
        <f t="shared" si="5767"/>
        <v/>
      </c>
      <c r="EI376" s="71" t="str">
        <f t="shared" si="5768"/>
        <v/>
      </c>
      <c r="EJ376" s="71" t="str">
        <f t="shared" si="5769"/>
        <v/>
      </c>
      <c r="EK376" s="71" t="str">
        <f t="shared" si="5770"/>
        <v/>
      </c>
      <c r="EL376" s="71" t="str">
        <f t="shared" si="5771"/>
        <v/>
      </c>
      <c r="EM376" s="71" t="str">
        <f t="shared" si="5772"/>
        <v/>
      </c>
      <c r="EN376" s="71" t="str">
        <f t="shared" si="5773"/>
        <v/>
      </c>
      <c r="EO376" s="71" t="str">
        <f t="shared" si="5774"/>
        <v/>
      </c>
      <c r="EP376" s="71" t="str">
        <f t="shared" si="5775"/>
        <v/>
      </c>
      <c r="EQ376" s="71" t="str">
        <f t="shared" si="5776"/>
        <v/>
      </c>
      <c r="ER376" s="71" t="str">
        <f t="shared" si="5777"/>
        <v/>
      </c>
      <c r="ES376" s="71" t="str">
        <f t="shared" si="5778"/>
        <v/>
      </c>
      <c r="ET376" s="71" t="str">
        <f t="shared" si="5779"/>
        <v/>
      </c>
      <c r="EU376" s="71" t="str">
        <f t="shared" si="5780"/>
        <v/>
      </c>
      <c r="EV376" s="71" t="str">
        <f t="shared" si="5781"/>
        <v/>
      </c>
      <c r="EW376" s="71" t="str">
        <f t="shared" si="5782"/>
        <v/>
      </c>
      <c r="EX376" s="71" t="str">
        <f t="shared" si="5783"/>
        <v/>
      </c>
      <c r="EY376" s="71" t="str">
        <f t="shared" si="5784"/>
        <v/>
      </c>
      <c r="EZ376" s="71" t="str">
        <f t="shared" si="5785"/>
        <v/>
      </c>
      <c r="FA376" s="71" t="str">
        <f t="shared" si="5786"/>
        <v/>
      </c>
      <c r="FB376" s="71" t="str">
        <f t="shared" si="5787"/>
        <v/>
      </c>
      <c r="FC376" s="71" t="str">
        <f t="shared" si="5788"/>
        <v/>
      </c>
      <c r="FD376" s="71" t="str">
        <f t="shared" si="5789"/>
        <v/>
      </c>
      <c r="FE376" s="71" t="str">
        <f t="shared" si="5790"/>
        <v/>
      </c>
      <c r="FF376" s="71" t="str">
        <f t="shared" si="5791"/>
        <v/>
      </c>
      <c r="FG376" s="71" t="str">
        <f t="shared" si="5792"/>
        <v/>
      </c>
      <c r="FH376" s="71" t="str">
        <f t="shared" si="5793"/>
        <v/>
      </c>
      <c r="FI376" s="71" t="str">
        <f t="shared" si="5794"/>
        <v/>
      </c>
      <c r="FJ376" s="71" t="str">
        <f t="shared" si="5795"/>
        <v/>
      </c>
      <c r="FK376" s="71" t="str">
        <f t="shared" si="5796"/>
        <v/>
      </c>
      <c r="FL376" s="71" t="str">
        <f t="shared" si="5797"/>
        <v/>
      </c>
      <c r="FM376" s="71" t="str">
        <f t="shared" si="5798"/>
        <v/>
      </c>
      <c r="FN376" s="71" t="str">
        <f t="shared" si="5799"/>
        <v/>
      </c>
      <c r="FO376" s="71" t="str">
        <f t="shared" si="5800"/>
        <v/>
      </c>
      <c r="FP376" s="71" t="str">
        <f t="shared" si="5801"/>
        <v/>
      </c>
      <c r="FQ376" s="71" t="str">
        <f t="shared" si="5802"/>
        <v/>
      </c>
      <c r="FR376" s="71" t="str">
        <f t="shared" si="5803"/>
        <v/>
      </c>
      <c r="FS376" s="71" t="str">
        <f t="shared" si="5804"/>
        <v/>
      </c>
    </row>
    <row r="377" spans="1:175" ht="16.5">
      <c r="A377" s="136"/>
      <c r="B377" s="80" t="s">
        <v>1068</v>
      </c>
      <c r="C377" s="149" t="s">
        <v>1057</v>
      </c>
      <c r="K377" s="152"/>
      <c r="T377" s="154" t="s">
        <v>1069</v>
      </c>
      <c r="U377" s="85" t="s">
        <v>1059</v>
      </c>
      <c r="CN377" s="70" t="str">
        <f t="shared" si="5729"/>
        <v>InitUnitState('IK4F',,,,,,,,,,)</v>
      </c>
      <c r="CO377" s="70" t="str">
        <f t="shared" si="5730"/>
        <v>InitUnitNormal('IK4F',,,,,,,,,,)</v>
      </c>
      <c r="CP377" s="70" t="str">
        <f t="shared" si="5731"/>
        <v>InitUnitMagic('IK4F',,,,,,,,,,)</v>
      </c>
      <c r="CQ377" s="70" t="str">
        <f t="shared" si="5732"/>
        <v>InitUnitAdd('IK4F',,,,,,,,,,)</v>
      </c>
      <c r="CR377" s="70" t="str">
        <f t="shared" si="5733"/>
        <v>InitEquipData('IK4F',,"",,,,,'','','','','','',"ReplaceableTextures\\CommandButtons\\BTNSST13.blp")</v>
      </c>
      <c r="CU377" s="95" t="str">
        <f t="shared" si="5734"/>
        <v>|n</v>
      </c>
      <c r="CV377" s="61" t="str">
        <f t="shared" si="5425"/>
        <v>攻击|Cffffc926+50000|r，攻击|Cffffc926+12%|n|n|r|Cffaaaaaa○|CffFFD24D土之符印+1|r|r|n|n|Cff00ff7f点击穿戴或脱卸。|r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735"/>
        <v/>
      </c>
      <c r="DC377" s="71" t="str">
        <f t="shared" si="5736"/>
        <v/>
      </c>
      <c r="DD377" s="71" t="str">
        <f t="shared" si="5737"/>
        <v/>
      </c>
      <c r="DE377" s="71" t="str">
        <f t="shared" si="5738"/>
        <v/>
      </c>
      <c r="DF377" s="71" t="str">
        <f t="shared" si="5739"/>
        <v/>
      </c>
      <c r="DG377" s="71" t="str">
        <f t="shared" si="5740"/>
        <v/>
      </c>
      <c r="DH377" s="71" t="str">
        <f t="shared" si="5741"/>
        <v/>
      </c>
      <c r="DI377" s="71" t="str">
        <f t="shared" si="5742"/>
        <v/>
      </c>
      <c r="DJ377" s="71" t="str">
        <f t="shared" si="5743"/>
        <v/>
      </c>
      <c r="DK377" s="71" t="str">
        <f t="shared" si="5744"/>
        <v/>
      </c>
      <c r="DL377" s="71" t="str">
        <f t="shared" si="5745"/>
        <v/>
      </c>
      <c r="DM377" s="71" t="str">
        <f t="shared" si="5746"/>
        <v/>
      </c>
      <c r="DN377" s="71" t="str">
        <f t="shared" si="5747"/>
        <v/>
      </c>
      <c r="DO377" s="71" t="str">
        <f t="shared" si="5748"/>
        <v/>
      </c>
      <c r="DP377" s="71" t="str">
        <f t="shared" si="5749"/>
        <v/>
      </c>
      <c r="DQ377" s="71" t="str">
        <f t="shared" si="5750"/>
        <v/>
      </c>
      <c r="DR377" s="71" t="str">
        <f t="shared" si="5751"/>
        <v/>
      </c>
      <c r="DS377" s="71" t="str">
        <f t="shared" si="5752"/>
        <v/>
      </c>
      <c r="DT377" s="71" t="str">
        <f t="shared" si="5753"/>
        <v/>
      </c>
      <c r="DU377" s="71" t="str">
        <f t="shared" si="5754"/>
        <v/>
      </c>
      <c r="DV377" s="71" t="str">
        <f t="shared" si="5755"/>
        <v/>
      </c>
      <c r="DW377" s="71" t="str">
        <f t="shared" si="5756"/>
        <v/>
      </c>
      <c r="DX377" s="71" t="str">
        <f t="shared" si="5757"/>
        <v/>
      </c>
      <c r="DY377" s="71" t="str">
        <f t="shared" si="5758"/>
        <v/>
      </c>
      <c r="DZ377" s="71" t="str">
        <f t="shared" si="5759"/>
        <v/>
      </c>
      <c r="EA377" s="71" t="str">
        <f t="shared" si="5760"/>
        <v/>
      </c>
      <c r="EB377" s="71" t="str">
        <f t="shared" si="5761"/>
        <v/>
      </c>
      <c r="EC377" s="71" t="str">
        <f t="shared" si="5762"/>
        <v/>
      </c>
      <c r="ED377" s="71" t="str">
        <f t="shared" si="5763"/>
        <v/>
      </c>
      <c r="EE377" s="71" t="str">
        <f t="shared" si="5764"/>
        <v/>
      </c>
      <c r="EF377" s="71" t="str">
        <f t="shared" si="5765"/>
        <v/>
      </c>
      <c r="EG377" s="71" t="str">
        <f t="shared" si="5766"/>
        <v/>
      </c>
      <c r="EH377" s="71" t="str">
        <f t="shared" si="5767"/>
        <v/>
      </c>
      <c r="EI377" s="71" t="str">
        <f t="shared" si="5768"/>
        <v/>
      </c>
      <c r="EJ377" s="71" t="str">
        <f t="shared" si="5769"/>
        <v/>
      </c>
      <c r="EK377" s="71" t="str">
        <f t="shared" si="5770"/>
        <v/>
      </c>
      <c r="EL377" s="71" t="str">
        <f t="shared" si="5771"/>
        <v/>
      </c>
      <c r="EM377" s="71" t="str">
        <f t="shared" si="5772"/>
        <v/>
      </c>
      <c r="EN377" s="71" t="str">
        <f t="shared" si="5773"/>
        <v/>
      </c>
      <c r="EO377" s="71" t="str">
        <f t="shared" si="5774"/>
        <v/>
      </c>
      <c r="EP377" s="71" t="str">
        <f t="shared" si="5775"/>
        <v/>
      </c>
      <c r="EQ377" s="71" t="str">
        <f t="shared" si="5776"/>
        <v/>
      </c>
      <c r="ER377" s="71" t="str">
        <f t="shared" si="5777"/>
        <v/>
      </c>
      <c r="ES377" s="71" t="str">
        <f t="shared" si="5778"/>
        <v/>
      </c>
      <c r="ET377" s="71" t="str">
        <f t="shared" si="5779"/>
        <v/>
      </c>
      <c r="EU377" s="71" t="str">
        <f t="shared" si="5780"/>
        <v/>
      </c>
      <c r="EV377" s="71" t="str">
        <f t="shared" si="5781"/>
        <v/>
      </c>
      <c r="EW377" s="71" t="str">
        <f t="shared" si="5782"/>
        <v/>
      </c>
      <c r="EX377" s="71" t="str">
        <f t="shared" si="5783"/>
        <v/>
      </c>
      <c r="EY377" s="71" t="str">
        <f t="shared" si="5784"/>
        <v/>
      </c>
      <c r="EZ377" s="71" t="str">
        <f t="shared" si="5785"/>
        <v/>
      </c>
      <c r="FA377" s="71" t="str">
        <f t="shared" si="5786"/>
        <v/>
      </c>
      <c r="FB377" s="71" t="str">
        <f t="shared" si="5787"/>
        <v/>
      </c>
      <c r="FC377" s="71" t="str">
        <f t="shared" si="5788"/>
        <v/>
      </c>
      <c r="FD377" s="71" t="str">
        <f t="shared" si="5789"/>
        <v/>
      </c>
      <c r="FE377" s="71" t="str">
        <f t="shared" si="5790"/>
        <v/>
      </c>
      <c r="FF377" s="71" t="str">
        <f t="shared" si="5791"/>
        <v/>
      </c>
      <c r="FG377" s="71" t="str">
        <f t="shared" si="5792"/>
        <v/>
      </c>
      <c r="FH377" s="71" t="str">
        <f t="shared" si="5793"/>
        <v/>
      </c>
      <c r="FI377" s="71" t="str">
        <f t="shared" si="5794"/>
        <v/>
      </c>
      <c r="FJ377" s="71" t="str">
        <f t="shared" si="5795"/>
        <v/>
      </c>
      <c r="FK377" s="71" t="str">
        <f t="shared" si="5796"/>
        <v/>
      </c>
      <c r="FL377" s="71" t="str">
        <f t="shared" si="5797"/>
        <v/>
      </c>
      <c r="FM377" s="71" t="str">
        <f t="shared" si="5798"/>
        <v/>
      </c>
      <c r="FN377" s="71" t="str">
        <f t="shared" si="5799"/>
        <v/>
      </c>
      <c r="FO377" s="71" t="str">
        <f t="shared" si="5800"/>
        <v/>
      </c>
      <c r="FP377" s="71" t="str">
        <f t="shared" si="5801"/>
        <v/>
      </c>
      <c r="FQ377" s="71" t="str">
        <f t="shared" si="5802"/>
        <v/>
      </c>
      <c r="FR377" s="71" t="str">
        <f t="shared" si="5803"/>
        <v/>
      </c>
      <c r="FS377" s="71" t="str">
        <f t="shared" si="5804"/>
        <v/>
      </c>
    </row>
    <row r="378" spans="1:175" ht="16.5">
      <c r="A378" s="136"/>
      <c r="B378" s="80" t="s">
        <v>1070</v>
      </c>
      <c r="C378" s="149" t="s">
        <v>1057</v>
      </c>
      <c r="K378" s="152"/>
      <c r="T378" s="154" t="s">
        <v>1071</v>
      </c>
      <c r="U378" s="85" t="s">
        <v>1059</v>
      </c>
      <c r="CN378" s="70" t="str">
        <f t="shared" si="5729"/>
        <v>InitUnitState('IK4G',,,,,,,,,,)</v>
      </c>
      <c r="CO378" s="70" t="str">
        <f t="shared" si="5730"/>
        <v>InitUnitNormal('IK4G',,,,,,,,,,)</v>
      </c>
      <c r="CP378" s="70" t="str">
        <f t="shared" si="5731"/>
        <v>InitUnitMagic('IK4G',,,,,,,,,,)</v>
      </c>
      <c r="CQ378" s="70" t="str">
        <f t="shared" si="5732"/>
        <v>InitUnitAdd('IK4G',,,,,,,,,,)</v>
      </c>
      <c r="CR378" s="70" t="str">
        <f t="shared" si="5733"/>
        <v>InitEquipData('IK4G',,"",,,,,'','','','','','',"ReplaceableTextures\\CommandButtons\\BTNSST13.blp")</v>
      </c>
      <c r="CU378" s="95" t="str">
        <f t="shared" si="5734"/>
        <v>|n</v>
      </c>
      <c r="CV378" s="61" t="str">
        <f t="shared" si="5425"/>
        <v>攻击|Cffffc926+50000|r，攻击|Cffffc926+12%|n|n|r|Cffaaaaaa○|CffFFD24D光之符印+1|r|r|n|n|Cff00ff7f点击穿戴或脱卸。|r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735"/>
        <v/>
      </c>
      <c r="DC378" s="71" t="str">
        <f t="shared" si="5736"/>
        <v/>
      </c>
      <c r="DD378" s="71" t="str">
        <f t="shared" si="5737"/>
        <v/>
      </c>
      <c r="DE378" s="71" t="str">
        <f t="shared" si="5738"/>
        <v/>
      </c>
      <c r="DF378" s="71" t="str">
        <f t="shared" si="5739"/>
        <v/>
      </c>
      <c r="DG378" s="71" t="str">
        <f t="shared" si="5740"/>
        <v/>
      </c>
      <c r="DH378" s="71" t="str">
        <f t="shared" si="5741"/>
        <v/>
      </c>
      <c r="DI378" s="71" t="str">
        <f t="shared" si="5742"/>
        <v/>
      </c>
      <c r="DJ378" s="71" t="str">
        <f t="shared" si="5743"/>
        <v/>
      </c>
      <c r="DK378" s="71" t="str">
        <f t="shared" si="5744"/>
        <v/>
      </c>
      <c r="DL378" s="71" t="str">
        <f t="shared" si="5745"/>
        <v/>
      </c>
      <c r="DM378" s="71" t="str">
        <f t="shared" si="5746"/>
        <v/>
      </c>
      <c r="DN378" s="71" t="str">
        <f t="shared" si="5747"/>
        <v/>
      </c>
      <c r="DO378" s="71" t="str">
        <f t="shared" si="5748"/>
        <v/>
      </c>
      <c r="DP378" s="71" t="str">
        <f t="shared" si="5749"/>
        <v/>
      </c>
      <c r="DQ378" s="71" t="str">
        <f t="shared" si="5750"/>
        <v/>
      </c>
      <c r="DR378" s="71" t="str">
        <f t="shared" si="5751"/>
        <v/>
      </c>
      <c r="DS378" s="71" t="str">
        <f t="shared" si="5752"/>
        <v/>
      </c>
      <c r="DT378" s="71" t="str">
        <f t="shared" si="5753"/>
        <v/>
      </c>
      <c r="DU378" s="71" t="str">
        <f t="shared" si="5754"/>
        <v/>
      </c>
      <c r="DV378" s="71" t="str">
        <f t="shared" si="5755"/>
        <v/>
      </c>
      <c r="DW378" s="71" t="str">
        <f t="shared" si="5756"/>
        <v/>
      </c>
      <c r="DX378" s="71" t="str">
        <f t="shared" si="5757"/>
        <v/>
      </c>
      <c r="DY378" s="71" t="str">
        <f t="shared" si="5758"/>
        <v/>
      </c>
      <c r="DZ378" s="71" t="str">
        <f t="shared" si="5759"/>
        <v/>
      </c>
      <c r="EA378" s="71" t="str">
        <f t="shared" si="5760"/>
        <v/>
      </c>
      <c r="EB378" s="71" t="str">
        <f t="shared" si="5761"/>
        <v/>
      </c>
      <c r="EC378" s="71" t="str">
        <f t="shared" si="5762"/>
        <v/>
      </c>
      <c r="ED378" s="71" t="str">
        <f t="shared" si="5763"/>
        <v/>
      </c>
      <c r="EE378" s="71" t="str">
        <f t="shared" si="5764"/>
        <v/>
      </c>
      <c r="EF378" s="71" t="str">
        <f t="shared" si="5765"/>
        <v/>
      </c>
      <c r="EG378" s="71" t="str">
        <f t="shared" si="5766"/>
        <v/>
      </c>
      <c r="EH378" s="71" t="str">
        <f t="shared" si="5767"/>
        <v/>
      </c>
      <c r="EI378" s="71" t="str">
        <f t="shared" si="5768"/>
        <v/>
      </c>
      <c r="EJ378" s="71" t="str">
        <f t="shared" si="5769"/>
        <v/>
      </c>
      <c r="EK378" s="71" t="str">
        <f t="shared" si="5770"/>
        <v/>
      </c>
      <c r="EL378" s="71" t="str">
        <f t="shared" si="5771"/>
        <v/>
      </c>
      <c r="EM378" s="71" t="str">
        <f t="shared" si="5772"/>
        <v/>
      </c>
      <c r="EN378" s="71" t="str">
        <f t="shared" si="5773"/>
        <v/>
      </c>
      <c r="EO378" s="71" t="str">
        <f t="shared" si="5774"/>
        <v/>
      </c>
      <c r="EP378" s="71" t="str">
        <f t="shared" si="5775"/>
        <v/>
      </c>
      <c r="EQ378" s="71" t="str">
        <f t="shared" si="5776"/>
        <v/>
      </c>
      <c r="ER378" s="71" t="str">
        <f t="shared" si="5777"/>
        <v/>
      </c>
      <c r="ES378" s="71" t="str">
        <f t="shared" si="5778"/>
        <v/>
      </c>
      <c r="ET378" s="71" t="str">
        <f t="shared" si="5779"/>
        <v/>
      </c>
      <c r="EU378" s="71" t="str">
        <f t="shared" si="5780"/>
        <v/>
      </c>
      <c r="EV378" s="71" t="str">
        <f t="shared" si="5781"/>
        <v/>
      </c>
      <c r="EW378" s="71" t="str">
        <f t="shared" si="5782"/>
        <v/>
      </c>
      <c r="EX378" s="71" t="str">
        <f t="shared" si="5783"/>
        <v/>
      </c>
      <c r="EY378" s="71" t="str">
        <f t="shared" si="5784"/>
        <v/>
      </c>
      <c r="EZ378" s="71" t="str">
        <f t="shared" si="5785"/>
        <v/>
      </c>
      <c r="FA378" s="71" t="str">
        <f t="shared" si="5786"/>
        <v/>
      </c>
      <c r="FB378" s="71" t="str">
        <f t="shared" si="5787"/>
        <v/>
      </c>
      <c r="FC378" s="71" t="str">
        <f t="shared" si="5788"/>
        <v/>
      </c>
      <c r="FD378" s="71" t="str">
        <f t="shared" si="5789"/>
        <v/>
      </c>
      <c r="FE378" s="71" t="str">
        <f t="shared" si="5790"/>
        <v/>
      </c>
      <c r="FF378" s="71" t="str">
        <f t="shared" si="5791"/>
        <v/>
      </c>
      <c r="FG378" s="71" t="str">
        <f t="shared" si="5792"/>
        <v/>
      </c>
      <c r="FH378" s="71" t="str">
        <f t="shared" si="5793"/>
        <v/>
      </c>
      <c r="FI378" s="71" t="str">
        <f t="shared" si="5794"/>
        <v/>
      </c>
      <c r="FJ378" s="71" t="str">
        <f t="shared" si="5795"/>
        <v/>
      </c>
      <c r="FK378" s="71" t="str">
        <f t="shared" si="5796"/>
        <v/>
      </c>
      <c r="FL378" s="71" t="str">
        <f t="shared" si="5797"/>
        <v/>
      </c>
      <c r="FM378" s="71" t="str">
        <f t="shared" si="5798"/>
        <v/>
      </c>
      <c r="FN378" s="71" t="str">
        <f t="shared" si="5799"/>
        <v/>
      </c>
      <c r="FO378" s="71" t="str">
        <f t="shared" si="5800"/>
        <v/>
      </c>
      <c r="FP378" s="71" t="str">
        <f t="shared" si="5801"/>
        <v/>
      </c>
      <c r="FQ378" s="71" t="str">
        <f t="shared" si="5802"/>
        <v/>
      </c>
      <c r="FR378" s="71" t="str">
        <f t="shared" si="5803"/>
        <v/>
      </c>
      <c r="FS378" s="71" t="str">
        <f t="shared" si="5804"/>
        <v/>
      </c>
    </row>
    <row r="379" spans="1:175" ht="16.5">
      <c r="A379" s="136"/>
      <c r="B379" s="80" t="s">
        <v>1072</v>
      </c>
      <c r="C379" s="149" t="s">
        <v>1057</v>
      </c>
      <c r="K379" s="152"/>
      <c r="T379" s="154" t="s">
        <v>1073</v>
      </c>
      <c r="U379" s="85" t="s">
        <v>1059</v>
      </c>
      <c r="CN379" s="70" t="str">
        <f t="shared" si="5729"/>
        <v>InitUnitState('IK4H',,,,,,,,,,)</v>
      </c>
      <c r="CO379" s="70" t="str">
        <f t="shared" si="5730"/>
        <v>InitUnitNormal('IK4H',,,,,,,,,,)</v>
      </c>
      <c r="CP379" s="70" t="str">
        <f t="shared" si="5731"/>
        <v>InitUnitMagic('IK4H',,,,,,,,,,)</v>
      </c>
      <c r="CQ379" s="70" t="str">
        <f t="shared" si="5732"/>
        <v>InitUnitAdd('IK4H',,,,,,,,,,)</v>
      </c>
      <c r="CR379" s="70" t="str">
        <f t="shared" si="5733"/>
        <v>InitEquipData('IK4H',,"",,,,,'','','','','','',"ReplaceableTextures\\CommandButtons\\BTNSST13.blp")</v>
      </c>
      <c r="CU379" s="95" t="str">
        <f t="shared" si="5734"/>
        <v>|n</v>
      </c>
      <c r="CV379" s="61" t="str">
        <f t="shared" si="5425"/>
        <v>攻击|Cffffc926+50000|r，攻击|Cffffc926+12%|n|n|r|Cffaaaaaa○|CffFFD24D雷之符印+1|r|r|n|n|Cff00ff7f点击穿戴或脱卸。|r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735"/>
        <v/>
      </c>
      <c r="DC379" s="71" t="str">
        <f t="shared" si="5736"/>
        <v/>
      </c>
      <c r="DD379" s="71" t="str">
        <f t="shared" si="5737"/>
        <v/>
      </c>
      <c r="DE379" s="71" t="str">
        <f t="shared" si="5738"/>
        <v/>
      </c>
      <c r="DF379" s="71" t="str">
        <f t="shared" si="5739"/>
        <v/>
      </c>
      <c r="DG379" s="71" t="str">
        <f t="shared" si="5740"/>
        <v/>
      </c>
      <c r="DH379" s="71" t="str">
        <f t="shared" si="5741"/>
        <v/>
      </c>
      <c r="DI379" s="71" t="str">
        <f t="shared" si="5742"/>
        <v/>
      </c>
      <c r="DJ379" s="71" t="str">
        <f t="shared" si="5743"/>
        <v/>
      </c>
      <c r="DK379" s="71" t="str">
        <f t="shared" si="5744"/>
        <v/>
      </c>
      <c r="DL379" s="71" t="str">
        <f t="shared" si="5745"/>
        <v/>
      </c>
      <c r="DM379" s="71" t="str">
        <f t="shared" si="5746"/>
        <v/>
      </c>
      <c r="DN379" s="71" t="str">
        <f t="shared" si="5747"/>
        <v/>
      </c>
      <c r="DO379" s="71" t="str">
        <f t="shared" si="5748"/>
        <v/>
      </c>
      <c r="DP379" s="71" t="str">
        <f t="shared" si="5749"/>
        <v/>
      </c>
      <c r="DQ379" s="71" t="str">
        <f t="shared" si="5750"/>
        <v/>
      </c>
      <c r="DR379" s="71" t="str">
        <f t="shared" si="5751"/>
        <v/>
      </c>
      <c r="DS379" s="71" t="str">
        <f t="shared" si="5752"/>
        <v/>
      </c>
      <c r="DT379" s="71" t="str">
        <f t="shared" si="5753"/>
        <v/>
      </c>
      <c r="DU379" s="71" t="str">
        <f t="shared" si="5754"/>
        <v/>
      </c>
      <c r="DV379" s="71" t="str">
        <f t="shared" si="5755"/>
        <v/>
      </c>
      <c r="DW379" s="71" t="str">
        <f t="shared" si="5756"/>
        <v/>
      </c>
      <c r="DX379" s="71" t="str">
        <f t="shared" si="5757"/>
        <v/>
      </c>
      <c r="DY379" s="71" t="str">
        <f t="shared" si="5758"/>
        <v/>
      </c>
      <c r="DZ379" s="71" t="str">
        <f t="shared" si="5759"/>
        <v/>
      </c>
      <c r="EA379" s="71" t="str">
        <f t="shared" si="5760"/>
        <v/>
      </c>
      <c r="EB379" s="71" t="str">
        <f t="shared" si="5761"/>
        <v/>
      </c>
      <c r="EC379" s="71" t="str">
        <f t="shared" si="5762"/>
        <v/>
      </c>
      <c r="ED379" s="71" t="str">
        <f t="shared" si="5763"/>
        <v/>
      </c>
      <c r="EE379" s="71" t="str">
        <f t="shared" si="5764"/>
        <v/>
      </c>
      <c r="EF379" s="71" t="str">
        <f t="shared" si="5765"/>
        <v/>
      </c>
      <c r="EG379" s="71" t="str">
        <f t="shared" si="5766"/>
        <v/>
      </c>
      <c r="EH379" s="71" t="str">
        <f t="shared" si="5767"/>
        <v/>
      </c>
      <c r="EI379" s="71" t="str">
        <f t="shared" si="5768"/>
        <v/>
      </c>
      <c r="EJ379" s="71" t="str">
        <f t="shared" si="5769"/>
        <v/>
      </c>
      <c r="EK379" s="71" t="str">
        <f t="shared" si="5770"/>
        <v/>
      </c>
      <c r="EL379" s="71" t="str">
        <f t="shared" si="5771"/>
        <v/>
      </c>
      <c r="EM379" s="71" t="str">
        <f t="shared" si="5772"/>
        <v/>
      </c>
      <c r="EN379" s="71" t="str">
        <f t="shared" si="5773"/>
        <v/>
      </c>
      <c r="EO379" s="71" t="str">
        <f t="shared" si="5774"/>
        <v/>
      </c>
      <c r="EP379" s="71" t="str">
        <f t="shared" si="5775"/>
        <v/>
      </c>
      <c r="EQ379" s="71" t="str">
        <f t="shared" si="5776"/>
        <v/>
      </c>
      <c r="ER379" s="71" t="str">
        <f t="shared" si="5777"/>
        <v/>
      </c>
      <c r="ES379" s="71" t="str">
        <f t="shared" si="5778"/>
        <v/>
      </c>
      <c r="ET379" s="71" t="str">
        <f t="shared" si="5779"/>
        <v/>
      </c>
      <c r="EU379" s="71" t="str">
        <f t="shared" si="5780"/>
        <v/>
      </c>
      <c r="EV379" s="71" t="str">
        <f t="shared" si="5781"/>
        <v/>
      </c>
      <c r="EW379" s="71" t="str">
        <f t="shared" si="5782"/>
        <v/>
      </c>
      <c r="EX379" s="71" t="str">
        <f t="shared" si="5783"/>
        <v/>
      </c>
      <c r="EY379" s="71" t="str">
        <f t="shared" si="5784"/>
        <v/>
      </c>
      <c r="EZ379" s="71" t="str">
        <f t="shared" si="5785"/>
        <v/>
      </c>
      <c r="FA379" s="71" t="str">
        <f t="shared" si="5786"/>
        <v/>
      </c>
      <c r="FB379" s="71" t="str">
        <f t="shared" si="5787"/>
        <v/>
      </c>
      <c r="FC379" s="71" t="str">
        <f t="shared" si="5788"/>
        <v/>
      </c>
      <c r="FD379" s="71" t="str">
        <f t="shared" si="5789"/>
        <v/>
      </c>
      <c r="FE379" s="71" t="str">
        <f t="shared" si="5790"/>
        <v/>
      </c>
      <c r="FF379" s="71" t="str">
        <f t="shared" si="5791"/>
        <v/>
      </c>
      <c r="FG379" s="71" t="str">
        <f t="shared" si="5792"/>
        <v/>
      </c>
      <c r="FH379" s="71" t="str">
        <f t="shared" si="5793"/>
        <v/>
      </c>
      <c r="FI379" s="71" t="str">
        <f t="shared" si="5794"/>
        <v/>
      </c>
      <c r="FJ379" s="71" t="str">
        <f t="shared" si="5795"/>
        <v/>
      </c>
      <c r="FK379" s="71" t="str">
        <f t="shared" si="5796"/>
        <v/>
      </c>
      <c r="FL379" s="71" t="str">
        <f t="shared" si="5797"/>
        <v/>
      </c>
      <c r="FM379" s="71" t="str">
        <f t="shared" si="5798"/>
        <v/>
      </c>
      <c r="FN379" s="71" t="str">
        <f t="shared" si="5799"/>
        <v/>
      </c>
      <c r="FO379" s="71" t="str">
        <f t="shared" si="5800"/>
        <v/>
      </c>
      <c r="FP379" s="71" t="str">
        <f t="shared" si="5801"/>
        <v/>
      </c>
      <c r="FQ379" s="71" t="str">
        <f t="shared" si="5802"/>
        <v/>
      </c>
      <c r="FR379" s="71" t="str">
        <f t="shared" si="5803"/>
        <v/>
      </c>
      <c r="FS379" s="71" t="str">
        <f t="shared" si="5804"/>
        <v/>
      </c>
    </row>
    <row r="380" spans="1:175" ht="16.5">
      <c r="A380" s="136"/>
      <c r="B380" s="80" t="s">
        <v>1074</v>
      </c>
      <c r="C380" s="149" t="s">
        <v>1057</v>
      </c>
      <c r="K380" s="153"/>
      <c r="T380" s="154" t="s">
        <v>1075</v>
      </c>
      <c r="U380" s="85" t="s">
        <v>1059</v>
      </c>
      <c r="CN380" s="70" t="str">
        <f t="shared" si="5729"/>
        <v>InitUnitState('IK4I',,,,,,,,,,)</v>
      </c>
      <c r="CO380" s="70" t="str">
        <f t="shared" si="5730"/>
        <v>InitUnitNormal('IK4I',,,,,,,,,,)</v>
      </c>
      <c r="CP380" s="70" t="str">
        <f t="shared" si="5731"/>
        <v>InitUnitMagic('IK4I',,,,,,,,,,)</v>
      </c>
      <c r="CQ380" s="70" t="str">
        <f t="shared" si="5732"/>
        <v>InitUnitAdd('IK4I',,,,,,,,,,)</v>
      </c>
      <c r="CR380" s="70" t="str">
        <f t="shared" si="5733"/>
        <v>InitEquipData('IK4I',,"",,,,,'','','','','','',"ReplaceableTextures\\CommandButtons\\BTNSST13.blp")</v>
      </c>
      <c r="CU380" s="95" t="str">
        <f t="shared" si="5734"/>
        <v>|n</v>
      </c>
      <c r="CV380" s="61" t="str">
        <f t="shared" si="5425"/>
        <v>攻击|Cffffc926+50000|r，攻击|Cffffc926+12%|n|n|r|Cffaaaaaa○|CffFFD24D暗之符印+1|r|r|n|n|Cff00ff7f点击穿戴或脱卸。|r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735"/>
        <v/>
      </c>
      <c r="DC380" s="71" t="str">
        <f t="shared" si="5736"/>
        <v/>
      </c>
      <c r="DD380" s="71" t="str">
        <f t="shared" si="5737"/>
        <v/>
      </c>
      <c r="DE380" s="71" t="str">
        <f t="shared" si="5738"/>
        <v/>
      </c>
      <c r="DF380" s="71" t="str">
        <f t="shared" si="5739"/>
        <v/>
      </c>
      <c r="DG380" s="71" t="str">
        <f t="shared" si="5740"/>
        <v/>
      </c>
      <c r="DH380" s="71" t="str">
        <f t="shared" si="5741"/>
        <v/>
      </c>
      <c r="DI380" s="71" t="str">
        <f t="shared" si="5742"/>
        <v/>
      </c>
      <c r="DJ380" s="71" t="str">
        <f t="shared" si="5743"/>
        <v/>
      </c>
      <c r="DK380" s="71" t="str">
        <f t="shared" si="5744"/>
        <v/>
      </c>
      <c r="DL380" s="71" t="str">
        <f t="shared" si="5745"/>
        <v/>
      </c>
      <c r="DM380" s="71" t="str">
        <f t="shared" si="5746"/>
        <v/>
      </c>
      <c r="DN380" s="71" t="str">
        <f t="shared" si="5747"/>
        <v/>
      </c>
      <c r="DO380" s="71" t="str">
        <f t="shared" si="5748"/>
        <v/>
      </c>
      <c r="DP380" s="71" t="str">
        <f t="shared" si="5749"/>
        <v/>
      </c>
      <c r="DQ380" s="71" t="str">
        <f t="shared" si="5750"/>
        <v/>
      </c>
      <c r="DR380" s="71" t="str">
        <f t="shared" si="5751"/>
        <v/>
      </c>
      <c r="DS380" s="71" t="str">
        <f t="shared" si="5752"/>
        <v/>
      </c>
      <c r="DT380" s="71" t="str">
        <f t="shared" si="5753"/>
        <v/>
      </c>
      <c r="DU380" s="71" t="str">
        <f t="shared" si="5754"/>
        <v/>
      </c>
      <c r="DV380" s="71" t="str">
        <f t="shared" si="5755"/>
        <v/>
      </c>
      <c r="DW380" s="71" t="str">
        <f t="shared" si="5756"/>
        <v/>
      </c>
      <c r="DX380" s="71" t="str">
        <f t="shared" si="5757"/>
        <v/>
      </c>
      <c r="DY380" s="71" t="str">
        <f t="shared" si="5758"/>
        <v/>
      </c>
      <c r="DZ380" s="71" t="str">
        <f t="shared" si="5759"/>
        <v/>
      </c>
      <c r="EA380" s="71" t="str">
        <f t="shared" si="5760"/>
        <v/>
      </c>
      <c r="EB380" s="71" t="str">
        <f t="shared" si="5761"/>
        <v/>
      </c>
      <c r="EC380" s="71" t="str">
        <f t="shared" si="5762"/>
        <v/>
      </c>
      <c r="ED380" s="71" t="str">
        <f t="shared" si="5763"/>
        <v/>
      </c>
      <c r="EE380" s="71" t="str">
        <f t="shared" si="5764"/>
        <v/>
      </c>
      <c r="EF380" s="71" t="str">
        <f t="shared" si="5765"/>
        <v/>
      </c>
      <c r="EG380" s="71" t="str">
        <f t="shared" si="5766"/>
        <v/>
      </c>
      <c r="EH380" s="71" t="str">
        <f t="shared" si="5767"/>
        <v/>
      </c>
      <c r="EI380" s="71" t="str">
        <f t="shared" si="5768"/>
        <v/>
      </c>
      <c r="EJ380" s="71" t="str">
        <f t="shared" si="5769"/>
        <v/>
      </c>
      <c r="EK380" s="71" t="str">
        <f t="shared" si="5770"/>
        <v/>
      </c>
      <c r="EL380" s="71" t="str">
        <f t="shared" si="5771"/>
        <v/>
      </c>
      <c r="EM380" s="71" t="str">
        <f t="shared" si="5772"/>
        <v/>
      </c>
      <c r="EN380" s="71" t="str">
        <f t="shared" si="5773"/>
        <v/>
      </c>
      <c r="EO380" s="71" t="str">
        <f t="shared" si="5774"/>
        <v/>
      </c>
      <c r="EP380" s="71" t="str">
        <f t="shared" si="5775"/>
        <v/>
      </c>
      <c r="EQ380" s="71" t="str">
        <f t="shared" si="5776"/>
        <v/>
      </c>
      <c r="ER380" s="71" t="str">
        <f t="shared" si="5777"/>
        <v/>
      </c>
      <c r="ES380" s="71" t="str">
        <f t="shared" si="5778"/>
        <v/>
      </c>
      <c r="ET380" s="71" t="str">
        <f t="shared" si="5779"/>
        <v/>
      </c>
      <c r="EU380" s="71" t="str">
        <f t="shared" si="5780"/>
        <v/>
      </c>
      <c r="EV380" s="71" t="str">
        <f t="shared" si="5781"/>
        <v/>
      </c>
      <c r="EW380" s="71" t="str">
        <f t="shared" si="5782"/>
        <v/>
      </c>
      <c r="EX380" s="71" t="str">
        <f t="shared" si="5783"/>
        <v/>
      </c>
      <c r="EY380" s="71" t="str">
        <f t="shared" si="5784"/>
        <v/>
      </c>
      <c r="EZ380" s="71" t="str">
        <f t="shared" si="5785"/>
        <v/>
      </c>
      <c r="FA380" s="71" t="str">
        <f t="shared" si="5786"/>
        <v/>
      </c>
      <c r="FB380" s="71" t="str">
        <f t="shared" si="5787"/>
        <v/>
      </c>
      <c r="FC380" s="71" t="str">
        <f t="shared" si="5788"/>
        <v/>
      </c>
      <c r="FD380" s="71" t="str">
        <f t="shared" si="5789"/>
        <v/>
      </c>
      <c r="FE380" s="71" t="str">
        <f t="shared" si="5790"/>
        <v/>
      </c>
      <c r="FF380" s="71" t="str">
        <f t="shared" si="5791"/>
        <v/>
      </c>
      <c r="FG380" s="71" t="str">
        <f t="shared" si="5792"/>
        <v/>
      </c>
      <c r="FH380" s="71" t="str">
        <f t="shared" si="5793"/>
        <v/>
      </c>
      <c r="FI380" s="71" t="str">
        <f t="shared" si="5794"/>
        <v/>
      </c>
      <c r="FJ380" s="71" t="str">
        <f t="shared" si="5795"/>
        <v/>
      </c>
      <c r="FK380" s="71" t="str">
        <f t="shared" si="5796"/>
        <v/>
      </c>
      <c r="FL380" s="71" t="str">
        <f t="shared" si="5797"/>
        <v/>
      </c>
      <c r="FM380" s="71" t="str">
        <f t="shared" si="5798"/>
        <v/>
      </c>
      <c r="FN380" s="71" t="str">
        <f t="shared" si="5799"/>
        <v/>
      </c>
      <c r="FO380" s="71" t="str">
        <f t="shared" si="5800"/>
        <v/>
      </c>
      <c r="FP380" s="71" t="str">
        <f t="shared" si="5801"/>
        <v/>
      </c>
      <c r="FQ380" s="71" t="str">
        <f t="shared" si="5802"/>
        <v/>
      </c>
      <c r="FR380" s="71" t="str">
        <f t="shared" si="5803"/>
        <v/>
      </c>
      <c r="FS380" s="71" t="str">
        <f t="shared" si="5804"/>
        <v/>
      </c>
    </row>
    <row r="381" spans="1:175" ht="16.5">
      <c r="A381" s="136"/>
      <c r="B381" s="80" t="s">
        <v>1076</v>
      </c>
      <c r="C381" s="149" t="s">
        <v>1077</v>
      </c>
      <c r="T381" s="154" t="s">
        <v>1078</v>
      </c>
      <c r="U381" s="85" t="s">
        <v>1079</v>
      </c>
      <c r="CN381" s="70" t="str">
        <f t="shared" si="5426"/>
        <v>InitUnitState('IK5A',,,,,,,,,,)</v>
      </c>
      <c r="CO381" s="70" t="str">
        <f t="shared" si="5427"/>
        <v>InitUnitNormal('IK5A',,,,,,,,,,)</v>
      </c>
      <c r="CP381" s="70" t="str">
        <f t="shared" si="5428"/>
        <v>InitUnitMagic('IK5A',,,,,,,,,,)</v>
      </c>
      <c r="CQ381" s="70" t="str">
        <f t="shared" si="5429"/>
        <v>InitUnitAdd('IK5A',,,,,,,,,,)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InitEquipData('IK5A',,"",,,,,'','','','','','',"ReplaceableTextures\\CommandButtons\\BTNSST14.blp")</v>
      </c>
      <c r="CU381" s="95" t="str">
        <f t="shared" si="5430"/>
        <v>|n</v>
      </c>
      <c r="CV381" s="61" t="str">
        <f t="shared" si="5425"/>
        <v>护甲穿透|Cffffc926+150|n|n|r|Cffaaaaaa○刻印槽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431"/>
        <v/>
      </c>
      <c r="DC381" s="71" t="str">
        <f t="shared" si="5432"/>
        <v/>
      </c>
      <c r="DD381" s="71" t="str">
        <f t="shared" si="5433"/>
        <v/>
      </c>
      <c r="DE381" s="71" t="str">
        <f t="shared" si="5434"/>
        <v/>
      </c>
      <c r="DF381" s="71" t="str">
        <f t="shared" si="5435"/>
        <v/>
      </c>
      <c r="DG381" s="71" t="str">
        <f t="shared" si="5436"/>
        <v/>
      </c>
      <c r="DH381" s="71" t="str">
        <f t="shared" si="5437"/>
        <v/>
      </c>
      <c r="DI381" s="71" t="str">
        <f t="shared" si="5438"/>
        <v/>
      </c>
      <c r="DJ381" s="71" t="str">
        <f t="shared" si="5439"/>
        <v/>
      </c>
      <c r="DK381" s="71" t="str">
        <f t="shared" si="5440"/>
        <v/>
      </c>
      <c r="DL381" s="71" t="str">
        <f t="shared" si="5441"/>
        <v/>
      </c>
      <c r="DM381" s="71" t="str">
        <f t="shared" si="5442"/>
        <v/>
      </c>
      <c r="DN381" s="71" t="str">
        <f t="shared" si="5443"/>
        <v/>
      </c>
      <c r="DO381" s="71" t="str">
        <f t="shared" si="5444"/>
        <v/>
      </c>
      <c r="DP381" s="71" t="str">
        <f t="shared" si="5445"/>
        <v/>
      </c>
      <c r="DQ381" s="71" t="str">
        <f t="shared" si="5446"/>
        <v/>
      </c>
      <c r="DR381" s="71" t="str">
        <f t="shared" si="5447"/>
        <v/>
      </c>
      <c r="DS381" s="71" t="str">
        <f t="shared" si="5448"/>
        <v/>
      </c>
      <c r="DT381" s="71" t="str">
        <f t="shared" si="5449"/>
        <v/>
      </c>
      <c r="DU381" s="71" t="str">
        <f t="shared" si="5450"/>
        <v/>
      </c>
      <c r="DV381" s="71" t="str">
        <f t="shared" si="5451"/>
        <v/>
      </c>
      <c r="DW381" s="71" t="str">
        <f t="shared" si="5452"/>
        <v/>
      </c>
      <c r="DX381" s="71" t="str">
        <f t="shared" si="5453"/>
        <v/>
      </c>
      <c r="DY381" s="71" t="str">
        <f t="shared" si="5454"/>
        <v/>
      </c>
      <c r="DZ381" s="71" t="str">
        <f t="shared" si="5455"/>
        <v/>
      </c>
      <c r="EA381" s="71" t="str">
        <f t="shared" si="5456"/>
        <v/>
      </c>
      <c r="EB381" s="71" t="str">
        <f t="shared" si="5457"/>
        <v/>
      </c>
      <c r="EC381" s="71" t="str">
        <f t="shared" si="5458"/>
        <v/>
      </c>
      <c r="ED381" s="71" t="str">
        <f t="shared" si="5459"/>
        <v/>
      </c>
      <c r="EE381" s="71" t="str">
        <f t="shared" si="5460"/>
        <v/>
      </c>
      <c r="EF381" s="71" t="str">
        <f t="shared" si="5461"/>
        <v/>
      </c>
      <c r="EG381" s="71" t="str">
        <f t="shared" si="5462"/>
        <v/>
      </c>
      <c r="EH381" s="71" t="str">
        <f t="shared" si="5463"/>
        <v/>
      </c>
      <c r="EI381" s="71" t="str">
        <f t="shared" si="5464"/>
        <v/>
      </c>
      <c r="EJ381" s="71" t="str">
        <f t="shared" si="5465"/>
        <v/>
      </c>
      <c r="EK381" s="71" t="str">
        <f t="shared" si="5466"/>
        <v/>
      </c>
      <c r="EL381" s="71" t="str">
        <f t="shared" si="5467"/>
        <v/>
      </c>
      <c r="EM381" s="71" t="str">
        <f t="shared" si="5468"/>
        <v/>
      </c>
      <c r="EN381" s="71" t="str">
        <f t="shared" si="5469"/>
        <v/>
      </c>
      <c r="EO381" s="71" t="str">
        <f t="shared" si="5470"/>
        <v/>
      </c>
      <c r="EP381" s="71" t="str">
        <f t="shared" si="5471"/>
        <v/>
      </c>
      <c r="EQ381" s="71" t="str">
        <f t="shared" si="5472"/>
        <v/>
      </c>
      <c r="ER381" s="71" t="str">
        <f t="shared" si="5473"/>
        <v/>
      </c>
      <c r="ES381" s="71" t="str">
        <f t="shared" si="5474"/>
        <v/>
      </c>
      <c r="ET381" s="71" t="str">
        <f t="shared" si="5475"/>
        <v/>
      </c>
      <c r="EU381" s="71" t="str">
        <f t="shared" si="5476"/>
        <v/>
      </c>
      <c r="EV381" s="71" t="str">
        <f t="shared" si="5477"/>
        <v/>
      </c>
      <c r="EW381" s="71" t="str">
        <f t="shared" si="5478"/>
        <v/>
      </c>
      <c r="EX381" s="71" t="str">
        <f t="shared" si="5479"/>
        <v/>
      </c>
      <c r="EY381" s="71" t="str">
        <f t="shared" si="5480"/>
        <v/>
      </c>
      <c r="EZ381" s="71" t="str">
        <f t="shared" si="5481"/>
        <v/>
      </c>
      <c r="FA381" s="71" t="str">
        <f t="shared" si="5482"/>
        <v/>
      </c>
      <c r="FB381" s="71" t="str">
        <f t="shared" si="5483"/>
        <v/>
      </c>
      <c r="FC381" s="71" t="str">
        <f t="shared" si="5484"/>
        <v/>
      </c>
      <c r="FD381" s="71" t="str">
        <f t="shared" si="5485"/>
        <v/>
      </c>
      <c r="FE381" s="71" t="str">
        <f t="shared" si="5486"/>
        <v/>
      </c>
      <c r="FF381" s="71" t="str">
        <f t="shared" si="5487"/>
        <v/>
      </c>
      <c r="FG381" s="71" t="str">
        <f t="shared" si="5488"/>
        <v/>
      </c>
      <c r="FH381" s="71" t="str">
        <f t="shared" si="5489"/>
        <v/>
      </c>
      <c r="FI381" s="71" t="str">
        <f t="shared" si="5490"/>
        <v/>
      </c>
      <c r="FJ381" s="71" t="str">
        <f t="shared" si="5491"/>
        <v/>
      </c>
      <c r="FK381" s="71" t="str">
        <f t="shared" si="5492"/>
        <v/>
      </c>
      <c r="FL381" s="71" t="str">
        <f t="shared" si="5493"/>
        <v/>
      </c>
      <c r="FM381" s="71" t="str">
        <f t="shared" si="5494"/>
        <v/>
      </c>
      <c r="FN381" s="71" t="str">
        <f t="shared" si="5495"/>
        <v/>
      </c>
      <c r="FO381" s="71" t="str">
        <f t="shared" si="5496"/>
        <v/>
      </c>
      <c r="FP381" s="71" t="str">
        <f t="shared" si="5497"/>
        <v/>
      </c>
      <c r="FQ381" s="71" t="str">
        <f t="shared" si="5498"/>
        <v/>
      </c>
      <c r="FR381" s="71" t="str">
        <f t="shared" si="5499"/>
        <v/>
      </c>
      <c r="FS381" s="71" t="str">
        <f t="shared" si="5500"/>
        <v/>
      </c>
    </row>
    <row r="382" spans="1:175" ht="16.5">
      <c r="A382" s="136"/>
      <c r="B382" s="80" t="s">
        <v>1080</v>
      </c>
      <c r="C382" s="149" t="s">
        <v>1077</v>
      </c>
      <c r="K382" s="151"/>
      <c r="T382" s="154" t="s">
        <v>1081</v>
      </c>
      <c r="U382" s="85" t="s">
        <v>1079</v>
      </c>
      <c r="CN382" s="70" t="str">
        <f t="shared" ref="CN382:CN389" si="5805">"InitUnitState('"&amp;B382&amp;"',"&amp;V382&amp;","&amp;W382&amp;","&amp;X382&amp;","&amp;Y382&amp;","&amp;Z382&amp;","&amp;AA382&amp;","&amp;AB382&amp;","&amp;AC382&amp;","&amp;AD382&amp;","&amp;AE382&amp;")"</f>
        <v>InitUnitState('IK5B',,,,,,,,,,)</v>
      </c>
      <c r="CO382" s="70" t="str">
        <f t="shared" ref="CO382:CO389" si="5806">"InitUnitNormal('"&amp;B382&amp;"',"&amp;AF382&amp;","&amp;AG382&amp;","&amp;AH382&amp;","&amp;AI382&amp;","&amp;AJ382&amp;","&amp;AK382&amp;","&amp;AL382&amp;","&amp;AM382&amp;","&amp;AN382&amp;","&amp;AO382&amp;")"</f>
        <v>InitUnitNormal('IK5B',,,,,,,,,,)</v>
      </c>
      <c r="CP382" s="70" t="str">
        <f t="shared" ref="CP382:CP389" si="5807">"InitUnitMagic('"&amp;B382&amp;"',"&amp;AP382&amp;","&amp;AQ382&amp;","&amp;AR382&amp;","&amp;AS382&amp;","&amp;AT382&amp;","&amp;AU382&amp;","&amp;AV382&amp;","&amp;AW382&amp;","&amp;BI382&amp;","&amp;BJ382&amp;")"</f>
        <v>InitUnitMagic('IK5B',,,,,,,,,,)</v>
      </c>
      <c r="CQ382" s="70" t="str">
        <f t="shared" ref="CQ382:CQ389" si="5808">"InitUnitAdd('"&amp;B382&amp;"',"&amp;BK382&amp;","&amp;BL382&amp;","&amp;BM382&amp;","&amp;BN382&amp;","&amp;BO382&amp;","&amp;BP382&amp;","&amp;BQ382&amp;","&amp;BR382&amp;","&amp;BS382&amp;","&amp;BT382&amp;")"</f>
        <v>InitUnitAdd('IK5B',,,,,,,,,,)</v>
      </c>
      <c r="CR382" s="70" t="str">
        <f t="shared" ref="CR382:CR389" si="5809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InitEquipData('IK5B',,"",,,,,'','','','','','',"ReplaceableTextures\\CommandButtons\\BTNSST14.blp")</v>
      </c>
      <c r="CU382" s="95" t="str">
        <f t="shared" ref="CU382:CU389" si="5810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425"/>
        <v>护甲穿透|Cffffc926+150|n|n|r|Cffaaaaaa○|CffFFD24D金之符印+1|r|r|n|n|Cff00ff7f点击穿戴或脱卸。|r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811">IF(V382="","","|n"&amp;DB$2&amp;"+"&amp;V382&amp;DB$1)</f>
        <v/>
      </c>
      <c r="DC382" s="71" t="str">
        <f t="shared" ref="DC382:DC389" si="5812">IF(W382="","","|n"&amp;DC$2&amp;"+"&amp;W382&amp;DC$1)</f>
        <v/>
      </c>
      <c r="DD382" s="71" t="str">
        <f t="shared" ref="DD382:DD389" si="5813">IF(X382="","","|n"&amp;DD$2&amp;"+"&amp;X382&amp;DD$1)</f>
        <v/>
      </c>
      <c r="DE382" s="71" t="str">
        <f t="shared" ref="DE382:DE389" si="5814">IF(Y382="","","|n"&amp;DE$2&amp;"+"&amp;Y382&amp;DE$1)</f>
        <v/>
      </c>
      <c r="DF382" s="71" t="str">
        <f t="shared" ref="DF382:DF389" si="5815">IF(Z382="","","|n"&amp;DF$2&amp;"+"&amp;Z382&amp;DF$1)</f>
        <v/>
      </c>
      <c r="DG382" s="71" t="str">
        <f t="shared" ref="DG382:DG389" si="5816">IF(AA382="","","|n"&amp;DG$2&amp;"+"&amp;AA382&amp;DG$1)</f>
        <v/>
      </c>
      <c r="DH382" s="71" t="str">
        <f t="shared" ref="DH382:DH389" si="5817">IF(AB382="","","|n"&amp;DH$2&amp;"+"&amp;AB382&amp;DH$1)</f>
        <v/>
      </c>
      <c r="DI382" s="71" t="str">
        <f t="shared" ref="DI382:DI389" si="5818">IF(AC382="","","|n"&amp;DI$2&amp;"+"&amp;AC382&amp;DI$1)</f>
        <v/>
      </c>
      <c r="DJ382" s="71" t="str">
        <f t="shared" ref="DJ382:DJ389" si="5819">IF(AD382="","","|n"&amp;DJ$2&amp;"+"&amp;AD382&amp;DJ$1)</f>
        <v/>
      </c>
      <c r="DK382" s="71" t="str">
        <f t="shared" ref="DK382:DK389" si="5820">IF(AE382="","","|n"&amp;DK$2&amp;"+"&amp;AE382&amp;DK$1)</f>
        <v/>
      </c>
      <c r="DL382" s="71" t="str">
        <f t="shared" ref="DL382:DL389" si="5821">IF(AF382="","","|n"&amp;DL$2&amp;"+"&amp;AF382&amp;DL$1)</f>
        <v/>
      </c>
      <c r="DM382" s="71" t="str">
        <f t="shared" ref="DM382:DM389" si="5822">IF(AG382="","","|n"&amp;DM$2&amp;"+"&amp;AG382&amp;DM$1)</f>
        <v/>
      </c>
      <c r="DN382" s="71" t="str">
        <f t="shared" ref="DN382:DN389" si="5823">IF(AH382="","","|n"&amp;DN$2&amp;"+"&amp;AH382&amp;DN$1)</f>
        <v/>
      </c>
      <c r="DO382" s="71" t="str">
        <f t="shared" ref="DO382:DO389" si="5824">IF(AI382="","","|n"&amp;DO$2&amp;"+"&amp;AI382&amp;DO$1)</f>
        <v/>
      </c>
      <c r="DP382" s="71" t="str">
        <f t="shared" ref="DP382:DP389" si="5825">IF(AJ382="","","|n"&amp;DP$2&amp;"+"&amp;AJ382&amp;DP$1)</f>
        <v/>
      </c>
      <c r="DQ382" s="71" t="str">
        <f t="shared" ref="DQ382:DQ389" si="5826">IF(AK382="","","|n"&amp;DQ$2&amp;"+"&amp;AK382&amp;DQ$1)</f>
        <v/>
      </c>
      <c r="DR382" s="71" t="str">
        <f t="shared" ref="DR382:DR389" si="5827">IF(AL382="","","|n"&amp;DR$2&amp;"+"&amp;AL382&amp;DR$1)</f>
        <v/>
      </c>
      <c r="DS382" s="71" t="str">
        <f t="shared" ref="DS382:DS389" si="5828">IF(AM382="","","|n"&amp;DS$2&amp;"+"&amp;AM382&amp;DS$1)</f>
        <v/>
      </c>
      <c r="DT382" s="71" t="str">
        <f t="shared" ref="DT382:DT389" si="5829">IF(AN382="","","|n"&amp;DT$2&amp;"+"&amp;AN382&amp;DT$1)</f>
        <v/>
      </c>
      <c r="DU382" s="71" t="str">
        <f t="shared" ref="DU382:DU389" si="5830">IF(AO382="","","|n"&amp;DU$2&amp;"+"&amp;AO382&amp;DU$1)</f>
        <v/>
      </c>
      <c r="DV382" s="71" t="str">
        <f t="shared" ref="DV382:DV389" si="5831">IF(AP382="","","|n"&amp;DV$2&amp;"+"&amp;AP382&amp;DV$1)</f>
        <v/>
      </c>
      <c r="DW382" s="71" t="str">
        <f t="shared" ref="DW382:DW389" si="5832">IF(AQ382="","","|n"&amp;DW$2&amp;"+"&amp;AQ382&amp;DW$1)</f>
        <v/>
      </c>
      <c r="DX382" s="71" t="str">
        <f t="shared" ref="DX382:DX389" si="5833">IF(AR382="","","|n"&amp;DX$2&amp;"+"&amp;AR382&amp;DX$1)</f>
        <v/>
      </c>
      <c r="DY382" s="71" t="str">
        <f t="shared" ref="DY382:DY389" si="5834">IF(AS382="","","|n"&amp;DY$2&amp;"+"&amp;AS382&amp;DY$1)</f>
        <v/>
      </c>
      <c r="DZ382" s="71" t="str">
        <f t="shared" ref="DZ382:DZ389" si="5835">IF(AT382="","","|n"&amp;DZ$2&amp;"+"&amp;AT382&amp;DZ$1)</f>
        <v/>
      </c>
      <c r="EA382" s="71" t="str">
        <f t="shared" ref="EA382:EA389" si="5836">IF(AU382="","","|n"&amp;EA$2&amp;"+"&amp;AU382&amp;EA$1)</f>
        <v/>
      </c>
      <c r="EB382" s="71" t="str">
        <f t="shared" ref="EB382:EB389" si="5837">IF(AV382="","","|n"&amp;EB$2&amp;"+"&amp;AV382&amp;EB$1)</f>
        <v/>
      </c>
      <c r="EC382" s="71" t="str">
        <f t="shared" ref="EC382:EC389" si="5838">IF(AW382="","","|n"&amp;EC$2&amp;"+"&amp;AW382&amp;EC$1)</f>
        <v/>
      </c>
      <c r="ED382" s="71" t="str">
        <f t="shared" ref="ED382:ED389" si="5839">IF(AX382="","","|n"&amp;ED$2&amp;"+"&amp;AX382&amp;ED$1)</f>
        <v/>
      </c>
      <c r="EE382" s="71" t="str">
        <f t="shared" ref="EE382:EE389" si="5840">IF(AY382="","","|n"&amp;EE$2&amp;"+"&amp;AY382&amp;EE$1)</f>
        <v/>
      </c>
      <c r="EF382" s="71" t="str">
        <f t="shared" ref="EF382:EF389" si="5841">IF(AZ382="","","|n"&amp;EF$2&amp;"+"&amp;AZ382&amp;EF$1)</f>
        <v/>
      </c>
      <c r="EG382" s="71" t="str">
        <f t="shared" ref="EG382:EG389" si="5842">IF(BA382="","","|n"&amp;EG$2&amp;"+"&amp;BA382&amp;EG$1)</f>
        <v/>
      </c>
      <c r="EH382" s="71" t="str">
        <f t="shared" ref="EH382:EH389" si="5843">IF(BB382="","","|n"&amp;EH$2&amp;"+"&amp;BB382&amp;EH$1)</f>
        <v/>
      </c>
      <c r="EI382" s="71" t="str">
        <f t="shared" ref="EI382:EI389" si="5844">IF(BC382="","","|n"&amp;EI$2&amp;"+"&amp;BC382&amp;EI$1)</f>
        <v/>
      </c>
      <c r="EJ382" s="71" t="str">
        <f t="shared" ref="EJ382:EJ389" si="5845">IF(BD382="","","|n"&amp;EJ$2&amp;"+"&amp;BD382&amp;EJ$1)</f>
        <v/>
      </c>
      <c r="EK382" s="71" t="str">
        <f t="shared" ref="EK382:EK389" si="5846">IF(BE382="","","|n"&amp;EK$2&amp;"+"&amp;BE382&amp;EK$1)</f>
        <v/>
      </c>
      <c r="EL382" s="71" t="str">
        <f t="shared" ref="EL382:EL389" si="5847">IF(BF382="","","|n"&amp;EL$2&amp;"+"&amp;BF382&amp;EL$1)</f>
        <v/>
      </c>
      <c r="EM382" s="71" t="str">
        <f t="shared" ref="EM382:EM389" si="5848">IF(BG382="","","|n"&amp;EM$2&amp;"+"&amp;BG382&amp;EM$1)</f>
        <v/>
      </c>
      <c r="EN382" s="71" t="str">
        <f t="shared" ref="EN382:EN389" si="5849">IF(BH382="","","|n"&amp;EN$2&amp;"+"&amp;BH382&amp;EN$1)</f>
        <v/>
      </c>
      <c r="EO382" s="71" t="str">
        <f t="shared" ref="EO382:EO389" si="5850">IF(BI382="","","|n"&amp;EO$2&amp;"+"&amp;BI382&amp;EO$1)</f>
        <v/>
      </c>
      <c r="EP382" s="71" t="str">
        <f t="shared" ref="EP382:EP389" si="5851">IF(BJ382="","","|n"&amp;EP$2&amp;"+"&amp;BJ382&amp;EP$1)</f>
        <v/>
      </c>
      <c r="EQ382" s="71" t="str">
        <f t="shared" ref="EQ382:EQ389" si="5852">IF(BK382="","","|n"&amp;EQ$2&amp;"+"&amp;BK382&amp;EQ$1)</f>
        <v/>
      </c>
      <c r="ER382" s="71" t="str">
        <f t="shared" ref="ER382:ER389" si="5853">IF(BL382="","","|n"&amp;ER$2&amp;"+"&amp;BL382&amp;ER$1)</f>
        <v/>
      </c>
      <c r="ES382" s="71" t="str">
        <f t="shared" ref="ES382:ES389" si="5854">IF(BM382="","","|n"&amp;ES$2&amp;"+"&amp;BM382&amp;ES$1)</f>
        <v/>
      </c>
      <c r="ET382" s="71" t="str">
        <f t="shared" ref="ET382:ET389" si="5855">IF(BN382="","","|n"&amp;ET$2&amp;"+"&amp;BN382&amp;ET$1)</f>
        <v/>
      </c>
      <c r="EU382" s="71" t="str">
        <f t="shared" ref="EU382:EU389" si="5856">IF(BO382="","","|n"&amp;EU$2&amp;"+"&amp;BO382&amp;EU$1)</f>
        <v/>
      </c>
      <c r="EV382" s="71" t="str">
        <f t="shared" ref="EV382:EV389" si="5857">IF(BP382="","","|n"&amp;EV$2&amp;"+"&amp;BP382&amp;EV$1)</f>
        <v/>
      </c>
      <c r="EW382" s="71" t="str">
        <f t="shared" ref="EW382:EW389" si="5858">IF(BQ382="","","|n"&amp;EW$2&amp;"+"&amp;BQ382&amp;EW$1)</f>
        <v/>
      </c>
      <c r="EX382" s="71" t="str">
        <f t="shared" ref="EX382:EX389" si="5859">IF(BR382="","","|n"&amp;EX$2&amp;"+"&amp;BR382&amp;EX$1)</f>
        <v/>
      </c>
      <c r="EY382" s="71" t="str">
        <f t="shared" ref="EY382:EY389" si="5860">IF(BS382="","","|n"&amp;EY$2&amp;"+"&amp;BS382&amp;EY$1)</f>
        <v/>
      </c>
      <c r="EZ382" s="71" t="str">
        <f t="shared" ref="EZ382:EZ389" si="5861">IF(BT382="","","|n"&amp;EZ$2&amp;"+"&amp;BT382&amp;EZ$1)</f>
        <v/>
      </c>
      <c r="FA382" s="71" t="str">
        <f t="shared" ref="FA382:FA389" si="5862">IF(BU382="","","|n"&amp;FA$2&amp;"+"&amp;BU382&amp;FA$1)</f>
        <v/>
      </c>
      <c r="FB382" s="71" t="str">
        <f t="shared" ref="FB382:FB389" si="5863">IF(BV382="","","|n"&amp;FB$2&amp;"+"&amp;BV382&amp;FB$1)</f>
        <v/>
      </c>
      <c r="FC382" s="71" t="str">
        <f t="shared" ref="FC382:FC389" si="5864">IF(BW382="","","|n"&amp;FC$2&amp;"+"&amp;BW382&amp;FC$1)</f>
        <v/>
      </c>
      <c r="FD382" s="71" t="str">
        <f t="shared" ref="FD382:FD389" si="5865">IF(BX382="","","|n"&amp;FD$2&amp;"+"&amp;BX382&amp;FD$1)</f>
        <v/>
      </c>
      <c r="FE382" s="71" t="str">
        <f t="shared" ref="FE382:FE389" si="5866">IF(BY382="","","|n"&amp;FE$2&amp;"+"&amp;BY382&amp;FE$1)</f>
        <v/>
      </c>
      <c r="FF382" s="71" t="str">
        <f t="shared" ref="FF382:FF389" si="5867">IF(BZ382="","","|n"&amp;FF$2&amp;"+"&amp;BZ382&amp;FF$1)</f>
        <v/>
      </c>
      <c r="FG382" s="71" t="str">
        <f t="shared" ref="FG382:FG389" si="5868">IF(CA382="","","|n"&amp;FG$2&amp;"+"&amp;CA382&amp;FG$1)</f>
        <v/>
      </c>
      <c r="FH382" s="71" t="str">
        <f t="shared" ref="FH382:FH389" si="5869">IF(CB382="","","|n"&amp;FH$2&amp;"+"&amp;CB382&amp;FH$1)</f>
        <v/>
      </c>
      <c r="FI382" s="71" t="str">
        <f t="shared" ref="FI382:FI389" si="5870">IF(CC382="","","|n"&amp;FI$2&amp;"+"&amp;CC382&amp;FI$1)</f>
        <v/>
      </c>
      <c r="FJ382" s="71" t="str">
        <f t="shared" ref="FJ382:FJ389" si="5871">IF(CD382="","","|n"&amp;FJ$2&amp;"+"&amp;CD382&amp;FJ$1)</f>
        <v/>
      </c>
      <c r="FK382" s="71" t="str">
        <f t="shared" ref="FK382:FK389" si="5872">IF(CE382="","","|n"&amp;FK$2&amp;"+"&amp;CE382&amp;FK$1)</f>
        <v/>
      </c>
      <c r="FL382" s="71" t="str">
        <f t="shared" ref="FL382:FL389" si="5873">IF(CF382="","","|n"&amp;FL$2&amp;"+"&amp;CF382&amp;FL$1)</f>
        <v/>
      </c>
      <c r="FM382" s="71" t="str">
        <f t="shared" ref="FM382:FM389" si="5874">IF(CG382="","","|n"&amp;FM$2&amp;"+"&amp;CG382&amp;FM$1)</f>
        <v/>
      </c>
      <c r="FN382" s="71" t="str">
        <f t="shared" ref="FN382:FN389" si="5875">IF(CH382="","","|n"&amp;FN$2&amp;"+"&amp;CH382&amp;FN$1)</f>
        <v/>
      </c>
      <c r="FO382" s="71" t="str">
        <f t="shared" ref="FO382:FO389" si="5876">IF(CI382="","","|n"&amp;FO$2&amp;"+"&amp;CI382&amp;FO$1)</f>
        <v/>
      </c>
      <c r="FP382" s="71" t="str">
        <f t="shared" ref="FP382:FP389" si="5877">IF(CJ382="","","|n"&amp;FP$2&amp;"+"&amp;CJ382&amp;FP$1)</f>
        <v/>
      </c>
      <c r="FQ382" s="71" t="str">
        <f t="shared" ref="FQ382:FQ389" si="5878">IF(CK382="","","|n"&amp;FQ$2&amp;"+"&amp;CK382&amp;FQ$1)</f>
        <v/>
      </c>
      <c r="FR382" s="71" t="str">
        <f t="shared" ref="FR382:FR389" si="5879">IF(CL382="","","|n"&amp;FR$2&amp;"+"&amp;CL382&amp;FR$1)</f>
        <v/>
      </c>
      <c r="FS382" s="71" t="str">
        <f t="shared" ref="FS382:FS389" si="5880">IF(CM382="","","|n"&amp;FS$2&amp;"+"&amp;CM382&amp;FS$1)</f>
        <v/>
      </c>
    </row>
    <row r="383" spans="1:175" ht="16.5">
      <c r="A383" s="136"/>
      <c r="B383" s="80" t="s">
        <v>1082</v>
      </c>
      <c r="C383" s="149" t="s">
        <v>1077</v>
      </c>
      <c r="K383" s="152"/>
      <c r="T383" s="154" t="s">
        <v>1083</v>
      </c>
      <c r="U383" s="85" t="s">
        <v>1079</v>
      </c>
      <c r="CN383" s="70" t="str">
        <f t="shared" si="5805"/>
        <v>InitUnitState('IK5C',,,,,,,,,,)</v>
      </c>
      <c r="CO383" s="70" t="str">
        <f t="shared" si="5806"/>
        <v>InitUnitNormal('IK5C',,,,,,,,,,)</v>
      </c>
      <c r="CP383" s="70" t="str">
        <f t="shared" si="5807"/>
        <v>InitUnitMagic('IK5C',,,,,,,,,,)</v>
      </c>
      <c r="CQ383" s="70" t="str">
        <f t="shared" si="5808"/>
        <v>InitUnitAdd('IK5C',,,,,,,,,,)</v>
      </c>
      <c r="CR383" s="70" t="str">
        <f t="shared" si="5809"/>
        <v>InitEquipData('IK5C',,"",,,,,'','','','','','',"ReplaceableTextures\\CommandButtons\\BTNSST14.blp")</v>
      </c>
      <c r="CU383" s="95" t="str">
        <f t="shared" si="5810"/>
        <v>|n</v>
      </c>
      <c r="CV383" s="61" t="str">
        <f t="shared" si="5425"/>
        <v>护甲穿透|Cffffc926+150|n|n|r|Cffaaaaaa○|CffFFD24D木之符印+1|r|r|n|n|Cff00ff7f点击穿戴或脱卸。|r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811"/>
        <v/>
      </c>
      <c r="DC383" s="71" t="str">
        <f t="shared" si="5812"/>
        <v/>
      </c>
      <c r="DD383" s="71" t="str">
        <f t="shared" si="5813"/>
        <v/>
      </c>
      <c r="DE383" s="71" t="str">
        <f t="shared" si="5814"/>
        <v/>
      </c>
      <c r="DF383" s="71" t="str">
        <f t="shared" si="5815"/>
        <v/>
      </c>
      <c r="DG383" s="71" t="str">
        <f t="shared" si="5816"/>
        <v/>
      </c>
      <c r="DH383" s="71" t="str">
        <f t="shared" si="5817"/>
        <v/>
      </c>
      <c r="DI383" s="71" t="str">
        <f t="shared" si="5818"/>
        <v/>
      </c>
      <c r="DJ383" s="71" t="str">
        <f t="shared" si="5819"/>
        <v/>
      </c>
      <c r="DK383" s="71" t="str">
        <f t="shared" si="5820"/>
        <v/>
      </c>
      <c r="DL383" s="71" t="str">
        <f t="shared" si="5821"/>
        <v/>
      </c>
      <c r="DM383" s="71" t="str">
        <f t="shared" si="5822"/>
        <v/>
      </c>
      <c r="DN383" s="71" t="str">
        <f t="shared" si="5823"/>
        <v/>
      </c>
      <c r="DO383" s="71" t="str">
        <f t="shared" si="5824"/>
        <v/>
      </c>
      <c r="DP383" s="71" t="str">
        <f t="shared" si="5825"/>
        <v/>
      </c>
      <c r="DQ383" s="71" t="str">
        <f t="shared" si="5826"/>
        <v/>
      </c>
      <c r="DR383" s="71" t="str">
        <f t="shared" si="5827"/>
        <v/>
      </c>
      <c r="DS383" s="71" t="str">
        <f t="shared" si="5828"/>
        <v/>
      </c>
      <c r="DT383" s="71" t="str">
        <f t="shared" si="5829"/>
        <v/>
      </c>
      <c r="DU383" s="71" t="str">
        <f t="shared" si="5830"/>
        <v/>
      </c>
      <c r="DV383" s="71" t="str">
        <f t="shared" si="5831"/>
        <v/>
      </c>
      <c r="DW383" s="71" t="str">
        <f t="shared" si="5832"/>
        <v/>
      </c>
      <c r="DX383" s="71" t="str">
        <f t="shared" si="5833"/>
        <v/>
      </c>
      <c r="DY383" s="71" t="str">
        <f t="shared" si="5834"/>
        <v/>
      </c>
      <c r="DZ383" s="71" t="str">
        <f t="shared" si="5835"/>
        <v/>
      </c>
      <c r="EA383" s="71" t="str">
        <f t="shared" si="5836"/>
        <v/>
      </c>
      <c r="EB383" s="71" t="str">
        <f t="shared" si="5837"/>
        <v/>
      </c>
      <c r="EC383" s="71" t="str">
        <f t="shared" si="5838"/>
        <v/>
      </c>
      <c r="ED383" s="71" t="str">
        <f t="shared" si="5839"/>
        <v/>
      </c>
      <c r="EE383" s="71" t="str">
        <f t="shared" si="5840"/>
        <v/>
      </c>
      <c r="EF383" s="71" t="str">
        <f t="shared" si="5841"/>
        <v/>
      </c>
      <c r="EG383" s="71" t="str">
        <f t="shared" si="5842"/>
        <v/>
      </c>
      <c r="EH383" s="71" t="str">
        <f t="shared" si="5843"/>
        <v/>
      </c>
      <c r="EI383" s="71" t="str">
        <f t="shared" si="5844"/>
        <v/>
      </c>
      <c r="EJ383" s="71" t="str">
        <f t="shared" si="5845"/>
        <v/>
      </c>
      <c r="EK383" s="71" t="str">
        <f t="shared" si="5846"/>
        <v/>
      </c>
      <c r="EL383" s="71" t="str">
        <f t="shared" si="5847"/>
        <v/>
      </c>
      <c r="EM383" s="71" t="str">
        <f t="shared" si="5848"/>
        <v/>
      </c>
      <c r="EN383" s="71" t="str">
        <f t="shared" si="5849"/>
        <v/>
      </c>
      <c r="EO383" s="71" t="str">
        <f t="shared" si="5850"/>
        <v/>
      </c>
      <c r="EP383" s="71" t="str">
        <f t="shared" si="5851"/>
        <v/>
      </c>
      <c r="EQ383" s="71" t="str">
        <f t="shared" si="5852"/>
        <v/>
      </c>
      <c r="ER383" s="71" t="str">
        <f t="shared" si="5853"/>
        <v/>
      </c>
      <c r="ES383" s="71" t="str">
        <f t="shared" si="5854"/>
        <v/>
      </c>
      <c r="ET383" s="71" t="str">
        <f t="shared" si="5855"/>
        <v/>
      </c>
      <c r="EU383" s="71" t="str">
        <f t="shared" si="5856"/>
        <v/>
      </c>
      <c r="EV383" s="71" t="str">
        <f t="shared" si="5857"/>
        <v/>
      </c>
      <c r="EW383" s="71" t="str">
        <f t="shared" si="5858"/>
        <v/>
      </c>
      <c r="EX383" s="71" t="str">
        <f t="shared" si="5859"/>
        <v/>
      </c>
      <c r="EY383" s="71" t="str">
        <f t="shared" si="5860"/>
        <v/>
      </c>
      <c r="EZ383" s="71" t="str">
        <f t="shared" si="5861"/>
        <v/>
      </c>
      <c r="FA383" s="71" t="str">
        <f t="shared" si="5862"/>
        <v/>
      </c>
      <c r="FB383" s="71" t="str">
        <f t="shared" si="5863"/>
        <v/>
      </c>
      <c r="FC383" s="71" t="str">
        <f t="shared" si="5864"/>
        <v/>
      </c>
      <c r="FD383" s="71" t="str">
        <f t="shared" si="5865"/>
        <v/>
      </c>
      <c r="FE383" s="71" t="str">
        <f t="shared" si="5866"/>
        <v/>
      </c>
      <c r="FF383" s="71" t="str">
        <f t="shared" si="5867"/>
        <v/>
      </c>
      <c r="FG383" s="71" t="str">
        <f t="shared" si="5868"/>
        <v/>
      </c>
      <c r="FH383" s="71" t="str">
        <f t="shared" si="5869"/>
        <v/>
      </c>
      <c r="FI383" s="71" t="str">
        <f t="shared" si="5870"/>
        <v/>
      </c>
      <c r="FJ383" s="71" t="str">
        <f t="shared" si="5871"/>
        <v/>
      </c>
      <c r="FK383" s="71" t="str">
        <f t="shared" si="5872"/>
        <v/>
      </c>
      <c r="FL383" s="71" t="str">
        <f t="shared" si="5873"/>
        <v/>
      </c>
      <c r="FM383" s="71" t="str">
        <f t="shared" si="5874"/>
        <v/>
      </c>
      <c r="FN383" s="71" t="str">
        <f t="shared" si="5875"/>
        <v/>
      </c>
      <c r="FO383" s="71" t="str">
        <f t="shared" si="5876"/>
        <v/>
      </c>
      <c r="FP383" s="71" t="str">
        <f t="shared" si="5877"/>
        <v/>
      </c>
      <c r="FQ383" s="71" t="str">
        <f t="shared" si="5878"/>
        <v/>
      </c>
      <c r="FR383" s="71" t="str">
        <f t="shared" si="5879"/>
        <v/>
      </c>
      <c r="FS383" s="71" t="str">
        <f t="shared" si="5880"/>
        <v/>
      </c>
    </row>
    <row r="384" spans="1:175" ht="16.5">
      <c r="A384" s="136"/>
      <c r="B384" s="80" t="s">
        <v>1084</v>
      </c>
      <c r="C384" s="149" t="s">
        <v>1077</v>
      </c>
      <c r="K384" s="152"/>
      <c r="T384" s="154" t="s">
        <v>1085</v>
      </c>
      <c r="U384" s="85" t="s">
        <v>1079</v>
      </c>
      <c r="CN384" s="70" t="str">
        <f t="shared" si="5805"/>
        <v>InitUnitState('IK5D',,,,,,,,,,)</v>
      </c>
      <c r="CO384" s="70" t="str">
        <f t="shared" si="5806"/>
        <v>InitUnitNormal('IK5D',,,,,,,,,,)</v>
      </c>
      <c r="CP384" s="70" t="str">
        <f t="shared" si="5807"/>
        <v>InitUnitMagic('IK5D',,,,,,,,,,)</v>
      </c>
      <c r="CQ384" s="70" t="str">
        <f t="shared" si="5808"/>
        <v>InitUnitAdd('IK5D',,,,,,,,,,)</v>
      </c>
      <c r="CR384" s="70" t="str">
        <f t="shared" si="5809"/>
        <v>InitEquipData('IK5D',,"",,,,,'','','','','','',"ReplaceableTextures\\CommandButtons\\BTNSST14.blp")</v>
      </c>
      <c r="CU384" s="95" t="str">
        <f t="shared" si="5810"/>
        <v>|n</v>
      </c>
      <c r="CV384" s="61" t="str">
        <f t="shared" si="5425"/>
        <v>护甲穿透|Cffffc926+150|n|n|r|Cffaaaaaa○|CffFFD24D水之符印+1|r|r|n|n|Cff00ff7f点击穿戴或脱卸。|r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811"/>
        <v/>
      </c>
      <c r="DC384" s="71" t="str">
        <f t="shared" si="5812"/>
        <v/>
      </c>
      <c r="DD384" s="71" t="str">
        <f t="shared" si="5813"/>
        <v/>
      </c>
      <c r="DE384" s="71" t="str">
        <f t="shared" si="5814"/>
        <v/>
      </c>
      <c r="DF384" s="71" t="str">
        <f t="shared" si="5815"/>
        <v/>
      </c>
      <c r="DG384" s="71" t="str">
        <f t="shared" si="5816"/>
        <v/>
      </c>
      <c r="DH384" s="71" t="str">
        <f t="shared" si="5817"/>
        <v/>
      </c>
      <c r="DI384" s="71" t="str">
        <f t="shared" si="5818"/>
        <v/>
      </c>
      <c r="DJ384" s="71" t="str">
        <f t="shared" si="5819"/>
        <v/>
      </c>
      <c r="DK384" s="71" t="str">
        <f t="shared" si="5820"/>
        <v/>
      </c>
      <c r="DL384" s="71" t="str">
        <f t="shared" si="5821"/>
        <v/>
      </c>
      <c r="DM384" s="71" t="str">
        <f t="shared" si="5822"/>
        <v/>
      </c>
      <c r="DN384" s="71" t="str">
        <f t="shared" si="5823"/>
        <v/>
      </c>
      <c r="DO384" s="71" t="str">
        <f t="shared" si="5824"/>
        <v/>
      </c>
      <c r="DP384" s="71" t="str">
        <f t="shared" si="5825"/>
        <v/>
      </c>
      <c r="DQ384" s="71" t="str">
        <f t="shared" si="5826"/>
        <v/>
      </c>
      <c r="DR384" s="71" t="str">
        <f t="shared" si="5827"/>
        <v/>
      </c>
      <c r="DS384" s="71" t="str">
        <f t="shared" si="5828"/>
        <v/>
      </c>
      <c r="DT384" s="71" t="str">
        <f t="shared" si="5829"/>
        <v/>
      </c>
      <c r="DU384" s="71" t="str">
        <f t="shared" si="5830"/>
        <v/>
      </c>
      <c r="DV384" s="71" t="str">
        <f t="shared" si="5831"/>
        <v/>
      </c>
      <c r="DW384" s="71" t="str">
        <f t="shared" si="5832"/>
        <v/>
      </c>
      <c r="DX384" s="71" t="str">
        <f t="shared" si="5833"/>
        <v/>
      </c>
      <c r="DY384" s="71" t="str">
        <f t="shared" si="5834"/>
        <v/>
      </c>
      <c r="DZ384" s="71" t="str">
        <f t="shared" si="5835"/>
        <v/>
      </c>
      <c r="EA384" s="71" t="str">
        <f t="shared" si="5836"/>
        <v/>
      </c>
      <c r="EB384" s="71" t="str">
        <f t="shared" si="5837"/>
        <v/>
      </c>
      <c r="EC384" s="71" t="str">
        <f t="shared" si="5838"/>
        <v/>
      </c>
      <c r="ED384" s="71" t="str">
        <f t="shared" si="5839"/>
        <v/>
      </c>
      <c r="EE384" s="71" t="str">
        <f t="shared" si="5840"/>
        <v/>
      </c>
      <c r="EF384" s="71" t="str">
        <f t="shared" si="5841"/>
        <v/>
      </c>
      <c r="EG384" s="71" t="str">
        <f t="shared" si="5842"/>
        <v/>
      </c>
      <c r="EH384" s="71" t="str">
        <f t="shared" si="5843"/>
        <v/>
      </c>
      <c r="EI384" s="71" t="str">
        <f t="shared" si="5844"/>
        <v/>
      </c>
      <c r="EJ384" s="71" t="str">
        <f t="shared" si="5845"/>
        <v/>
      </c>
      <c r="EK384" s="71" t="str">
        <f t="shared" si="5846"/>
        <v/>
      </c>
      <c r="EL384" s="71" t="str">
        <f t="shared" si="5847"/>
        <v/>
      </c>
      <c r="EM384" s="71" t="str">
        <f t="shared" si="5848"/>
        <v/>
      </c>
      <c r="EN384" s="71" t="str">
        <f t="shared" si="5849"/>
        <v/>
      </c>
      <c r="EO384" s="71" t="str">
        <f t="shared" si="5850"/>
        <v/>
      </c>
      <c r="EP384" s="71" t="str">
        <f t="shared" si="5851"/>
        <v/>
      </c>
      <c r="EQ384" s="71" t="str">
        <f t="shared" si="5852"/>
        <v/>
      </c>
      <c r="ER384" s="71" t="str">
        <f t="shared" si="5853"/>
        <v/>
      </c>
      <c r="ES384" s="71" t="str">
        <f t="shared" si="5854"/>
        <v/>
      </c>
      <c r="ET384" s="71" t="str">
        <f t="shared" si="5855"/>
        <v/>
      </c>
      <c r="EU384" s="71" t="str">
        <f t="shared" si="5856"/>
        <v/>
      </c>
      <c r="EV384" s="71" t="str">
        <f t="shared" si="5857"/>
        <v/>
      </c>
      <c r="EW384" s="71" t="str">
        <f t="shared" si="5858"/>
        <v/>
      </c>
      <c r="EX384" s="71" t="str">
        <f t="shared" si="5859"/>
        <v/>
      </c>
      <c r="EY384" s="71" t="str">
        <f t="shared" si="5860"/>
        <v/>
      </c>
      <c r="EZ384" s="71" t="str">
        <f t="shared" si="5861"/>
        <v/>
      </c>
      <c r="FA384" s="71" t="str">
        <f t="shared" si="5862"/>
        <v/>
      </c>
      <c r="FB384" s="71" t="str">
        <f t="shared" si="5863"/>
        <v/>
      </c>
      <c r="FC384" s="71" t="str">
        <f t="shared" si="5864"/>
        <v/>
      </c>
      <c r="FD384" s="71" t="str">
        <f t="shared" si="5865"/>
        <v/>
      </c>
      <c r="FE384" s="71" t="str">
        <f t="shared" si="5866"/>
        <v/>
      </c>
      <c r="FF384" s="71" t="str">
        <f t="shared" si="5867"/>
        <v/>
      </c>
      <c r="FG384" s="71" t="str">
        <f t="shared" si="5868"/>
        <v/>
      </c>
      <c r="FH384" s="71" t="str">
        <f t="shared" si="5869"/>
        <v/>
      </c>
      <c r="FI384" s="71" t="str">
        <f t="shared" si="5870"/>
        <v/>
      </c>
      <c r="FJ384" s="71" t="str">
        <f t="shared" si="5871"/>
        <v/>
      </c>
      <c r="FK384" s="71" t="str">
        <f t="shared" si="5872"/>
        <v/>
      </c>
      <c r="FL384" s="71" t="str">
        <f t="shared" si="5873"/>
        <v/>
      </c>
      <c r="FM384" s="71" t="str">
        <f t="shared" si="5874"/>
        <v/>
      </c>
      <c r="FN384" s="71" t="str">
        <f t="shared" si="5875"/>
        <v/>
      </c>
      <c r="FO384" s="71" t="str">
        <f t="shared" si="5876"/>
        <v/>
      </c>
      <c r="FP384" s="71" t="str">
        <f t="shared" si="5877"/>
        <v/>
      </c>
      <c r="FQ384" s="71" t="str">
        <f t="shared" si="5878"/>
        <v/>
      </c>
      <c r="FR384" s="71" t="str">
        <f t="shared" si="5879"/>
        <v/>
      </c>
      <c r="FS384" s="71" t="str">
        <f t="shared" si="5880"/>
        <v/>
      </c>
    </row>
    <row r="385" spans="1:175" ht="16.5">
      <c r="A385" s="136"/>
      <c r="B385" s="80" t="s">
        <v>1086</v>
      </c>
      <c r="C385" s="149" t="s">
        <v>1077</v>
      </c>
      <c r="K385" s="152"/>
      <c r="T385" s="154" t="s">
        <v>1087</v>
      </c>
      <c r="U385" s="85" t="s">
        <v>1079</v>
      </c>
      <c r="CN385" s="70" t="str">
        <f t="shared" si="5805"/>
        <v>InitUnitState('IK5E',,,,,,,,,,)</v>
      </c>
      <c r="CO385" s="70" t="str">
        <f t="shared" si="5806"/>
        <v>InitUnitNormal('IK5E',,,,,,,,,,)</v>
      </c>
      <c r="CP385" s="70" t="str">
        <f t="shared" si="5807"/>
        <v>InitUnitMagic('IK5E',,,,,,,,,,)</v>
      </c>
      <c r="CQ385" s="70" t="str">
        <f t="shared" si="5808"/>
        <v>InitUnitAdd('IK5E',,,,,,,,,,)</v>
      </c>
      <c r="CR385" s="70" t="str">
        <f t="shared" si="5809"/>
        <v>InitEquipData('IK5E',,"",,,,,'','','','','','',"ReplaceableTextures\\CommandButtons\\BTNSST14.blp")</v>
      </c>
      <c r="CU385" s="95" t="str">
        <f t="shared" si="5810"/>
        <v>|n</v>
      </c>
      <c r="CV385" s="61" t="str">
        <f t="shared" si="5425"/>
        <v>护甲穿透|Cffffc926+150|n|n|r|Cffaaaaaa○|CffFFD24D火之符印+1|r|r|n|n|Cff00ff7f点击穿戴或脱卸。|r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811"/>
        <v/>
      </c>
      <c r="DC385" s="71" t="str">
        <f t="shared" si="5812"/>
        <v/>
      </c>
      <c r="DD385" s="71" t="str">
        <f t="shared" si="5813"/>
        <v/>
      </c>
      <c r="DE385" s="71" t="str">
        <f t="shared" si="5814"/>
        <v/>
      </c>
      <c r="DF385" s="71" t="str">
        <f t="shared" si="5815"/>
        <v/>
      </c>
      <c r="DG385" s="71" t="str">
        <f t="shared" si="5816"/>
        <v/>
      </c>
      <c r="DH385" s="71" t="str">
        <f t="shared" si="5817"/>
        <v/>
      </c>
      <c r="DI385" s="71" t="str">
        <f t="shared" si="5818"/>
        <v/>
      </c>
      <c r="DJ385" s="71" t="str">
        <f t="shared" si="5819"/>
        <v/>
      </c>
      <c r="DK385" s="71" t="str">
        <f t="shared" si="5820"/>
        <v/>
      </c>
      <c r="DL385" s="71" t="str">
        <f t="shared" si="5821"/>
        <v/>
      </c>
      <c r="DM385" s="71" t="str">
        <f t="shared" si="5822"/>
        <v/>
      </c>
      <c r="DN385" s="71" t="str">
        <f t="shared" si="5823"/>
        <v/>
      </c>
      <c r="DO385" s="71" t="str">
        <f t="shared" si="5824"/>
        <v/>
      </c>
      <c r="DP385" s="71" t="str">
        <f t="shared" si="5825"/>
        <v/>
      </c>
      <c r="DQ385" s="71" t="str">
        <f t="shared" si="5826"/>
        <v/>
      </c>
      <c r="DR385" s="71" t="str">
        <f t="shared" si="5827"/>
        <v/>
      </c>
      <c r="DS385" s="71" t="str">
        <f t="shared" si="5828"/>
        <v/>
      </c>
      <c r="DT385" s="71" t="str">
        <f t="shared" si="5829"/>
        <v/>
      </c>
      <c r="DU385" s="71" t="str">
        <f t="shared" si="5830"/>
        <v/>
      </c>
      <c r="DV385" s="71" t="str">
        <f t="shared" si="5831"/>
        <v/>
      </c>
      <c r="DW385" s="71" t="str">
        <f t="shared" si="5832"/>
        <v/>
      </c>
      <c r="DX385" s="71" t="str">
        <f t="shared" si="5833"/>
        <v/>
      </c>
      <c r="DY385" s="71" t="str">
        <f t="shared" si="5834"/>
        <v/>
      </c>
      <c r="DZ385" s="71" t="str">
        <f t="shared" si="5835"/>
        <v/>
      </c>
      <c r="EA385" s="71" t="str">
        <f t="shared" si="5836"/>
        <v/>
      </c>
      <c r="EB385" s="71" t="str">
        <f t="shared" si="5837"/>
        <v/>
      </c>
      <c r="EC385" s="71" t="str">
        <f t="shared" si="5838"/>
        <v/>
      </c>
      <c r="ED385" s="71" t="str">
        <f t="shared" si="5839"/>
        <v/>
      </c>
      <c r="EE385" s="71" t="str">
        <f t="shared" si="5840"/>
        <v/>
      </c>
      <c r="EF385" s="71" t="str">
        <f t="shared" si="5841"/>
        <v/>
      </c>
      <c r="EG385" s="71" t="str">
        <f t="shared" si="5842"/>
        <v/>
      </c>
      <c r="EH385" s="71" t="str">
        <f t="shared" si="5843"/>
        <v/>
      </c>
      <c r="EI385" s="71" t="str">
        <f t="shared" si="5844"/>
        <v/>
      </c>
      <c r="EJ385" s="71" t="str">
        <f t="shared" si="5845"/>
        <v/>
      </c>
      <c r="EK385" s="71" t="str">
        <f t="shared" si="5846"/>
        <v/>
      </c>
      <c r="EL385" s="71" t="str">
        <f t="shared" si="5847"/>
        <v/>
      </c>
      <c r="EM385" s="71" t="str">
        <f t="shared" si="5848"/>
        <v/>
      </c>
      <c r="EN385" s="71" t="str">
        <f t="shared" si="5849"/>
        <v/>
      </c>
      <c r="EO385" s="71" t="str">
        <f t="shared" si="5850"/>
        <v/>
      </c>
      <c r="EP385" s="71" t="str">
        <f t="shared" si="5851"/>
        <v/>
      </c>
      <c r="EQ385" s="71" t="str">
        <f t="shared" si="5852"/>
        <v/>
      </c>
      <c r="ER385" s="71" t="str">
        <f t="shared" si="5853"/>
        <v/>
      </c>
      <c r="ES385" s="71" t="str">
        <f t="shared" si="5854"/>
        <v/>
      </c>
      <c r="ET385" s="71" t="str">
        <f t="shared" si="5855"/>
        <v/>
      </c>
      <c r="EU385" s="71" t="str">
        <f t="shared" si="5856"/>
        <v/>
      </c>
      <c r="EV385" s="71" t="str">
        <f t="shared" si="5857"/>
        <v/>
      </c>
      <c r="EW385" s="71" t="str">
        <f t="shared" si="5858"/>
        <v/>
      </c>
      <c r="EX385" s="71" t="str">
        <f t="shared" si="5859"/>
        <v/>
      </c>
      <c r="EY385" s="71" t="str">
        <f t="shared" si="5860"/>
        <v/>
      </c>
      <c r="EZ385" s="71" t="str">
        <f t="shared" si="5861"/>
        <v/>
      </c>
      <c r="FA385" s="71" t="str">
        <f t="shared" si="5862"/>
        <v/>
      </c>
      <c r="FB385" s="71" t="str">
        <f t="shared" si="5863"/>
        <v/>
      </c>
      <c r="FC385" s="71" t="str">
        <f t="shared" si="5864"/>
        <v/>
      </c>
      <c r="FD385" s="71" t="str">
        <f t="shared" si="5865"/>
        <v/>
      </c>
      <c r="FE385" s="71" t="str">
        <f t="shared" si="5866"/>
        <v/>
      </c>
      <c r="FF385" s="71" t="str">
        <f t="shared" si="5867"/>
        <v/>
      </c>
      <c r="FG385" s="71" t="str">
        <f t="shared" si="5868"/>
        <v/>
      </c>
      <c r="FH385" s="71" t="str">
        <f t="shared" si="5869"/>
        <v/>
      </c>
      <c r="FI385" s="71" t="str">
        <f t="shared" si="5870"/>
        <v/>
      </c>
      <c r="FJ385" s="71" t="str">
        <f t="shared" si="5871"/>
        <v/>
      </c>
      <c r="FK385" s="71" t="str">
        <f t="shared" si="5872"/>
        <v/>
      </c>
      <c r="FL385" s="71" t="str">
        <f t="shared" si="5873"/>
        <v/>
      </c>
      <c r="FM385" s="71" t="str">
        <f t="shared" si="5874"/>
        <v/>
      </c>
      <c r="FN385" s="71" t="str">
        <f t="shared" si="5875"/>
        <v/>
      </c>
      <c r="FO385" s="71" t="str">
        <f t="shared" si="5876"/>
        <v/>
      </c>
      <c r="FP385" s="71" t="str">
        <f t="shared" si="5877"/>
        <v/>
      </c>
      <c r="FQ385" s="71" t="str">
        <f t="shared" si="5878"/>
        <v/>
      </c>
      <c r="FR385" s="71" t="str">
        <f t="shared" si="5879"/>
        <v/>
      </c>
      <c r="FS385" s="71" t="str">
        <f t="shared" si="5880"/>
        <v/>
      </c>
    </row>
    <row r="386" spans="1:175" ht="16.5">
      <c r="A386" s="136"/>
      <c r="B386" s="80" t="s">
        <v>1088</v>
      </c>
      <c r="C386" s="149" t="s">
        <v>1077</v>
      </c>
      <c r="K386" s="152"/>
      <c r="T386" s="154" t="s">
        <v>1089</v>
      </c>
      <c r="U386" s="85" t="s">
        <v>1079</v>
      </c>
      <c r="CN386" s="70" t="str">
        <f t="shared" si="5805"/>
        <v>InitUnitState('IK5F',,,,,,,,,,)</v>
      </c>
      <c r="CO386" s="70" t="str">
        <f t="shared" si="5806"/>
        <v>InitUnitNormal('IK5F',,,,,,,,,,)</v>
      </c>
      <c r="CP386" s="70" t="str">
        <f t="shared" si="5807"/>
        <v>InitUnitMagic('IK5F',,,,,,,,,,)</v>
      </c>
      <c r="CQ386" s="70" t="str">
        <f t="shared" si="5808"/>
        <v>InitUnitAdd('IK5F',,,,,,,,,,)</v>
      </c>
      <c r="CR386" s="70" t="str">
        <f t="shared" si="5809"/>
        <v>InitEquipData('IK5F',,"",,,,,'','','','','','',"ReplaceableTextures\\CommandButtons\\BTNSST14.blp")</v>
      </c>
      <c r="CU386" s="95" t="str">
        <f t="shared" si="5810"/>
        <v>|n</v>
      </c>
      <c r="CV386" s="61" t="str">
        <f t="shared" si="5425"/>
        <v>护甲穿透|Cffffc926+150|n|n|r|Cffaaaaaa○|CffFFD24D土之符印+1|r|r|n|n|Cff00ff7f点击穿戴或脱卸。|r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811"/>
        <v/>
      </c>
      <c r="DC386" s="71" t="str">
        <f t="shared" si="5812"/>
        <v/>
      </c>
      <c r="DD386" s="71" t="str">
        <f t="shared" si="5813"/>
        <v/>
      </c>
      <c r="DE386" s="71" t="str">
        <f t="shared" si="5814"/>
        <v/>
      </c>
      <c r="DF386" s="71" t="str">
        <f t="shared" si="5815"/>
        <v/>
      </c>
      <c r="DG386" s="71" t="str">
        <f t="shared" si="5816"/>
        <v/>
      </c>
      <c r="DH386" s="71" t="str">
        <f t="shared" si="5817"/>
        <v/>
      </c>
      <c r="DI386" s="71" t="str">
        <f t="shared" si="5818"/>
        <v/>
      </c>
      <c r="DJ386" s="71" t="str">
        <f t="shared" si="5819"/>
        <v/>
      </c>
      <c r="DK386" s="71" t="str">
        <f t="shared" si="5820"/>
        <v/>
      </c>
      <c r="DL386" s="71" t="str">
        <f t="shared" si="5821"/>
        <v/>
      </c>
      <c r="DM386" s="71" t="str">
        <f t="shared" si="5822"/>
        <v/>
      </c>
      <c r="DN386" s="71" t="str">
        <f t="shared" si="5823"/>
        <v/>
      </c>
      <c r="DO386" s="71" t="str">
        <f t="shared" si="5824"/>
        <v/>
      </c>
      <c r="DP386" s="71" t="str">
        <f t="shared" si="5825"/>
        <v/>
      </c>
      <c r="DQ386" s="71" t="str">
        <f t="shared" si="5826"/>
        <v/>
      </c>
      <c r="DR386" s="71" t="str">
        <f t="shared" si="5827"/>
        <v/>
      </c>
      <c r="DS386" s="71" t="str">
        <f t="shared" si="5828"/>
        <v/>
      </c>
      <c r="DT386" s="71" t="str">
        <f t="shared" si="5829"/>
        <v/>
      </c>
      <c r="DU386" s="71" t="str">
        <f t="shared" si="5830"/>
        <v/>
      </c>
      <c r="DV386" s="71" t="str">
        <f t="shared" si="5831"/>
        <v/>
      </c>
      <c r="DW386" s="71" t="str">
        <f t="shared" si="5832"/>
        <v/>
      </c>
      <c r="DX386" s="71" t="str">
        <f t="shared" si="5833"/>
        <v/>
      </c>
      <c r="DY386" s="71" t="str">
        <f t="shared" si="5834"/>
        <v/>
      </c>
      <c r="DZ386" s="71" t="str">
        <f t="shared" si="5835"/>
        <v/>
      </c>
      <c r="EA386" s="71" t="str">
        <f t="shared" si="5836"/>
        <v/>
      </c>
      <c r="EB386" s="71" t="str">
        <f t="shared" si="5837"/>
        <v/>
      </c>
      <c r="EC386" s="71" t="str">
        <f t="shared" si="5838"/>
        <v/>
      </c>
      <c r="ED386" s="71" t="str">
        <f t="shared" si="5839"/>
        <v/>
      </c>
      <c r="EE386" s="71" t="str">
        <f t="shared" si="5840"/>
        <v/>
      </c>
      <c r="EF386" s="71" t="str">
        <f t="shared" si="5841"/>
        <v/>
      </c>
      <c r="EG386" s="71" t="str">
        <f t="shared" si="5842"/>
        <v/>
      </c>
      <c r="EH386" s="71" t="str">
        <f t="shared" si="5843"/>
        <v/>
      </c>
      <c r="EI386" s="71" t="str">
        <f t="shared" si="5844"/>
        <v/>
      </c>
      <c r="EJ386" s="71" t="str">
        <f t="shared" si="5845"/>
        <v/>
      </c>
      <c r="EK386" s="71" t="str">
        <f t="shared" si="5846"/>
        <v/>
      </c>
      <c r="EL386" s="71" t="str">
        <f t="shared" si="5847"/>
        <v/>
      </c>
      <c r="EM386" s="71" t="str">
        <f t="shared" si="5848"/>
        <v/>
      </c>
      <c r="EN386" s="71" t="str">
        <f t="shared" si="5849"/>
        <v/>
      </c>
      <c r="EO386" s="71" t="str">
        <f t="shared" si="5850"/>
        <v/>
      </c>
      <c r="EP386" s="71" t="str">
        <f t="shared" si="5851"/>
        <v/>
      </c>
      <c r="EQ386" s="71" t="str">
        <f t="shared" si="5852"/>
        <v/>
      </c>
      <c r="ER386" s="71" t="str">
        <f t="shared" si="5853"/>
        <v/>
      </c>
      <c r="ES386" s="71" t="str">
        <f t="shared" si="5854"/>
        <v/>
      </c>
      <c r="ET386" s="71" t="str">
        <f t="shared" si="5855"/>
        <v/>
      </c>
      <c r="EU386" s="71" t="str">
        <f t="shared" si="5856"/>
        <v/>
      </c>
      <c r="EV386" s="71" t="str">
        <f t="shared" si="5857"/>
        <v/>
      </c>
      <c r="EW386" s="71" t="str">
        <f t="shared" si="5858"/>
        <v/>
      </c>
      <c r="EX386" s="71" t="str">
        <f t="shared" si="5859"/>
        <v/>
      </c>
      <c r="EY386" s="71" t="str">
        <f t="shared" si="5860"/>
        <v/>
      </c>
      <c r="EZ386" s="71" t="str">
        <f t="shared" si="5861"/>
        <v/>
      </c>
      <c r="FA386" s="71" t="str">
        <f t="shared" si="5862"/>
        <v/>
      </c>
      <c r="FB386" s="71" t="str">
        <f t="shared" si="5863"/>
        <v/>
      </c>
      <c r="FC386" s="71" t="str">
        <f t="shared" si="5864"/>
        <v/>
      </c>
      <c r="FD386" s="71" t="str">
        <f t="shared" si="5865"/>
        <v/>
      </c>
      <c r="FE386" s="71" t="str">
        <f t="shared" si="5866"/>
        <v/>
      </c>
      <c r="FF386" s="71" t="str">
        <f t="shared" si="5867"/>
        <v/>
      </c>
      <c r="FG386" s="71" t="str">
        <f t="shared" si="5868"/>
        <v/>
      </c>
      <c r="FH386" s="71" t="str">
        <f t="shared" si="5869"/>
        <v/>
      </c>
      <c r="FI386" s="71" t="str">
        <f t="shared" si="5870"/>
        <v/>
      </c>
      <c r="FJ386" s="71" t="str">
        <f t="shared" si="5871"/>
        <v/>
      </c>
      <c r="FK386" s="71" t="str">
        <f t="shared" si="5872"/>
        <v/>
      </c>
      <c r="FL386" s="71" t="str">
        <f t="shared" si="5873"/>
        <v/>
      </c>
      <c r="FM386" s="71" t="str">
        <f t="shared" si="5874"/>
        <v/>
      </c>
      <c r="FN386" s="71" t="str">
        <f t="shared" si="5875"/>
        <v/>
      </c>
      <c r="FO386" s="71" t="str">
        <f t="shared" si="5876"/>
        <v/>
      </c>
      <c r="FP386" s="71" t="str">
        <f t="shared" si="5877"/>
        <v/>
      </c>
      <c r="FQ386" s="71" t="str">
        <f t="shared" si="5878"/>
        <v/>
      </c>
      <c r="FR386" s="71" t="str">
        <f t="shared" si="5879"/>
        <v/>
      </c>
      <c r="FS386" s="71" t="str">
        <f t="shared" si="5880"/>
        <v/>
      </c>
    </row>
    <row r="387" spans="1:175" ht="16.5">
      <c r="A387" s="136"/>
      <c r="B387" s="80" t="s">
        <v>1090</v>
      </c>
      <c r="C387" s="149" t="s">
        <v>1077</v>
      </c>
      <c r="K387" s="152"/>
      <c r="T387" s="154" t="s">
        <v>1091</v>
      </c>
      <c r="U387" s="85" t="s">
        <v>1079</v>
      </c>
      <c r="CN387" s="70" t="str">
        <f t="shared" si="5805"/>
        <v>InitUnitState('IK5G',,,,,,,,,,)</v>
      </c>
      <c r="CO387" s="70" t="str">
        <f t="shared" si="5806"/>
        <v>InitUnitNormal('IK5G',,,,,,,,,,)</v>
      </c>
      <c r="CP387" s="70" t="str">
        <f t="shared" si="5807"/>
        <v>InitUnitMagic('IK5G',,,,,,,,,,)</v>
      </c>
      <c r="CQ387" s="70" t="str">
        <f t="shared" si="5808"/>
        <v>InitUnitAdd('IK5G',,,,,,,,,,)</v>
      </c>
      <c r="CR387" s="70" t="str">
        <f t="shared" si="5809"/>
        <v>InitEquipData('IK5G',,"",,,,,'','','','','','',"ReplaceableTextures\\CommandButtons\\BTNSST14.blp")</v>
      </c>
      <c r="CU387" s="95" t="str">
        <f t="shared" si="5810"/>
        <v>|n</v>
      </c>
      <c r="CV387" s="61" t="str">
        <f t="shared" si="5425"/>
        <v>护甲穿透|Cffffc926+150|n|n|r|Cffaaaaaa○|CffFFD24D光之符印+1|r|r|n|n|Cff00ff7f点击穿戴或脱卸。|r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811"/>
        <v/>
      </c>
      <c r="DC387" s="71" t="str">
        <f t="shared" si="5812"/>
        <v/>
      </c>
      <c r="DD387" s="71" t="str">
        <f t="shared" si="5813"/>
        <v/>
      </c>
      <c r="DE387" s="71" t="str">
        <f t="shared" si="5814"/>
        <v/>
      </c>
      <c r="DF387" s="71" t="str">
        <f t="shared" si="5815"/>
        <v/>
      </c>
      <c r="DG387" s="71" t="str">
        <f t="shared" si="5816"/>
        <v/>
      </c>
      <c r="DH387" s="71" t="str">
        <f t="shared" si="5817"/>
        <v/>
      </c>
      <c r="DI387" s="71" t="str">
        <f t="shared" si="5818"/>
        <v/>
      </c>
      <c r="DJ387" s="71" t="str">
        <f t="shared" si="5819"/>
        <v/>
      </c>
      <c r="DK387" s="71" t="str">
        <f t="shared" si="5820"/>
        <v/>
      </c>
      <c r="DL387" s="71" t="str">
        <f t="shared" si="5821"/>
        <v/>
      </c>
      <c r="DM387" s="71" t="str">
        <f t="shared" si="5822"/>
        <v/>
      </c>
      <c r="DN387" s="71" t="str">
        <f t="shared" si="5823"/>
        <v/>
      </c>
      <c r="DO387" s="71" t="str">
        <f t="shared" si="5824"/>
        <v/>
      </c>
      <c r="DP387" s="71" t="str">
        <f t="shared" si="5825"/>
        <v/>
      </c>
      <c r="DQ387" s="71" t="str">
        <f t="shared" si="5826"/>
        <v/>
      </c>
      <c r="DR387" s="71" t="str">
        <f t="shared" si="5827"/>
        <v/>
      </c>
      <c r="DS387" s="71" t="str">
        <f t="shared" si="5828"/>
        <v/>
      </c>
      <c r="DT387" s="71" t="str">
        <f t="shared" si="5829"/>
        <v/>
      </c>
      <c r="DU387" s="71" t="str">
        <f t="shared" si="5830"/>
        <v/>
      </c>
      <c r="DV387" s="71" t="str">
        <f t="shared" si="5831"/>
        <v/>
      </c>
      <c r="DW387" s="71" t="str">
        <f t="shared" si="5832"/>
        <v/>
      </c>
      <c r="DX387" s="71" t="str">
        <f t="shared" si="5833"/>
        <v/>
      </c>
      <c r="DY387" s="71" t="str">
        <f t="shared" si="5834"/>
        <v/>
      </c>
      <c r="DZ387" s="71" t="str">
        <f t="shared" si="5835"/>
        <v/>
      </c>
      <c r="EA387" s="71" t="str">
        <f t="shared" si="5836"/>
        <v/>
      </c>
      <c r="EB387" s="71" t="str">
        <f t="shared" si="5837"/>
        <v/>
      </c>
      <c r="EC387" s="71" t="str">
        <f t="shared" si="5838"/>
        <v/>
      </c>
      <c r="ED387" s="71" t="str">
        <f t="shared" si="5839"/>
        <v/>
      </c>
      <c r="EE387" s="71" t="str">
        <f t="shared" si="5840"/>
        <v/>
      </c>
      <c r="EF387" s="71" t="str">
        <f t="shared" si="5841"/>
        <v/>
      </c>
      <c r="EG387" s="71" t="str">
        <f t="shared" si="5842"/>
        <v/>
      </c>
      <c r="EH387" s="71" t="str">
        <f t="shared" si="5843"/>
        <v/>
      </c>
      <c r="EI387" s="71" t="str">
        <f t="shared" si="5844"/>
        <v/>
      </c>
      <c r="EJ387" s="71" t="str">
        <f t="shared" si="5845"/>
        <v/>
      </c>
      <c r="EK387" s="71" t="str">
        <f t="shared" si="5846"/>
        <v/>
      </c>
      <c r="EL387" s="71" t="str">
        <f t="shared" si="5847"/>
        <v/>
      </c>
      <c r="EM387" s="71" t="str">
        <f t="shared" si="5848"/>
        <v/>
      </c>
      <c r="EN387" s="71" t="str">
        <f t="shared" si="5849"/>
        <v/>
      </c>
      <c r="EO387" s="71" t="str">
        <f t="shared" si="5850"/>
        <v/>
      </c>
      <c r="EP387" s="71" t="str">
        <f t="shared" si="5851"/>
        <v/>
      </c>
      <c r="EQ387" s="71" t="str">
        <f t="shared" si="5852"/>
        <v/>
      </c>
      <c r="ER387" s="71" t="str">
        <f t="shared" si="5853"/>
        <v/>
      </c>
      <c r="ES387" s="71" t="str">
        <f t="shared" si="5854"/>
        <v/>
      </c>
      <c r="ET387" s="71" t="str">
        <f t="shared" si="5855"/>
        <v/>
      </c>
      <c r="EU387" s="71" t="str">
        <f t="shared" si="5856"/>
        <v/>
      </c>
      <c r="EV387" s="71" t="str">
        <f t="shared" si="5857"/>
        <v/>
      </c>
      <c r="EW387" s="71" t="str">
        <f t="shared" si="5858"/>
        <v/>
      </c>
      <c r="EX387" s="71" t="str">
        <f t="shared" si="5859"/>
        <v/>
      </c>
      <c r="EY387" s="71" t="str">
        <f t="shared" si="5860"/>
        <v/>
      </c>
      <c r="EZ387" s="71" t="str">
        <f t="shared" si="5861"/>
        <v/>
      </c>
      <c r="FA387" s="71" t="str">
        <f t="shared" si="5862"/>
        <v/>
      </c>
      <c r="FB387" s="71" t="str">
        <f t="shared" si="5863"/>
        <v/>
      </c>
      <c r="FC387" s="71" t="str">
        <f t="shared" si="5864"/>
        <v/>
      </c>
      <c r="FD387" s="71" t="str">
        <f t="shared" si="5865"/>
        <v/>
      </c>
      <c r="FE387" s="71" t="str">
        <f t="shared" si="5866"/>
        <v/>
      </c>
      <c r="FF387" s="71" t="str">
        <f t="shared" si="5867"/>
        <v/>
      </c>
      <c r="FG387" s="71" t="str">
        <f t="shared" si="5868"/>
        <v/>
      </c>
      <c r="FH387" s="71" t="str">
        <f t="shared" si="5869"/>
        <v/>
      </c>
      <c r="FI387" s="71" t="str">
        <f t="shared" si="5870"/>
        <v/>
      </c>
      <c r="FJ387" s="71" t="str">
        <f t="shared" si="5871"/>
        <v/>
      </c>
      <c r="FK387" s="71" t="str">
        <f t="shared" si="5872"/>
        <v/>
      </c>
      <c r="FL387" s="71" t="str">
        <f t="shared" si="5873"/>
        <v/>
      </c>
      <c r="FM387" s="71" t="str">
        <f t="shared" si="5874"/>
        <v/>
      </c>
      <c r="FN387" s="71" t="str">
        <f t="shared" si="5875"/>
        <v/>
      </c>
      <c r="FO387" s="71" t="str">
        <f t="shared" si="5876"/>
        <v/>
      </c>
      <c r="FP387" s="71" t="str">
        <f t="shared" si="5877"/>
        <v/>
      </c>
      <c r="FQ387" s="71" t="str">
        <f t="shared" si="5878"/>
        <v/>
      </c>
      <c r="FR387" s="71" t="str">
        <f t="shared" si="5879"/>
        <v/>
      </c>
      <c r="FS387" s="71" t="str">
        <f t="shared" si="5880"/>
        <v/>
      </c>
    </row>
    <row r="388" spans="1:175" ht="16.5">
      <c r="A388" s="136"/>
      <c r="B388" s="80" t="s">
        <v>1092</v>
      </c>
      <c r="C388" s="149" t="s">
        <v>1077</v>
      </c>
      <c r="K388" s="152"/>
      <c r="T388" s="154" t="s">
        <v>1093</v>
      </c>
      <c r="U388" s="85" t="s">
        <v>1079</v>
      </c>
      <c r="CN388" s="70" t="str">
        <f t="shared" si="5805"/>
        <v>InitUnitState('IK5H',,,,,,,,,,)</v>
      </c>
      <c r="CO388" s="70" t="str">
        <f t="shared" si="5806"/>
        <v>InitUnitNormal('IK5H',,,,,,,,,,)</v>
      </c>
      <c r="CP388" s="70" t="str">
        <f t="shared" si="5807"/>
        <v>InitUnitMagic('IK5H',,,,,,,,,,)</v>
      </c>
      <c r="CQ388" s="70" t="str">
        <f t="shared" si="5808"/>
        <v>InitUnitAdd('IK5H',,,,,,,,,,)</v>
      </c>
      <c r="CR388" s="70" t="str">
        <f t="shared" si="5809"/>
        <v>InitEquipData('IK5H',,"",,,,,'','','','','','',"ReplaceableTextures\\CommandButtons\\BTNSST14.blp")</v>
      </c>
      <c r="CU388" s="95" t="str">
        <f t="shared" si="5810"/>
        <v>|n</v>
      </c>
      <c r="CV388" s="61" t="str">
        <f t="shared" si="5425"/>
        <v>护甲穿透|Cffffc926+150|n|n|r|Cffaaaaaa○|CffFFD24D雷之符印+1|r|r|n|n|Cff00ff7f点击穿戴或脱卸。|r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811"/>
        <v/>
      </c>
      <c r="DC388" s="71" t="str">
        <f t="shared" si="5812"/>
        <v/>
      </c>
      <c r="DD388" s="71" t="str">
        <f t="shared" si="5813"/>
        <v/>
      </c>
      <c r="DE388" s="71" t="str">
        <f t="shared" si="5814"/>
        <v/>
      </c>
      <c r="DF388" s="71" t="str">
        <f t="shared" si="5815"/>
        <v/>
      </c>
      <c r="DG388" s="71" t="str">
        <f t="shared" si="5816"/>
        <v/>
      </c>
      <c r="DH388" s="71" t="str">
        <f t="shared" si="5817"/>
        <v/>
      </c>
      <c r="DI388" s="71" t="str">
        <f t="shared" si="5818"/>
        <v/>
      </c>
      <c r="DJ388" s="71" t="str">
        <f t="shared" si="5819"/>
        <v/>
      </c>
      <c r="DK388" s="71" t="str">
        <f t="shared" si="5820"/>
        <v/>
      </c>
      <c r="DL388" s="71" t="str">
        <f t="shared" si="5821"/>
        <v/>
      </c>
      <c r="DM388" s="71" t="str">
        <f t="shared" si="5822"/>
        <v/>
      </c>
      <c r="DN388" s="71" t="str">
        <f t="shared" si="5823"/>
        <v/>
      </c>
      <c r="DO388" s="71" t="str">
        <f t="shared" si="5824"/>
        <v/>
      </c>
      <c r="DP388" s="71" t="str">
        <f t="shared" si="5825"/>
        <v/>
      </c>
      <c r="DQ388" s="71" t="str">
        <f t="shared" si="5826"/>
        <v/>
      </c>
      <c r="DR388" s="71" t="str">
        <f t="shared" si="5827"/>
        <v/>
      </c>
      <c r="DS388" s="71" t="str">
        <f t="shared" si="5828"/>
        <v/>
      </c>
      <c r="DT388" s="71" t="str">
        <f t="shared" si="5829"/>
        <v/>
      </c>
      <c r="DU388" s="71" t="str">
        <f t="shared" si="5830"/>
        <v/>
      </c>
      <c r="DV388" s="71" t="str">
        <f t="shared" si="5831"/>
        <v/>
      </c>
      <c r="DW388" s="71" t="str">
        <f t="shared" si="5832"/>
        <v/>
      </c>
      <c r="DX388" s="71" t="str">
        <f t="shared" si="5833"/>
        <v/>
      </c>
      <c r="DY388" s="71" t="str">
        <f t="shared" si="5834"/>
        <v/>
      </c>
      <c r="DZ388" s="71" t="str">
        <f t="shared" si="5835"/>
        <v/>
      </c>
      <c r="EA388" s="71" t="str">
        <f t="shared" si="5836"/>
        <v/>
      </c>
      <c r="EB388" s="71" t="str">
        <f t="shared" si="5837"/>
        <v/>
      </c>
      <c r="EC388" s="71" t="str">
        <f t="shared" si="5838"/>
        <v/>
      </c>
      <c r="ED388" s="71" t="str">
        <f t="shared" si="5839"/>
        <v/>
      </c>
      <c r="EE388" s="71" t="str">
        <f t="shared" si="5840"/>
        <v/>
      </c>
      <c r="EF388" s="71" t="str">
        <f t="shared" si="5841"/>
        <v/>
      </c>
      <c r="EG388" s="71" t="str">
        <f t="shared" si="5842"/>
        <v/>
      </c>
      <c r="EH388" s="71" t="str">
        <f t="shared" si="5843"/>
        <v/>
      </c>
      <c r="EI388" s="71" t="str">
        <f t="shared" si="5844"/>
        <v/>
      </c>
      <c r="EJ388" s="71" t="str">
        <f t="shared" si="5845"/>
        <v/>
      </c>
      <c r="EK388" s="71" t="str">
        <f t="shared" si="5846"/>
        <v/>
      </c>
      <c r="EL388" s="71" t="str">
        <f t="shared" si="5847"/>
        <v/>
      </c>
      <c r="EM388" s="71" t="str">
        <f t="shared" si="5848"/>
        <v/>
      </c>
      <c r="EN388" s="71" t="str">
        <f t="shared" si="5849"/>
        <v/>
      </c>
      <c r="EO388" s="71" t="str">
        <f t="shared" si="5850"/>
        <v/>
      </c>
      <c r="EP388" s="71" t="str">
        <f t="shared" si="5851"/>
        <v/>
      </c>
      <c r="EQ388" s="71" t="str">
        <f t="shared" si="5852"/>
        <v/>
      </c>
      <c r="ER388" s="71" t="str">
        <f t="shared" si="5853"/>
        <v/>
      </c>
      <c r="ES388" s="71" t="str">
        <f t="shared" si="5854"/>
        <v/>
      </c>
      <c r="ET388" s="71" t="str">
        <f t="shared" si="5855"/>
        <v/>
      </c>
      <c r="EU388" s="71" t="str">
        <f t="shared" si="5856"/>
        <v/>
      </c>
      <c r="EV388" s="71" t="str">
        <f t="shared" si="5857"/>
        <v/>
      </c>
      <c r="EW388" s="71" t="str">
        <f t="shared" si="5858"/>
        <v/>
      </c>
      <c r="EX388" s="71" t="str">
        <f t="shared" si="5859"/>
        <v/>
      </c>
      <c r="EY388" s="71" t="str">
        <f t="shared" si="5860"/>
        <v/>
      </c>
      <c r="EZ388" s="71" t="str">
        <f t="shared" si="5861"/>
        <v/>
      </c>
      <c r="FA388" s="71" t="str">
        <f t="shared" si="5862"/>
        <v/>
      </c>
      <c r="FB388" s="71" t="str">
        <f t="shared" si="5863"/>
        <v/>
      </c>
      <c r="FC388" s="71" t="str">
        <f t="shared" si="5864"/>
        <v/>
      </c>
      <c r="FD388" s="71" t="str">
        <f t="shared" si="5865"/>
        <v/>
      </c>
      <c r="FE388" s="71" t="str">
        <f t="shared" si="5866"/>
        <v/>
      </c>
      <c r="FF388" s="71" t="str">
        <f t="shared" si="5867"/>
        <v/>
      </c>
      <c r="FG388" s="71" t="str">
        <f t="shared" si="5868"/>
        <v/>
      </c>
      <c r="FH388" s="71" t="str">
        <f t="shared" si="5869"/>
        <v/>
      </c>
      <c r="FI388" s="71" t="str">
        <f t="shared" si="5870"/>
        <v/>
      </c>
      <c r="FJ388" s="71" t="str">
        <f t="shared" si="5871"/>
        <v/>
      </c>
      <c r="FK388" s="71" t="str">
        <f t="shared" si="5872"/>
        <v/>
      </c>
      <c r="FL388" s="71" t="str">
        <f t="shared" si="5873"/>
        <v/>
      </c>
      <c r="FM388" s="71" t="str">
        <f t="shared" si="5874"/>
        <v/>
      </c>
      <c r="FN388" s="71" t="str">
        <f t="shared" si="5875"/>
        <v/>
      </c>
      <c r="FO388" s="71" t="str">
        <f t="shared" si="5876"/>
        <v/>
      </c>
      <c r="FP388" s="71" t="str">
        <f t="shared" si="5877"/>
        <v/>
      </c>
      <c r="FQ388" s="71" t="str">
        <f t="shared" si="5878"/>
        <v/>
      </c>
      <c r="FR388" s="71" t="str">
        <f t="shared" si="5879"/>
        <v/>
      </c>
      <c r="FS388" s="71" t="str">
        <f t="shared" si="5880"/>
        <v/>
      </c>
    </row>
    <row r="389" spans="1:175" ht="16.5">
      <c r="A389" s="136"/>
      <c r="B389" s="80" t="s">
        <v>1094</v>
      </c>
      <c r="C389" s="149" t="s">
        <v>1077</v>
      </c>
      <c r="K389" s="153"/>
      <c r="T389" s="154" t="s">
        <v>1095</v>
      </c>
      <c r="U389" s="85" t="s">
        <v>1079</v>
      </c>
      <c r="CN389" s="70" t="str">
        <f t="shared" si="5805"/>
        <v>InitUnitState('IK5I',,,,,,,,,,)</v>
      </c>
      <c r="CO389" s="70" t="str">
        <f t="shared" si="5806"/>
        <v>InitUnitNormal('IK5I',,,,,,,,,,)</v>
      </c>
      <c r="CP389" s="70" t="str">
        <f t="shared" si="5807"/>
        <v>InitUnitMagic('IK5I',,,,,,,,,,)</v>
      </c>
      <c r="CQ389" s="70" t="str">
        <f t="shared" si="5808"/>
        <v>InitUnitAdd('IK5I',,,,,,,,,,)</v>
      </c>
      <c r="CR389" s="70" t="str">
        <f t="shared" si="5809"/>
        <v>InitEquipData('IK5I',,"",,,,,'','','','','','',"ReplaceableTextures\\CommandButtons\\BTNSST14.blp")</v>
      </c>
      <c r="CU389" s="95" t="str">
        <f t="shared" si="5810"/>
        <v>|n</v>
      </c>
      <c r="CV389" s="61" t="str">
        <f t="shared" si="5425"/>
        <v>护甲穿透|Cffffc926+150|n|n|r|Cffaaaaaa○|CffFFD24D暗之符印+1|r|r|n|n|Cff00ff7f点击穿戴或脱卸。|r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811"/>
        <v/>
      </c>
      <c r="DC389" s="71" t="str">
        <f t="shared" si="5812"/>
        <v/>
      </c>
      <c r="DD389" s="71" t="str">
        <f t="shared" si="5813"/>
        <v/>
      </c>
      <c r="DE389" s="71" t="str">
        <f t="shared" si="5814"/>
        <v/>
      </c>
      <c r="DF389" s="71" t="str">
        <f t="shared" si="5815"/>
        <v/>
      </c>
      <c r="DG389" s="71" t="str">
        <f t="shared" si="5816"/>
        <v/>
      </c>
      <c r="DH389" s="71" t="str">
        <f t="shared" si="5817"/>
        <v/>
      </c>
      <c r="DI389" s="71" t="str">
        <f t="shared" si="5818"/>
        <v/>
      </c>
      <c r="DJ389" s="71" t="str">
        <f t="shared" si="5819"/>
        <v/>
      </c>
      <c r="DK389" s="71" t="str">
        <f t="shared" si="5820"/>
        <v/>
      </c>
      <c r="DL389" s="71" t="str">
        <f t="shared" si="5821"/>
        <v/>
      </c>
      <c r="DM389" s="71" t="str">
        <f t="shared" si="5822"/>
        <v/>
      </c>
      <c r="DN389" s="71" t="str">
        <f t="shared" si="5823"/>
        <v/>
      </c>
      <c r="DO389" s="71" t="str">
        <f t="shared" si="5824"/>
        <v/>
      </c>
      <c r="DP389" s="71" t="str">
        <f t="shared" si="5825"/>
        <v/>
      </c>
      <c r="DQ389" s="71" t="str">
        <f t="shared" si="5826"/>
        <v/>
      </c>
      <c r="DR389" s="71" t="str">
        <f t="shared" si="5827"/>
        <v/>
      </c>
      <c r="DS389" s="71" t="str">
        <f t="shared" si="5828"/>
        <v/>
      </c>
      <c r="DT389" s="71" t="str">
        <f t="shared" si="5829"/>
        <v/>
      </c>
      <c r="DU389" s="71" t="str">
        <f t="shared" si="5830"/>
        <v/>
      </c>
      <c r="DV389" s="71" t="str">
        <f t="shared" si="5831"/>
        <v/>
      </c>
      <c r="DW389" s="71" t="str">
        <f t="shared" si="5832"/>
        <v/>
      </c>
      <c r="DX389" s="71" t="str">
        <f t="shared" si="5833"/>
        <v/>
      </c>
      <c r="DY389" s="71" t="str">
        <f t="shared" si="5834"/>
        <v/>
      </c>
      <c r="DZ389" s="71" t="str">
        <f t="shared" si="5835"/>
        <v/>
      </c>
      <c r="EA389" s="71" t="str">
        <f t="shared" si="5836"/>
        <v/>
      </c>
      <c r="EB389" s="71" t="str">
        <f t="shared" si="5837"/>
        <v/>
      </c>
      <c r="EC389" s="71" t="str">
        <f t="shared" si="5838"/>
        <v/>
      </c>
      <c r="ED389" s="71" t="str">
        <f t="shared" si="5839"/>
        <v/>
      </c>
      <c r="EE389" s="71" t="str">
        <f t="shared" si="5840"/>
        <v/>
      </c>
      <c r="EF389" s="71" t="str">
        <f t="shared" si="5841"/>
        <v/>
      </c>
      <c r="EG389" s="71" t="str">
        <f t="shared" si="5842"/>
        <v/>
      </c>
      <c r="EH389" s="71" t="str">
        <f t="shared" si="5843"/>
        <v/>
      </c>
      <c r="EI389" s="71" t="str">
        <f t="shared" si="5844"/>
        <v/>
      </c>
      <c r="EJ389" s="71" t="str">
        <f t="shared" si="5845"/>
        <v/>
      </c>
      <c r="EK389" s="71" t="str">
        <f t="shared" si="5846"/>
        <v/>
      </c>
      <c r="EL389" s="71" t="str">
        <f t="shared" si="5847"/>
        <v/>
      </c>
      <c r="EM389" s="71" t="str">
        <f t="shared" si="5848"/>
        <v/>
      </c>
      <c r="EN389" s="71" t="str">
        <f t="shared" si="5849"/>
        <v/>
      </c>
      <c r="EO389" s="71" t="str">
        <f t="shared" si="5850"/>
        <v/>
      </c>
      <c r="EP389" s="71" t="str">
        <f t="shared" si="5851"/>
        <v/>
      </c>
      <c r="EQ389" s="71" t="str">
        <f t="shared" si="5852"/>
        <v/>
      </c>
      <c r="ER389" s="71" t="str">
        <f t="shared" si="5853"/>
        <v/>
      </c>
      <c r="ES389" s="71" t="str">
        <f t="shared" si="5854"/>
        <v/>
      </c>
      <c r="ET389" s="71" t="str">
        <f t="shared" si="5855"/>
        <v/>
      </c>
      <c r="EU389" s="71" t="str">
        <f t="shared" si="5856"/>
        <v/>
      </c>
      <c r="EV389" s="71" t="str">
        <f t="shared" si="5857"/>
        <v/>
      </c>
      <c r="EW389" s="71" t="str">
        <f t="shared" si="5858"/>
        <v/>
      </c>
      <c r="EX389" s="71" t="str">
        <f t="shared" si="5859"/>
        <v/>
      </c>
      <c r="EY389" s="71" t="str">
        <f t="shared" si="5860"/>
        <v/>
      </c>
      <c r="EZ389" s="71" t="str">
        <f t="shared" si="5861"/>
        <v/>
      </c>
      <c r="FA389" s="71" t="str">
        <f t="shared" si="5862"/>
        <v/>
      </c>
      <c r="FB389" s="71" t="str">
        <f t="shared" si="5863"/>
        <v/>
      </c>
      <c r="FC389" s="71" t="str">
        <f t="shared" si="5864"/>
        <v/>
      </c>
      <c r="FD389" s="71" t="str">
        <f t="shared" si="5865"/>
        <v/>
      </c>
      <c r="FE389" s="71" t="str">
        <f t="shared" si="5866"/>
        <v/>
      </c>
      <c r="FF389" s="71" t="str">
        <f t="shared" si="5867"/>
        <v/>
      </c>
      <c r="FG389" s="71" t="str">
        <f t="shared" si="5868"/>
        <v/>
      </c>
      <c r="FH389" s="71" t="str">
        <f t="shared" si="5869"/>
        <v/>
      </c>
      <c r="FI389" s="71" t="str">
        <f t="shared" si="5870"/>
        <v/>
      </c>
      <c r="FJ389" s="71" t="str">
        <f t="shared" si="5871"/>
        <v/>
      </c>
      <c r="FK389" s="71" t="str">
        <f t="shared" si="5872"/>
        <v/>
      </c>
      <c r="FL389" s="71" t="str">
        <f t="shared" si="5873"/>
        <v/>
      </c>
      <c r="FM389" s="71" t="str">
        <f t="shared" si="5874"/>
        <v/>
      </c>
      <c r="FN389" s="71" t="str">
        <f t="shared" si="5875"/>
        <v/>
      </c>
      <c r="FO389" s="71" t="str">
        <f t="shared" si="5876"/>
        <v/>
      </c>
      <c r="FP389" s="71" t="str">
        <f t="shared" si="5877"/>
        <v/>
      </c>
      <c r="FQ389" s="71" t="str">
        <f t="shared" si="5878"/>
        <v/>
      </c>
      <c r="FR389" s="71" t="str">
        <f t="shared" si="5879"/>
        <v/>
      </c>
      <c r="FS389" s="71" t="str">
        <f t="shared" si="5880"/>
        <v/>
      </c>
    </row>
    <row r="390" spans="1:175" ht="16.5">
      <c r="A390" s="136"/>
      <c r="B390" s="80" t="s">
        <v>1096</v>
      </c>
      <c r="C390" s="149" t="s">
        <v>1097</v>
      </c>
      <c r="T390" s="154" t="s">
        <v>1098</v>
      </c>
      <c r="U390" s="85" t="s">
        <v>1099</v>
      </c>
      <c r="CN390" s="70" t="str">
        <f t="shared" si="5426"/>
        <v>InitUnitState('IK6A',,,,,,,,,,)</v>
      </c>
      <c r="CO390" s="70" t="str">
        <f t="shared" si="5427"/>
        <v>InitUnitNormal('IK6A',,,,,,,,,,)</v>
      </c>
      <c r="CP390" s="70" t="str">
        <f t="shared" si="5428"/>
        <v>InitUnitMagic('IK6A',,,,,,,,,,)</v>
      </c>
      <c r="CQ390" s="70" t="str">
        <f t="shared" si="5429"/>
        <v>InitUnitAdd('IK6A',,,,,,,,,,)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InitEquipData('IK6A',,"",,,,,'','','','','','',"ReplaceableTextures\\CommandButtons\\BTNSST15.blp")</v>
      </c>
      <c r="CU390" s="95" t="str">
        <f t="shared" si="5430"/>
        <v>|n</v>
      </c>
      <c r="CV390" s="61" t="str">
        <f t="shared" si="5425"/>
        <v>暴击伤害|Cffffc926+60%|n|n|r|Cffaaaaaa○刻印槽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431"/>
        <v/>
      </c>
      <c r="DC390" s="71" t="str">
        <f t="shared" si="5432"/>
        <v/>
      </c>
      <c r="DD390" s="71" t="str">
        <f t="shared" si="5433"/>
        <v/>
      </c>
      <c r="DE390" s="71" t="str">
        <f t="shared" si="5434"/>
        <v/>
      </c>
      <c r="DF390" s="71" t="str">
        <f t="shared" si="5435"/>
        <v/>
      </c>
      <c r="DG390" s="71" t="str">
        <f t="shared" si="5436"/>
        <v/>
      </c>
      <c r="DH390" s="71" t="str">
        <f t="shared" si="5437"/>
        <v/>
      </c>
      <c r="DI390" s="71" t="str">
        <f t="shared" si="5438"/>
        <v/>
      </c>
      <c r="DJ390" s="71" t="str">
        <f t="shared" si="5439"/>
        <v/>
      </c>
      <c r="DK390" s="71" t="str">
        <f t="shared" si="5440"/>
        <v/>
      </c>
      <c r="DL390" s="71" t="str">
        <f t="shared" si="5441"/>
        <v/>
      </c>
      <c r="DM390" s="71" t="str">
        <f t="shared" si="5442"/>
        <v/>
      </c>
      <c r="DN390" s="71" t="str">
        <f t="shared" si="5443"/>
        <v/>
      </c>
      <c r="DO390" s="71" t="str">
        <f t="shared" si="5444"/>
        <v/>
      </c>
      <c r="DP390" s="71" t="str">
        <f t="shared" si="5445"/>
        <v/>
      </c>
      <c r="DQ390" s="71" t="str">
        <f t="shared" si="5446"/>
        <v/>
      </c>
      <c r="DR390" s="71" t="str">
        <f t="shared" si="5447"/>
        <v/>
      </c>
      <c r="DS390" s="71" t="str">
        <f t="shared" si="5448"/>
        <v/>
      </c>
      <c r="DT390" s="71" t="str">
        <f t="shared" si="5449"/>
        <v/>
      </c>
      <c r="DU390" s="71" t="str">
        <f t="shared" si="5450"/>
        <v/>
      </c>
      <c r="DV390" s="71" t="str">
        <f t="shared" si="5451"/>
        <v/>
      </c>
      <c r="DW390" s="71" t="str">
        <f t="shared" si="5452"/>
        <v/>
      </c>
      <c r="DX390" s="71" t="str">
        <f t="shared" si="5453"/>
        <v/>
      </c>
      <c r="DY390" s="71" t="str">
        <f t="shared" si="5454"/>
        <v/>
      </c>
      <c r="DZ390" s="71" t="str">
        <f t="shared" si="5455"/>
        <v/>
      </c>
      <c r="EA390" s="71" t="str">
        <f t="shared" si="5456"/>
        <v/>
      </c>
      <c r="EB390" s="71" t="str">
        <f t="shared" si="5457"/>
        <v/>
      </c>
      <c r="EC390" s="71" t="str">
        <f t="shared" si="5458"/>
        <v/>
      </c>
      <c r="ED390" s="71" t="str">
        <f t="shared" si="5459"/>
        <v/>
      </c>
      <c r="EE390" s="71" t="str">
        <f t="shared" si="5460"/>
        <v/>
      </c>
      <c r="EF390" s="71" t="str">
        <f t="shared" si="5461"/>
        <v/>
      </c>
      <c r="EG390" s="71" t="str">
        <f t="shared" si="5462"/>
        <v/>
      </c>
      <c r="EH390" s="71" t="str">
        <f t="shared" si="5463"/>
        <v/>
      </c>
      <c r="EI390" s="71" t="str">
        <f t="shared" si="5464"/>
        <v/>
      </c>
      <c r="EJ390" s="71" t="str">
        <f t="shared" si="5465"/>
        <v/>
      </c>
      <c r="EK390" s="71" t="str">
        <f t="shared" si="5466"/>
        <v/>
      </c>
      <c r="EL390" s="71" t="str">
        <f t="shared" si="5467"/>
        <v/>
      </c>
      <c r="EM390" s="71" t="str">
        <f t="shared" si="5468"/>
        <v/>
      </c>
      <c r="EN390" s="71" t="str">
        <f t="shared" si="5469"/>
        <v/>
      </c>
      <c r="EO390" s="71" t="str">
        <f t="shared" si="5470"/>
        <v/>
      </c>
      <c r="EP390" s="71" t="str">
        <f t="shared" si="5471"/>
        <v/>
      </c>
      <c r="EQ390" s="71" t="str">
        <f t="shared" si="5472"/>
        <v/>
      </c>
      <c r="ER390" s="71" t="str">
        <f t="shared" si="5473"/>
        <v/>
      </c>
      <c r="ES390" s="71" t="str">
        <f t="shared" si="5474"/>
        <v/>
      </c>
      <c r="ET390" s="71" t="str">
        <f t="shared" si="5475"/>
        <v/>
      </c>
      <c r="EU390" s="71" t="str">
        <f t="shared" si="5476"/>
        <v/>
      </c>
      <c r="EV390" s="71" t="str">
        <f t="shared" si="5477"/>
        <v/>
      </c>
      <c r="EW390" s="71" t="str">
        <f t="shared" si="5478"/>
        <v/>
      </c>
      <c r="EX390" s="71" t="str">
        <f t="shared" si="5479"/>
        <v/>
      </c>
      <c r="EY390" s="71" t="str">
        <f t="shared" si="5480"/>
        <v/>
      </c>
      <c r="EZ390" s="71" t="str">
        <f t="shared" si="5481"/>
        <v/>
      </c>
      <c r="FA390" s="71" t="str">
        <f t="shared" si="5482"/>
        <v/>
      </c>
      <c r="FB390" s="71" t="str">
        <f t="shared" si="5483"/>
        <v/>
      </c>
      <c r="FC390" s="71" t="str">
        <f t="shared" si="5484"/>
        <v/>
      </c>
      <c r="FD390" s="71" t="str">
        <f t="shared" si="5485"/>
        <v/>
      </c>
      <c r="FE390" s="71" t="str">
        <f t="shared" si="5486"/>
        <v/>
      </c>
      <c r="FF390" s="71" t="str">
        <f t="shared" si="5487"/>
        <v/>
      </c>
      <c r="FG390" s="71" t="str">
        <f t="shared" si="5488"/>
        <v/>
      </c>
      <c r="FH390" s="71" t="str">
        <f t="shared" si="5489"/>
        <v/>
      </c>
      <c r="FI390" s="71" t="str">
        <f t="shared" si="5490"/>
        <v/>
      </c>
      <c r="FJ390" s="71" t="str">
        <f t="shared" si="5491"/>
        <v/>
      </c>
      <c r="FK390" s="71" t="str">
        <f t="shared" si="5492"/>
        <v/>
      </c>
      <c r="FL390" s="71" t="str">
        <f t="shared" si="5493"/>
        <v/>
      </c>
      <c r="FM390" s="71" t="str">
        <f t="shared" si="5494"/>
        <v/>
      </c>
      <c r="FN390" s="71" t="str">
        <f t="shared" si="5495"/>
        <v/>
      </c>
      <c r="FO390" s="71" t="str">
        <f t="shared" si="5496"/>
        <v/>
      </c>
      <c r="FP390" s="71" t="str">
        <f t="shared" si="5497"/>
        <v/>
      </c>
      <c r="FQ390" s="71" t="str">
        <f t="shared" si="5498"/>
        <v/>
      </c>
      <c r="FR390" s="71" t="str">
        <f t="shared" si="5499"/>
        <v/>
      </c>
      <c r="FS390" s="71" t="str">
        <f t="shared" si="5500"/>
        <v/>
      </c>
    </row>
    <row r="391" spans="1:175" ht="16.5">
      <c r="A391" s="136"/>
      <c r="B391" s="80" t="s">
        <v>1100</v>
      </c>
      <c r="C391" s="149" t="s">
        <v>1097</v>
      </c>
      <c r="K391" s="151"/>
      <c r="T391" s="154" t="s">
        <v>1101</v>
      </c>
      <c r="U391" s="85" t="s">
        <v>1099</v>
      </c>
      <c r="CN391" s="70" t="str">
        <f t="shared" ref="CN391:CN398" si="5881">"InitUnitState('"&amp;B391&amp;"',"&amp;V391&amp;","&amp;W391&amp;","&amp;X391&amp;","&amp;Y391&amp;","&amp;Z391&amp;","&amp;AA391&amp;","&amp;AB391&amp;","&amp;AC391&amp;","&amp;AD391&amp;","&amp;AE391&amp;")"</f>
        <v>InitUnitState('IK6B',,,,,,,,,,)</v>
      </c>
      <c r="CO391" s="70" t="str">
        <f t="shared" ref="CO391:CO398" si="5882">"InitUnitNormal('"&amp;B391&amp;"',"&amp;AF391&amp;","&amp;AG391&amp;","&amp;AH391&amp;","&amp;AI391&amp;","&amp;AJ391&amp;","&amp;AK391&amp;","&amp;AL391&amp;","&amp;AM391&amp;","&amp;AN391&amp;","&amp;AO391&amp;")"</f>
        <v>InitUnitNormal('IK6B',,,,,,,,,,)</v>
      </c>
      <c r="CP391" s="70" t="str">
        <f t="shared" ref="CP391:CP398" si="5883">"InitUnitMagic('"&amp;B391&amp;"',"&amp;AP391&amp;","&amp;AQ391&amp;","&amp;AR391&amp;","&amp;AS391&amp;","&amp;AT391&amp;","&amp;AU391&amp;","&amp;AV391&amp;","&amp;AW391&amp;","&amp;BI391&amp;","&amp;BJ391&amp;")"</f>
        <v>InitUnitMagic('IK6B',,,,,,,,,,)</v>
      </c>
      <c r="CQ391" s="70" t="str">
        <f t="shared" ref="CQ391:CQ398" si="5884">"InitUnitAdd('"&amp;B391&amp;"',"&amp;BK391&amp;","&amp;BL391&amp;","&amp;BM391&amp;","&amp;BN391&amp;","&amp;BO391&amp;","&amp;BP391&amp;","&amp;BQ391&amp;","&amp;BR391&amp;","&amp;BS391&amp;","&amp;BT391&amp;")"</f>
        <v>InitUnitAdd('IK6B',,,,,,,,,,)</v>
      </c>
      <c r="CR391" s="70" t="str">
        <f t="shared" ref="CR391:CR398" si="5885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InitEquipData('IK6B',,"",,,,,'','','','','','',"ReplaceableTextures\\CommandButtons\\BTNSST15.blp")</v>
      </c>
      <c r="CU391" s="95" t="str">
        <f t="shared" ref="CU391:CU398" si="5886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425"/>
        <v>暴击伤害|Cffffc926+60%|n|n|r|Cffaaaaaa○|CffFFD24D金之符印+1|r|r|n|n|Cff00ff7f点击穿戴或脱卸。|r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887">IF(V391="","","|n"&amp;DB$2&amp;"+"&amp;V391&amp;DB$1)</f>
        <v/>
      </c>
      <c r="DC391" s="71" t="str">
        <f t="shared" ref="DC391:DC398" si="5888">IF(W391="","","|n"&amp;DC$2&amp;"+"&amp;W391&amp;DC$1)</f>
        <v/>
      </c>
      <c r="DD391" s="71" t="str">
        <f t="shared" ref="DD391:DD398" si="5889">IF(X391="","","|n"&amp;DD$2&amp;"+"&amp;X391&amp;DD$1)</f>
        <v/>
      </c>
      <c r="DE391" s="71" t="str">
        <f t="shared" ref="DE391:DE398" si="5890">IF(Y391="","","|n"&amp;DE$2&amp;"+"&amp;Y391&amp;DE$1)</f>
        <v/>
      </c>
      <c r="DF391" s="71" t="str">
        <f t="shared" ref="DF391:DF398" si="5891">IF(Z391="","","|n"&amp;DF$2&amp;"+"&amp;Z391&amp;DF$1)</f>
        <v/>
      </c>
      <c r="DG391" s="71" t="str">
        <f t="shared" ref="DG391:DG398" si="5892">IF(AA391="","","|n"&amp;DG$2&amp;"+"&amp;AA391&amp;DG$1)</f>
        <v/>
      </c>
      <c r="DH391" s="71" t="str">
        <f t="shared" ref="DH391:DH398" si="5893">IF(AB391="","","|n"&amp;DH$2&amp;"+"&amp;AB391&amp;DH$1)</f>
        <v/>
      </c>
      <c r="DI391" s="71" t="str">
        <f t="shared" ref="DI391:DI398" si="5894">IF(AC391="","","|n"&amp;DI$2&amp;"+"&amp;AC391&amp;DI$1)</f>
        <v/>
      </c>
      <c r="DJ391" s="71" t="str">
        <f t="shared" ref="DJ391:DJ398" si="5895">IF(AD391="","","|n"&amp;DJ$2&amp;"+"&amp;AD391&amp;DJ$1)</f>
        <v/>
      </c>
      <c r="DK391" s="71" t="str">
        <f t="shared" ref="DK391:DK398" si="5896">IF(AE391="","","|n"&amp;DK$2&amp;"+"&amp;AE391&amp;DK$1)</f>
        <v/>
      </c>
      <c r="DL391" s="71" t="str">
        <f t="shared" ref="DL391:DL398" si="5897">IF(AF391="","","|n"&amp;DL$2&amp;"+"&amp;AF391&amp;DL$1)</f>
        <v/>
      </c>
      <c r="DM391" s="71" t="str">
        <f t="shared" ref="DM391:DM398" si="5898">IF(AG391="","","|n"&amp;DM$2&amp;"+"&amp;AG391&amp;DM$1)</f>
        <v/>
      </c>
      <c r="DN391" s="71" t="str">
        <f t="shared" ref="DN391:DN398" si="5899">IF(AH391="","","|n"&amp;DN$2&amp;"+"&amp;AH391&amp;DN$1)</f>
        <v/>
      </c>
      <c r="DO391" s="71" t="str">
        <f t="shared" ref="DO391:DO398" si="5900">IF(AI391="","","|n"&amp;DO$2&amp;"+"&amp;AI391&amp;DO$1)</f>
        <v/>
      </c>
      <c r="DP391" s="71" t="str">
        <f t="shared" ref="DP391:DP398" si="5901">IF(AJ391="","","|n"&amp;DP$2&amp;"+"&amp;AJ391&amp;DP$1)</f>
        <v/>
      </c>
      <c r="DQ391" s="71" t="str">
        <f t="shared" ref="DQ391:DQ398" si="5902">IF(AK391="","","|n"&amp;DQ$2&amp;"+"&amp;AK391&amp;DQ$1)</f>
        <v/>
      </c>
      <c r="DR391" s="71" t="str">
        <f t="shared" ref="DR391:DR398" si="5903">IF(AL391="","","|n"&amp;DR$2&amp;"+"&amp;AL391&amp;DR$1)</f>
        <v/>
      </c>
      <c r="DS391" s="71" t="str">
        <f t="shared" ref="DS391:DS398" si="5904">IF(AM391="","","|n"&amp;DS$2&amp;"+"&amp;AM391&amp;DS$1)</f>
        <v/>
      </c>
      <c r="DT391" s="71" t="str">
        <f t="shared" ref="DT391:DT398" si="5905">IF(AN391="","","|n"&amp;DT$2&amp;"+"&amp;AN391&amp;DT$1)</f>
        <v/>
      </c>
      <c r="DU391" s="71" t="str">
        <f t="shared" ref="DU391:DU398" si="5906">IF(AO391="","","|n"&amp;DU$2&amp;"+"&amp;AO391&amp;DU$1)</f>
        <v/>
      </c>
      <c r="DV391" s="71" t="str">
        <f t="shared" ref="DV391:DV398" si="5907">IF(AP391="","","|n"&amp;DV$2&amp;"+"&amp;AP391&amp;DV$1)</f>
        <v/>
      </c>
      <c r="DW391" s="71" t="str">
        <f t="shared" ref="DW391:DW398" si="5908">IF(AQ391="","","|n"&amp;DW$2&amp;"+"&amp;AQ391&amp;DW$1)</f>
        <v/>
      </c>
      <c r="DX391" s="71" t="str">
        <f t="shared" ref="DX391:DX398" si="5909">IF(AR391="","","|n"&amp;DX$2&amp;"+"&amp;AR391&amp;DX$1)</f>
        <v/>
      </c>
      <c r="DY391" s="71" t="str">
        <f t="shared" ref="DY391:DY398" si="5910">IF(AS391="","","|n"&amp;DY$2&amp;"+"&amp;AS391&amp;DY$1)</f>
        <v/>
      </c>
      <c r="DZ391" s="71" t="str">
        <f t="shared" ref="DZ391:DZ398" si="5911">IF(AT391="","","|n"&amp;DZ$2&amp;"+"&amp;AT391&amp;DZ$1)</f>
        <v/>
      </c>
      <c r="EA391" s="71" t="str">
        <f t="shared" ref="EA391:EA398" si="5912">IF(AU391="","","|n"&amp;EA$2&amp;"+"&amp;AU391&amp;EA$1)</f>
        <v/>
      </c>
      <c r="EB391" s="71" t="str">
        <f t="shared" ref="EB391:EB398" si="5913">IF(AV391="","","|n"&amp;EB$2&amp;"+"&amp;AV391&amp;EB$1)</f>
        <v/>
      </c>
      <c r="EC391" s="71" t="str">
        <f t="shared" ref="EC391:EC398" si="5914">IF(AW391="","","|n"&amp;EC$2&amp;"+"&amp;AW391&amp;EC$1)</f>
        <v/>
      </c>
      <c r="ED391" s="71" t="str">
        <f t="shared" ref="ED391:ED398" si="5915">IF(AX391="","","|n"&amp;ED$2&amp;"+"&amp;AX391&amp;ED$1)</f>
        <v/>
      </c>
      <c r="EE391" s="71" t="str">
        <f t="shared" ref="EE391:EE398" si="5916">IF(AY391="","","|n"&amp;EE$2&amp;"+"&amp;AY391&amp;EE$1)</f>
        <v/>
      </c>
      <c r="EF391" s="71" t="str">
        <f t="shared" ref="EF391:EF398" si="5917">IF(AZ391="","","|n"&amp;EF$2&amp;"+"&amp;AZ391&amp;EF$1)</f>
        <v/>
      </c>
      <c r="EG391" s="71" t="str">
        <f t="shared" ref="EG391:EG398" si="5918">IF(BA391="","","|n"&amp;EG$2&amp;"+"&amp;BA391&amp;EG$1)</f>
        <v/>
      </c>
      <c r="EH391" s="71" t="str">
        <f t="shared" ref="EH391:EH398" si="5919">IF(BB391="","","|n"&amp;EH$2&amp;"+"&amp;BB391&amp;EH$1)</f>
        <v/>
      </c>
      <c r="EI391" s="71" t="str">
        <f t="shared" ref="EI391:EI398" si="5920">IF(BC391="","","|n"&amp;EI$2&amp;"+"&amp;BC391&amp;EI$1)</f>
        <v/>
      </c>
      <c r="EJ391" s="71" t="str">
        <f t="shared" ref="EJ391:EJ398" si="5921">IF(BD391="","","|n"&amp;EJ$2&amp;"+"&amp;BD391&amp;EJ$1)</f>
        <v/>
      </c>
      <c r="EK391" s="71" t="str">
        <f t="shared" ref="EK391:EK398" si="5922">IF(BE391="","","|n"&amp;EK$2&amp;"+"&amp;BE391&amp;EK$1)</f>
        <v/>
      </c>
      <c r="EL391" s="71" t="str">
        <f t="shared" ref="EL391:EL398" si="5923">IF(BF391="","","|n"&amp;EL$2&amp;"+"&amp;BF391&amp;EL$1)</f>
        <v/>
      </c>
      <c r="EM391" s="71" t="str">
        <f t="shared" ref="EM391:EM398" si="5924">IF(BG391="","","|n"&amp;EM$2&amp;"+"&amp;BG391&amp;EM$1)</f>
        <v/>
      </c>
      <c r="EN391" s="71" t="str">
        <f t="shared" ref="EN391:EN398" si="5925">IF(BH391="","","|n"&amp;EN$2&amp;"+"&amp;BH391&amp;EN$1)</f>
        <v/>
      </c>
      <c r="EO391" s="71" t="str">
        <f t="shared" ref="EO391:EO398" si="5926">IF(BI391="","","|n"&amp;EO$2&amp;"+"&amp;BI391&amp;EO$1)</f>
        <v/>
      </c>
      <c r="EP391" s="71" t="str">
        <f t="shared" ref="EP391:EP398" si="5927">IF(BJ391="","","|n"&amp;EP$2&amp;"+"&amp;BJ391&amp;EP$1)</f>
        <v/>
      </c>
      <c r="EQ391" s="71" t="str">
        <f t="shared" ref="EQ391:EQ398" si="5928">IF(BK391="","","|n"&amp;EQ$2&amp;"+"&amp;BK391&amp;EQ$1)</f>
        <v/>
      </c>
      <c r="ER391" s="71" t="str">
        <f t="shared" ref="ER391:ER398" si="5929">IF(BL391="","","|n"&amp;ER$2&amp;"+"&amp;BL391&amp;ER$1)</f>
        <v/>
      </c>
      <c r="ES391" s="71" t="str">
        <f t="shared" ref="ES391:ES398" si="5930">IF(BM391="","","|n"&amp;ES$2&amp;"+"&amp;BM391&amp;ES$1)</f>
        <v/>
      </c>
      <c r="ET391" s="71" t="str">
        <f t="shared" ref="ET391:ET398" si="5931">IF(BN391="","","|n"&amp;ET$2&amp;"+"&amp;BN391&amp;ET$1)</f>
        <v/>
      </c>
      <c r="EU391" s="71" t="str">
        <f t="shared" ref="EU391:EU398" si="5932">IF(BO391="","","|n"&amp;EU$2&amp;"+"&amp;BO391&amp;EU$1)</f>
        <v/>
      </c>
      <c r="EV391" s="71" t="str">
        <f t="shared" ref="EV391:EV398" si="5933">IF(BP391="","","|n"&amp;EV$2&amp;"+"&amp;BP391&amp;EV$1)</f>
        <v/>
      </c>
      <c r="EW391" s="71" t="str">
        <f t="shared" ref="EW391:EW398" si="5934">IF(BQ391="","","|n"&amp;EW$2&amp;"+"&amp;BQ391&amp;EW$1)</f>
        <v/>
      </c>
      <c r="EX391" s="71" t="str">
        <f t="shared" ref="EX391:EX398" si="5935">IF(BR391="","","|n"&amp;EX$2&amp;"+"&amp;BR391&amp;EX$1)</f>
        <v/>
      </c>
      <c r="EY391" s="71" t="str">
        <f t="shared" ref="EY391:EY398" si="5936">IF(BS391="","","|n"&amp;EY$2&amp;"+"&amp;BS391&amp;EY$1)</f>
        <v/>
      </c>
      <c r="EZ391" s="71" t="str">
        <f t="shared" ref="EZ391:EZ398" si="5937">IF(BT391="","","|n"&amp;EZ$2&amp;"+"&amp;BT391&amp;EZ$1)</f>
        <v/>
      </c>
      <c r="FA391" s="71" t="str">
        <f t="shared" ref="FA391:FA398" si="5938">IF(BU391="","","|n"&amp;FA$2&amp;"+"&amp;BU391&amp;FA$1)</f>
        <v/>
      </c>
      <c r="FB391" s="71" t="str">
        <f t="shared" ref="FB391:FB398" si="5939">IF(BV391="","","|n"&amp;FB$2&amp;"+"&amp;BV391&amp;FB$1)</f>
        <v/>
      </c>
      <c r="FC391" s="71" t="str">
        <f t="shared" ref="FC391:FC398" si="5940">IF(BW391="","","|n"&amp;FC$2&amp;"+"&amp;BW391&amp;FC$1)</f>
        <v/>
      </c>
      <c r="FD391" s="71" t="str">
        <f t="shared" ref="FD391:FD398" si="5941">IF(BX391="","","|n"&amp;FD$2&amp;"+"&amp;BX391&amp;FD$1)</f>
        <v/>
      </c>
      <c r="FE391" s="71" t="str">
        <f t="shared" ref="FE391:FE398" si="5942">IF(BY391="","","|n"&amp;FE$2&amp;"+"&amp;BY391&amp;FE$1)</f>
        <v/>
      </c>
      <c r="FF391" s="71" t="str">
        <f t="shared" ref="FF391:FF398" si="5943">IF(BZ391="","","|n"&amp;FF$2&amp;"+"&amp;BZ391&amp;FF$1)</f>
        <v/>
      </c>
      <c r="FG391" s="71" t="str">
        <f t="shared" ref="FG391:FG398" si="5944">IF(CA391="","","|n"&amp;FG$2&amp;"+"&amp;CA391&amp;FG$1)</f>
        <v/>
      </c>
      <c r="FH391" s="71" t="str">
        <f t="shared" ref="FH391:FH398" si="5945">IF(CB391="","","|n"&amp;FH$2&amp;"+"&amp;CB391&amp;FH$1)</f>
        <v/>
      </c>
      <c r="FI391" s="71" t="str">
        <f t="shared" ref="FI391:FI398" si="5946">IF(CC391="","","|n"&amp;FI$2&amp;"+"&amp;CC391&amp;FI$1)</f>
        <v/>
      </c>
      <c r="FJ391" s="71" t="str">
        <f t="shared" ref="FJ391:FJ398" si="5947">IF(CD391="","","|n"&amp;FJ$2&amp;"+"&amp;CD391&amp;FJ$1)</f>
        <v/>
      </c>
      <c r="FK391" s="71" t="str">
        <f t="shared" ref="FK391:FK398" si="5948">IF(CE391="","","|n"&amp;FK$2&amp;"+"&amp;CE391&amp;FK$1)</f>
        <v/>
      </c>
      <c r="FL391" s="71" t="str">
        <f t="shared" ref="FL391:FL398" si="5949">IF(CF391="","","|n"&amp;FL$2&amp;"+"&amp;CF391&amp;FL$1)</f>
        <v/>
      </c>
      <c r="FM391" s="71" t="str">
        <f t="shared" ref="FM391:FM398" si="5950">IF(CG391="","","|n"&amp;FM$2&amp;"+"&amp;CG391&amp;FM$1)</f>
        <v/>
      </c>
      <c r="FN391" s="71" t="str">
        <f t="shared" ref="FN391:FN398" si="5951">IF(CH391="","","|n"&amp;FN$2&amp;"+"&amp;CH391&amp;FN$1)</f>
        <v/>
      </c>
      <c r="FO391" s="71" t="str">
        <f t="shared" ref="FO391:FO398" si="5952">IF(CI391="","","|n"&amp;FO$2&amp;"+"&amp;CI391&amp;FO$1)</f>
        <v/>
      </c>
      <c r="FP391" s="71" t="str">
        <f t="shared" ref="FP391:FP398" si="5953">IF(CJ391="","","|n"&amp;FP$2&amp;"+"&amp;CJ391&amp;FP$1)</f>
        <v/>
      </c>
      <c r="FQ391" s="71" t="str">
        <f t="shared" ref="FQ391:FQ398" si="5954">IF(CK391="","","|n"&amp;FQ$2&amp;"+"&amp;CK391&amp;FQ$1)</f>
        <v/>
      </c>
      <c r="FR391" s="71" t="str">
        <f t="shared" ref="FR391:FR398" si="5955">IF(CL391="","","|n"&amp;FR$2&amp;"+"&amp;CL391&amp;FR$1)</f>
        <v/>
      </c>
      <c r="FS391" s="71" t="str">
        <f t="shared" ref="FS391:FS398" si="5956">IF(CM391="","","|n"&amp;FS$2&amp;"+"&amp;CM391&amp;FS$1)</f>
        <v/>
      </c>
    </row>
    <row r="392" spans="1:175" ht="16.5">
      <c r="A392" s="136"/>
      <c r="B392" s="80" t="s">
        <v>1102</v>
      </c>
      <c r="C392" s="149" t="s">
        <v>1097</v>
      </c>
      <c r="K392" s="152"/>
      <c r="T392" s="154" t="s">
        <v>1103</v>
      </c>
      <c r="U392" s="85" t="s">
        <v>1099</v>
      </c>
      <c r="CN392" s="70" t="str">
        <f t="shared" si="5881"/>
        <v>InitUnitState('IK6C',,,,,,,,,,)</v>
      </c>
      <c r="CO392" s="70" t="str">
        <f t="shared" si="5882"/>
        <v>InitUnitNormal('IK6C',,,,,,,,,,)</v>
      </c>
      <c r="CP392" s="70" t="str">
        <f t="shared" si="5883"/>
        <v>InitUnitMagic('IK6C',,,,,,,,,,)</v>
      </c>
      <c r="CQ392" s="70" t="str">
        <f t="shared" si="5884"/>
        <v>InitUnitAdd('IK6C',,,,,,,,,,)</v>
      </c>
      <c r="CR392" s="70" t="str">
        <f t="shared" si="5885"/>
        <v>InitEquipData('IK6C',,"",,,,,'','','','','','',"ReplaceableTextures\\CommandButtons\\BTNSST15.blp")</v>
      </c>
      <c r="CU392" s="95" t="str">
        <f t="shared" si="5886"/>
        <v>|n</v>
      </c>
      <c r="CV392" s="61" t="str">
        <f t="shared" si="5425"/>
        <v>暴击伤害|Cffffc926+60%|n|n|r|Cffaaaaaa○|CffFFD24D木之符印+1|r|r|n|n|Cff00ff7f点击穿戴或脱卸。|r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887"/>
        <v/>
      </c>
      <c r="DC392" s="71" t="str">
        <f t="shared" si="5888"/>
        <v/>
      </c>
      <c r="DD392" s="71" t="str">
        <f t="shared" si="5889"/>
        <v/>
      </c>
      <c r="DE392" s="71" t="str">
        <f t="shared" si="5890"/>
        <v/>
      </c>
      <c r="DF392" s="71" t="str">
        <f t="shared" si="5891"/>
        <v/>
      </c>
      <c r="DG392" s="71" t="str">
        <f t="shared" si="5892"/>
        <v/>
      </c>
      <c r="DH392" s="71" t="str">
        <f t="shared" si="5893"/>
        <v/>
      </c>
      <c r="DI392" s="71" t="str">
        <f t="shared" si="5894"/>
        <v/>
      </c>
      <c r="DJ392" s="71" t="str">
        <f t="shared" si="5895"/>
        <v/>
      </c>
      <c r="DK392" s="71" t="str">
        <f t="shared" si="5896"/>
        <v/>
      </c>
      <c r="DL392" s="71" t="str">
        <f t="shared" si="5897"/>
        <v/>
      </c>
      <c r="DM392" s="71" t="str">
        <f t="shared" si="5898"/>
        <v/>
      </c>
      <c r="DN392" s="71" t="str">
        <f t="shared" si="5899"/>
        <v/>
      </c>
      <c r="DO392" s="71" t="str">
        <f t="shared" si="5900"/>
        <v/>
      </c>
      <c r="DP392" s="71" t="str">
        <f t="shared" si="5901"/>
        <v/>
      </c>
      <c r="DQ392" s="71" t="str">
        <f t="shared" si="5902"/>
        <v/>
      </c>
      <c r="DR392" s="71" t="str">
        <f t="shared" si="5903"/>
        <v/>
      </c>
      <c r="DS392" s="71" t="str">
        <f t="shared" si="5904"/>
        <v/>
      </c>
      <c r="DT392" s="71" t="str">
        <f t="shared" si="5905"/>
        <v/>
      </c>
      <c r="DU392" s="71" t="str">
        <f t="shared" si="5906"/>
        <v/>
      </c>
      <c r="DV392" s="71" t="str">
        <f t="shared" si="5907"/>
        <v/>
      </c>
      <c r="DW392" s="71" t="str">
        <f t="shared" si="5908"/>
        <v/>
      </c>
      <c r="DX392" s="71" t="str">
        <f t="shared" si="5909"/>
        <v/>
      </c>
      <c r="DY392" s="71" t="str">
        <f t="shared" si="5910"/>
        <v/>
      </c>
      <c r="DZ392" s="71" t="str">
        <f t="shared" si="5911"/>
        <v/>
      </c>
      <c r="EA392" s="71" t="str">
        <f t="shared" si="5912"/>
        <v/>
      </c>
      <c r="EB392" s="71" t="str">
        <f t="shared" si="5913"/>
        <v/>
      </c>
      <c r="EC392" s="71" t="str">
        <f t="shared" si="5914"/>
        <v/>
      </c>
      <c r="ED392" s="71" t="str">
        <f t="shared" si="5915"/>
        <v/>
      </c>
      <c r="EE392" s="71" t="str">
        <f t="shared" si="5916"/>
        <v/>
      </c>
      <c r="EF392" s="71" t="str">
        <f t="shared" si="5917"/>
        <v/>
      </c>
      <c r="EG392" s="71" t="str">
        <f t="shared" si="5918"/>
        <v/>
      </c>
      <c r="EH392" s="71" t="str">
        <f t="shared" si="5919"/>
        <v/>
      </c>
      <c r="EI392" s="71" t="str">
        <f t="shared" si="5920"/>
        <v/>
      </c>
      <c r="EJ392" s="71" t="str">
        <f t="shared" si="5921"/>
        <v/>
      </c>
      <c r="EK392" s="71" t="str">
        <f t="shared" si="5922"/>
        <v/>
      </c>
      <c r="EL392" s="71" t="str">
        <f t="shared" si="5923"/>
        <v/>
      </c>
      <c r="EM392" s="71" t="str">
        <f t="shared" si="5924"/>
        <v/>
      </c>
      <c r="EN392" s="71" t="str">
        <f t="shared" si="5925"/>
        <v/>
      </c>
      <c r="EO392" s="71" t="str">
        <f t="shared" si="5926"/>
        <v/>
      </c>
      <c r="EP392" s="71" t="str">
        <f t="shared" si="5927"/>
        <v/>
      </c>
      <c r="EQ392" s="71" t="str">
        <f t="shared" si="5928"/>
        <v/>
      </c>
      <c r="ER392" s="71" t="str">
        <f t="shared" si="5929"/>
        <v/>
      </c>
      <c r="ES392" s="71" t="str">
        <f t="shared" si="5930"/>
        <v/>
      </c>
      <c r="ET392" s="71" t="str">
        <f t="shared" si="5931"/>
        <v/>
      </c>
      <c r="EU392" s="71" t="str">
        <f t="shared" si="5932"/>
        <v/>
      </c>
      <c r="EV392" s="71" t="str">
        <f t="shared" si="5933"/>
        <v/>
      </c>
      <c r="EW392" s="71" t="str">
        <f t="shared" si="5934"/>
        <v/>
      </c>
      <c r="EX392" s="71" t="str">
        <f t="shared" si="5935"/>
        <v/>
      </c>
      <c r="EY392" s="71" t="str">
        <f t="shared" si="5936"/>
        <v/>
      </c>
      <c r="EZ392" s="71" t="str">
        <f t="shared" si="5937"/>
        <v/>
      </c>
      <c r="FA392" s="71" t="str">
        <f t="shared" si="5938"/>
        <v/>
      </c>
      <c r="FB392" s="71" t="str">
        <f t="shared" si="5939"/>
        <v/>
      </c>
      <c r="FC392" s="71" t="str">
        <f t="shared" si="5940"/>
        <v/>
      </c>
      <c r="FD392" s="71" t="str">
        <f t="shared" si="5941"/>
        <v/>
      </c>
      <c r="FE392" s="71" t="str">
        <f t="shared" si="5942"/>
        <v/>
      </c>
      <c r="FF392" s="71" t="str">
        <f t="shared" si="5943"/>
        <v/>
      </c>
      <c r="FG392" s="71" t="str">
        <f t="shared" si="5944"/>
        <v/>
      </c>
      <c r="FH392" s="71" t="str">
        <f t="shared" si="5945"/>
        <v/>
      </c>
      <c r="FI392" s="71" t="str">
        <f t="shared" si="5946"/>
        <v/>
      </c>
      <c r="FJ392" s="71" t="str">
        <f t="shared" si="5947"/>
        <v/>
      </c>
      <c r="FK392" s="71" t="str">
        <f t="shared" si="5948"/>
        <v/>
      </c>
      <c r="FL392" s="71" t="str">
        <f t="shared" si="5949"/>
        <v/>
      </c>
      <c r="FM392" s="71" t="str">
        <f t="shared" si="5950"/>
        <v/>
      </c>
      <c r="FN392" s="71" t="str">
        <f t="shared" si="5951"/>
        <v/>
      </c>
      <c r="FO392" s="71" t="str">
        <f t="shared" si="5952"/>
        <v/>
      </c>
      <c r="FP392" s="71" t="str">
        <f t="shared" si="5953"/>
        <v/>
      </c>
      <c r="FQ392" s="71" t="str">
        <f t="shared" si="5954"/>
        <v/>
      </c>
      <c r="FR392" s="71" t="str">
        <f t="shared" si="5955"/>
        <v/>
      </c>
      <c r="FS392" s="71" t="str">
        <f t="shared" si="5956"/>
        <v/>
      </c>
    </row>
    <row r="393" spans="1:175" ht="16.5">
      <c r="A393" s="136"/>
      <c r="B393" s="80" t="s">
        <v>1104</v>
      </c>
      <c r="C393" s="149" t="s">
        <v>1097</v>
      </c>
      <c r="K393" s="152"/>
      <c r="T393" s="154" t="s">
        <v>1105</v>
      </c>
      <c r="U393" s="85" t="s">
        <v>1099</v>
      </c>
      <c r="CN393" s="70" t="str">
        <f t="shared" si="5881"/>
        <v>InitUnitState('IK6D',,,,,,,,,,)</v>
      </c>
      <c r="CO393" s="70" t="str">
        <f t="shared" si="5882"/>
        <v>InitUnitNormal('IK6D',,,,,,,,,,)</v>
      </c>
      <c r="CP393" s="70" t="str">
        <f t="shared" si="5883"/>
        <v>InitUnitMagic('IK6D',,,,,,,,,,)</v>
      </c>
      <c r="CQ393" s="70" t="str">
        <f t="shared" si="5884"/>
        <v>InitUnitAdd('IK6D',,,,,,,,,,)</v>
      </c>
      <c r="CR393" s="70" t="str">
        <f t="shared" si="5885"/>
        <v>InitEquipData('IK6D',,"",,,,,'','','','','','',"ReplaceableTextures\\CommandButtons\\BTNSST15.blp")</v>
      </c>
      <c r="CU393" s="95" t="str">
        <f t="shared" si="5886"/>
        <v>|n</v>
      </c>
      <c r="CV393" s="61" t="str">
        <f t="shared" si="5425"/>
        <v>暴击伤害|Cffffc926+60%|n|n|r|Cffaaaaaa○|CffFFD24D水之符印+1|r|r|n|n|Cff00ff7f点击穿戴或脱卸。|r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887"/>
        <v/>
      </c>
      <c r="DC393" s="71" t="str">
        <f t="shared" si="5888"/>
        <v/>
      </c>
      <c r="DD393" s="71" t="str">
        <f t="shared" si="5889"/>
        <v/>
      </c>
      <c r="DE393" s="71" t="str">
        <f t="shared" si="5890"/>
        <v/>
      </c>
      <c r="DF393" s="71" t="str">
        <f t="shared" si="5891"/>
        <v/>
      </c>
      <c r="DG393" s="71" t="str">
        <f t="shared" si="5892"/>
        <v/>
      </c>
      <c r="DH393" s="71" t="str">
        <f t="shared" si="5893"/>
        <v/>
      </c>
      <c r="DI393" s="71" t="str">
        <f t="shared" si="5894"/>
        <v/>
      </c>
      <c r="DJ393" s="71" t="str">
        <f t="shared" si="5895"/>
        <v/>
      </c>
      <c r="DK393" s="71" t="str">
        <f t="shared" si="5896"/>
        <v/>
      </c>
      <c r="DL393" s="71" t="str">
        <f t="shared" si="5897"/>
        <v/>
      </c>
      <c r="DM393" s="71" t="str">
        <f t="shared" si="5898"/>
        <v/>
      </c>
      <c r="DN393" s="71" t="str">
        <f t="shared" si="5899"/>
        <v/>
      </c>
      <c r="DO393" s="71" t="str">
        <f t="shared" si="5900"/>
        <v/>
      </c>
      <c r="DP393" s="71" t="str">
        <f t="shared" si="5901"/>
        <v/>
      </c>
      <c r="DQ393" s="71" t="str">
        <f t="shared" si="5902"/>
        <v/>
      </c>
      <c r="DR393" s="71" t="str">
        <f t="shared" si="5903"/>
        <v/>
      </c>
      <c r="DS393" s="71" t="str">
        <f t="shared" si="5904"/>
        <v/>
      </c>
      <c r="DT393" s="71" t="str">
        <f t="shared" si="5905"/>
        <v/>
      </c>
      <c r="DU393" s="71" t="str">
        <f t="shared" si="5906"/>
        <v/>
      </c>
      <c r="DV393" s="71" t="str">
        <f t="shared" si="5907"/>
        <v/>
      </c>
      <c r="DW393" s="71" t="str">
        <f t="shared" si="5908"/>
        <v/>
      </c>
      <c r="DX393" s="71" t="str">
        <f t="shared" si="5909"/>
        <v/>
      </c>
      <c r="DY393" s="71" t="str">
        <f t="shared" si="5910"/>
        <v/>
      </c>
      <c r="DZ393" s="71" t="str">
        <f t="shared" si="5911"/>
        <v/>
      </c>
      <c r="EA393" s="71" t="str">
        <f t="shared" si="5912"/>
        <v/>
      </c>
      <c r="EB393" s="71" t="str">
        <f t="shared" si="5913"/>
        <v/>
      </c>
      <c r="EC393" s="71" t="str">
        <f t="shared" si="5914"/>
        <v/>
      </c>
      <c r="ED393" s="71" t="str">
        <f t="shared" si="5915"/>
        <v/>
      </c>
      <c r="EE393" s="71" t="str">
        <f t="shared" si="5916"/>
        <v/>
      </c>
      <c r="EF393" s="71" t="str">
        <f t="shared" si="5917"/>
        <v/>
      </c>
      <c r="EG393" s="71" t="str">
        <f t="shared" si="5918"/>
        <v/>
      </c>
      <c r="EH393" s="71" t="str">
        <f t="shared" si="5919"/>
        <v/>
      </c>
      <c r="EI393" s="71" t="str">
        <f t="shared" si="5920"/>
        <v/>
      </c>
      <c r="EJ393" s="71" t="str">
        <f t="shared" si="5921"/>
        <v/>
      </c>
      <c r="EK393" s="71" t="str">
        <f t="shared" si="5922"/>
        <v/>
      </c>
      <c r="EL393" s="71" t="str">
        <f t="shared" si="5923"/>
        <v/>
      </c>
      <c r="EM393" s="71" t="str">
        <f t="shared" si="5924"/>
        <v/>
      </c>
      <c r="EN393" s="71" t="str">
        <f t="shared" si="5925"/>
        <v/>
      </c>
      <c r="EO393" s="71" t="str">
        <f t="shared" si="5926"/>
        <v/>
      </c>
      <c r="EP393" s="71" t="str">
        <f t="shared" si="5927"/>
        <v/>
      </c>
      <c r="EQ393" s="71" t="str">
        <f t="shared" si="5928"/>
        <v/>
      </c>
      <c r="ER393" s="71" t="str">
        <f t="shared" si="5929"/>
        <v/>
      </c>
      <c r="ES393" s="71" t="str">
        <f t="shared" si="5930"/>
        <v/>
      </c>
      <c r="ET393" s="71" t="str">
        <f t="shared" si="5931"/>
        <v/>
      </c>
      <c r="EU393" s="71" t="str">
        <f t="shared" si="5932"/>
        <v/>
      </c>
      <c r="EV393" s="71" t="str">
        <f t="shared" si="5933"/>
        <v/>
      </c>
      <c r="EW393" s="71" t="str">
        <f t="shared" si="5934"/>
        <v/>
      </c>
      <c r="EX393" s="71" t="str">
        <f t="shared" si="5935"/>
        <v/>
      </c>
      <c r="EY393" s="71" t="str">
        <f t="shared" si="5936"/>
        <v/>
      </c>
      <c r="EZ393" s="71" t="str">
        <f t="shared" si="5937"/>
        <v/>
      </c>
      <c r="FA393" s="71" t="str">
        <f t="shared" si="5938"/>
        <v/>
      </c>
      <c r="FB393" s="71" t="str">
        <f t="shared" si="5939"/>
        <v/>
      </c>
      <c r="FC393" s="71" t="str">
        <f t="shared" si="5940"/>
        <v/>
      </c>
      <c r="FD393" s="71" t="str">
        <f t="shared" si="5941"/>
        <v/>
      </c>
      <c r="FE393" s="71" t="str">
        <f t="shared" si="5942"/>
        <v/>
      </c>
      <c r="FF393" s="71" t="str">
        <f t="shared" si="5943"/>
        <v/>
      </c>
      <c r="FG393" s="71" t="str">
        <f t="shared" si="5944"/>
        <v/>
      </c>
      <c r="FH393" s="71" t="str">
        <f t="shared" si="5945"/>
        <v/>
      </c>
      <c r="FI393" s="71" t="str">
        <f t="shared" si="5946"/>
        <v/>
      </c>
      <c r="FJ393" s="71" t="str">
        <f t="shared" si="5947"/>
        <v/>
      </c>
      <c r="FK393" s="71" t="str">
        <f t="shared" si="5948"/>
        <v/>
      </c>
      <c r="FL393" s="71" t="str">
        <f t="shared" si="5949"/>
        <v/>
      </c>
      <c r="FM393" s="71" t="str">
        <f t="shared" si="5950"/>
        <v/>
      </c>
      <c r="FN393" s="71" t="str">
        <f t="shared" si="5951"/>
        <v/>
      </c>
      <c r="FO393" s="71" t="str">
        <f t="shared" si="5952"/>
        <v/>
      </c>
      <c r="FP393" s="71" t="str">
        <f t="shared" si="5953"/>
        <v/>
      </c>
      <c r="FQ393" s="71" t="str">
        <f t="shared" si="5954"/>
        <v/>
      </c>
      <c r="FR393" s="71" t="str">
        <f t="shared" si="5955"/>
        <v/>
      </c>
      <c r="FS393" s="71" t="str">
        <f t="shared" si="5956"/>
        <v/>
      </c>
    </row>
    <row r="394" spans="1:175" ht="16.5">
      <c r="A394" s="136"/>
      <c r="B394" s="80" t="s">
        <v>1106</v>
      </c>
      <c r="C394" s="149" t="s">
        <v>1097</v>
      </c>
      <c r="K394" s="152"/>
      <c r="T394" s="154" t="s">
        <v>1107</v>
      </c>
      <c r="U394" s="85" t="s">
        <v>1099</v>
      </c>
      <c r="CN394" s="70" t="str">
        <f t="shared" si="5881"/>
        <v>InitUnitState('IK6E',,,,,,,,,,)</v>
      </c>
      <c r="CO394" s="70" t="str">
        <f t="shared" si="5882"/>
        <v>InitUnitNormal('IK6E',,,,,,,,,,)</v>
      </c>
      <c r="CP394" s="70" t="str">
        <f t="shared" si="5883"/>
        <v>InitUnitMagic('IK6E',,,,,,,,,,)</v>
      </c>
      <c r="CQ394" s="70" t="str">
        <f t="shared" si="5884"/>
        <v>InitUnitAdd('IK6E',,,,,,,,,,)</v>
      </c>
      <c r="CR394" s="70" t="str">
        <f t="shared" si="5885"/>
        <v>InitEquipData('IK6E',,"",,,,,'','','','','','',"ReplaceableTextures\\CommandButtons\\BTNSST15.blp")</v>
      </c>
      <c r="CU394" s="95" t="str">
        <f t="shared" si="5886"/>
        <v>|n</v>
      </c>
      <c r="CV394" s="61" t="str">
        <f t="shared" si="5425"/>
        <v>暴击伤害|Cffffc926+60%|n|n|r|Cffaaaaaa○|CffFFD24D火之符印+1|r|r|n|n|Cff00ff7f点击穿戴或脱卸。|r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887"/>
        <v/>
      </c>
      <c r="DC394" s="71" t="str">
        <f t="shared" si="5888"/>
        <v/>
      </c>
      <c r="DD394" s="71" t="str">
        <f t="shared" si="5889"/>
        <v/>
      </c>
      <c r="DE394" s="71" t="str">
        <f t="shared" si="5890"/>
        <v/>
      </c>
      <c r="DF394" s="71" t="str">
        <f t="shared" si="5891"/>
        <v/>
      </c>
      <c r="DG394" s="71" t="str">
        <f t="shared" si="5892"/>
        <v/>
      </c>
      <c r="DH394" s="71" t="str">
        <f t="shared" si="5893"/>
        <v/>
      </c>
      <c r="DI394" s="71" t="str">
        <f t="shared" si="5894"/>
        <v/>
      </c>
      <c r="DJ394" s="71" t="str">
        <f t="shared" si="5895"/>
        <v/>
      </c>
      <c r="DK394" s="71" t="str">
        <f t="shared" si="5896"/>
        <v/>
      </c>
      <c r="DL394" s="71" t="str">
        <f t="shared" si="5897"/>
        <v/>
      </c>
      <c r="DM394" s="71" t="str">
        <f t="shared" si="5898"/>
        <v/>
      </c>
      <c r="DN394" s="71" t="str">
        <f t="shared" si="5899"/>
        <v/>
      </c>
      <c r="DO394" s="71" t="str">
        <f t="shared" si="5900"/>
        <v/>
      </c>
      <c r="DP394" s="71" t="str">
        <f t="shared" si="5901"/>
        <v/>
      </c>
      <c r="DQ394" s="71" t="str">
        <f t="shared" si="5902"/>
        <v/>
      </c>
      <c r="DR394" s="71" t="str">
        <f t="shared" si="5903"/>
        <v/>
      </c>
      <c r="DS394" s="71" t="str">
        <f t="shared" si="5904"/>
        <v/>
      </c>
      <c r="DT394" s="71" t="str">
        <f t="shared" si="5905"/>
        <v/>
      </c>
      <c r="DU394" s="71" t="str">
        <f t="shared" si="5906"/>
        <v/>
      </c>
      <c r="DV394" s="71" t="str">
        <f t="shared" si="5907"/>
        <v/>
      </c>
      <c r="DW394" s="71" t="str">
        <f t="shared" si="5908"/>
        <v/>
      </c>
      <c r="DX394" s="71" t="str">
        <f t="shared" si="5909"/>
        <v/>
      </c>
      <c r="DY394" s="71" t="str">
        <f t="shared" si="5910"/>
        <v/>
      </c>
      <c r="DZ394" s="71" t="str">
        <f t="shared" si="5911"/>
        <v/>
      </c>
      <c r="EA394" s="71" t="str">
        <f t="shared" si="5912"/>
        <v/>
      </c>
      <c r="EB394" s="71" t="str">
        <f t="shared" si="5913"/>
        <v/>
      </c>
      <c r="EC394" s="71" t="str">
        <f t="shared" si="5914"/>
        <v/>
      </c>
      <c r="ED394" s="71" t="str">
        <f t="shared" si="5915"/>
        <v/>
      </c>
      <c r="EE394" s="71" t="str">
        <f t="shared" si="5916"/>
        <v/>
      </c>
      <c r="EF394" s="71" t="str">
        <f t="shared" si="5917"/>
        <v/>
      </c>
      <c r="EG394" s="71" t="str">
        <f t="shared" si="5918"/>
        <v/>
      </c>
      <c r="EH394" s="71" t="str">
        <f t="shared" si="5919"/>
        <v/>
      </c>
      <c r="EI394" s="71" t="str">
        <f t="shared" si="5920"/>
        <v/>
      </c>
      <c r="EJ394" s="71" t="str">
        <f t="shared" si="5921"/>
        <v/>
      </c>
      <c r="EK394" s="71" t="str">
        <f t="shared" si="5922"/>
        <v/>
      </c>
      <c r="EL394" s="71" t="str">
        <f t="shared" si="5923"/>
        <v/>
      </c>
      <c r="EM394" s="71" t="str">
        <f t="shared" si="5924"/>
        <v/>
      </c>
      <c r="EN394" s="71" t="str">
        <f t="shared" si="5925"/>
        <v/>
      </c>
      <c r="EO394" s="71" t="str">
        <f t="shared" si="5926"/>
        <v/>
      </c>
      <c r="EP394" s="71" t="str">
        <f t="shared" si="5927"/>
        <v/>
      </c>
      <c r="EQ394" s="71" t="str">
        <f t="shared" si="5928"/>
        <v/>
      </c>
      <c r="ER394" s="71" t="str">
        <f t="shared" si="5929"/>
        <v/>
      </c>
      <c r="ES394" s="71" t="str">
        <f t="shared" si="5930"/>
        <v/>
      </c>
      <c r="ET394" s="71" t="str">
        <f t="shared" si="5931"/>
        <v/>
      </c>
      <c r="EU394" s="71" t="str">
        <f t="shared" si="5932"/>
        <v/>
      </c>
      <c r="EV394" s="71" t="str">
        <f t="shared" si="5933"/>
        <v/>
      </c>
      <c r="EW394" s="71" t="str">
        <f t="shared" si="5934"/>
        <v/>
      </c>
      <c r="EX394" s="71" t="str">
        <f t="shared" si="5935"/>
        <v/>
      </c>
      <c r="EY394" s="71" t="str">
        <f t="shared" si="5936"/>
        <v/>
      </c>
      <c r="EZ394" s="71" t="str">
        <f t="shared" si="5937"/>
        <v/>
      </c>
      <c r="FA394" s="71" t="str">
        <f t="shared" si="5938"/>
        <v/>
      </c>
      <c r="FB394" s="71" t="str">
        <f t="shared" si="5939"/>
        <v/>
      </c>
      <c r="FC394" s="71" t="str">
        <f t="shared" si="5940"/>
        <v/>
      </c>
      <c r="FD394" s="71" t="str">
        <f t="shared" si="5941"/>
        <v/>
      </c>
      <c r="FE394" s="71" t="str">
        <f t="shared" si="5942"/>
        <v/>
      </c>
      <c r="FF394" s="71" t="str">
        <f t="shared" si="5943"/>
        <v/>
      </c>
      <c r="FG394" s="71" t="str">
        <f t="shared" si="5944"/>
        <v/>
      </c>
      <c r="FH394" s="71" t="str">
        <f t="shared" si="5945"/>
        <v/>
      </c>
      <c r="FI394" s="71" t="str">
        <f t="shared" si="5946"/>
        <v/>
      </c>
      <c r="FJ394" s="71" t="str">
        <f t="shared" si="5947"/>
        <v/>
      </c>
      <c r="FK394" s="71" t="str">
        <f t="shared" si="5948"/>
        <v/>
      </c>
      <c r="FL394" s="71" t="str">
        <f t="shared" si="5949"/>
        <v/>
      </c>
      <c r="FM394" s="71" t="str">
        <f t="shared" si="5950"/>
        <v/>
      </c>
      <c r="FN394" s="71" t="str">
        <f t="shared" si="5951"/>
        <v/>
      </c>
      <c r="FO394" s="71" t="str">
        <f t="shared" si="5952"/>
        <v/>
      </c>
      <c r="FP394" s="71" t="str">
        <f t="shared" si="5953"/>
        <v/>
      </c>
      <c r="FQ394" s="71" t="str">
        <f t="shared" si="5954"/>
        <v/>
      </c>
      <c r="FR394" s="71" t="str">
        <f t="shared" si="5955"/>
        <v/>
      </c>
      <c r="FS394" s="71" t="str">
        <f t="shared" si="5956"/>
        <v/>
      </c>
    </row>
    <row r="395" spans="1:175" ht="16.5">
      <c r="A395" s="136"/>
      <c r="B395" s="80" t="s">
        <v>1108</v>
      </c>
      <c r="C395" s="149" t="s">
        <v>1097</v>
      </c>
      <c r="K395" s="152"/>
      <c r="T395" s="154" t="s">
        <v>1109</v>
      </c>
      <c r="U395" s="85" t="s">
        <v>1099</v>
      </c>
      <c r="CN395" s="70" t="str">
        <f t="shared" si="5881"/>
        <v>InitUnitState('IK6F',,,,,,,,,,)</v>
      </c>
      <c r="CO395" s="70" t="str">
        <f t="shared" si="5882"/>
        <v>InitUnitNormal('IK6F',,,,,,,,,,)</v>
      </c>
      <c r="CP395" s="70" t="str">
        <f t="shared" si="5883"/>
        <v>InitUnitMagic('IK6F',,,,,,,,,,)</v>
      </c>
      <c r="CQ395" s="70" t="str">
        <f t="shared" si="5884"/>
        <v>InitUnitAdd('IK6F',,,,,,,,,,)</v>
      </c>
      <c r="CR395" s="70" t="str">
        <f t="shared" si="5885"/>
        <v>InitEquipData('IK6F',,"",,,,,'','','','','','',"ReplaceableTextures\\CommandButtons\\BTNSST15.blp")</v>
      </c>
      <c r="CU395" s="95" t="str">
        <f t="shared" si="5886"/>
        <v>|n</v>
      </c>
      <c r="CV395" s="61" t="str">
        <f t="shared" si="5425"/>
        <v>暴击伤害|Cffffc926+60%|n|n|r|Cffaaaaaa○|CffFFD24D土之符印+1|r|r|n|n|Cff00ff7f点击穿戴或脱卸。|r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887"/>
        <v/>
      </c>
      <c r="DC395" s="71" t="str">
        <f t="shared" si="5888"/>
        <v/>
      </c>
      <c r="DD395" s="71" t="str">
        <f t="shared" si="5889"/>
        <v/>
      </c>
      <c r="DE395" s="71" t="str">
        <f t="shared" si="5890"/>
        <v/>
      </c>
      <c r="DF395" s="71" t="str">
        <f t="shared" si="5891"/>
        <v/>
      </c>
      <c r="DG395" s="71" t="str">
        <f t="shared" si="5892"/>
        <v/>
      </c>
      <c r="DH395" s="71" t="str">
        <f t="shared" si="5893"/>
        <v/>
      </c>
      <c r="DI395" s="71" t="str">
        <f t="shared" si="5894"/>
        <v/>
      </c>
      <c r="DJ395" s="71" t="str">
        <f t="shared" si="5895"/>
        <v/>
      </c>
      <c r="DK395" s="71" t="str">
        <f t="shared" si="5896"/>
        <v/>
      </c>
      <c r="DL395" s="71" t="str">
        <f t="shared" si="5897"/>
        <v/>
      </c>
      <c r="DM395" s="71" t="str">
        <f t="shared" si="5898"/>
        <v/>
      </c>
      <c r="DN395" s="71" t="str">
        <f t="shared" si="5899"/>
        <v/>
      </c>
      <c r="DO395" s="71" t="str">
        <f t="shared" si="5900"/>
        <v/>
      </c>
      <c r="DP395" s="71" t="str">
        <f t="shared" si="5901"/>
        <v/>
      </c>
      <c r="DQ395" s="71" t="str">
        <f t="shared" si="5902"/>
        <v/>
      </c>
      <c r="DR395" s="71" t="str">
        <f t="shared" si="5903"/>
        <v/>
      </c>
      <c r="DS395" s="71" t="str">
        <f t="shared" si="5904"/>
        <v/>
      </c>
      <c r="DT395" s="71" t="str">
        <f t="shared" si="5905"/>
        <v/>
      </c>
      <c r="DU395" s="71" t="str">
        <f t="shared" si="5906"/>
        <v/>
      </c>
      <c r="DV395" s="71" t="str">
        <f t="shared" si="5907"/>
        <v/>
      </c>
      <c r="DW395" s="71" t="str">
        <f t="shared" si="5908"/>
        <v/>
      </c>
      <c r="DX395" s="71" t="str">
        <f t="shared" si="5909"/>
        <v/>
      </c>
      <c r="DY395" s="71" t="str">
        <f t="shared" si="5910"/>
        <v/>
      </c>
      <c r="DZ395" s="71" t="str">
        <f t="shared" si="5911"/>
        <v/>
      </c>
      <c r="EA395" s="71" t="str">
        <f t="shared" si="5912"/>
        <v/>
      </c>
      <c r="EB395" s="71" t="str">
        <f t="shared" si="5913"/>
        <v/>
      </c>
      <c r="EC395" s="71" t="str">
        <f t="shared" si="5914"/>
        <v/>
      </c>
      <c r="ED395" s="71" t="str">
        <f t="shared" si="5915"/>
        <v/>
      </c>
      <c r="EE395" s="71" t="str">
        <f t="shared" si="5916"/>
        <v/>
      </c>
      <c r="EF395" s="71" t="str">
        <f t="shared" si="5917"/>
        <v/>
      </c>
      <c r="EG395" s="71" t="str">
        <f t="shared" si="5918"/>
        <v/>
      </c>
      <c r="EH395" s="71" t="str">
        <f t="shared" si="5919"/>
        <v/>
      </c>
      <c r="EI395" s="71" t="str">
        <f t="shared" si="5920"/>
        <v/>
      </c>
      <c r="EJ395" s="71" t="str">
        <f t="shared" si="5921"/>
        <v/>
      </c>
      <c r="EK395" s="71" t="str">
        <f t="shared" si="5922"/>
        <v/>
      </c>
      <c r="EL395" s="71" t="str">
        <f t="shared" si="5923"/>
        <v/>
      </c>
      <c r="EM395" s="71" t="str">
        <f t="shared" si="5924"/>
        <v/>
      </c>
      <c r="EN395" s="71" t="str">
        <f t="shared" si="5925"/>
        <v/>
      </c>
      <c r="EO395" s="71" t="str">
        <f t="shared" si="5926"/>
        <v/>
      </c>
      <c r="EP395" s="71" t="str">
        <f t="shared" si="5927"/>
        <v/>
      </c>
      <c r="EQ395" s="71" t="str">
        <f t="shared" si="5928"/>
        <v/>
      </c>
      <c r="ER395" s="71" t="str">
        <f t="shared" si="5929"/>
        <v/>
      </c>
      <c r="ES395" s="71" t="str">
        <f t="shared" si="5930"/>
        <v/>
      </c>
      <c r="ET395" s="71" t="str">
        <f t="shared" si="5931"/>
        <v/>
      </c>
      <c r="EU395" s="71" t="str">
        <f t="shared" si="5932"/>
        <v/>
      </c>
      <c r="EV395" s="71" t="str">
        <f t="shared" si="5933"/>
        <v/>
      </c>
      <c r="EW395" s="71" t="str">
        <f t="shared" si="5934"/>
        <v/>
      </c>
      <c r="EX395" s="71" t="str">
        <f t="shared" si="5935"/>
        <v/>
      </c>
      <c r="EY395" s="71" t="str">
        <f t="shared" si="5936"/>
        <v/>
      </c>
      <c r="EZ395" s="71" t="str">
        <f t="shared" si="5937"/>
        <v/>
      </c>
      <c r="FA395" s="71" t="str">
        <f t="shared" si="5938"/>
        <v/>
      </c>
      <c r="FB395" s="71" t="str">
        <f t="shared" si="5939"/>
        <v/>
      </c>
      <c r="FC395" s="71" t="str">
        <f t="shared" si="5940"/>
        <v/>
      </c>
      <c r="FD395" s="71" t="str">
        <f t="shared" si="5941"/>
        <v/>
      </c>
      <c r="FE395" s="71" t="str">
        <f t="shared" si="5942"/>
        <v/>
      </c>
      <c r="FF395" s="71" t="str">
        <f t="shared" si="5943"/>
        <v/>
      </c>
      <c r="FG395" s="71" t="str">
        <f t="shared" si="5944"/>
        <v/>
      </c>
      <c r="FH395" s="71" t="str">
        <f t="shared" si="5945"/>
        <v/>
      </c>
      <c r="FI395" s="71" t="str">
        <f t="shared" si="5946"/>
        <v/>
      </c>
      <c r="FJ395" s="71" t="str">
        <f t="shared" si="5947"/>
        <v/>
      </c>
      <c r="FK395" s="71" t="str">
        <f t="shared" si="5948"/>
        <v/>
      </c>
      <c r="FL395" s="71" t="str">
        <f t="shared" si="5949"/>
        <v/>
      </c>
      <c r="FM395" s="71" t="str">
        <f t="shared" si="5950"/>
        <v/>
      </c>
      <c r="FN395" s="71" t="str">
        <f t="shared" si="5951"/>
        <v/>
      </c>
      <c r="FO395" s="71" t="str">
        <f t="shared" si="5952"/>
        <v/>
      </c>
      <c r="FP395" s="71" t="str">
        <f t="shared" si="5953"/>
        <v/>
      </c>
      <c r="FQ395" s="71" t="str">
        <f t="shared" si="5954"/>
        <v/>
      </c>
      <c r="FR395" s="71" t="str">
        <f t="shared" si="5955"/>
        <v/>
      </c>
      <c r="FS395" s="71" t="str">
        <f t="shared" si="5956"/>
        <v/>
      </c>
    </row>
    <row r="396" spans="1:175" ht="16.5">
      <c r="A396" s="136"/>
      <c r="B396" s="80" t="s">
        <v>1110</v>
      </c>
      <c r="C396" s="149" t="s">
        <v>1097</v>
      </c>
      <c r="K396" s="152"/>
      <c r="T396" s="154" t="s">
        <v>1111</v>
      </c>
      <c r="U396" s="85" t="s">
        <v>1099</v>
      </c>
      <c r="CN396" s="70" t="str">
        <f t="shared" si="5881"/>
        <v>InitUnitState('IK6G',,,,,,,,,,)</v>
      </c>
      <c r="CO396" s="70" t="str">
        <f t="shared" si="5882"/>
        <v>InitUnitNormal('IK6G',,,,,,,,,,)</v>
      </c>
      <c r="CP396" s="70" t="str">
        <f t="shared" si="5883"/>
        <v>InitUnitMagic('IK6G',,,,,,,,,,)</v>
      </c>
      <c r="CQ396" s="70" t="str">
        <f t="shared" si="5884"/>
        <v>InitUnitAdd('IK6G',,,,,,,,,,)</v>
      </c>
      <c r="CR396" s="70" t="str">
        <f t="shared" si="5885"/>
        <v>InitEquipData('IK6G',,"",,,,,'','','','','','',"ReplaceableTextures\\CommandButtons\\BTNSST15.blp")</v>
      </c>
      <c r="CU396" s="95" t="str">
        <f t="shared" si="5886"/>
        <v>|n</v>
      </c>
      <c r="CV396" s="61" t="str">
        <f t="shared" si="5425"/>
        <v>暴击伤害|Cffffc926+60%|n|n|r|Cffaaaaaa○|CffFFD24D光之符印+1|r|r|n|n|Cff00ff7f点击穿戴或脱卸。|r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887"/>
        <v/>
      </c>
      <c r="DC396" s="71" t="str">
        <f t="shared" si="5888"/>
        <v/>
      </c>
      <c r="DD396" s="71" t="str">
        <f t="shared" si="5889"/>
        <v/>
      </c>
      <c r="DE396" s="71" t="str">
        <f t="shared" si="5890"/>
        <v/>
      </c>
      <c r="DF396" s="71" t="str">
        <f t="shared" si="5891"/>
        <v/>
      </c>
      <c r="DG396" s="71" t="str">
        <f t="shared" si="5892"/>
        <v/>
      </c>
      <c r="DH396" s="71" t="str">
        <f t="shared" si="5893"/>
        <v/>
      </c>
      <c r="DI396" s="71" t="str">
        <f t="shared" si="5894"/>
        <v/>
      </c>
      <c r="DJ396" s="71" t="str">
        <f t="shared" si="5895"/>
        <v/>
      </c>
      <c r="DK396" s="71" t="str">
        <f t="shared" si="5896"/>
        <v/>
      </c>
      <c r="DL396" s="71" t="str">
        <f t="shared" si="5897"/>
        <v/>
      </c>
      <c r="DM396" s="71" t="str">
        <f t="shared" si="5898"/>
        <v/>
      </c>
      <c r="DN396" s="71" t="str">
        <f t="shared" si="5899"/>
        <v/>
      </c>
      <c r="DO396" s="71" t="str">
        <f t="shared" si="5900"/>
        <v/>
      </c>
      <c r="DP396" s="71" t="str">
        <f t="shared" si="5901"/>
        <v/>
      </c>
      <c r="DQ396" s="71" t="str">
        <f t="shared" si="5902"/>
        <v/>
      </c>
      <c r="DR396" s="71" t="str">
        <f t="shared" si="5903"/>
        <v/>
      </c>
      <c r="DS396" s="71" t="str">
        <f t="shared" si="5904"/>
        <v/>
      </c>
      <c r="DT396" s="71" t="str">
        <f t="shared" si="5905"/>
        <v/>
      </c>
      <c r="DU396" s="71" t="str">
        <f t="shared" si="5906"/>
        <v/>
      </c>
      <c r="DV396" s="71" t="str">
        <f t="shared" si="5907"/>
        <v/>
      </c>
      <c r="DW396" s="71" t="str">
        <f t="shared" si="5908"/>
        <v/>
      </c>
      <c r="DX396" s="71" t="str">
        <f t="shared" si="5909"/>
        <v/>
      </c>
      <c r="DY396" s="71" t="str">
        <f t="shared" si="5910"/>
        <v/>
      </c>
      <c r="DZ396" s="71" t="str">
        <f t="shared" si="5911"/>
        <v/>
      </c>
      <c r="EA396" s="71" t="str">
        <f t="shared" si="5912"/>
        <v/>
      </c>
      <c r="EB396" s="71" t="str">
        <f t="shared" si="5913"/>
        <v/>
      </c>
      <c r="EC396" s="71" t="str">
        <f t="shared" si="5914"/>
        <v/>
      </c>
      <c r="ED396" s="71" t="str">
        <f t="shared" si="5915"/>
        <v/>
      </c>
      <c r="EE396" s="71" t="str">
        <f t="shared" si="5916"/>
        <v/>
      </c>
      <c r="EF396" s="71" t="str">
        <f t="shared" si="5917"/>
        <v/>
      </c>
      <c r="EG396" s="71" t="str">
        <f t="shared" si="5918"/>
        <v/>
      </c>
      <c r="EH396" s="71" t="str">
        <f t="shared" si="5919"/>
        <v/>
      </c>
      <c r="EI396" s="71" t="str">
        <f t="shared" si="5920"/>
        <v/>
      </c>
      <c r="EJ396" s="71" t="str">
        <f t="shared" si="5921"/>
        <v/>
      </c>
      <c r="EK396" s="71" t="str">
        <f t="shared" si="5922"/>
        <v/>
      </c>
      <c r="EL396" s="71" t="str">
        <f t="shared" si="5923"/>
        <v/>
      </c>
      <c r="EM396" s="71" t="str">
        <f t="shared" si="5924"/>
        <v/>
      </c>
      <c r="EN396" s="71" t="str">
        <f t="shared" si="5925"/>
        <v/>
      </c>
      <c r="EO396" s="71" t="str">
        <f t="shared" si="5926"/>
        <v/>
      </c>
      <c r="EP396" s="71" t="str">
        <f t="shared" si="5927"/>
        <v/>
      </c>
      <c r="EQ396" s="71" t="str">
        <f t="shared" si="5928"/>
        <v/>
      </c>
      <c r="ER396" s="71" t="str">
        <f t="shared" si="5929"/>
        <v/>
      </c>
      <c r="ES396" s="71" t="str">
        <f t="shared" si="5930"/>
        <v/>
      </c>
      <c r="ET396" s="71" t="str">
        <f t="shared" si="5931"/>
        <v/>
      </c>
      <c r="EU396" s="71" t="str">
        <f t="shared" si="5932"/>
        <v/>
      </c>
      <c r="EV396" s="71" t="str">
        <f t="shared" si="5933"/>
        <v/>
      </c>
      <c r="EW396" s="71" t="str">
        <f t="shared" si="5934"/>
        <v/>
      </c>
      <c r="EX396" s="71" t="str">
        <f t="shared" si="5935"/>
        <v/>
      </c>
      <c r="EY396" s="71" t="str">
        <f t="shared" si="5936"/>
        <v/>
      </c>
      <c r="EZ396" s="71" t="str">
        <f t="shared" si="5937"/>
        <v/>
      </c>
      <c r="FA396" s="71" t="str">
        <f t="shared" si="5938"/>
        <v/>
      </c>
      <c r="FB396" s="71" t="str">
        <f t="shared" si="5939"/>
        <v/>
      </c>
      <c r="FC396" s="71" t="str">
        <f t="shared" si="5940"/>
        <v/>
      </c>
      <c r="FD396" s="71" t="str">
        <f t="shared" si="5941"/>
        <v/>
      </c>
      <c r="FE396" s="71" t="str">
        <f t="shared" si="5942"/>
        <v/>
      </c>
      <c r="FF396" s="71" t="str">
        <f t="shared" si="5943"/>
        <v/>
      </c>
      <c r="FG396" s="71" t="str">
        <f t="shared" si="5944"/>
        <v/>
      </c>
      <c r="FH396" s="71" t="str">
        <f t="shared" si="5945"/>
        <v/>
      </c>
      <c r="FI396" s="71" t="str">
        <f t="shared" si="5946"/>
        <v/>
      </c>
      <c r="FJ396" s="71" t="str">
        <f t="shared" si="5947"/>
        <v/>
      </c>
      <c r="FK396" s="71" t="str">
        <f t="shared" si="5948"/>
        <v/>
      </c>
      <c r="FL396" s="71" t="str">
        <f t="shared" si="5949"/>
        <v/>
      </c>
      <c r="FM396" s="71" t="str">
        <f t="shared" si="5950"/>
        <v/>
      </c>
      <c r="FN396" s="71" t="str">
        <f t="shared" si="5951"/>
        <v/>
      </c>
      <c r="FO396" s="71" t="str">
        <f t="shared" si="5952"/>
        <v/>
      </c>
      <c r="FP396" s="71" t="str">
        <f t="shared" si="5953"/>
        <v/>
      </c>
      <c r="FQ396" s="71" t="str">
        <f t="shared" si="5954"/>
        <v/>
      </c>
      <c r="FR396" s="71" t="str">
        <f t="shared" si="5955"/>
        <v/>
      </c>
      <c r="FS396" s="71" t="str">
        <f t="shared" si="5956"/>
        <v/>
      </c>
    </row>
    <row r="397" spans="1:175" ht="16.5">
      <c r="A397" s="136"/>
      <c r="B397" s="80" t="s">
        <v>1112</v>
      </c>
      <c r="C397" s="149" t="s">
        <v>1097</v>
      </c>
      <c r="K397" s="152"/>
      <c r="T397" s="154" t="s">
        <v>1113</v>
      </c>
      <c r="U397" s="85" t="s">
        <v>1099</v>
      </c>
      <c r="CN397" s="70" t="str">
        <f t="shared" si="5881"/>
        <v>InitUnitState('IK6H',,,,,,,,,,)</v>
      </c>
      <c r="CO397" s="70" t="str">
        <f t="shared" si="5882"/>
        <v>InitUnitNormal('IK6H',,,,,,,,,,)</v>
      </c>
      <c r="CP397" s="70" t="str">
        <f t="shared" si="5883"/>
        <v>InitUnitMagic('IK6H',,,,,,,,,,)</v>
      </c>
      <c r="CQ397" s="70" t="str">
        <f t="shared" si="5884"/>
        <v>InitUnitAdd('IK6H',,,,,,,,,,)</v>
      </c>
      <c r="CR397" s="70" t="str">
        <f t="shared" si="5885"/>
        <v>InitEquipData('IK6H',,"",,,,,'','','','','','',"ReplaceableTextures\\CommandButtons\\BTNSST15.blp")</v>
      </c>
      <c r="CU397" s="95" t="str">
        <f t="shared" si="5886"/>
        <v>|n</v>
      </c>
      <c r="CV397" s="61" t="str">
        <f t="shared" si="5425"/>
        <v>暴击伤害|Cffffc926+60%|n|n|r|Cffaaaaaa○|CffFFD24D雷之符印+1|r|r|n|n|Cff00ff7f点击穿戴或脱卸。|r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887"/>
        <v/>
      </c>
      <c r="DC397" s="71" t="str">
        <f t="shared" si="5888"/>
        <v/>
      </c>
      <c r="DD397" s="71" t="str">
        <f t="shared" si="5889"/>
        <v/>
      </c>
      <c r="DE397" s="71" t="str">
        <f t="shared" si="5890"/>
        <v/>
      </c>
      <c r="DF397" s="71" t="str">
        <f t="shared" si="5891"/>
        <v/>
      </c>
      <c r="DG397" s="71" t="str">
        <f t="shared" si="5892"/>
        <v/>
      </c>
      <c r="DH397" s="71" t="str">
        <f t="shared" si="5893"/>
        <v/>
      </c>
      <c r="DI397" s="71" t="str">
        <f t="shared" si="5894"/>
        <v/>
      </c>
      <c r="DJ397" s="71" t="str">
        <f t="shared" si="5895"/>
        <v/>
      </c>
      <c r="DK397" s="71" t="str">
        <f t="shared" si="5896"/>
        <v/>
      </c>
      <c r="DL397" s="71" t="str">
        <f t="shared" si="5897"/>
        <v/>
      </c>
      <c r="DM397" s="71" t="str">
        <f t="shared" si="5898"/>
        <v/>
      </c>
      <c r="DN397" s="71" t="str">
        <f t="shared" si="5899"/>
        <v/>
      </c>
      <c r="DO397" s="71" t="str">
        <f t="shared" si="5900"/>
        <v/>
      </c>
      <c r="DP397" s="71" t="str">
        <f t="shared" si="5901"/>
        <v/>
      </c>
      <c r="DQ397" s="71" t="str">
        <f t="shared" si="5902"/>
        <v/>
      </c>
      <c r="DR397" s="71" t="str">
        <f t="shared" si="5903"/>
        <v/>
      </c>
      <c r="DS397" s="71" t="str">
        <f t="shared" si="5904"/>
        <v/>
      </c>
      <c r="DT397" s="71" t="str">
        <f t="shared" si="5905"/>
        <v/>
      </c>
      <c r="DU397" s="71" t="str">
        <f t="shared" si="5906"/>
        <v/>
      </c>
      <c r="DV397" s="71" t="str">
        <f t="shared" si="5907"/>
        <v/>
      </c>
      <c r="DW397" s="71" t="str">
        <f t="shared" si="5908"/>
        <v/>
      </c>
      <c r="DX397" s="71" t="str">
        <f t="shared" si="5909"/>
        <v/>
      </c>
      <c r="DY397" s="71" t="str">
        <f t="shared" si="5910"/>
        <v/>
      </c>
      <c r="DZ397" s="71" t="str">
        <f t="shared" si="5911"/>
        <v/>
      </c>
      <c r="EA397" s="71" t="str">
        <f t="shared" si="5912"/>
        <v/>
      </c>
      <c r="EB397" s="71" t="str">
        <f t="shared" si="5913"/>
        <v/>
      </c>
      <c r="EC397" s="71" t="str">
        <f t="shared" si="5914"/>
        <v/>
      </c>
      <c r="ED397" s="71" t="str">
        <f t="shared" si="5915"/>
        <v/>
      </c>
      <c r="EE397" s="71" t="str">
        <f t="shared" si="5916"/>
        <v/>
      </c>
      <c r="EF397" s="71" t="str">
        <f t="shared" si="5917"/>
        <v/>
      </c>
      <c r="EG397" s="71" t="str">
        <f t="shared" si="5918"/>
        <v/>
      </c>
      <c r="EH397" s="71" t="str">
        <f t="shared" si="5919"/>
        <v/>
      </c>
      <c r="EI397" s="71" t="str">
        <f t="shared" si="5920"/>
        <v/>
      </c>
      <c r="EJ397" s="71" t="str">
        <f t="shared" si="5921"/>
        <v/>
      </c>
      <c r="EK397" s="71" t="str">
        <f t="shared" si="5922"/>
        <v/>
      </c>
      <c r="EL397" s="71" t="str">
        <f t="shared" si="5923"/>
        <v/>
      </c>
      <c r="EM397" s="71" t="str">
        <f t="shared" si="5924"/>
        <v/>
      </c>
      <c r="EN397" s="71" t="str">
        <f t="shared" si="5925"/>
        <v/>
      </c>
      <c r="EO397" s="71" t="str">
        <f t="shared" si="5926"/>
        <v/>
      </c>
      <c r="EP397" s="71" t="str">
        <f t="shared" si="5927"/>
        <v/>
      </c>
      <c r="EQ397" s="71" t="str">
        <f t="shared" si="5928"/>
        <v/>
      </c>
      <c r="ER397" s="71" t="str">
        <f t="shared" si="5929"/>
        <v/>
      </c>
      <c r="ES397" s="71" t="str">
        <f t="shared" si="5930"/>
        <v/>
      </c>
      <c r="ET397" s="71" t="str">
        <f t="shared" si="5931"/>
        <v/>
      </c>
      <c r="EU397" s="71" t="str">
        <f t="shared" si="5932"/>
        <v/>
      </c>
      <c r="EV397" s="71" t="str">
        <f t="shared" si="5933"/>
        <v/>
      </c>
      <c r="EW397" s="71" t="str">
        <f t="shared" si="5934"/>
        <v/>
      </c>
      <c r="EX397" s="71" t="str">
        <f t="shared" si="5935"/>
        <v/>
      </c>
      <c r="EY397" s="71" t="str">
        <f t="shared" si="5936"/>
        <v/>
      </c>
      <c r="EZ397" s="71" t="str">
        <f t="shared" si="5937"/>
        <v/>
      </c>
      <c r="FA397" s="71" t="str">
        <f t="shared" si="5938"/>
        <v/>
      </c>
      <c r="FB397" s="71" t="str">
        <f t="shared" si="5939"/>
        <v/>
      </c>
      <c r="FC397" s="71" t="str">
        <f t="shared" si="5940"/>
        <v/>
      </c>
      <c r="FD397" s="71" t="str">
        <f t="shared" si="5941"/>
        <v/>
      </c>
      <c r="FE397" s="71" t="str">
        <f t="shared" si="5942"/>
        <v/>
      </c>
      <c r="FF397" s="71" t="str">
        <f t="shared" si="5943"/>
        <v/>
      </c>
      <c r="FG397" s="71" t="str">
        <f t="shared" si="5944"/>
        <v/>
      </c>
      <c r="FH397" s="71" t="str">
        <f t="shared" si="5945"/>
        <v/>
      </c>
      <c r="FI397" s="71" t="str">
        <f t="shared" si="5946"/>
        <v/>
      </c>
      <c r="FJ397" s="71" t="str">
        <f t="shared" si="5947"/>
        <v/>
      </c>
      <c r="FK397" s="71" t="str">
        <f t="shared" si="5948"/>
        <v/>
      </c>
      <c r="FL397" s="71" t="str">
        <f t="shared" si="5949"/>
        <v/>
      </c>
      <c r="FM397" s="71" t="str">
        <f t="shared" si="5950"/>
        <v/>
      </c>
      <c r="FN397" s="71" t="str">
        <f t="shared" si="5951"/>
        <v/>
      </c>
      <c r="FO397" s="71" t="str">
        <f t="shared" si="5952"/>
        <v/>
      </c>
      <c r="FP397" s="71" t="str">
        <f t="shared" si="5953"/>
        <v/>
      </c>
      <c r="FQ397" s="71" t="str">
        <f t="shared" si="5954"/>
        <v/>
      </c>
      <c r="FR397" s="71" t="str">
        <f t="shared" si="5955"/>
        <v/>
      </c>
      <c r="FS397" s="71" t="str">
        <f t="shared" si="5956"/>
        <v/>
      </c>
    </row>
    <row r="398" spans="1:175" ht="16.5">
      <c r="A398" s="136"/>
      <c r="B398" s="80" t="s">
        <v>1114</v>
      </c>
      <c r="C398" s="149" t="s">
        <v>1097</v>
      </c>
      <c r="K398" s="153"/>
      <c r="T398" s="154" t="s">
        <v>1115</v>
      </c>
      <c r="U398" s="85" t="s">
        <v>1099</v>
      </c>
      <c r="CN398" s="70" t="str">
        <f t="shared" si="5881"/>
        <v>InitUnitState('IK6I',,,,,,,,,,)</v>
      </c>
      <c r="CO398" s="70" t="str">
        <f t="shared" si="5882"/>
        <v>InitUnitNormal('IK6I',,,,,,,,,,)</v>
      </c>
      <c r="CP398" s="70" t="str">
        <f t="shared" si="5883"/>
        <v>InitUnitMagic('IK6I',,,,,,,,,,)</v>
      </c>
      <c r="CQ398" s="70" t="str">
        <f t="shared" si="5884"/>
        <v>InitUnitAdd('IK6I',,,,,,,,,,)</v>
      </c>
      <c r="CR398" s="70" t="str">
        <f t="shared" si="5885"/>
        <v>InitEquipData('IK6I',,"",,,,,'','','','','','',"ReplaceableTextures\\CommandButtons\\BTNSST15.blp")</v>
      </c>
      <c r="CU398" s="95" t="str">
        <f t="shared" si="5886"/>
        <v>|n</v>
      </c>
      <c r="CV398" s="61" t="str">
        <f t="shared" si="5425"/>
        <v>暴击伤害|Cffffc926+60%|n|n|r|Cffaaaaaa○|CffFFD24D暗之符印+1|r|r|n|n|Cff00ff7f点击穿戴或脱卸。|r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887"/>
        <v/>
      </c>
      <c r="DC398" s="71" t="str">
        <f t="shared" si="5888"/>
        <v/>
      </c>
      <c r="DD398" s="71" t="str">
        <f t="shared" si="5889"/>
        <v/>
      </c>
      <c r="DE398" s="71" t="str">
        <f t="shared" si="5890"/>
        <v/>
      </c>
      <c r="DF398" s="71" t="str">
        <f t="shared" si="5891"/>
        <v/>
      </c>
      <c r="DG398" s="71" t="str">
        <f t="shared" si="5892"/>
        <v/>
      </c>
      <c r="DH398" s="71" t="str">
        <f t="shared" si="5893"/>
        <v/>
      </c>
      <c r="DI398" s="71" t="str">
        <f t="shared" si="5894"/>
        <v/>
      </c>
      <c r="DJ398" s="71" t="str">
        <f t="shared" si="5895"/>
        <v/>
      </c>
      <c r="DK398" s="71" t="str">
        <f t="shared" si="5896"/>
        <v/>
      </c>
      <c r="DL398" s="71" t="str">
        <f t="shared" si="5897"/>
        <v/>
      </c>
      <c r="DM398" s="71" t="str">
        <f t="shared" si="5898"/>
        <v/>
      </c>
      <c r="DN398" s="71" t="str">
        <f t="shared" si="5899"/>
        <v/>
      </c>
      <c r="DO398" s="71" t="str">
        <f t="shared" si="5900"/>
        <v/>
      </c>
      <c r="DP398" s="71" t="str">
        <f t="shared" si="5901"/>
        <v/>
      </c>
      <c r="DQ398" s="71" t="str">
        <f t="shared" si="5902"/>
        <v/>
      </c>
      <c r="DR398" s="71" t="str">
        <f t="shared" si="5903"/>
        <v/>
      </c>
      <c r="DS398" s="71" t="str">
        <f t="shared" si="5904"/>
        <v/>
      </c>
      <c r="DT398" s="71" t="str">
        <f t="shared" si="5905"/>
        <v/>
      </c>
      <c r="DU398" s="71" t="str">
        <f t="shared" si="5906"/>
        <v/>
      </c>
      <c r="DV398" s="71" t="str">
        <f t="shared" si="5907"/>
        <v/>
      </c>
      <c r="DW398" s="71" t="str">
        <f t="shared" si="5908"/>
        <v/>
      </c>
      <c r="DX398" s="71" t="str">
        <f t="shared" si="5909"/>
        <v/>
      </c>
      <c r="DY398" s="71" t="str">
        <f t="shared" si="5910"/>
        <v/>
      </c>
      <c r="DZ398" s="71" t="str">
        <f t="shared" si="5911"/>
        <v/>
      </c>
      <c r="EA398" s="71" t="str">
        <f t="shared" si="5912"/>
        <v/>
      </c>
      <c r="EB398" s="71" t="str">
        <f t="shared" si="5913"/>
        <v/>
      </c>
      <c r="EC398" s="71" t="str">
        <f t="shared" si="5914"/>
        <v/>
      </c>
      <c r="ED398" s="71" t="str">
        <f t="shared" si="5915"/>
        <v/>
      </c>
      <c r="EE398" s="71" t="str">
        <f t="shared" si="5916"/>
        <v/>
      </c>
      <c r="EF398" s="71" t="str">
        <f t="shared" si="5917"/>
        <v/>
      </c>
      <c r="EG398" s="71" t="str">
        <f t="shared" si="5918"/>
        <v/>
      </c>
      <c r="EH398" s="71" t="str">
        <f t="shared" si="5919"/>
        <v/>
      </c>
      <c r="EI398" s="71" t="str">
        <f t="shared" si="5920"/>
        <v/>
      </c>
      <c r="EJ398" s="71" t="str">
        <f t="shared" si="5921"/>
        <v/>
      </c>
      <c r="EK398" s="71" t="str">
        <f t="shared" si="5922"/>
        <v/>
      </c>
      <c r="EL398" s="71" t="str">
        <f t="shared" si="5923"/>
        <v/>
      </c>
      <c r="EM398" s="71" t="str">
        <f t="shared" si="5924"/>
        <v/>
      </c>
      <c r="EN398" s="71" t="str">
        <f t="shared" si="5925"/>
        <v/>
      </c>
      <c r="EO398" s="71" t="str">
        <f t="shared" si="5926"/>
        <v/>
      </c>
      <c r="EP398" s="71" t="str">
        <f t="shared" si="5927"/>
        <v/>
      </c>
      <c r="EQ398" s="71" t="str">
        <f t="shared" si="5928"/>
        <v/>
      </c>
      <c r="ER398" s="71" t="str">
        <f t="shared" si="5929"/>
        <v/>
      </c>
      <c r="ES398" s="71" t="str">
        <f t="shared" si="5930"/>
        <v/>
      </c>
      <c r="ET398" s="71" t="str">
        <f t="shared" si="5931"/>
        <v/>
      </c>
      <c r="EU398" s="71" t="str">
        <f t="shared" si="5932"/>
        <v/>
      </c>
      <c r="EV398" s="71" t="str">
        <f t="shared" si="5933"/>
        <v/>
      </c>
      <c r="EW398" s="71" t="str">
        <f t="shared" si="5934"/>
        <v/>
      </c>
      <c r="EX398" s="71" t="str">
        <f t="shared" si="5935"/>
        <v/>
      </c>
      <c r="EY398" s="71" t="str">
        <f t="shared" si="5936"/>
        <v/>
      </c>
      <c r="EZ398" s="71" t="str">
        <f t="shared" si="5937"/>
        <v/>
      </c>
      <c r="FA398" s="71" t="str">
        <f t="shared" si="5938"/>
        <v/>
      </c>
      <c r="FB398" s="71" t="str">
        <f t="shared" si="5939"/>
        <v/>
      </c>
      <c r="FC398" s="71" t="str">
        <f t="shared" si="5940"/>
        <v/>
      </c>
      <c r="FD398" s="71" t="str">
        <f t="shared" si="5941"/>
        <v/>
      </c>
      <c r="FE398" s="71" t="str">
        <f t="shared" si="5942"/>
        <v/>
      </c>
      <c r="FF398" s="71" t="str">
        <f t="shared" si="5943"/>
        <v/>
      </c>
      <c r="FG398" s="71" t="str">
        <f t="shared" si="5944"/>
        <v/>
      </c>
      <c r="FH398" s="71" t="str">
        <f t="shared" si="5945"/>
        <v/>
      </c>
      <c r="FI398" s="71" t="str">
        <f t="shared" si="5946"/>
        <v/>
      </c>
      <c r="FJ398" s="71" t="str">
        <f t="shared" si="5947"/>
        <v/>
      </c>
      <c r="FK398" s="71" t="str">
        <f t="shared" si="5948"/>
        <v/>
      </c>
      <c r="FL398" s="71" t="str">
        <f t="shared" si="5949"/>
        <v/>
      </c>
      <c r="FM398" s="71" t="str">
        <f t="shared" si="5950"/>
        <v/>
      </c>
      <c r="FN398" s="71" t="str">
        <f t="shared" si="5951"/>
        <v/>
      </c>
      <c r="FO398" s="71" t="str">
        <f t="shared" si="5952"/>
        <v/>
      </c>
      <c r="FP398" s="71" t="str">
        <f t="shared" si="5953"/>
        <v/>
      </c>
      <c r="FQ398" s="71" t="str">
        <f t="shared" si="5954"/>
        <v/>
      </c>
      <c r="FR398" s="71" t="str">
        <f t="shared" si="5955"/>
        <v/>
      </c>
      <c r="FS398" s="71" t="str">
        <f t="shared" si="5956"/>
        <v/>
      </c>
    </row>
    <row r="399" spans="1:175" ht="16.5">
      <c r="A399" s="136"/>
      <c r="B399" s="80" t="s">
        <v>1116</v>
      </c>
      <c r="C399" s="149" t="s">
        <v>1117</v>
      </c>
      <c r="T399" s="154" t="s">
        <v>1118</v>
      </c>
      <c r="U399" s="85" t="s">
        <v>1119</v>
      </c>
      <c r="CN399" s="70" t="str">
        <f t="shared" si="5426"/>
        <v>InitUnitState('IK7A',,,,,,,,,,)</v>
      </c>
      <c r="CO399" s="70" t="str">
        <f t="shared" si="5427"/>
        <v>InitUnitNormal('IK7A',,,,,,,,,,)</v>
      </c>
      <c r="CP399" s="70" t="str">
        <f t="shared" si="5428"/>
        <v>InitUnitMagic('IK7A',,,,,,,,,,)</v>
      </c>
      <c r="CQ399" s="70" t="str">
        <f t="shared" si="5429"/>
        <v>InitUnitAdd('IK7A',,,,,,,,,,)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InitEquipData('IK7A',,"",,,,,'','','','','','',"ReplaceableTextures\\CommandButtons\\BTNSST16.blp")</v>
      </c>
      <c r="CU399" s="95" t="str">
        <f t="shared" si="5430"/>
        <v>|n</v>
      </c>
      <c r="CV399" s="61" t="str">
        <f t="shared" si="5425"/>
        <v>护甲|Cffffc926+100|n|n|r|Cffaaaaaa○刻印槽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431"/>
        <v/>
      </c>
      <c r="DC399" s="71" t="str">
        <f t="shared" si="5432"/>
        <v/>
      </c>
      <c r="DD399" s="71" t="str">
        <f t="shared" si="5433"/>
        <v/>
      </c>
      <c r="DE399" s="71" t="str">
        <f t="shared" si="5434"/>
        <v/>
      </c>
      <c r="DF399" s="71" t="str">
        <f t="shared" si="5435"/>
        <v/>
      </c>
      <c r="DG399" s="71" t="str">
        <f t="shared" si="5436"/>
        <v/>
      </c>
      <c r="DH399" s="71" t="str">
        <f t="shared" si="5437"/>
        <v/>
      </c>
      <c r="DI399" s="71" t="str">
        <f t="shared" si="5438"/>
        <v/>
      </c>
      <c r="DJ399" s="71" t="str">
        <f t="shared" si="5439"/>
        <v/>
      </c>
      <c r="DK399" s="71" t="str">
        <f t="shared" si="5440"/>
        <v/>
      </c>
      <c r="DL399" s="71" t="str">
        <f t="shared" si="5441"/>
        <v/>
      </c>
      <c r="DM399" s="71" t="str">
        <f t="shared" si="5442"/>
        <v/>
      </c>
      <c r="DN399" s="71" t="str">
        <f t="shared" si="5443"/>
        <v/>
      </c>
      <c r="DO399" s="71" t="str">
        <f t="shared" si="5444"/>
        <v/>
      </c>
      <c r="DP399" s="71" t="str">
        <f t="shared" si="5445"/>
        <v/>
      </c>
      <c r="DQ399" s="71" t="str">
        <f t="shared" si="5446"/>
        <v/>
      </c>
      <c r="DR399" s="71" t="str">
        <f t="shared" si="5447"/>
        <v/>
      </c>
      <c r="DS399" s="71" t="str">
        <f t="shared" si="5448"/>
        <v/>
      </c>
      <c r="DT399" s="71" t="str">
        <f t="shared" si="5449"/>
        <v/>
      </c>
      <c r="DU399" s="71" t="str">
        <f t="shared" si="5450"/>
        <v/>
      </c>
      <c r="DV399" s="71" t="str">
        <f t="shared" si="5451"/>
        <v/>
      </c>
      <c r="DW399" s="71" t="str">
        <f t="shared" si="5452"/>
        <v/>
      </c>
      <c r="DX399" s="71" t="str">
        <f t="shared" si="5453"/>
        <v/>
      </c>
      <c r="DY399" s="71" t="str">
        <f t="shared" si="5454"/>
        <v/>
      </c>
      <c r="DZ399" s="71" t="str">
        <f t="shared" si="5455"/>
        <v/>
      </c>
      <c r="EA399" s="71" t="str">
        <f t="shared" si="5456"/>
        <v/>
      </c>
      <c r="EB399" s="71" t="str">
        <f t="shared" si="5457"/>
        <v/>
      </c>
      <c r="EC399" s="71" t="str">
        <f t="shared" si="5458"/>
        <v/>
      </c>
      <c r="ED399" s="71" t="str">
        <f t="shared" si="5459"/>
        <v/>
      </c>
      <c r="EE399" s="71" t="str">
        <f t="shared" si="5460"/>
        <v/>
      </c>
      <c r="EF399" s="71" t="str">
        <f t="shared" si="5461"/>
        <v/>
      </c>
      <c r="EG399" s="71" t="str">
        <f t="shared" si="5462"/>
        <v/>
      </c>
      <c r="EH399" s="71" t="str">
        <f t="shared" si="5463"/>
        <v/>
      </c>
      <c r="EI399" s="71" t="str">
        <f t="shared" si="5464"/>
        <v/>
      </c>
      <c r="EJ399" s="71" t="str">
        <f t="shared" si="5465"/>
        <v/>
      </c>
      <c r="EK399" s="71" t="str">
        <f t="shared" si="5466"/>
        <v/>
      </c>
      <c r="EL399" s="71" t="str">
        <f t="shared" si="5467"/>
        <v/>
      </c>
      <c r="EM399" s="71" t="str">
        <f t="shared" si="5468"/>
        <v/>
      </c>
      <c r="EN399" s="71" t="str">
        <f t="shared" si="5469"/>
        <v/>
      </c>
      <c r="EO399" s="71" t="str">
        <f t="shared" si="5470"/>
        <v/>
      </c>
      <c r="EP399" s="71" t="str">
        <f t="shared" si="5471"/>
        <v/>
      </c>
      <c r="EQ399" s="71" t="str">
        <f t="shared" si="5472"/>
        <v/>
      </c>
      <c r="ER399" s="71" t="str">
        <f t="shared" si="5473"/>
        <v/>
      </c>
      <c r="ES399" s="71" t="str">
        <f t="shared" si="5474"/>
        <v/>
      </c>
      <c r="ET399" s="71" t="str">
        <f t="shared" si="5475"/>
        <v/>
      </c>
      <c r="EU399" s="71" t="str">
        <f t="shared" si="5476"/>
        <v/>
      </c>
      <c r="EV399" s="71" t="str">
        <f t="shared" si="5477"/>
        <v/>
      </c>
      <c r="EW399" s="71" t="str">
        <f t="shared" si="5478"/>
        <v/>
      </c>
      <c r="EX399" s="71" t="str">
        <f t="shared" si="5479"/>
        <v/>
      </c>
      <c r="EY399" s="71" t="str">
        <f t="shared" si="5480"/>
        <v/>
      </c>
      <c r="EZ399" s="71" t="str">
        <f t="shared" si="5481"/>
        <v/>
      </c>
      <c r="FA399" s="71" t="str">
        <f t="shared" si="5482"/>
        <v/>
      </c>
      <c r="FB399" s="71" t="str">
        <f t="shared" si="5483"/>
        <v/>
      </c>
      <c r="FC399" s="71" t="str">
        <f t="shared" si="5484"/>
        <v/>
      </c>
      <c r="FD399" s="71" t="str">
        <f t="shared" si="5485"/>
        <v/>
      </c>
      <c r="FE399" s="71" t="str">
        <f t="shared" si="5486"/>
        <v/>
      </c>
      <c r="FF399" s="71" t="str">
        <f t="shared" si="5487"/>
        <v/>
      </c>
      <c r="FG399" s="71" t="str">
        <f t="shared" si="5488"/>
        <v/>
      </c>
      <c r="FH399" s="71" t="str">
        <f t="shared" si="5489"/>
        <v/>
      </c>
      <c r="FI399" s="71" t="str">
        <f t="shared" si="5490"/>
        <v/>
      </c>
      <c r="FJ399" s="71" t="str">
        <f t="shared" si="5491"/>
        <v/>
      </c>
      <c r="FK399" s="71" t="str">
        <f t="shared" si="5492"/>
        <v/>
      </c>
      <c r="FL399" s="71" t="str">
        <f t="shared" si="5493"/>
        <v/>
      </c>
      <c r="FM399" s="71" t="str">
        <f t="shared" si="5494"/>
        <v/>
      </c>
      <c r="FN399" s="71" t="str">
        <f t="shared" si="5495"/>
        <v/>
      </c>
      <c r="FO399" s="71" t="str">
        <f t="shared" si="5496"/>
        <v/>
      </c>
      <c r="FP399" s="71" t="str">
        <f t="shared" si="5497"/>
        <v/>
      </c>
      <c r="FQ399" s="71" t="str">
        <f t="shared" si="5498"/>
        <v/>
      </c>
      <c r="FR399" s="71" t="str">
        <f t="shared" si="5499"/>
        <v/>
      </c>
      <c r="FS399" s="71" t="str">
        <f t="shared" si="5500"/>
        <v/>
      </c>
    </row>
    <row r="400" spans="1:175" ht="16.5">
      <c r="A400" s="136"/>
      <c r="B400" s="80" t="s">
        <v>1120</v>
      </c>
      <c r="C400" s="149" t="s">
        <v>1117</v>
      </c>
      <c r="K400" s="151"/>
      <c r="T400" s="154" t="s">
        <v>1121</v>
      </c>
      <c r="U400" s="85" t="s">
        <v>1119</v>
      </c>
      <c r="CN400" s="70" t="str">
        <f t="shared" ref="CN400:CN407" si="5957">"InitUnitState('"&amp;B400&amp;"',"&amp;V400&amp;","&amp;W400&amp;","&amp;X400&amp;","&amp;Y400&amp;","&amp;Z400&amp;","&amp;AA400&amp;","&amp;AB400&amp;","&amp;AC400&amp;","&amp;AD400&amp;","&amp;AE400&amp;")"</f>
        <v>InitUnitState('IK7B',,,,,,,,,,)</v>
      </c>
      <c r="CO400" s="70" t="str">
        <f t="shared" ref="CO400:CO407" si="5958">"InitUnitNormal('"&amp;B400&amp;"',"&amp;AF400&amp;","&amp;AG400&amp;","&amp;AH400&amp;","&amp;AI400&amp;","&amp;AJ400&amp;","&amp;AK400&amp;","&amp;AL400&amp;","&amp;AM400&amp;","&amp;AN400&amp;","&amp;AO400&amp;")"</f>
        <v>InitUnitNormal('IK7B',,,,,,,,,,)</v>
      </c>
      <c r="CP400" s="70" t="str">
        <f t="shared" ref="CP400:CP407" si="5959">"InitUnitMagic('"&amp;B400&amp;"',"&amp;AP400&amp;","&amp;AQ400&amp;","&amp;AR400&amp;","&amp;AS400&amp;","&amp;AT400&amp;","&amp;AU400&amp;","&amp;AV400&amp;","&amp;AW400&amp;","&amp;BI400&amp;","&amp;BJ400&amp;")"</f>
        <v>InitUnitMagic('IK7B',,,,,,,,,,)</v>
      </c>
      <c r="CQ400" s="70" t="str">
        <f t="shared" ref="CQ400:CQ407" si="5960">"InitUnitAdd('"&amp;B400&amp;"',"&amp;BK400&amp;","&amp;BL400&amp;","&amp;BM400&amp;","&amp;BN400&amp;","&amp;BO400&amp;","&amp;BP400&amp;","&amp;BQ400&amp;","&amp;BR400&amp;","&amp;BS400&amp;","&amp;BT400&amp;")"</f>
        <v>InitUnitAdd('IK7B',,,,,,,,,,)</v>
      </c>
      <c r="CR400" s="70" t="str">
        <f t="shared" ref="CR400:CR407" si="5961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InitEquipData('IK7B',,"",,,,,'','','','','','',"ReplaceableTextures\\CommandButtons\\BTNSST16.blp")</v>
      </c>
      <c r="CU400" s="95" t="str">
        <f t="shared" ref="CU400:CU407" si="5962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425"/>
        <v>护甲|Cffffc926+100|n|n|r|Cffaaaaaa○|CffFFD24D金之符印+1|r|r|n|n|Cff00ff7f点击穿戴或脱卸。|r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5963">IF(V400="","","|n"&amp;DB$2&amp;"+"&amp;V400&amp;DB$1)</f>
        <v/>
      </c>
      <c r="DC400" s="71" t="str">
        <f t="shared" ref="DC400:DC407" si="5964">IF(W400="","","|n"&amp;DC$2&amp;"+"&amp;W400&amp;DC$1)</f>
        <v/>
      </c>
      <c r="DD400" s="71" t="str">
        <f t="shared" ref="DD400:DD407" si="5965">IF(X400="","","|n"&amp;DD$2&amp;"+"&amp;X400&amp;DD$1)</f>
        <v/>
      </c>
      <c r="DE400" s="71" t="str">
        <f t="shared" ref="DE400:DE407" si="5966">IF(Y400="","","|n"&amp;DE$2&amp;"+"&amp;Y400&amp;DE$1)</f>
        <v/>
      </c>
      <c r="DF400" s="71" t="str">
        <f t="shared" ref="DF400:DF407" si="5967">IF(Z400="","","|n"&amp;DF$2&amp;"+"&amp;Z400&amp;DF$1)</f>
        <v/>
      </c>
      <c r="DG400" s="71" t="str">
        <f t="shared" ref="DG400:DG407" si="5968">IF(AA400="","","|n"&amp;DG$2&amp;"+"&amp;AA400&amp;DG$1)</f>
        <v/>
      </c>
      <c r="DH400" s="71" t="str">
        <f t="shared" ref="DH400:DH407" si="5969">IF(AB400="","","|n"&amp;DH$2&amp;"+"&amp;AB400&amp;DH$1)</f>
        <v/>
      </c>
      <c r="DI400" s="71" t="str">
        <f t="shared" ref="DI400:DI407" si="5970">IF(AC400="","","|n"&amp;DI$2&amp;"+"&amp;AC400&amp;DI$1)</f>
        <v/>
      </c>
      <c r="DJ400" s="71" t="str">
        <f t="shared" ref="DJ400:DJ407" si="5971">IF(AD400="","","|n"&amp;DJ$2&amp;"+"&amp;AD400&amp;DJ$1)</f>
        <v/>
      </c>
      <c r="DK400" s="71" t="str">
        <f t="shared" ref="DK400:DK407" si="5972">IF(AE400="","","|n"&amp;DK$2&amp;"+"&amp;AE400&amp;DK$1)</f>
        <v/>
      </c>
      <c r="DL400" s="71" t="str">
        <f t="shared" ref="DL400:DL407" si="5973">IF(AF400="","","|n"&amp;DL$2&amp;"+"&amp;AF400&amp;DL$1)</f>
        <v/>
      </c>
      <c r="DM400" s="71" t="str">
        <f t="shared" ref="DM400:DM407" si="5974">IF(AG400="","","|n"&amp;DM$2&amp;"+"&amp;AG400&amp;DM$1)</f>
        <v/>
      </c>
      <c r="DN400" s="71" t="str">
        <f t="shared" ref="DN400:DN407" si="5975">IF(AH400="","","|n"&amp;DN$2&amp;"+"&amp;AH400&amp;DN$1)</f>
        <v/>
      </c>
      <c r="DO400" s="71" t="str">
        <f t="shared" ref="DO400:DO407" si="5976">IF(AI400="","","|n"&amp;DO$2&amp;"+"&amp;AI400&amp;DO$1)</f>
        <v/>
      </c>
      <c r="DP400" s="71" t="str">
        <f t="shared" ref="DP400:DP407" si="5977">IF(AJ400="","","|n"&amp;DP$2&amp;"+"&amp;AJ400&amp;DP$1)</f>
        <v/>
      </c>
      <c r="DQ400" s="71" t="str">
        <f t="shared" ref="DQ400:DQ407" si="5978">IF(AK400="","","|n"&amp;DQ$2&amp;"+"&amp;AK400&amp;DQ$1)</f>
        <v/>
      </c>
      <c r="DR400" s="71" t="str">
        <f t="shared" ref="DR400:DR407" si="5979">IF(AL400="","","|n"&amp;DR$2&amp;"+"&amp;AL400&amp;DR$1)</f>
        <v/>
      </c>
      <c r="DS400" s="71" t="str">
        <f t="shared" ref="DS400:DS407" si="5980">IF(AM400="","","|n"&amp;DS$2&amp;"+"&amp;AM400&amp;DS$1)</f>
        <v/>
      </c>
      <c r="DT400" s="71" t="str">
        <f t="shared" ref="DT400:DT407" si="5981">IF(AN400="","","|n"&amp;DT$2&amp;"+"&amp;AN400&amp;DT$1)</f>
        <v/>
      </c>
      <c r="DU400" s="71" t="str">
        <f t="shared" ref="DU400:DU407" si="5982">IF(AO400="","","|n"&amp;DU$2&amp;"+"&amp;AO400&amp;DU$1)</f>
        <v/>
      </c>
      <c r="DV400" s="71" t="str">
        <f t="shared" ref="DV400:DV407" si="5983">IF(AP400="","","|n"&amp;DV$2&amp;"+"&amp;AP400&amp;DV$1)</f>
        <v/>
      </c>
      <c r="DW400" s="71" t="str">
        <f t="shared" ref="DW400:DW407" si="5984">IF(AQ400="","","|n"&amp;DW$2&amp;"+"&amp;AQ400&amp;DW$1)</f>
        <v/>
      </c>
      <c r="DX400" s="71" t="str">
        <f t="shared" ref="DX400:DX407" si="5985">IF(AR400="","","|n"&amp;DX$2&amp;"+"&amp;AR400&amp;DX$1)</f>
        <v/>
      </c>
      <c r="DY400" s="71" t="str">
        <f t="shared" ref="DY400:DY407" si="5986">IF(AS400="","","|n"&amp;DY$2&amp;"+"&amp;AS400&amp;DY$1)</f>
        <v/>
      </c>
      <c r="DZ400" s="71" t="str">
        <f t="shared" ref="DZ400:DZ407" si="5987">IF(AT400="","","|n"&amp;DZ$2&amp;"+"&amp;AT400&amp;DZ$1)</f>
        <v/>
      </c>
      <c r="EA400" s="71" t="str">
        <f t="shared" ref="EA400:EA407" si="5988">IF(AU400="","","|n"&amp;EA$2&amp;"+"&amp;AU400&amp;EA$1)</f>
        <v/>
      </c>
      <c r="EB400" s="71" t="str">
        <f t="shared" ref="EB400:EB407" si="5989">IF(AV400="","","|n"&amp;EB$2&amp;"+"&amp;AV400&amp;EB$1)</f>
        <v/>
      </c>
      <c r="EC400" s="71" t="str">
        <f t="shared" ref="EC400:EC407" si="5990">IF(AW400="","","|n"&amp;EC$2&amp;"+"&amp;AW400&amp;EC$1)</f>
        <v/>
      </c>
      <c r="ED400" s="71" t="str">
        <f t="shared" ref="ED400:ED407" si="5991">IF(AX400="","","|n"&amp;ED$2&amp;"+"&amp;AX400&amp;ED$1)</f>
        <v/>
      </c>
      <c r="EE400" s="71" t="str">
        <f t="shared" ref="EE400:EE407" si="5992">IF(AY400="","","|n"&amp;EE$2&amp;"+"&amp;AY400&amp;EE$1)</f>
        <v/>
      </c>
      <c r="EF400" s="71" t="str">
        <f t="shared" ref="EF400:EF407" si="5993">IF(AZ400="","","|n"&amp;EF$2&amp;"+"&amp;AZ400&amp;EF$1)</f>
        <v/>
      </c>
      <c r="EG400" s="71" t="str">
        <f t="shared" ref="EG400:EG407" si="5994">IF(BA400="","","|n"&amp;EG$2&amp;"+"&amp;BA400&amp;EG$1)</f>
        <v/>
      </c>
      <c r="EH400" s="71" t="str">
        <f t="shared" ref="EH400:EH407" si="5995">IF(BB400="","","|n"&amp;EH$2&amp;"+"&amp;BB400&amp;EH$1)</f>
        <v/>
      </c>
      <c r="EI400" s="71" t="str">
        <f t="shared" ref="EI400:EI407" si="5996">IF(BC400="","","|n"&amp;EI$2&amp;"+"&amp;BC400&amp;EI$1)</f>
        <v/>
      </c>
      <c r="EJ400" s="71" t="str">
        <f t="shared" ref="EJ400:EJ407" si="5997">IF(BD400="","","|n"&amp;EJ$2&amp;"+"&amp;BD400&amp;EJ$1)</f>
        <v/>
      </c>
      <c r="EK400" s="71" t="str">
        <f t="shared" ref="EK400:EK407" si="5998">IF(BE400="","","|n"&amp;EK$2&amp;"+"&amp;BE400&amp;EK$1)</f>
        <v/>
      </c>
      <c r="EL400" s="71" t="str">
        <f t="shared" ref="EL400:EL407" si="5999">IF(BF400="","","|n"&amp;EL$2&amp;"+"&amp;BF400&amp;EL$1)</f>
        <v/>
      </c>
      <c r="EM400" s="71" t="str">
        <f t="shared" ref="EM400:EM407" si="6000">IF(BG400="","","|n"&amp;EM$2&amp;"+"&amp;BG400&amp;EM$1)</f>
        <v/>
      </c>
      <c r="EN400" s="71" t="str">
        <f t="shared" ref="EN400:EN407" si="6001">IF(BH400="","","|n"&amp;EN$2&amp;"+"&amp;BH400&amp;EN$1)</f>
        <v/>
      </c>
      <c r="EO400" s="71" t="str">
        <f t="shared" ref="EO400:EO407" si="6002">IF(BI400="","","|n"&amp;EO$2&amp;"+"&amp;BI400&amp;EO$1)</f>
        <v/>
      </c>
      <c r="EP400" s="71" t="str">
        <f t="shared" ref="EP400:EP407" si="6003">IF(BJ400="","","|n"&amp;EP$2&amp;"+"&amp;BJ400&amp;EP$1)</f>
        <v/>
      </c>
      <c r="EQ400" s="71" t="str">
        <f t="shared" ref="EQ400:EQ407" si="6004">IF(BK400="","","|n"&amp;EQ$2&amp;"+"&amp;BK400&amp;EQ$1)</f>
        <v/>
      </c>
      <c r="ER400" s="71" t="str">
        <f t="shared" ref="ER400:ER407" si="6005">IF(BL400="","","|n"&amp;ER$2&amp;"+"&amp;BL400&amp;ER$1)</f>
        <v/>
      </c>
      <c r="ES400" s="71" t="str">
        <f t="shared" ref="ES400:ES407" si="6006">IF(BM400="","","|n"&amp;ES$2&amp;"+"&amp;BM400&amp;ES$1)</f>
        <v/>
      </c>
      <c r="ET400" s="71" t="str">
        <f t="shared" ref="ET400:ET407" si="6007">IF(BN400="","","|n"&amp;ET$2&amp;"+"&amp;BN400&amp;ET$1)</f>
        <v/>
      </c>
      <c r="EU400" s="71" t="str">
        <f t="shared" ref="EU400:EU407" si="6008">IF(BO400="","","|n"&amp;EU$2&amp;"+"&amp;BO400&amp;EU$1)</f>
        <v/>
      </c>
      <c r="EV400" s="71" t="str">
        <f t="shared" ref="EV400:EV407" si="6009">IF(BP400="","","|n"&amp;EV$2&amp;"+"&amp;BP400&amp;EV$1)</f>
        <v/>
      </c>
      <c r="EW400" s="71" t="str">
        <f t="shared" ref="EW400:EW407" si="6010">IF(BQ400="","","|n"&amp;EW$2&amp;"+"&amp;BQ400&amp;EW$1)</f>
        <v/>
      </c>
      <c r="EX400" s="71" t="str">
        <f t="shared" ref="EX400:EX407" si="6011">IF(BR400="","","|n"&amp;EX$2&amp;"+"&amp;BR400&amp;EX$1)</f>
        <v/>
      </c>
      <c r="EY400" s="71" t="str">
        <f t="shared" ref="EY400:EY407" si="6012">IF(BS400="","","|n"&amp;EY$2&amp;"+"&amp;BS400&amp;EY$1)</f>
        <v/>
      </c>
      <c r="EZ400" s="71" t="str">
        <f t="shared" ref="EZ400:EZ407" si="6013">IF(BT400="","","|n"&amp;EZ$2&amp;"+"&amp;BT400&amp;EZ$1)</f>
        <v/>
      </c>
      <c r="FA400" s="71" t="str">
        <f t="shared" ref="FA400:FA407" si="6014">IF(BU400="","","|n"&amp;FA$2&amp;"+"&amp;BU400&amp;FA$1)</f>
        <v/>
      </c>
      <c r="FB400" s="71" t="str">
        <f t="shared" ref="FB400:FB407" si="6015">IF(BV400="","","|n"&amp;FB$2&amp;"+"&amp;BV400&amp;FB$1)</f>
        <v/>
      </c>
      <c r="FC400" s="71" t="str">
        <f t="shared" ref="FC400:FC407" si="6016">IF(BW400="","","|n"&amp;FC$2&amp;"+"&amp;BW400&amp;FC$1)</f>
        <v/>
      </c>
      <c r="FD400" s="71" t="str">
        <f t="shared" ref="FD400:FD407" si="6017">IF(BX400="","","|n"&amp;FD$2&amp;"+"&amp;BX400&amp;FD$1)</f>
        <v/>
      </c>
      <c r="FE400" s="71" t="str">
        <f t="shared" ref="FE400:FE407" si="6018">IF(BY400="","","|n"&amp;FE$2&amp;"+"&amp;BY400&amp;FE$1)</f>
        <v/>
      </c>
      <c r="FF400" s="71" t="str">
        <f t="shared" ref="FF400:FF407" si="6019">IF(BZ400="","","|n"&amp;FF$2&amp;"+"&amp;BZ400&amp;FF$1)</f>
        <v/>
      </c>
      <c r="FG400" s="71" t="str">
        <f t="shared" ref="FG400:FG407" si="6020">IF(CA400="","","|n"&amp;FG$2&amp;"+"&amp;CA400&amp;FG$1)</f>
        <v/>
      </c>
      <c r="FH400" s="71" t="str">
        <f t="shared" ref="FH400:FH407" si="6021">IF(CB400="","","|n"&amp;FH$2&amp;"+"&amp;CB400&amp;FH$1)</f>
        <v/>
      </c>
      <c r="FI400" s="71" t="str">
        <f t="shared" ref="FI400:FI407" si="6022">IF(CC400="","","|n"&amp;FI$2&amp;"+"&amp;CC400&amp;FI$1)</f>
        <v/>
      </c>
      <c r="FJ400" s="71" t="str">
        <f t="shared" ref="FJ400:FJ407" si="6023">IF(CD400="","","|n"&amp;FJ$2&amp;"+"&amp;CD400&amp;FJ$1)</f>
        <v/>
      </c>
      <c r="FK400" s="71" t="str">
        <f t="shared" ref="FK400:FK407" si="6024">IF(CE400="","","|n"&amp;FK$2&amp;"+"&amp;CE400&amp;FK$1)</f>
        <v/>
      </c>
      <c r="FL400" s="71" t="str">
        <f t="shared" ref="FL400:FL407" si="6025">IF(CF400="","","|n"&amp;FL$2&amp;"+"&amp;CF400&amp;FL$1)</f>
        <v/>
      </c>
      <c r="FM400" s="71" t="str">
        <f t="shared" ref="FM400:FM407" si="6026">IF(CG400="","","|n"&amp;FM$2&amp;"+"&amp;CG400&amp;FM$1)</f>
        <v/>
      </c>
      <c r="FN400" s="71" t="str">
        <f t="shared" ref="FN400:FN407" si="6027">IF(CH400="","","|n"&amp;FN$2&amp;"+"&amp;CH400&amp;FN$1)</f>
        <v/>
      </c>
      <c r="FO400" s="71" t="str">
        <f t="shared" ref="FO400:FO407" si="6028">IF(CI400="","","|n"&amp;FO$2&amp;"+"&amp;CI400&amp;FO$1)</f>
        <v/>
      </c>
      <c r="FP400" s="71" t="str">
        <f t="shared" ref="FP400:FP407" si="6029">IF(CJ400="","","|n"&amp;FP$2&amp;"+"&amp;CJ400&amp;FP$1)</f>
        <v/>
      </c>
      <c r="FQ400" s="71" t="str">
        <f t="shared" ref="FQ400:FQ407" si="6030">IF(CK400="","","|n"&amp;FQ$2&amp;"+"&amp;CK400&amp;FQ$1)</f>
        <v/>
      </c>
      <c r="FR400" s="71" t="str">
        <f t="shared" ref="FR400:FR407" si="6031">IF(CL400="","","|n"&amp;FR$2&amp;"+"&amp;CL400&amp;FR$1)</f>
        <v/>
      </c>
      <c r="FS400" s="71" t="str">
        <f t="shared" ref="FS400:FS407" si="6032">IF(CM400="","","|n"&amp;FS$2&amp;"+"&amp;CM400&amp;FS$1)</f>
        <v/>
      </c>
    </row>
    <row r="401" spans="1:175" ht="16.5">
      <c r="A401" s="136"/>
      <c r="B401" s="80" t="s">
        <v>1122</v>
      </c>
      <c r="C401" s="149" t="s">
        <v>1117</v>
      </c>
      <c r="K401" s="152"/>
      <c r="T401" s="154" t="s">
        <v>1123</v>
      </c>
      <c r="U401" s="85" t="s">
        <v>1119</v>
      </c>
      <c r="CN401" s="70" t="str">
        <f t="shared" si="5957"/>
        <v>InitUnitState('IK7C',,,,,,,,,,)</v>
      </c>
      <c r="CO401" s="70" t="str">
        <f t="shared" si="5958"/>
        <v>InitUnitNormal('IK7C',,,,,,,,,,)</v>
      </c>
      <c r="CP401" s="70" t="str">
        <f t="shared" si="5959"/>
        <v>InitUnitMagic('IK7C',,,,,,,,,,)</v>
      </c>
      <c r="CQ401" s="70" t="str">
        <f t="shared" si="5960"/>
        <v>InitUnitAdd('IK7C',,,,,,,,,,)</v>
      </c>
      <c r="CR401" s="70" t="str">
        <f t="shared" si="5961"/>
        <v>InitEquipData('IK7C',,"",,,,,'','','','','','',"ReplaceableTextures\\CommandButtons\\BTNSST16.blp")</v>
      </c>
      <c r="CU401" s="95" t="str">
        <f t="shared" si="5962"/>
        <v>|n</v>
      </c>
      <c r="CV401" s="61" t="str">
        <f t="shared" ref="CV401:CV424" si="6033">T401</f>
        <v>护甲|Cffffc926+100|n|n|r|Cffaaaaaa○|CffFFD24D木之符印+1|r|r|n|n|Cff00ff7f点击穿戴或脱卸。|r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5963"/>
        <v/>
      </c>
      <c r="DC401" s="71" t="str">
        <f t="shared" si="5964"/>
        <v/>
      </c>
      <c r="DD401" s="71" t="str">
        <f t="shared" si="5965"/>
        <v/>
      </c>
      <c r="DE401" s="71" t="str">
        <f t="shared" si="5966"/>
        <v/>
      </c>
      <c r="DF401" s="71" t="str">
        <f t="shared" si="5967"/>
        <v/>
      </c>
      <c r="DG401" s="71" t="str">
        <f t="shared" si="5968"/>
        <v/>
      </c>
      <c r="DH401" s="71" t="str">
        <f t="shared" si="5969"/>
        <v/>
      </c>
      <c r="DI401" s="71" t="str">
        <f t="shared" si="5970"/>
        <v/>
      </c>
      <c r="DJ401" s="71" t="str">
        <f t="shared" si="5971"/>
        <v/>
      </c>
      <c r="DK401" s="71" t="str">
        <f t="shared" si="5972"/>
        <v/>
      </c>
      <c r="DL401" s="71" t="str">
        <f t="shared" si="5973"/>
        <v/>
      </c>
      <c r="DM401" s="71" t="str">
        <f t="shared" si="5974"/>
        <v/>
      </c>
      <c r="DN401" s="71" t="str">
        <f t="shared" si="5975"/>
        <v/>
      </c>
      <c r="DO401" s="71" t="str">
        <f t="shared" si="5976"/>
        <v/>
      </c>
      <c r="DP401" s="71" t="str">
        <f t="shared" si="5977"/>
        <v/>
      </c>
      <c r="DQ401" s="71" t="str">
        <f t="shared" si="5978"/>
        <v/>
      </c>
      <c r="DR401" s="71" t="str">
        <f t="shared" si="5979"/>
        <v/>
      </c>
      <c r="DS401" s="71" t="str">
        <f t="shared" si="5980"/>
        <v/>
      </c>
      <c r="DT401" s="71" t="str">
        <f t="shared" si="5981"/>
        <v/>
      </c>
      <c r="DU401" s="71" t="str">
        <f t="shared" si="5982"/>
        <v/>
      </c>
      <c r="DV401" s="71" t="str">
        <f t="shared" si="5983"/>
        <v/>
      </c>
      <c r="DW401" s="71" t="str">
        <f t="shared" si="5984"/>
        <v/>
      </c>
      <c r="DX401" s="71" t="str">
        <f t="shared" si="5985"/>
        <v/>
      </c>
      <c r="DY401" s="71" t="str">
        <f t="shared" si="5986"/>
        <v/>
      </c>
      <c r="DZ401" s="71" t="str">
        <f t="shared" si="5987"/>
        <v/>
      </c>
      <c r="EA401" s="71" t="str">
        <f t="shared" si="5988"/>
        <v/>
      </c>
      <c r="EB401" s="71" t="str">
        <f t="shared" si="5989"/>
        <v/>
      </c>
      <c r="EC401" s="71" t="str">
        <f t="shared" si="5990"/>
        <v/>
      </c>
      <c r="ED401" s="71" t="str">
        <f t="shared" si="5991"/>
        <v/>
      </c>
      <c r="EE401" s="71" t="str">
        <f t="shared" si="5992"/>
        <v/>
      </c>
      <c r="EF401" s="71" t="str">
        <f t="shared" si="5993"/>
        <v/>
      </c>
      <c r="EG401" s="71" t="str">
        <f t="shared" si="5994"/>
        <v/>
      </c>
      <c r="EH401" s="71" t="str">
        <f t="shared" si="5995"/>
        <v/>
      </c>
      <c r="EI401" s="71" t="str">
        <f t="shared" si="5996"/>
        <v/>
      </c>
      <c r="EJ401" s="71" t="str">
        <f t="shared" si="5997"/>
        <v/>
      </c>
      <c r="EK401" s="71" t="str">
        <f t="shared" si="5998"/>
        <v/>
      </c>
      <c r="EL401" s="71" t="str">
        <f t="shared" si="5999"/>
        <v/>
      </c>
      <c r="EM401" s="71" t="str">
        <f t="shared" si="6000"/>
        <v/>
      </c>
      <c r="EN401" s="71" t="str">
        <f t="shared" si="6001"/>
        <v/>
      </c>
      <c r="EO401" s="71" t="str">
        <f t="shared" si="6002"/>
        <v/>
      </c>
      <c r="EP401" s="71" t="str">
        <f t="shared" si="6003"/>
        <v/>
      </c>
      <c r="EQ401" s="71" t="str">
        <f t="shared" si="6004"/>
        <v/>
      </c>
      <c r="ER401" s="71" t="str">
        <f t="shared" si="6005"/>
        <v/>
      </c>
      <c r="ES401" s="71" t="str">
        <f t="shared" si="6006"/>
        <v/>
      </c>
      <c r="ET401" s="71" t="str">
        <f t="shared" si="6007"/>
        <v/>
      </c>
      <c r="EU401" s="71" t="str">
        <f t="shared" si="6008"/>
        <v/>
      </c>
      <c r="EV401" s="71" t="str">
        <f t="shared" si="6009"/>
        <v/>
      </c>
      <c r="EW401" s="71" t="str">
        <f t="shared" si="6010"/>
        <v/>
      </c>
      <c r="EX401" s="71" t="str">
        <f t="shared" si="6011"/>
        <v/>
      </c>
      <c r="EY401" s="71" t="str">
        <f t="shared" si="6012"/>
        <v/>
      </c>
      <c r="EZ401" s="71" t="str">
        <f t="shared" si="6013"/>
        <v/>
      </c>
      <c r="FA401" s="71" t="str">
        <f t="shared" si="6014"/>
        <v/>
      </c>
      <c r="FB401" s="71" t="str">
        <f t="shared" si="6015"/>
        <v/>
      </c>
      <c r="FC401" s="71" t="str">
        <f t="shared" si="6016"/>
        <v/>
      </c>
      <c r="FD401" s="71" t="str">
        <f t="shared" si="6017"/>
        <v/>
      </c>
      <c r="FE401" s="71" t="str">
        <f t="shared" si="6018"/>
        <v/>
      </c>
      <c r="FF401" s="71" t="str">
        <f t="shared" si="6019"/>
        <v/>
      </c>
      <c r="FG401" s="71" t="str">
        <f t="shared" si="6020"/>
        <v/>
      </c>
      <c r="FH401" s="71" t="str">
        <f t="shared" si="6021"/>
        <v/>
      </c>
      <c r="FI401" s="71" t="str">
        <f t="shared" si="6022"/>
        <v/>
      </c>
      <c r="FJ401" s="71" t="str">
        <f t="shared" si="6023"/>
        <v/>
      </c>
      <c r="FK401" s="71" t="str">
        <f t="shared" si="6024"/>
        <v/>
      </c>
      <c r="FL401" s="71" t="str">
        <f t="shared" si="6025"/>
        <v/>
      </c>
      <c r="FM401" s="71" t="str">
        <f t="shared" si="6026"/>
        <v/>
      </c>
      <c r="FN401" s="71" t="str">
        <f t="shared" si="6027"/>
        <v/>
      </c>
      <c r="FO401" s="71" t="str">
        <f t="shared" si="6028"/>
        <v/>
      </c>
      <c r="FP401" s="71" t="str">
        <f t="shared" si="6029"/>
        <v/>
      </c>
      <c r="FQ401" s="71" t="str">
        <f t="shared" si="6030"/>
        <v/>
      </c>
      <c r="FR401" s="71" t="str">
        <f t="shared" si="6031"/>
        <v/>
      </c>
      <c r="FS401" s="71" t="str">
        <f t="shared" si="6032"/>
        <v/>
      </c>
    </row>
    <row r="402" spans="1:175" ht="16.5">
      <c r="A402" s="136"/>
      <c r="B402" s="80" t="s">
        <v>1124</v>
      </c>
      <c r="C402" s="149" t="s">
        <v>1117</v>
      </c>
      <c r="K402" s="152"/>
      <c r="T402" s="154" t="s">
        <v>1125</v>
      </c>
      <c r="U402" s="85" t="s">
        <v>1119</v>
      </c>
      <c r="CN402" s="70" t="str">
        <f t="shared" si="5957"/>
        <v>InitUnitState('IK7D',,,,,,,,,,)</v>
      </c>
      <c r="CO402" s="70" t="str">
        <f t="shared" si="5958"/>
        <v>InitUnitNormal('IK7D',,,,,,,,,,)</v>
      </c>
      <c r="CP402" s="70" t="str">
        <f t="shared" si="5959"/>
        <v>InitUnitMagic('IK7D',,,,,,,,,,)</v>
      </c>
      <c r="CQ402" s="70" t="str">
        <f t="shared" si="5960"/>
        <v>InitUnitAdd('IK7D',,,,,,,,,,)</v>
      </c>
      <c r="CR402" s="70" t="str">
        <f t="shared" si="5961"/>
        <v>InitEquipData('IK7D',,"",,,,,'','','','','','',"ReplaceableTextures\\CommandButtons\\BTNSST16.blp")</v>
      </c>
      <c r="CU402" s="95" t="str">
        <f t="shared" si="5962"/>
        <v>|n</v>
      </c>
      <c r="CV402" s="61" t="str">
        <f t="shared" si="6033"/>
        <v>护甲|Cffffc926+100|n|n|r|Cffaaaaaa○|CffFFD24D水之符印+1|r|r|n|n|Cff00ff7f点击穿戴或脱卸。|r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5963"/>
        <v/>
      </c>
      <c r="DC402" s="71" t="str">
        <f t="shared" si="5964"/>
        <v/>
      </c>
      <c r="DD402" s="71" t="str">
        <f t="shared" si="5965"/>
        <v/>
      </c>
      <c r="DE402" s="71" t="str">
        <f t="shared" si="5966"/>
        <v/>
      </c>
      <c r="DF402" s="71" t="str">
        <f t="shared" si="5967"/>
        <v/>
      </c>
      <c r="DG402" s="71" t="str">
        <f t="shared" si="5968"/>
        <v/>
      </c>
      <c r="DH402" s="71" t="str">
        <f t="shared" si="5969"/>
        <v/>
      </c>
      <c r="DI402" s="71" t="str">
        <f t="shared" si="5970"/>
        <v/>
      </c>
      <c r="DJ402" s="71" t="str">
        <f t="shared" si="5971"/>
        <v/>
      </c>
      <c r="DK402" s="71" t="str">
        <f t="shared" si="5972"/>
        <v/>
      </c>
      <c r="DL402" s="71" t="str">
        <f t="shared" si="5973"/>
        <v/>
      </c>
      <c r="DM402" s="71" t="str">
        <f t="shared" si="5974"/>
        <v/>
      </c>
      <c r="DN402" s="71" t="str">
        <f t="shared" si="5975"/>
        <v/>
      </c>
      <c r="DO402" s="71" t="str">
        <f t="shared" si="5976"/>
        <v/>
      </c>
      <c r="DP402" s="71" t="str">
        <f t="shared" si="5977"/>
        <v/>
      </c>
      <c r="DQ402" s="71" t="str">
        <f t="shared" si="5978"/>
        <v/>
      </c>
      <c r="DR402" s="71" t="str">
        <f t="shared" si="5979"/>
        <v/>
      </c>
      <c r="DS402" s="71" t="str">
        <f t="shared" si="5980"/>
        <v/>
      </c>
      <c r="DT402" s="71" t="str">
        <f t="shared" si="5981"/>
        <v/>
      </c>
      <c r="DU402" s="71" t="str">
        <f t="shared" si="5982"/>
        <v/>
      </c>
      <c r="DV402" s="71" t="str">
        <f t="shared" si="5983"/>
        <v/>
      </c>
      <c r="DW402" s="71" t="str">
        <f t="shared" si="5984"/>
        <v/>
      </c>
      <c r="DX402" s="71" t="str">
        <f t="shared" si="5985"/>
        <v/>
      </c>
      <c r="DY402" s="71" t="str">
        <f t="shared" si="5986"/>
        <v/>
      </c>
      <c r="DZ402" s="71" t="str">
        <f t="shared" si="5987"/>
        <v/>
      </c>
      <c r="EA402" s="71" t="str">
        <f t="shared" si="5988"/>
        <v/>
      </c>
      <c r="EB402" s="71" t="str">
        <f t="shared" si="5989"/>
        <v/>
      </c>
      <c r="EC402" s="71" t="str">
        <f t="shared" si="5990"/>
        <v/>
      </c>
      <c r="ED402" s="71" t="str">
        <f t="shared" si="5991"/>
        <v/>
      </c>
      <c r="EE402" s="71" t="str">
        <f t="shared" si="5992"/>
        <v/>
      </c>
      <c r="EF402" s="71" t="str">
        <f t="shared" si="5993"/>
        <v/>
      </c>
      <c r="EG402" s="71" t="str">
        <f t="shared" si="5994"/>
        <v/>
      </c>
      <c r="EH402" s="71" t="str">
        <f t="shared" si="5995"/>
        <v/>
      </c>
      <c r="EI402" s="71" t="str">
        <f t="shared" si="5996"/>
        <v/>
      </c>
      <c r="EJ402" s="71" t="str">
        <f t="shared" si="5997"/>
        <v/>
      </c>
      <c r="EK402" s="71" t="str">
        <f t="shared" si="5998"/>
        <v/>
      </c>
      <c r="EL402" s="71" t="str">
        <f t="shared" si="5999"/>
        <v/>
      </c>
      <c r="EM402" s="71" t="str">
        <f t="shared" si="6000"/>
        <v/>
      </c>
      <c r="EN402" s="71" t="str">
        <f t="shared" si="6001"/>
        <v/>
      </c>
      <c r="EO402" s="71" t="str">
        <f t="shared" si="6002"/>
        <v/>
      </c>
      <c r="EP402" s="71" t="str">
        <f t="shared" si="6003"/>
        <v/>
      </c>
      <c r="EQ402" s="71" t="str">
        <f t="shared" si="6004"/>
        <v/>
      </c>
      <c r="ER402" s="71" t="str">
        <f t="shared" si="6005"/>
        <v/>
      </c>
      <c r="ES402" s="71" t="str">
        <f t="shared" si="6006"/>
        <v/>
      </c>
      <c r="ET402" s="71" t="str">
        <f t="shared" si="6007"/>
        <v/>
      </c>
      <c r="EU402" s="71" t="str">
        <f t="shared" si="6008"/>
        <v/>
      </c>
      <c r="EV402" s="71" t="str">
        <f t="shared" si="6009"/>
        <v/>
      </c>
      <c r="EW402" s="71" t="str">
        <f t="shared" si="6010"/>
        <v/>
      </c>
      <c r="EX402" s="71" t="str">
        <f t="shared" si="6011"/>
        <v/>
      </c>
      <c r="EY402" s="71" t="str">
        <f t="shared" si="6012"/>
        <v/>
      </c>
      <c r="EZ402" s="71" t="str">
        <f t="shared" si="6013"/>
        <v/>
      </c>
      <c r="FA402" s="71" t="str">
        <f t="shared" si="6014"/>
        <v/>
      </c>
      <c r="FB402" s="71" t="str">
        <f t="shared" si="6015"/>
        <v/>
      </c>
      <c r="FC402" s="71" t="str">
        <f t="shared" si="6016"/>
        <v/>
      </c>
      <c r="FD402" s="71" t="str">
        <f t="shared" si="6017"/>
        <v/>
      </c>
      <c r="FE402" s="71" t="str">
        <f t="shared" si="6018"/>
        <v/>
      </c>
      <c r="FF402" s="71" t="str">
        <f t="shared" si="6019"/>
        <v/>
      </c>
      <c r="FG402" s="71" t="str">
        <f t="shared" si="6020"/>
        <v/>
      </c>
      <c r="FH402" s="71" t="str">
        <f t="shared" si="6021"/>
        <v/>
      </c>
      <c r="FI402" s="71" t="str">
        <f t="shared" si="6022"/>
        <v/>
      </c>
      <c r="FJ402" s="71" t="str">
        <f t="shared" si="6023"/>
        <v/>
      </c>
      <c r="FK402" s="71" t="str">
        <f t="shared" si="6024"/>
        <v/>
      </c>
      <c r="FL402" s="71" t="str">
        <f t="shared" si="6025"/>
        <v/>
      </c>
      <c r="FM402" s="71" t="str">
        <f t="shared" si="6026"/>
        <v/>
      </c>
      <c r="FN402" s="71" t="str">
        <f t="shared" si="6027"/>
        <v/>
      </c>
      <c r="FO402" s="71" t="str">
        <f t="shared" si="6028"/>
        <v/>
      </c>
      <c r="FP402" s="71" t="str">
        <f t="shared" si="6029"/>
        <v/>
      </c>
      <c r="FQ402" s="71" t="str">
        <f t="shared" si="6030"/>
        <v/>
      </c>
      <c r="FR402" s="71" t="str">
        <f t="shared" si="6031"/>
        <v/>
      </c>
      <c r="FS402" s="71" t="str">
        <f t="shared" si="6032"/>
        <v/>
      </c>
    </row>
    <row r="403" spans="1:175" ht="16.5">
      <c r="A403" s="136"/>
      <c r="B403" s="80" t="s">
        <v>1126</v>
      </c>
      <c r="C403" s="149" t="s">
        <v>1117</v>
      </c>
      <c r="K403" s="152"/>
      <c r="T403" s="154" t="s">
        <v>1127</v>
      </c>
      <c r="U403" s="85" t="s">
        <v>1119</v>
      </c>
      <c r="CN403" s="70" t="str">
        <f t="shared" si="5957"/>
        <v>InitUnitState('IK7E',,,,,,,,,,)</v>
      </c>
      <c r="CO403" s="70" t="str">
        <f t="shared" si="5958"/>
        <v>InitUnitNormal('IK7E',,,,,,,,,,)</v>
      </c>
      <c r="CP403" s="70" t="str">
        <f t="shared" si="5959"/>
        <v>InitUnitMagic('IK7E',,,,,,,,,,)</v>
      </c>
      <c r="CQ403" s="70" t="str">
        <f t="shared" si="5960"/>
        <v>InitUnitAdd('IK7E',,,,,,,,,,)</v>
      </c>
      <c r="CR403" s="70" t="str">
        <f t="shared" si="5961"/>
        <v>InitEquipData('IK7E',,"",,,,,'','','','','','',"ReplaceableTextures\\CommandButtons\\BTNSST16.blp")</v>
      </c>
      <c r="CU403" s="95" t="str">
        <f t="shared" si="5962"/>
        <v>|n</v>
      </c>
      <c r="CV403" s="61" t="str">
        <f t="shared" si="6033"/>
        <v>护甲|Cffffc926+100|n|n|r|Cffaaaaaa○|CffFFD24D火之符印+1|r|r|n|n|Cff00ff7f点击穿戴或脱卸。|r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5963"/>
        <v/>
      </c>
      <c r="DC403" s="71" t="str">
        <f t="shared" si="5964"/>
        <v/>
      </c>
      <c r="DD403" s="71" t="str">
        <f t="shared" si="5965"/>
        <v/>
      </c>
      <c r="DE403" s="71" t="str">
        <f t="shared" si="5966"/>
        <v/>
      </c>
      <c r="DF403" s="71" t="str">
        <f t="shared" si="5967"/>
        <v/>
      </c>
      <c r="DG403" s="71" t="str">
        <f t="shared" si="5968"/>
        <v/>
      </c>
      <c r="DH403" s="71" t="str">
        <f t="shared" si="5969"/>
        <v/>
      </c>
      <c r="DI403" s="71" t="str">
        <f t="shared" si="5970"/>
        <v/>
      </c>
      <c r="DJ403" s="71" t="str">
        <f t="shared" si="5971"/>
        <v/>
      </c>
      <c r="DK403" s="71" t="str">
        <f t="shared" si="5972"/>
        <v/>
      </c>
      <c r="DL403" s="71" t="str">
        <f t="shared" si="5973"/>
        <v/>
      </c>
      <c r="DM403" s="71" t="str">
        <f t="shared" si="5974"/>
        <v/>
      </c>
      <c r="DN403" s="71" t="str">
        <f t="shared" si="5975"/>
        <v/>
      </c>
      <c r="DO403" s="71" t="str">
        <f t="shared" si="5976"/>
        <v/>
      </c>
      <c r="DP403" s="71" t="str">
        <f t="shared" si="5977"/>
        <v/>
      </c>
      <c r="DQ403" s="71" t="str">
        <f t="shared" si="5978"/>
        <v/>
      </c>
      <c r="DR403" s="71" t="str">
        <f t="shared" si="5979"/>
        <v/>
      </c>
      <c r="DS403" s="71" t="str">
        <f t="shared" si="5980"/>
        <v/>
      </c>
      <c r="DT403" s="71" t="str">
        <f t="shared" si="5981"/>
        <v/>
      </c>
      <c r="DU403" s="71" t="str">
        <f t="shared" si="5982"/>
        <v/>
      </c>
      <c r="DV403" s="71" t="str">
        <f t="shared" si="5983"/>
        <v/>
      </c>
      <c r="DW403" s="71" t="str">
        <f t="shared" si="5984"/>
        <v/>
      </c>
      <c r="DX403" s="71" t="str">
        <f t="shared" si="5985"/>
        <v/>
      </c>
      <c r="DY403" s="71" t="str">
        <f t="shared" si="5986"/>
        <v/>
      </c>
      <c r="DZ403" s="71" t="str">
        <f t="shared" si="5987"/>
        <v/>
      </c>
      <c r="EA403" s="71" t="str">
        <f t="shared" si="5988"/>
        <v/>
      </c>
      <c r="EB403" s="71" t="str">
        <f t="shared" si="5989"/>
        <v/>
      </c>
      <c r="EC403" s="71" t="str">
        <f t="shared" si="5990"/>
        <v/>
      </c>
      <c r="ED403" s="71" t="str">
        <f t="shared" si="5991"/>
        <v/>
      </c>
      <c r="EE403" s="71" t="str">
        <f t="shared" si="5992"/>
        <v/>
      </c>
      <c r="EF403" s="71" t="str">
        <f t="shared" si="5993"/>
        <v/>
      </c>
      <c r="EG403" s="71" t="str">
        <f t="shared" si="5994"/>
        <v/>
      </c>
      <c r="EH403" s="71" t="str">
        <f t="shared" si="5995"/>
        <v/>
      </c>
      <c r="EI403" s="71" t="str">
        <f t="shared" si="5996"/>
        <v/>
      </c>
      <c r="EJ403" s="71" t="str">
        <f t="shared" si="5997"/>
        <v/>
      </c>
      <c r="EK403" s="71" t="str">
        <f t="shared" si="5998"/>
        <v/>
      </c>
      <c r="EL403" s="71" t="str">
        <f t="shared" si="5999"/>
        <v/>
      </c>
      <c r="EM403" s="71" t="str">
        <f t="shared" si="6000"/>
        <v/>
      </c>
      <c r="EN403" s="71" t="str">
        <f t="shared" si="6001"/>
        <v/>
      </c>
      <c r="EO403" s="71" t="str">
        <f t="shared" si="6002"/>
        <v/>
      </c>
      <c r="EP403" s="71" t="str">
        <f t="shared" si="6003"/>
        <v/>
      </c>
      <c r="EQ403" s="71" t="str">
        <f t="shared" si="6004"/>
        <v/>
      </c>
      <c r="ER403" s="71" t="str">
        <f t="shared" si="6005"/>
        <v/>
      </c>
      <c r="ES403" s="71" t="str">
        <f t="shared" si="6006"/>
        <v/>
      </c>
      <c r="ET403" s="71" t="str">
        <f t="shared" si="6007"/>
        <v/>
      </c>
      <c r="EU403" s="71" t="str">
        <f t="shared" si="6008"/>
        <v/>
      </c>
      <c r="EV403" s="71" t="str">
        <f t="shared" si="6009"/>
        <v/>
      </c>
      <c r="EW403" s="71" t="str">
        <f t="shared" si="6010"/>
        <v/>
      </c>
      <c r="EX403" s="71" t="str">
        <f t="shared" si="6011"/>
        <v/>
      </c>
      <c r="EY403" s="71" t="str">
        <f t="shared" si="6012"/>
        <v/>
      </c>
      <c r="EZ403" s="71" t="str">
        <f t="shared" si="6013"/>
        <v/>
      </c>
      <c r="FA403" s="71" t="str">
        <f t="shared" si="6014"/>
        <v/>
      </c>
      <c r="FB403" s="71" t="str">
        <f t="shared" si="6015"/>
        <v/>
      </c>
      <c r="FC403" s="71" t="str">
        <f t="shared" si="6016"/>
        <v/>
      </c>
      <c r="FD403" s="71" t="str">
        <f t="shared" si="6017"/>
        <v/>
      </c>
      <c r="FE403" s="71" t="str">
        <f t="shared" si="6018"/>
        <v/>
      </c>
      <c r="FF403" s="71" t="str">
        <f t="shared" si="6019"/>
        <v/>
      </c>
      <c r="FG403" s="71" t="str">
        <f t="shared" si="6020"/>
        <v/>
      </c>
      <c r="FH403" s="71" t="str">
        <f t="shared" si="6021"/>
        <v/>
      </c>
      <c r="FI403" s="71" t="str">
        <f t="shared" si="6022"/>
        <v/>
      </c>
      <c r="FJ403" s="71" t="str">
        <f t="shared" si="6023"/>
        <v/>
      </c>
      <c r="FK403" s="71" t="str">
        <f t="shared" si="6024"/>
        <v/>
      </c>
      <c r="FL403" s="71" t="str">
        <f t="shared" si="6025"/>
        <v/>
      </c>
      <c r="FM403" s="71" t="str">
        <f t="shared" si="6026"/>
        <v/>
      </c>
      <c r="FN403" s="71" t="str">
        <f t="shared" si="6027"/>
        <v/>
      </c>
      <c r="FO403" s="71" t="str">
        <f t="shared" si="6028"/>
        <v/>
      </c>
      <c r="FP403" s="71" t="str">
        <f t="shared" si="6029"/>
        <v/>
      </c>
      <c r="FQ403" s="71" t="str">
        <f t="shared" si="6030"/>
        <v/>
      </c>
      <c r="FR403" s="71" t="str">
        <f t="shared" si="6031"/>
        <v/>
      </c>
      <c r="FS403" s="71" t="str">
        <f t="shared" si="6032"/>
        <v/>
      </c>
    </row>
    <row r="404" spans="1:175" ht="16.5">
      <c r="A404" s="136"/>
      <c r="B404" s="80" t="s">
        <v>1128</v>
      </c>
      <c r="C404" s="149" t="s">
        <v>1117</v>
      </c>
      <c r="K404" s="152"/>
      <c r="T404" s="154" t="s">
        <v>1129</v>
      </c>
      <c r="U404" s="85" t="s">
        <v>1119</v>
      </c>
      <c r="CN404" s="70" t="str">
        <f t="shared" si="5957"/>
        <v>InitUnitState('IK7F',,,,,,,,,,)</v>
      </c>
      <c r="CO404" s="70" t="str">
        <f t="shared" si="5958"/>
        <v>InitUnitNormal('IK7F',,,,,,,,,,)</v>
      </c>
      <c r="CP404" s="70" t="str">
        <f t="shared" si="5959"/>
        <v>InitUnitMagic('IK7F',,,,,,,,,,)</v>
      </c>
      <c r="CQ404" s="70" t="str">
        <f t="shared" si="5960"/>
        <v>InitUnitAdd('IK7F',,,,,,,,,,)</v>
      </c>
      <c r="CR404" s="70" t="str">
        <f t="shared" si="5961"/>
        <v>InitEquipData('IK7F',,"",,,,,'','','','','','',"ReplaceableTextures\\CommandButtons\\BTNSST16.blp")</v>
      </c>
      <c r="CU404" s="95" t="str">
        <f t="shared" si="5962"/>
        <v>|n</v>
      </c>
      <c r="CV404" s="61" t="str">
        <f t="shared" si="6033"/>
        <v>护甲|Cffffc926+100|n|n|r|Cffaaaaaa○|CffFFD24D土之符印+1|r|r|n|n|Cff00ff7f点击穿戴或脱卸。|r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5963"/>
        <v/>
      </c>
      <c r="DC404" s="71" t="str">
        <f t="shared" si="5964"/>
        <v/>
      </c>
      <c r="DD404" s="71" t="str">
        <f t="shared" si="5965"/>
        <v/>
      </c>
      <c r="DE404" s="71" t="str">
        <f t="shared" si="5966"/>
        <v/>
      </c>
      <c r="DF404" s="71" t="str">
        <f t="shared" si="5967"/>
        <v/>
      </c>
      <c r="DG404" s="71" t="str">
        <f t="shared" si="5968"/>
        <v/>
      </c>
      <c r="DH404" s="71" t="str">
        <f t="shared" si="5969"/>
        <v/>
      </c>
      <c r="DI404" s="71" t="str">
        <f t="shared" si="5970"/>
        <v/>
      </c>
      <c r="DJ404" s="71" t="str">
        <f t="shared" si="5971"/>
        <v/>
      </c>
      <c r="DK404" s="71" t="str">
        <f t="shared" si="5972"/>
        <v/>
      </c>
      <c r="DL404" s="71" t="str">
        <f t="shared" si="5973"/>
        <v/>
      </c>
      <c r="DM404" s="71" t="str">
        <f t="shared" si="5974"/>
        <v/>
      </c>
      <c r="DN404" s="71" t="str">
        <f t="shared" si="5975"/>
        <v/>
      </c>
      <c r="DO404" s="71" t="str">
        <f t="shared" si="5976"/>
        <v/>
      </c>
      <c r="DP404" s="71" t="str">
        <f t="shared" si="5977"/>
        <v/>
      </c>
      <c r="DQ404" s="71" t="str">
        <f t="shared" si="5978"/>
        <v/>
      </c>
      <c r="DR404" s="71" t="str">
        <f t="shared" si="5979"/>
        <v/>
      </c>
      <c r="DS404" s="71" t="str">
        <f t="shared" si="5980"/>
        <v/>
      </c>
      <c r="DT404" s="71" t="str">
        <f t="shared" si="5981"/>
        <v/>
      </c>
      <c r="DU404" s="71" t="str">
        <f t="shared" si="5982"/>
        <v/>
      </c>
      <c r="DV404" s="71" t="str">
        <f t="shared" si="5983"/>
        <v/>
      </c>
      <c r="DW404" s="71" t="str">
        <f t="shared" si="5984"/>
        <v/>
      </c>
      <c r="DX404" s="71" t="str">
        <f t="shared" si="5985"/>
        <v/>
      </c>
      <c r="DY404" s="71" t="str">
        <f t="shared" si="5986"/>
        <v/>
      </c>
      <c r="DZ404" s="71" t="str">
        <f t="shared" si="5987"/>
        <v/>
      </c>
      <c r="EA404" s="71" t="str">
        <f t="shared" si="5988"/>
        <v/>
      </c>
      <c r="EB404" s="71" t="str">
        <f t="shared" si="5989"/>
        <v/>
      </c>
      <c r="EC404" s="71" t="str">
        <f t="shared" si="5990"/>
        <v/>
      </c>
      <c r="ED404" s="71" t="str">
        <f t="shared" si="5991"/>
        <v/>
      </c>
      <c r="EE404" s="71" t="str">
        <f t="shared" si="5992"/>
        <v/>
      </c>
      <c r="EF404" s="71" t="str">
        <f t="shared" si="5993"/>
        <v/>
      </c>
      <c r="EG404" s="71" t="str">
        <f t="shared" si="5994"/>
        <v/>
      </c>
      <c r="EH404" s="71" t="str">
        <f t="shared" si="5995"/>
        <v/>
      </c>
      <c r="EI404" s="71" t="str">
        <f t="shared" si="5996"/>
        <v/>
      </c>
      <c r="EJ404" s="71" t="str">
        <f t="shared" si="5997"/>
        <v/>
      </c>
      <c r="EK404" s="71" t="str">
        <f t="shared" si="5998"/>
        <v/>
      </c>
      <c r="EL404" s="71" t="str">
        <f t="shared" si="5999"/>
        <v/>
      </c>
      <c r="EM404" s="71" t="str">
        <f t="shared" si="6000"/>
        <v/>
      </c>
      <c r="EN404" s="71" t="str">
        <f t="shared" si="6001"/>
        <v/>
      </c>
      <c r="EO404" s="71" t="str">
        <f t="shared" si="6002"/>
        <v/>
      </c>
      <c r="EP404" s="71" t="str">
        <f t="shared" si="6003"/>
        <v/>
      </c>
      <c r="EQ404" s="71" t="str">
        <f t="shared" si="6004"/>
        <v/>
      </c>
      <c r="ER404" s="71" t="str">
        <f t="shared" si="6005"/>
        <v/>
      </c>
      <c r="ES404" s="71" t="str">
        <f t="shared" si="6006"/>
        <v/>
      </c>
      <c r="ET404" s="71" t="str">
        <f t="shared" si="6007"/>
        <v/>
      </c>
      <c r="EU404" s="71" t="str">
        <f t="shared" si="6008"/>
        <v/>
      </c>
      <c r="EV404" s="71" t="str">
        <f t="shared" si="6009"/>
        <v/>
      </c>
      <c r="EW404" s="71" t="str">
        <f t="shared" si="6010"/>
        <v/>
      </c>
      <c r="EX404" s="71" t="str">
        <f t="shared" si="6011"/>
        <v/>
      </c>
      <c r="EY404" s="71" t="str">
        <f t="shared" si="6012"/>
        <v/>
      </c>
      <c r="EZ404" s="71" t="str">
        <f t="shared" si="6013"/>
        <v/>
      </c>
      <c r="FA404" s="71" t="str">
        <f t="shared" si="6014"/>
        <v/>
      </c>
      <c r="FB404" s="71" t="str">
        <f t="shared" si="6015"/>
        <v/>
      </c>
      <c r="FC404" s="71" t="str">
        <f t="shared" si="6016"/>
        <v/>
      </c>
      <c r="FD404" s="71" t="str">
        <f t="shared" si="6017"/>
        <v/>
      </c>
      <c r="FE404" s="71" t="str">
        <f t="shared" si="6018"/>
        <v/>
      </c>
      <c r="FF404" s="71" t="str">
        <f t="shared" si="6019"/>
        <v/>
      </c>
      <c r="FG404" s="71" t="str">
        <f t="shared" si="6020"/>
        <v/>
      </c>
      <c r="FH404" s="71" t="str">
        <f t="shared" si="6021"/>
        <v/>
      </c>
      <c r="FI404" s="71" t="str">
        <f t="shared" si="6022"/>
        <v/>
      </c>
      <c r="FJ404" s="71" t="str">
        <f t="shared" si="6023"/>
        <v/>
      </c>
      <c r="FK404" s="71" t="str">
        <f t="shared" si="6024"/>
        <v/>
      </c>
      <c r="FL404" s="71" t="str">
        <f t="shared" si="6025"/>
        <v/>
      </c>
      <c r="FM404" s="71" t="str">
        <f t="shared" si="6026"/>
        <v/>
      </c>
      <c r="FN404" s="71" t="str">
        <f t="shared" si="6027"/>
        <v/>
      </c>
      <c r="FO404" s="71" t="str">
        <f t="shared" si="6028"/>
        <v/>
      </c>
      <c r="FP404" s="71" t="str">
        <f t="shared" si="6029"/>
        <v/>
      </c>
      <c r="FQ404" s="71" t="str">
        <f t="shared" si="6030"/>
        <v/>
      </c>
      <c r="FR404" s="71" t="str">
        <f t="shared" si="6031"/>
        <v/>
      </c>
      <c r="FS404" s="71" t="str">
        <f t="shared" si="6032"/>
        <v/>
      </c>
    </row>
    <row r="405" spans="1:175" ht="16.5">
      <c r="A405" s="136"/>
      <c r="B405" s="80" t="s">
        <v>1130</v>
      </c>
      <c r="C405" s="149" t="s">
        <v>1117</v>
      </c>
      <c r="K405" s="152"/>
      <c r="T405" s="154" t="s">
        <v>1131</v>
      </c>
      <c r="U405" s="85" t="s">
        <v>1119</v>
      </c>
      <c r="CN405" s="70" t="str">
        <f t="shared" si="5957"/>
        <v>InitUnitState('IK7G',,,,,,,,,,)</v>
      </c>
      <c r="CO405" s="70" t="str">
        <f t="shared" si="5958"/>
        <v>InitUnitNormal('IK7G',,,,,,,,,,)</v>
      </c>
      <c r="CP405" s="70" t="str">
        <f t="shared" si="5959"/>
        <v>InitUnitMagic('IK7G',,,,,,,,,,)</v>
      </c>
      <c r="CQ405" s="70" t="str">
        <f t="shared" si="5960"/>
        <v>InitUnitAdd('IK7G',,,,,,,,,,)</v>
      </c>
      <c r="CR405" s="70" t="str">
        <f t="shared" si="5961"/>
        <v>InitEquipData('IK7G',,"",,,,,'','','','','','',"ReplaceableTextures\\CommandButtons\\BTNSST16.blp")</v>
      </c>
      <c r="CU405" s="95" t="str">
        <f t="shared" si="5962"/>
        <v>|n</v>
      </c>
      <c r="CV405" s="61" t="str">
        <f t="shared" si="6033"/>
        <v>护甲|Cffffc926+100|n|n|r|Cffaaaaaa○|CffFFD24D光之符印+1|r|r|n|n|Cff00ff7f点击穿戴或脱卸。|r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5963"/>
        <v/>
      </c>
      <c r="DC405" s="71" t="str">
        <f t="shared" si="5964"/>
        <v/>
      </c>
      <c r="DD405" s="71" t="str">
        <f t="shared" si="5965"/>
        <v/>
      </c>
      <c r="DE405" s="71" t="str">
        <f t="shared" si="5966"/>
        <v/>
      </c>
      <c r="DF405" s="71" t="str">
        <f t="shared" si="5967"/>
        <v/>
      </c>
      <c r="DG405" s="71" t="str">
        <f t="shared" si="5968"/>
        <v/>
      </c>
      <c r="DH405" s="71" t="str">
        <f t="shared" si="5969"/>
        <v/>
      </c>
      <c r="DI405" s="71" t="str">
        <f t="shared" si="5970"/>
        <v/>
      </c>
      <c r="DJ405" s="71" t="str">
        <f t="shared" si="5971"/>
        <v/>
      </c>
      <c r="DK405" s="71" t="str">
        <f t="shared" si="5972"/>
        <v/>
      </c>
      <c r="DL405" s="71" t="str">
        <f t="shared" si="5973"/>
        <v/>
      </c>
      <c r="DM405" s="71" t="str">
        <f t="shared" si="5974"/>
        <v/>
      </c>
      <c r="DN405" s="71" t="str">
        <f t="shared" si="5975"/>
        <v/>
      </c>
      <c r="DO405" s="71" t="str">
        <f t="shared" si="5976"/>
        <v/>
      </c>
      <c r="DP405" s="71" t="str">
        <f t="shared" si="5977"/>
        <v/>
      </c>
      <c r="DQ405" s="71" t="str">
        <f t="shared" si="5978"/>
        <v/>
      </c>
      <c r="DR405" s="71" t="str">
        <f t="shared" si="5979"/>
        <v/>
      </c>
      <c r="DS405" s="71" t="str">
        <f t="shared" si="5980"/>
        <v/>
      </c>
      <c r="DT405" s="71" t="str">
        <f t="shared" si="5981"/>
        <v/>
      </c>
      <c r="DU405" s="71" t="str">
        <f t="shared" si="5982"/>
        <v/>
      </c>
      <c r="DV405" s="71" t="str">
        <f t="shared" si="5983"/>
        <v/>
      </c>
      <c r="DW405" s="71" t="str">
        <f t="shared" si="5984"/>
        <v/>
      </c>
      <c r="DX405" s="71" t="str">
        <f t="shared" si="5985"/>
        <v/>
      </c>
      <c r="DY405" s="71" t="str">
        <f t="shared" si="5986"/>
        <v/>
      </c>
      <c r="DZ405" s="71" t="str">
        <f t="shared" si="5987"/>
        <v/>
      </c>
      <c r="EA405" s="71" t="str">
        <f t="shared" si="5988"/>
        <v/>
      </c>
      <c r="EB405" s="71" t="str">
        <f t="shared" si="5989"/>
        <v/>
      </c>
      <c r="EC405" s="71" t="str">
        <f t="shared" si="5990"/>
        <v/>
      </c>
      <c r="ED405" s="71" t="str">
        <f t="shared" si="5991"/>
        <v/>
      </c>
      <c r="EE405" s="71" t="str">
        <f t="shared" si="5992"/>
        <v/>
      </c>
      <c r="EF405" s="71" t="str">
        <f t="shared" si="5993"/>
        <v/>
      </c>
      <c r="EG405" s="71" t="str">
        <f t="shared" si="5994"/>
        <v/>
      </c>
      <c r="EH405" s="71" t="str">
        <f t="shared" si="5995"/>
        <v/>
      </c>
      <c r="EI405" s="71" t="str">
        <f t="shared" si="5996"/>
        <v/>
      </c>
      <c r="EJ405" s="71" t="str">
        <f t="shared" si="5997"/>
        <v/>
      </c>
      <c r="EK405" s="71" t="str">
        <f t="shared" si="5998"/>
        <v/>
      </c>
      <c r="EL405" s="71" t="str">
        <f t="shared" si="5999"/>
        <v/>
      </c>
      <c r="EM405" s="71" t="str">
        <f t="shared" si="6000"/>
        <v/>
      </c>
      <c r="EN405" s="71" t="str">
        <f t="shared" si="6001"/>
        <v/>
      </c>
      <c r="EO405" s="71" t="str">
        <f t="shared" si="6002"/>
        <v/>
      </c>
      <c r="EP405" s="71" t="str">
        <f t="shared" si="6003"/>
        <v/>
      </c>
      <c r="EQ405" s="71" t="str">
        <f t="shared" si="6004"/>
        <v/>
      </c>
      <c r="ER405" s="71" t="str">
        <f t="shared" si="6005"/>
        <v/>
      </c>
      <c r="ES405" s="71" t="str">
        <f t="shared" si="6006"/>
        <v/>
      </c>
      <c r="ET405" s="71" t="str">
        <f t="shared" si="6007"/>
        <v/>
      </c>
      <c r="EU405" s="71" t="str">
        <f t="shared" si="6008"/>
        <v/>
      </c>
      <c r="EV405" s="71" t="str">
        <f t="shared" si="6009"/>
        <v/>
      </c>
      <c r="EW405" s="71" t="str">
        <f t="shared" si="6010"/>
        <v/>
      </c>
      <c r="EX405" s="71" t="str">
        <f t="shared" si="6011"/>
        <v/>
      </c>
      <c r="EY405" s="71" t="str">
        <f t="shared" si="6012"/>
        <v/>
      </c>
      <c r="EZ405" s="71" t="str">
        <f t="shared" si="6013"/>
        <v/>
      </c>
      <c r="FA405" s="71" t="str">
        <f t="shared" si="6014"/>
        <v/>
      </c>
      <c r="FB405" s="71" t="str">
        <f t="shared" si="6015"/>
        <v/>
      </c>
      <c r="FC405" s="71" t="str">
        <f t="shared" si="6016"/>
        <v/>
      </c>
      <c r="FD405" s="71" t="str">
        <f t="shared" si="6017"/>
        <v/>
      </c>
      <c r="FE405" s="71" t="str">
        <f t="shared" si="6018"/>
        <v/>
      </c>
      <c r="FF405" s="71" t="str">
        <f t="shared" si="6019"/>
        <v/>
      </c>
      <c r="FG405" s="71" t="str">
        <f t="shared" si="6020"/>
        <v/>
      </c>
      <c r="FH405" s="71" t="str">
        <f t="shared" si="6021"/>
        <v/>
      </c>
      <c r="FI405" s="71" t="str">
        <f t="shared" si="6022"/>
        <v/>
      </c>
      <c r="FJ405" s="71" t="str">
        <f t="shared" si="6023"/>
        <v/>
      </c>
      <c r="FK405" s="71" t="str">
        <f t="shared" si="6024"/>
        <v/>
      </c>
      <c r="FL405" s="71" t="str">
        <f t="shared" si="6025"/>
        <v/>
      </c>
      <c r="FM405" s="71" t="str">
        <f t="shared" si="6026"/>
        <v/>
      </c>
      <c r="FN405" s="71" t="str">
        <f t="shared" si="6027"/>
        <v/>
      </c>
      <c r="FO405" s="71" t="str">
        <f t="shared" si="6028"/>
        <v/>
      </c>
      <c r="FP405" s="71" t="str">
        <f t="shared" si="6029"/>
        <v/>
      </c>
      <c r="FQ405" s="71" t="str">
        <f t="shared" si="6030"/>
        <v/>
      </c>
      <c r="FR405" s="71" t="str">
        <f t="shared" si="6031"/>
        <v/>
      </c>
      <c r="FS405" s="71" t="str">
        <f t="shared" si="6032"/>
        <v/>
      </c>
    </row>
    <row r="406" spans="1:175" ht="16.5">
      <c r="A406" s="136"/>
      <c r="B406" s="80" t="s">
        <v>1132</v>
      </c>
      <c r="C406" s="149" t="s">
        <v>1117</v>
      </c>
      <c r="K406" s="152"/>
      <c r="T406" s="154" t="s">
        <v>1133</v>
      </c>
      <c r="U406" s="85" t="s">
        <v>1119</v>
      </c>
      <c r="CN406" s="70" t="str">
        <f t="shared" si="5957"/>
        <v>InitUnitState('IK7H',,,,,,,,,,)</v>
      </c>
      <c r="CO406" s="70" t="str">
        <f t="shared" si="5958"/>
        <v>InitUnitNormal('IK7H',,,,,,,,,,)</v>
      </c>
      <c r="CP406" s="70" t="str">
        <f t="shared" si="5959"/>
        <v>InitUnitMagic('IK7H',,,,,,,,,,)</v>
      </c>
      <c r="CQ406" s="70" t="str">
        <f t="shared" si="5960"/>
        <v>InitUnitAdd('IK7H',,,,,,,,,,)</v>
      </c>
      <c r="CR406" s="70" t="str">
        <f t="shared" si="5961"/>
        <v>InitEquipData('IK7H',,"",,,,,'','','','','','',"ReplaceableTextures\\CommandButtons\\BTNSST16.blp")</v>
      </c>
      <c r="CU406" s="95" t="str">
        <f t="shared" si="5962"/>
        <v>|n</v>
      </c>
      <c r="CV406" s="61" t="str">
        <f t="shared" si="6033"/>
        <v>护甲|Cffffc926+100|n|n|r|Cffaaaaaa○|CffFFD24D雷之符印+1|r|r|n|n|Cff00ff7f点击穿戴或脱卸。|r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5963"/>
        <v/>
      </c>
      <c r="DC406" s="71" t="str">
        <f t="shared" si="5964"/>
        <v/>
      </c>
      <c r="DD406" s="71" t="str">
        <f t="shared" si="5965"/>
        <v/>
      </c>
      <c r="DE406" s="71" t="str">
        <f t="shared" si="5966"/>
        <v/>
      </c>
      <c r="DF406" s="71" t="str">
        <f t="shared" si="5967"/>
        <v/>
      </c>
      <c r="DG406" s="71" t="str">
        <f t="shared" si="5968"/>
        <v/>
      </c>
      <c r="DH406" s="71" t="str">
        <f t="shared" si="5969"/>
        <v/>
      </c>
      <c r="DI406" s="71" t="str">
        <f t="shared" si="5970"/>
        <v/>
      </c>
      <c r="DJ406" s="71" t="str">
        <f t="shared" si="5971"/>
        <v/>
      </c>
      <c r="DK406" s="71" t="str">
        <f t="shared" si="5972"/>
        <v/>
      </c>
      <c r="DL406" s="71" t="str">
        <f t="shared" si="5973"/>
        <v/>
      </c>
      <c r="DM406" s="71" t="str">
        <f t="shared" si="5974"/>
        <v/>
      </c>
      <c r="DN406" s="71" t="str">
        <f t="shared" si="5975"/>
        <v/>
      </c>
      <c r="DO406" s="71" t="str">
        <f t="shared" si="5976"/>
        <v/>
      </c>
      <c r="DP406" s="71" t="str">
        <f t="shared" si="5977"/>
        <v/>
      </c>
      <c r="DQ406" s="71" t="str">
        <f t="shared" si="5978"/>
        <v/>
      </c>
      <c r="DR406" s="71" t="str">
        <f t="shared" si="5979"/>
        <v/>
      </c>
      <c r="DS406" s="71" t="str">
        <f t="shared" si="5980"/>
        <v/>
      </c>
      <c r="DT406" s="71" t="str">
        <f t="shared" si="5981"/>
        <v/>
      </c>
      <c r="DU406" s="71" t="str">
        <f t="shared" si="5982"/>
        <v/>
      </c>
      <c r="DV406" s="71" t="str">
        <f t="shared" si="5983"/>
        <v/>
      </c>
      <c r="DW406" s="71" t="str">
        <f t="shared" si="5984"/>
        <v/>
      </c>
      <c r="DX406" s="71" t="str">
        <f t="shared" si="5985"/>
        <v/>
      </c>
      <c r="DY406" s="71" t="str">
        <f t="shared" si="5986"/>
        <v/>
      </c>
      <c r="DZ406" s="71" t="str">
        <f t="shared" si="5987"/>
        <v/>
      </c>
      <c r="EA406" s="71" t="str">
        <f t="shared" si="5988"/>
        <v/>
      </c>
      <c r="EB406" s="71" t="str">
        <f t="shared" si="5989"/>
        <v/>
      </c>
      <c r="EC406" s="71" t="str">
        <f t="shared" si="5990"/>
        <v/>
      </c>
      <c r="ED406" s="71" t="str">
        <f t="shared" si="5991"/>
        <v/>
      </c>
      <c r="EE406" s="71" t="str">
        <f t="shared" si="5992"/>
        <v/>
      </c>
      <c r="EF406" s="71" t="str">
        <f t="shared" si="5993"/>
        <v/>
      </c>
      <c r="EG406" s="71" t="str">
        <f t="shared" si="5994"/>
        <v/>
      </c>
      <c r="EH406" s="71" t="str">
        <f t="shared" si="5995"/>
        <v/>
      </c>
      <c r="EI406" s="71" t="str">
        <f t="shared" si="5996"/>
        <v/>
      </c>
      <c r="EJ406" s="71" t="str">
        <f t="shared" si="5997"/>
        <v/>
      </c>
      <c r="EK406" s="71" t="str">
        <f t="shared" si="5998"/>
        <v/>
      </c>
      <c r="EL406" s="71" t="str">
        <f t="shared" si="5999"/>
        <v/>
      </c>
      <c r="EM406" s="71" t="str">
        <f t="shared" si="6000"/>
        <v/>
      </c>
      <c r="EN406" s="71" t="str">
        <f t="shared" si="6001"/>
        <v/>
      </c>
      <c r="EO406" s="71" t="str">
        <f t="shared" si="6002"/>
        <v/>
      </c>
      <c r="EP406" s="71" t="str">
        <f t="shared" si="6003"/>
        <v/>
      </c>
      <c r="EQ406" s="71" t="str">
        <f t="shared" si="6004"/>
        <v/>
      </c>
      <c r="ER406" s="71" t="str">
        <f t="shared" si="6005"/>
        <v/>
      </c>
      <c r="ES406" s="71" t="str">
        <f t="shared" si="6006"/>
        <v/>
      </c>
      <c r="ET406" s="71" t="str">
        <f t="shared" si="6007"/>
        <v/>
      </c>
      <c r="EU406" s="71" t="str">
        <f t="shared" si="6008"/>
        <v/>
      </c>
      <c r="EV406" s="71" t="str">
        <f t="shared" si="6009"/>
        <v/>
      </c>
      <c r="EW406" s="71" t="str">
        <f t="shared" si="6010"/>
        <v/>
      </c>
      <c r="EX406" s="71" t="str">
        <f t="shared" si="6011"/>
        <v/>
      </c>
      <c r="EY406" s="71" t="str">
        <f t="shared" si="6012"/>
        <v/>
      </c>
      <c r="EZ406" s="71" t="str">
        <f t="shared" si="6013"/>
        <v/>
      </c>
      <c r="FA406" s="71" t="str">
        <f t="shared" si="6014"/>
        <v/>
      </c>
      <c r="FB406" s="71" t="str">
        <f t="shared" si="6015"/>
        <v/>
      </c>
      <c r="FC406" s="71" t="str">
        <f t="shared" si="6016"/>
        <v/>
      </c>
      <c r="FD406" s="71" t="str">
        <f t="shared" si="6017"/>
        <v/>
      </c>
      <c r="FE406" s="71" t="str">
        <f t="shared" si="6018"/>
        <v/>
      </c>
      <c r="FF406" s="71" t="str">
        <f t="shared" si="6019"/>
        <v/>
      </c>
      <c r="FG406" s="71" t="str">
        <f t="shared" si="6020"/>
        <v/>
      </c>
      <c r="FH406" s="71" t="str">
        <f t="shared" si="6021"/>
        <v/>
      </c>
      <c r="FI406" s="71" t="str">
        <f t="shared" si="6022"/>
        <v/>
      </c>
      <c r="FJ406" s="71" t="str">
        <f t="shared" si="6023"/>
        <v/>
      </c>
      <c r="FK406" s="71" t="str">
        <f t="shared" si="6024"/>
        <v/>
      </c>
      <c r="FL406" s="71" t="str">
        <f t="shared" si="6025"/>
        <v/>
      </c>
      <c r="FM406" s="71" t="str">
        <f t="shared" si="6026"/>
        <v/>
      </c>
      <c r="FN406" s="71" t="str">
        <f t="shared" si="6027"/>
        <v/>
      </c>
      <c r="FO406" s="71" t="str">
        <f t="shared" si="6028"/>
        <v/>
      </c>
      <c r="FP406" s="71" t="str">
        <f t="shared" si="6029"/>
        <v/>
      </c>
      <c r="FQ406" s="71" t="str">
        <f t="shared" si="6030"/>
        <v/>
      </c>
      <c r="FR406" s="71" t="str">
        <f t="shared" si="6031"/>
        <v/>
      </c>
      <c r="FS406" s="71" t="str">
        <f t="shared" si="6032"/>
        <v/>
      </c>
    </row>
    <row r="407" spans="1:175" ht="16.5">
      <c r="A407" s="136"/>
      <c r="B407" s="80" t="s">
        <v>1134</v>
      </c>
      <c r="C407" s="149" t="s">
        <v>1117</v>
      </c>
      <c r="K407" s="153"/>
      <c r="T407" s="154" t="s">
        <v>1135</v>
      </c>
      <c r="U407" s="85" t="s">
        <v>1119</v>
      </c>
      <c r="CN407" s="70" t="str">
        <f t="shared" si="5957"/>
        <v>InitUnitState('IK7I',,,,,,,,,,)</v>
      </c>
      <c r="CO407" s="70" t="str">
        <f t="shared" si="5958"/>
        <v>InitUnitNormal('IK7I',,,,,,,,,,)</v>
      </c>
      <c r="CP407" s="70" t="str">
        <f t="shared" si="5959"/>
        <v>InitUnitMagic('IK7I',,,,,,,,,,)</v>
      </c>
      <c r="CQ407" s="70" t="str">
        <f t="shared" si="5960"/>
        <v>InitUnitAdd('IK7I',,,,,,,,,,)</v>
      </c>
      <c r="CR407" s="70" t="str">
        <f t="shared" si="5961"/>
        <v>InitEquipData('IK7I',,"",,,,,'','','','','','',"ReplaceableTextures\\CommandButtons\\BTNSST16.blp")</v>
      </c>
      <c r="CU407" s="95" t="str">
        <f t="shared" si="5962"/>
        <v>|n</v>
      </c>
      <c r="CV407" s="61" t="str">
        <f t="shared" si="6033"/>
        <v>护甲|Cffffc926+100|n|n|r|Cffaaaaaa○|CffFFD24D暗之符印+1|r|r|n|n|Cff00ff7f点击穿戴或脱卸。|r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5963"/>
        <v/>
      </c>
      <c r="DC407" s="71" t="str">
        <f t="shared" si="5964"/>
        <v/>
      </c>
      <c r="DD407" s="71" t="str">
        <f t="shared" si="5965"/>
        <v/>
      </c>
      <c r="DE407" s="71" t="str">
        <f t="shared" si="5966"/>
        <v/>
      </c>
      <c r="DF407" s="71" t="str">
        <f t="shared" si="5967"/>
        <v/>
      </c>
      <c r="DG407" s="71" t="str">
        <f t="shared" si="5968"/>
        <v/>
      </c>
      <c r="DH407" s="71" t="str">
        <f t="shared" si="5969"/>
        <v/>
      </c>
      <c r="DI407" s="71" t="str">
        <f t="shared" si="5970"/>
        <v/>
      </c>
      <c r="DJ407" s="71" t="str">
        <f t="shared" si="5971"/>
        <v/>
      </c>
      <c r="DK407" s="71" t="str">
        <f t="shared" si="5972"/>
        <v/>
      </c>
      <c r="DL407" s="71" t="str">
        <f t="shared" si="5973"/>
        <v/>
      </c>
      <c r="DM407" s="71" t="str">
        <f t="shared" si="5974"/>
        <v/>
      </c>
      <c r="DN407" s="71" t="str">
        <f t="shared" si="5975"/>
        <v/>
      </c>
      <c r="DO407" s="71" t="str">
        <f t="shared" si="5976"/>
        <v/>
      </c>
      <c r="DP407" s="71" t="str">
        <f t="shared" si="5977"/>
        <v/>
      </c>
      <c r="DQ407" s="71" t="str">
        <f t="shared" si="5978"/>
        <v/>
      </c>
      <c r="DR407" s="71" t="str">
        <f t="shared" si="5979"/>
        <v/>
      </c>
      <c r="DS407" s="71" t="str">
        <f t="shared" si="5980"/>
        <v/>
      </c>
      <c r="DT407" s="71" t="str">
        <f t="shared" si="5981"/>
        <v/>
      </c>
      <c r="DU407" s="71" t="str">
        <f t="shared" si="5982"/>
        <v/>
      </c>
      <c r="DV407" s="71" t="str">
        <f t="shared" si="5983"/>
        <v/>
      </c>
      <c r="DW407" s="71" t="str">
        <f t="shared" si="5984"/>
        <v/>
      </c>
      <c r="DX407" s="71" t="str">
        <f t="shared" si="5985"/>
        <v/>
      </c>
      <c r="DY407" s="71" t="str">
        <f t="shared" si="5986"/>
        <v/>
      </c>
      <c r="DZ407" s="71" t="str">
        <f t="shared" si="5987"/>
        <v/>
      </c>
      <c r="EA407" s="71" t="str">
        <f t="shared" si="5988"/>
        <v/>
      </c>
      <c r="EB407" s="71" t="str">
        <f t="shared" si="5989"/>
        <v/>
      </c>
      <c r="EC407" s="71" t="str">
        <f t="shared" si="5990"/>
        <v/>
      </c>
      <c r="ED407" s="71" t="str">
        <f t="shared" si="5991"/>
        <v/>
      </c>
      <c r="EE407" s="71" t="str">
        <f t="shared" si="5992"/>
        <v/>
      </c>
      <c r="EF407" s="71" t="str">
        <f t="shared" si="5993"/>
        <v/>
      </c>
      <c r="EG407" s="71" t="str">
        <f t="shared" si="5994"/>
        <v/>
      </c>
      <c r="EH407" s="71" t="str">
        <f t="shared" si="5995"/>
        <v/>
      </c>
      <c r="EI407" s="71" t="str">
        <f t="shared" si="5996"/>
        <v/>
      </c>
      <c r="EJ407" s="71" t="str">
        <f t="shared" si="5997"/>
        <v/>
      </c>
      <c r="EK407" s="71" t="str">
        <f t="shared" si="5998"/>
        <v/>
      </c>
      <c r="EL407" s="71" t="str">
        <f t="shared" si="5999"/>
        <v/>
      </c>
      <c r="EM407" s="71" t="str">
        <f t="shared" si="6000"/>
        <v/>
      </c>
      <c r="EN407" s="71" t="str">
        <f t="shared" si="6001"/>
        <v/>
      </c>
      <c r="EO407" s="71" t="str">
        <f t="shared" si="6002"/>
        <v/>
      </c>
      <c r="EP407" s="71" t="str">
        <f t="shared" si="6003"/>
        <v/>
      </c>
      <c r="EQ407" s="71" t="str">
        <f t="shared" si="6004"/>
        <v/>
      </c>
      <c r="ER407" s="71" t="str">
        <f t="shared" si="6005"/>
        <v/>
      </c>
      <c r="ES407" s="71" t="str">
        <f t="shared" si="6006"/>
        <v/>
      </c>
      <c r="ET407" s="71" t="str">
        <f t="shared" si="6007"/>
        <v/>
      </c>
      <c r="EU407" s="71" t="str">
        <f t="shared" si="6008"/>
        <v/>
      </c>
      <c r="EV407" s="71" t="str">
        <f t="shared" si="6009"/>
        <v/>
      </c>
      <c r="EW407" s="71" t="str">
        <f t="shared" si="6010"/>
        <v/>
      </c>
      <c r="EX407" s="71" t="str">
        <f t="shared" si="6011"/>
        <v/>
      </c>
      <c r="EY407" s="71" t="str">
        <f t="shared" si="6012"/>
        <v/>
      </c>
      <c r="EZ407" s="71" t="str">
        <f t="shared" si="6013"/>
        <v/>
      </c>
      <c r="FA407" s="71" t="str">
        <f t="shared" si="6014"/>
        <v/>
      </c>
      <c r="FB407" s="71" t="str">
        <f t="shared" si="6015"/>
        <v/>
      </c>
      <c r="FC407" s="71" t="str">
        <f t="shared" si="6016"/>
        <v/>
      </c>
      <c r="FD407" s="71" t="str">
        <f t="shared" si="6017"/>
        <v/>
      </c>
      <c r="FE407" s="71" t="str">
        <f t="shared" si="6018"/>
        <v/>
      </c>
      <c r="FF407" s="71" t="str">
        <f t="shared" si="6019"/>
        <v/>
      </c>
      <c r="FG407" s="71" t="str">
        <f t="shared" si="6020"/>
        <v/>
      </c>
      <c r="FH407" s="71" t="str">
        <f t="shared" si="6021"/>
        <v/>
      </c>
      <c r="FI407" s="71" t="str">
        <f t="shared" si="6022"/>
        <v/>
      </c>
      <c r="FJ407" s="71" t="str">
        <f t="shared" si="6023"/>
        <v/>
      </c>
      <c r="FK407" s="71" t="str">
        <f t="shared" si="6024"/>
        <v/>
      </c>
      <c r="FL407" s="71" t="str">
        <f t="shared" si="6025"/>
        <v/>
      </c>
      <c r="FM407" s="71" t="str">
        <f t="shared" si="6026"/>
        <v/>
      </c>
      <c r="FN407" s="71" t="str">
        <f t="shared" si="6027"/>
        <v/>
      </c>
      <c r="FO407" s="71" t="str">
        <f t="shared" si="6028"/>
        <v/>
      </c>
      <c r="FP407" s="71" t="str">
        <f t="shared" si="6029"/>
        <v/>
      </c>
      <c r="FQ407" s="71" t="str">
        <f t="shared" si="6030"/>
        <v/>
      </c>
      <c r="FR407" s="71" t="str">
        <f t="shared" si="6031"/>
        <v/>
      </c>
      <c r="FS407" s="71" t="str">
        <f t="shared" si="6032"/>
        <v/>
      </c>
    </row>
    <row r="408" spans="1:175" ht="16.5">
      <c r="A408" s="136"/>
      <c r="B408" s="80" t="s">
        <v>1136</v>
      </c>
      <c r="C408" s="155" t="s">
        <v>1137</v>
      </c>
      <c r="T408" s="154" t="s">
        <v>1138</v>
      </c>
      <c r="U408" s="85" t="s">
        <v>1139</v>
      </c>
      <c r="CN408" s="70" t="str">
        <f t="shared" si="5426"/>
        <v>InitUnitState('IK8A',,,,,,,,,,)</v>
      </c>
      <c r="CO408" s="70" t="str">
        <f t="shared" si="5427"/>
        <v>InitUnitNormal('IK8A',,,,,,,,,,)</v>
      </c>
      <c r="CP408" s="70" t="str">
        <f t="shared" si="5428"/>
        <v>InitUnitMagic('IK8A',,,,,,,,,,)</v>
      </c>
      <c r="CQ408" s="70" t="str">
        <f t="shared" si="5429"/>
        <v>InitUnitAdd('IK8A',,,,,,,,,,)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InitEquipData('IK8A',,"",,,,,'','','','','','',"ReplaceableTextures\\CommandButtons\\BTNUI_Fuin_01.blp")</v>
      </c>
      <c r="CU408" s="95" t="str">
        <f t="shared" si="5430"/>
        <v>|n</v>
      </c>
      <c r="CV408" s="61" t="str">
        <f t="shared" si="6033"/>
        <v>业力|Cffffc926+50000|r，业力|Cffffc926+12%|n|n|r|Cffaaaaaa○刻印槽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431"/>
        <v/>
      </c>
      <c r="DC408" s="71" t="str">
        <f t="shared" si="5432"/>
        <v/>
      </c>
      <c r="DD408" s="71" t="str">
        <f t="shared" si="5433"/>
        <v/>
      </c>
      <c r="DE408" s="71" t="str">
        <f t="shared" si="5434"/>
        <v/>
      </c>
      <c r="DF408" s="71" t="str">
        <f t="shared" si="5435"/>
        <v/>
      </c>
      <c r="DG408" s="71" t="str">
        <f t="shared" si="5436"/>
        <v/>
      </c>
      <c r="DH408" s="71" t="str">
        <f t="shared" si="5437"/>
        <v/>
      </c>
      <c r="DI408" s="71" t="str">
        <f t="shared" si="5438"/>
        <v/>
      </c>
      <c r="DJ408" s="71" t="str">
        <f t="shared" si="5439"/>
        <v/>
      </c>
      <c r="DK408" s="71" t="str">
        <f t="shared" si="5440"/>
        <v/>
      </c>
      <c r="DL408" s="71" t="str">
        <f t="shared" si="5441"/>
        <v/>
      </c>
      <c r="DM408" s="71" t="str">
        <f t="shared" si="5442"/>
        <v/>
      </c>
      <c r="DN408" s="71" t="str">
        <f t="shared" si="5443"/>
        <v/>
      </c>
      <c r="DO408" s="71" t="str">
        <f t="shared" si="5444"/>
        <v/>
      </c>
      <c r="DP408" s="71" t="str">
        <f t="shared" si="5445"/>
        <v/>
      </c>
      <c r="DQ408" s="71" t="str">
        <f t="shared" si="5446"/>
        <v/>
      </c>
      <c r="DR408" s="71" t="str">
        <f t="shared" si="5447"/>
        <v/>
      </c>
      <c r="DS408" s="71" t="str">
        <f t="shared" si="5448"/>
        <v/>
      </c>
      <c r="DT408" s="71" t="str">
        <f t="shared" si="5449"/>
        <v/>
      </c>
      <c r="DU408" s="71" t="str">
        <f t="shared" si="5450"/>
        <v/>
      </c>
      <c r="DV408" s="71" t="str">
        <f t="shared" si="5451"/>
        <v/>
      </c>
      <c r="DW408" s="71" t="str">
        <f t="shared" si="5452"/>
        <v/>
      </c>
      <c r="DX408" s="71" t="str">
        <f t="shared" si="5453"/>
        <v/>
      </c>
      <c r="DY408" s="71" t="str">
        <f t="shared" si="5454"/>
        <v/>
      </c>
      <c r="DZ408" s="71" t="str">
        <f t="shared" si="5455"/>
        <v/>
      </c>
      <c r="EA408" s="71" t="str">
        <f t="shared" si="5456"/>
        <v/>
      </c>
      <c r="EB408" s="71" t="str">
        <f t="shared" si="5457"/>
        <v/>
      </c>
      <c r="EC408" s="71" t="str">
        <f t="shared" si="5458"/>
        <v/>
      </c>
      <c r="ED408" s="71" t="str">
        <f t="shared" si="5459"/>
        <v/>
      </c>
      <c r="EE408" s="71" t="str">
        <f t="shared" si="5460"/>
        <v/>
      </c>
      <c r="EF408" s="71" t="str">
        <f t="shared" si="5461"/>
        <v/>
      </c>
      <c r="EG408" s="71" t="str">
        <f t="shared" si="5462"/>
        <v/>
      </c>
      <c r="EH408" s="71" t="str">
        <f t="shared" si="5463"/>
        <v/>
      </c>
      <c r="EI408" s="71" t="str">
        <f t="shared" si="5464"/>
        <v/>
      </c>
      <c r="EJ408" s="71" t="str">
        <f t="shared" si="5465"/>
        <v/>
      </c>
      <c r="EK408" s="71" t="str">
        <f t="shared" si="5466"/>
        <v/>
      </c>
      <c r="EL408" s="71" t="str">
        <f t="shared" si="5467"/>
        <v/>
      </c>
      <c r="EM408" s="71" t="str">
        <f t="shared" si="5468"/>
        <v/>
      </c>
      <c r="EN408" s="71" t="str">
        <f t="shared" si="5469"/>
        <v/>
      </c>
      <c r="EO408" s="71" t="str">
        <f t="shared" si="5470"/>
        <v/>
      </c>
      <c r="EP408" s="71" t="str">
        <f t="shared" si="5471"/>
        <v/>
      </c>
      <c r="EQ408" s="71" t="str">
        <f t="shared" si="5472"/>
        <v/>
      </c>
      <c r="ER408" s="71" t="str">
        <f t="shared" si="5473"/>
        <v/>
      </c>
      <c r="ES408" s="71" t="str">
        <f t="shared" si="5474"/>
        <v/>
      </c>
      <c r="ET408" s="71" t="str">
        <f t="shared" si="5475"/>
        <v/>
      </c>
      <c r="EU408" s="71" t="str">
        <f t="shared" si="5476"/>
        <v/>
      </c>
      <c r="EV408" s="71" t="str">
        <f t="shared" si="5477"/>
        <v/>
      </c>
      <c r="EW408" s="71" t="str">
        <f t="shared" si="5478"/>
        <v/>
      </c>
      <c r="EX408" s="71" t="str">
        <f t="shared" si="5479"/>
        <v/>
      </c>
      <c r="EY408" s="71" t="str">
        <f t="shared" si="5480"/>
        <v/>
      </c>
      <c r="EZ408" s="71" t="str">
        <f t="shared" si="5481"/>
        <v/>
      </c>
      <c r="FA408" s="71" t="str">
        <f t="shared" si="5482"/>
        <v/>
      </c>
      <c r="FB408" s="71" t="str">
        <f t="shared" si="5483"/>
        <v/>
      </c>
      <c r="FC408" s="71" t="str">
        <f t="shared" si="5484"/>
        <v/>
      </c>
      <c r="FD408" s="71" t="str">
        <f t="shared" si="5485"/>
        <v/>
      </c>
      <c r="FE408" s="71" t="str">
        <f t="shared" si="5486"/>
        <v/>
      </c>
      <c r="FF408" s="71" t="str">
        <f t="shared" si="5487"/>
        <v/>
      </c>
      <c r="FG408" s="71" t="str">
        <f t="shared" si="5488"/>
        <v/>
      </c>
      <c r="FH408" s="71" t="str">
        <f t="shared" si="5489"/>
        <v/>
      </c>
      <c r="FI408" s="71" t="str">
        <f t="shared" si="5490"/>
        <v/>
      </c>
      <c r="FJ408" s="71" t="str">
        <f t="shared" si="5491"/>
        <v/>
      </c>
      <c r="FK408" s="71" t="str">
        <f t="shared" si="5492"/>
        <v/>
      </c>
      <c r="FL408" s="71" t="str">
        <f t="shared" si="5493"/>
        <v/>
      </c>
      <c r="FM408" s="71" t="str">
        <f t="shared" si="5494"/>
        <v/>
      </c>
      <c r="FN408" s="71" t="str">
        <f t="shared" si="5495"/>
        <v/>
      </c>
      <c r="FO408" s="71" t="str">
        <f t="shared" si="5496"/>
        <v/>
      </c>
      <c r="FP408" s="71" t="str">
        <f t="shared" si="5497"/>
        <v/>
      </c>
      <c r="FQ408" s="71" t="str">
        <f t="shared" si="5498"/>
        <v/>
      </c>
      <c r="FR408" s="71" t="str">
        <f t="shared" si="5499"/>
        <v/>
      </c>
      <c r="FS408" s="71" t="str">
        <f t="shared" si="5500"/>
        <v/>
      </c>
    </row>
    <row r="409" spans="1:175" ht="16.5">
      <c r="A409" s="136"/>
      <c r="B409" s="80" t="s">
        <v>1140</v>
      </c>
      <c r="C409" s="155" t="s">
        <v>1137</v>
      </c>
      <c r="K409" s="151"/>
      <c r="T409" s="154" t="s">
        <v>1141</v>
      </c>
      <c r="U409" s="85" t="s">
        <v>1139</v>
      </c>
      <c r="CN409" s="70" t="str">
        <f t="shared" ref="CN409:CN416" si="6034">"InitUnitState('"&amp;B409&amp;"',"&amp;V409&amp;","&amp;W409&amp;","&amp;X409&amp;","&amp;Y409&amp;","&amp;Z409&amp;","&amp;AA409&amp;","&amp;AB409&amp;","&amp;AC409&amp;","&amp;AD409&amp;","&amp;AE409&amp;")"</f>
        <v>InitUnitState('IK8B',,,,,,,,,,)</v>
      </c>
      <c r="CO409" s="70" t="str">
        <f t="shared" ref="CO409:CO416" si="6035">"InitUnitNormal('"&amp;B409&amp;"',"&amp;AF409&amp;","&amp;AG409&amp;","&amp;AH409&amp;","&amp;AI409&amp;","&amp;AJ409&amp;","&amp;AK409&amp;","&amp;AL409&amp;","&amp;AM409&amp;","&amp;AN409&amp;","&amp;AO409&amp;")"</f>
        <v>InitUnitNormal('IK8B',,,,,,,,,,)</v>
      </c>
      <c r="CP409" s="70" t="str">
        <f t="shared" ref="CP409:CP416" si="6036">"InitUnitMagic('"&amp;B409&amp;"',"&amp;AP409&amp;","&amp;AQ409&amp;","&amp;AR409&amp;","&amp;AS409&amp;","&amp;AT409&amp;","&amp;AU409&amp;","&amp;AV409&amp;","&amp;AW409&amp;","&amp;BI409&amp;","&amp;BJ409&amp;")"</f>
        <v>InitUnitMagic('IK8B',,,,,,,,,,)</v>
      </c>
      <c r="CQ409" s="70" t="str">
        <f t="shared" ref="CQ409:CQ416" si="6037">"InitUnitAdd('"&amp;B409&amp;"',"&amp;BK409&amp;","&amp;BL409&amp;","&amp;BM409&amp;","&amp;BN409&amp;","&amp;BO409&amp;","&amp;BP409&amp;","&amp;BQ409&amp;","&amp;BR409&amp;","&amp;BS409&amp;","&amp;BT409&amp;")"</f>
        <v>InitUnitAdd('IK8B',,,,,,,,,,)</v>
      </c>
      <c r="CR409" s="70" t="str">
        <f t="shared" ref="CR409:CR416" si="6038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InitEquipData('IK8B',,"",,,,,'','','','','','',"ReplaceableTextures\\CommandButtons\\BTNUI_Fuin_02.blp")</v>
      </c>
      <c r="CU409" s="95" t="str">
        <f t="shared" ref="CU409:CU416" si="6039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033"/>
        <v>业力|Cffffc926+50000|r，业力|Cffffc926+12%|n|n|r|Cffaaaaaa○|CffFFD24D金之符印+1|r|r|n|n|Cff00ff7f点击穿戴或脱卸。|r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040">IF(V409="","","|n"&amp;DB$2&amp;"+"&amp;V409&amp;DB$1)</f>
        <v/>
      </c>
      <c r="DC409" s="71" t="str">
        <f t="shared" ref="DC409:DC416" si="6041">IF(W409="","","|n"&amp;DC$2&amp;"+"&amp;W409&amp;DC$1)</f>
        <v/>
      </c>
      <c r="DD409" s="71" t="str">
        <f t="shared" ref="DD409:DD416" si="6042">IF(X409="","","|n"&amp;DD$2&amp;"+"&amp;X409&amp;DD$1)</f>
        <v/>
      </c>
      <c r="DE409" s="71" t="str">
        <f t="shared" ref="DE409:DE416" si="6043">IF(Y409="","","|n"&amp;DE$2&amp;"+"&amp;Y409&amp;DE$1)</f>
        <v/>
      </c>
      <c r="DF409" s="71" t="str">
        <f t="shared" ref="DF409:DF416" si="6044">IF(Z409="","","|n"&amp;DF$2&amp;"+"&amp;Z409&amp;DF$1)</f>
        <v/>
      </c>
      <c r="DG409" s="71" t="str">
        <f t="shared" ref="DG409:DG416" si="6045">IF(AA409="","","|n"&amp;DG$2&amp;"+"&amp;AA409&amp;DG$1)</f>
        <v/>
      </c>
      <c r="DH409" s="71" t="str">
        <f t="shared" ref="DH409:DH416" si="6046">IF(AB409="","","|n"&amp;DH$2&amp;"+"&amp;AB409&amp;DH$1)</f>
        <v/>
      </c>
      <c r="DI409" s="71" t="str">
        <f t="shared" ref="DI409:DI416" si="6047">IF(AC409="","","|n"&amp;DI$2&amp;"+"&amp;AC409&amp;DI$1)</f>
        <v/>
      </c>
      <c r="DJ409" s="71" t="str">
        <f t="shared" ref="DJ409:DJ416" si="6048">IF(AD409="","","|n"&amp;DJ$2&amp;"+"&amp;AD409&amp;DJ$1)</f>
        <v/>
      </c>
      <c r="DK409" s="71" t="str">
        <f t="shared" ref="DK409:DK416" si="6049">IF(AE409="","","|n"&amp;DK$2&amp;"+"&amp;AE409&amp;DK$1)</f>
        <v/>
      </c>
      <c r="DL409" s="71" t="str">
        <f t="shared" ref="DL409:DL416" si="6050">IF(AF409="","","|n"&amp;DL$2&amp;"+"&amp;AF409&amp;DL$1)</f>
        <v/>
      </c>
      <c r="DM409" s="71" t="str">
        <f t="shared" ref="DM409:DM416" si="6051">IF(AG409="","","|n"&amp;DM$2&amp;"+"&amp;AG409&amp;DM$1)</f>
        <v/>
      </c>
      <c r="DN409" s="71" t="str">
        <f t="shared" ref="DN409:DN416" si="6052">IF(AH409="","","|n"&amp;DN$2&amp;"+"&amp;AH409&amp;DN$1)</f>
        <v/>
      </c>
      <c r="DO409" s="71" t="str">
        <f t="shared" ref="DO409:DO416" si="6053">IF(AI409="","","|n"&amp;DO$2&amp;"+"&amp;AI409&amp;DO$1)</f>
        <v/>
      </c>
      <c r="DP409" s="71" t="str">
        <f t="shared" ref="DP409:DP416" si="6054">IF(AJ409="","","|n"&amp;DP$2&amp;"+"&amp;AJ409&amp;DP$1)</f>
        <v/>
      </c>
      <c r="DQ409" s="71" t="str">
        <f t="shared" ref="DQ409:DQ416" si="6055">IF(AK409="","","|n"&amp;DQ$2&amp;"+"&amp;AK409&amp;DQ$1)</f>
        <v/>
      </c>
      <c r="DR409" s="71" t="str">
        <f t="shared" ref="DR409:DR416" si="6056">IF(AL409="","","|n"&amp;DR$2&amp;"+"&amp;AL409&amp;DR$1)</f>
        <v/>
      </c>
      <c r="DS409" s="71" t="str">
        <f t="shared" ref="DS409:DS416" si="6057">IF(AM409="","","|n"&amp;DS$2&amp;"+"&amp;AM409&amp;DS$1)</f>
        <v/>
      </c>
      <c r="DT409" s="71" t="str">
        <f t="shared" ref="DT409:DT416" si="6058">IF(AN409="","","|n"&amp;DT$2&amp;"+"&amp;AN409&amp;DT$1)</f>
        <v/>
      </c>
      <c r="DU409" s="71" t="str">
        <f t="shared" ref="DU409:DU416" si="6059">IF(AO409="","","|n"&amp;DU$2&amp;"+"&amp;AO409&amp;DU$1)</f>
        <v/>
      </c>
      <c r="DV409" s="71" t="str">
        <f t="shared" ref="DV409:DV416" si="6060">IF(AP409="","","|n"&amp;DV$2&amp;"+"&amp;AP409&amp;DV$1)</f>
        <v/>
      </c>
      <c r="DW409" s="71" t="str">
        <f t="shared" ref="DW409:DW416" si="6061">IF(AQ409="","","|n"&amp;DW$2&amp;"+"&amp;AQ409&amp;DW$1)</f>
        <v/>
      </c>
      <c r="DX409" s="71" t="str">
        <f t="shared" ref="DX409:DX416" si="6062">IF(AR409="","","|n"&amp;DX$2&amp;"+"&amp;AR409&amp;DX$1)</f>
        <v/>
      </c>
      <c r="DY409" s="71" t="str">
        <f t="shared" ref="DY409:DY416" si="6063">IF(AS409="","","|n"&amp;DY$2&amp;"+"&amp;AS409&amp;DY$1)</f>
        <v/>
      </c>
      <c r="DZ409" s="71" t="str">
        <f t="shared" ref="DZ409:DZ416" si="6064">IF(AT409="","","|n"&amp;DZ$2&amp;"+"&amp;AT409&amp;DZ$1)</f>
        <v/>
      </c>
      <c r="EA409" s="71" t="str">
        <f t="shared" ref="EA409:EA416" si="6065">IF(AU409="","","|n"&amp;EA$2&amp;"+"&amp;AU409&amp;EA$1)</f>
        <v/>
      </c>
      <c r="EB409" s="71" t="str">
        <f t="shared" ref="EB409:EB416" si="6066">IF(AV409="","","|n"&amp;EB$2&amp;"+"&amp;AV409&amp;EB$1)</f>
        <v/>
      </c>
      <c r="EC409" s="71" t="str">
        <f t="shared" ref="EC409:EC416" si="6067">IF(AW409="","","|n"&amp;EC$2&amp;"+"&amp;AW409&amp;EC$1)</f>
        <v/>
      </c>
      <c r="ED409" s="71" t="str">
        <f t="shared" ref="ED409:ED416" si="6068">IF(AX409="","","|n"&amp;ED$2&amp;"+"&amp;AX409&amp;ED$1)</f>
        <v/>
      </c>
      <c r="EE409" s="71" t="str">
        <f t="shared" ref="EE409:EE416" si="6069">IF(AY409="","","|n"&amp;EE$2&amp;"+"&amp;AY409&amp;EE$1)</f>
        <v/>
      </c>
      <c r="EF409" s="71" t="str">
        <f t="shared" ref="EF409:EF416" si="6070">IF(AZ409="","","|n"&amp;EF$2&amp;"+"&amp;AZ409&amp;EF$1)</f>
        <v/>
      </c>
      <c r="EG409" s="71" t="str">
        <f t="shared" ref="EG409:EG416" si="6071">IF(BA409="","","|n"&amp;EG$2&amp;"+"&amp;BA409&amp;EG$1)</f>
        <v/>
      </c>
      <c r="EH409" s="71" t="str">
        <f t="shared" ref="EH409:EH416" si="6072">IF(BB409="","","|n"&amp;EH$2&amp;"+"&amp;BB409&amp;EH$1)</f>
        <v/>
      </c>
      <c r="EI409" s="71" t="str">
        <f t="shared" ref="EI409:EI416" si="6073">IF(BC409="","","|n"&amp;EI$2&amp;"+"&amp;BC409&amp;EI$1)</f>
        <v/>
      </c>
      <c r="EJ409" s="71" t="str">
        <f t="shared" ref="EJ409:EJ416" si="6074">IF(BD409="","","|n"&amp;EJ$2&amp;"+"&amp;BD409&amp;EJ$1)</f>
        <v/>
      </c>
      <c r="EK409" s="71" t="str">
        <f t="shared" ref="EK409:EK416" si="6075">IF(BE409="","","|n"&amp;EK$2&amp;"+"&amp;BE409&amp;EK$1)</f>
        <v/>
      </c>
      <c r="EL409" s="71" t="str">
        <f t="shared" ref="EL409:EL416" si="6076">IF(BF409="","","|n"&amp;EL$2&amp;"+"&amp;BF409&amp;EL$1)</f>
        <v/>
      </c>
      <c r="EM409" s="71" t="str">
        <f t="shared" ref="EM409:EM416" si="6077">IF(BG409="","","|n"&amp;EM$2&amp;"+"&amp;BG409&amp;EM$1)</f>
        <v/>
      </c>
      <c r="EN409" s="71" t="str">
        <f t="shared" ref="EN409:EN416" si="6078">IF(BH409="","","|n"&amp;EN$2&amp;"+"&amp;BH409&amp;EN$1)</f>
        <v/>
      </c>
      <c r="EO409" s="71" t="str">
        <f t="shared" ref="EO409:EO416" si="6079">IF(BI409="","","|n"&amp;EO$2&amp;"+"&amp;BI409&amp;EO$1)</f>
        <v/>
      </c>
      <c r="EP409" s="71" t="str">
        <f t="shared" ref="EP409:EP416" si="6080">IF(BJ409="","","|n"&amp;EP$2&amp;"+"&amp;BJ409&amp;EP$1)</f>
        <v/>
      </c>
      <c r="EQ409" s="71" t="str">
        <f t="shared" ref="EQ409:EQ416" si="6081">IF(BK409="","","|n"&amp;EQ$2&amp;"+"&amp;BK409&amp;EQ$1)</f>
        <v/>
      </c>
      <c r="ER409" s="71" t="str">
        <f t="shared" ref="ER409:ER416" si="6082">IF(BL409="","","|n"&amp;ER$2&amp;"+"&amp;BL409&amp;ER$1)</f>
        <v/>
      </c>
      <c r="ES409" s="71" t="str">
        <f t="shared" ref="ES409:ES416" si="6083">IF(BM409="","","|n"&amp;ES$2&amp;"+"&amp;BM409&amp;ES$1)</f>
        <v/>
      </c>
      <c r="ET409" s="71" t="str">
        <f t="shared" ref="ET409:ET416" si="6084">IF(BN409="","","|n"&amp;ET$2&amp;"+"&amp;BN409&amp;ET$1)</f>
        <v/>
      </c>
      <c r="EU409" s="71" t="str">
        <f t="shared" ref="EU409:EU416" si="6085">IF(BO409="","","|n"&amp;EU$2&amp;"+"&amp;BO409&amp;EU$1)</f>
        <v/>
      </c>
      <c r="EV409" s="71" t="str">
        <f t="shared" ref="EV409:EV416" si="6086">IF(BP409="","","|n"&amp;EV$2&amp;"+"&amp;BP409&amp;EV$1)</f>
        <v/>
      </c>
      <c r="EW409" s="71" t="str">
        <f t="shared" ref="EW409:EW416" si="6087">IF(BQ409="","","|n"&amp;EW$2&amp;"+"&amp;BQ409&amp;EW$1)</f>
        <v/>
      </c>
      <c r="EX409" s="71" t="str">
        <f t="shared" ref="EX409:EX416" si="6088">IF(BR409="","","|n"&amp;EX$2&amp;"+"&amp;BR409&amp;EX$1)</f>
        <v/>
      </c>
      <c r="EY409" s="71" t="str">
        <f t="shared" ref="EY409:EY416" si="6089">IF(BS409="","","|n"&amp;EY$2&amp;"+"&amp;BS409&amp;EY$1)</f>
        <v/>
      </c>
      <c r="EZ409" s="71" t="str">
        <f t="shared" ref="EZ409:EZ416" si="6090">IF(BT409="","","|n"&amp;EZ$2&amp;"+"&amp;BT409&amp;EZ$1)</f>
        <v/>
      </c>
      <c r="FA409" s="71" t="str">
        <f t="shared" ref="FA409:FA416" si="6091">IF(BU409="","","|n"&amp;FA$2&amp;"+"&amp;BU409&amp;FA$1)</f>
        <v/>
      </c>
      <c r="FB409" s="71" t="str">
        <f t="shared" ref="FB409:FB416" si="6092">IF(BV409="","","|n"&amp;FB$2&amp;"+"&amp;BV409&amp;FB$1)</f>
        <v/>
      </c>
      <c r="FC409" s="71" t="str">
        <f t="shared" ref="FC409:FC416" si="6093">IF(BW409="","","|n"&amp;FC$2&amp;"+"&amp;BW409&amp;FC$1)</f>
        <v/>
      </c>
      <c r="FD409" s="71" t="str">
        <f t="shared" ref="FD409:FD416" si="6094">IF(BX409="","","|n"&amp;FD$2&amp;"+"&amp;BX409&amp;FD$1)</f>
        <v/>
      </c>
      <c r="FE409" s="71" t="str">
        <f t="shared" ref="FE409:FE416" si="6095">IF(BY409="","","|n"&amp;FE$2&amp;"+"&amp;BY409&amp;FE$1)</f>
        <v/>
      </c>
      <c r="FF409" s="71" t="str">
        <f t="shared" ref="FF409:FF416" si="6096">IF(BZ409="","","|n"&amp;FF$2&amp;"+"&amp;BZ409&amp;FF$1)</f>
        <v/>
      </c>
      <c r="FG409" s="71" t="str">
        <f t="shared" ref="FG409:FG416" si="6097">IF(CA409="","","|n"&amp;FG$2&amp;"+"&amp;CA409&amp;FG$1)</f>
        <v/>
      </c>
      <c r="FH409" s="71" t="str">
        <f t="shared" ref="FH409:FH416" si="6098">IF(CB409="","","|n"&amp;FH$2&amp;"+"&amp;CB409&amp;FH$1)</f>
        <v/>
      </c>
      <c r="FI409" s="71" t="str">
        <f t="shared" ref="FI409:FI416" si="6099">IF(CC409="","","|n"&amp;FI$2&amp;"+"&amp;CC409&amp;FI$1)</f>
        <v/>
      </c>
      <c r="FJ409" s="71" t="str">
        <f t="shared" ref="FJ409:FJ416" si="6100">IF(CD409="","","|n"&amp;FJ$2&amp;"+"&amp;CD409&amp;FJ$1)</f>
        <v/>
      </c>
      <c r="FK409" s="71" t="str">
        <f t="shared" ref="FK409:FK416" si="6101">IF(CE409="","","|n"&amp;FK$2&amp;"+"&amp;CE409&amp;FK$1)</f>
        <v/>
      </c>
      <c r="FL409" s="71" t="str">
        <f t="shared" ref="FL409:FL416" si="6102">IF(CF409="","","|n"&amp;FL$2&amp;"+"&amp;CF409&amp;FL$1)</f>
        <v/>
      </c>
      <c r="FM409" s="71" t="str">
        <f t="shared" ref="FM409:FM416" si="6103">IF(CG409="","","|n"&amp;FM$2&amp;"+"&amp;CG409&amp;FM$1)</f>
        <v/>
      </c>
      <c r="FN409" s="71" t="str">
        <f t="shared" ref="FN409:FN416" si="6104">IF(CH409="","","|n"&amp;FN$2&amp;"+"&amp;CH409&amp;FN$1)</f>
        <v/>
      </c>
      <c r="FO409" s="71" t="str">
        <f t="shared" ref="FO409:FO416" si="6105">IF(CI409="","","|n"&amp;FO$2&amp;"+"&amp;CI409&amp;FO$1)</f>
        <v/>
      </c>
      <c r="FP409" s="71" t="str">
        <f t="shared" ref="FP409:FP416" si="6106">IF(CJ409="","","|n"&amp;FP$2&amp;"+"&amp;CJ409&amp;FP$1)</f>
        <v/>
      </c>
      <c r="FQ409" s="71" t="str">
        <f t="shared" ref="FQ409:FQ416" si="6107">IF(CK409="","","|n"&amp;FQ$2&amp;"+"&amp;CK409&amp;FQ$1)</f>
        <v/>
      </c>
      <c r="FR409" s="71" t="str">
        <f t="shared" ref="FR409:FR416" si="6108">IF(CL409="","","|n"&amp;FR$2&amp;"+"&amp;CL409&amp;FR$1)</f>
        <v/>
      </c>
      <c r="FS409" s="71" t="str">
        <f t="shared" ref="FS409:FS416" si="6109">IF(CM409="","","|n"&amp;FS$2&amp;"+"&amp;CM409&amp;FS$1)</f>
        <v/>
      </c>
    </row>
    <row r="410" spans="1:175" ht="16.5">
      <c r="A410" s="136"/>
      <c r="B410" s="80" t="s">
        <v>1142</v>
      </c>
      <c r="C410" s="155" t="s">
        <v>1137</v>
      </c>
      <c r="K410" s="152"/>
      <c r="T410" s="154" t="s">
        <v>1143</v>
      </c>
      <c r="U410" s="85" t="s">
        <v>1139</v>
      </c>
      <c r="CN410" s="70" t="str">
        <f t="shared" si="6034"/>
        <v>InitUnitState('IK8C',,,,,,,,,,)</v>
      </c>
      <c r="CO410" s="70" t="str">
        <f t="shared" si="6035"/>
        <v>InitUnitNormal('IK8C',,,,,,,,,,)</v>
      </c>
      <c r="CP410" s="70" t="str">
        <f t="shared" si="6036"/>
        <v>InitUnitMagic('IK8C',,,,,,,,,,)</v>
      </c>
      <c r="CQ410" s="70" t="str">
        <f t="shared" si="6037"/>
        <v>InitUnitAdd('IK8C',,,,,,,,,,)</v>
      </c>
      <c r="CR410" s="70" t="str">
        <f t="shared" si="6038"/>
        <v>InitEquipData('IK8C',,"",,,,,'','','','','','',"ReplaceableTextures\\CommandButtons\\BTNUI_Fuin_03.blp")</v>
      </c>
      <c r="CU410" s="95" t="str">
        <f t="shared" si="6039"/>
        <v>|n</v>
      </c>
      <c r="CV410" s="61" t="str">
        <f t="shared" si="6033"/>
        <v>业力|Cffffc926+50000|r，业力|Cffffc926+12%|n|n|r|Cffaaaaaa○|CffFFD24D木之符印+1|r|r|n|n|Cff00ff7f点击穿戴或脱卸。|r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040"/>
        <v/>
      </c>
      <c r="DC410" s="71" t="str">
        <f t="shared" si="6041"/>
        <v/>
      </c>
      <c r="DD410" s="71" t="str">
        <f t="shared" si="6042"/>
        <v/>
      </c>
      <c r="DE410" s="71" t="str">
        <f t="shared" si="6043"/>
        <v/>
      </c>
      <c r="DF410" s="71" t="str">
        <f t="shared" si="6044"/>
        <v/>
      </c>
      <c r="DG410" s="71" t="str">
        <f t="shared" si="6045"/>
        <v/>
      </c>
      <c r="DH410" s="71" t="str">
        <f t="shared" si="6046"/>
        <v/>
      </c>
      <c r="DI410" s="71" t="str">
        <f t="shared" si="6047"/>
        <v/>
      </c>
      <c r="DJ410" s="71" t="str">
        <f t="shared" si="6048"/>
        <v/>
      </c>
      <c r="DK410" s="71" t="str">
        <f t="shared" si="6049"/>
        <v/>
      </c>
      <c r="DL410" s="71" t="str">
        <f t="shared" si="6050"/>
        <v/>
      </c>
      <c r="DM410" s="71" t="str">
        <f t="shared" si="6051"/>
        <v/>
      </c>
      <c r="DN410" s="71" t="str">
        <f t="shared" si="6052"/>
        <v/>
      </c>
      <c r="DO410" s="71" t="str">
        <f t="shared" si="6053"/>
        <v/>
      </c>
      <c r="DP410" s="71" t="str">
        <f t="shared" si="6054"/>
        <v/>
      </c>
      <c r="DQ410" s="71" t="str">
        <f t="shared" si="6055"/>
        <v/>
      </c>
      <c r="DR410" s="71" t="str">
        <f t="shared" si="6056"/>
        <v/>
      </c>
      <c r="DS410" s="71" t="str">
        <f t="shared" si="6057"/>
        <v/>
      </c>
      <c r="DT410" s="71" t="str">
        <f t="shared" si="6058"/>
        <v/>
      </c>
      <c r="DU410" s="71" t="str">
        <f t="shared" si="6059"/>
        <v/>
      </c>
      <c r="DV410" s="71" t="str">
        <f t="shared" si="6060"/>
        <v/>
      </c>
      <c r="DW410" s="71" t="str">
        <f t="shared" si="6061"/>
        <v/>
      </c>
      <c r="DX410" s="71" t="str">
        <f t="shared" si="6062"/>
        <v/>
      </c>
      <c r="DY410" s="71" t="str">
        <f t="shared" si="6063"/>
        <v/>
      </c>
      <c r="DZ410" s="71" t="str">
        <f t="shared" si="6064"/>
        <v/>
      </c>
      <c r="EA410" s="71" t="str">
        <f t="shared" si="6065"/>
        <v/>
      </c>
      <c r="EB410" s="71" t="str">
        <f t="shared" si="6066"/>
        <v/>
      </c>
      <c r="EC410" s="71" t="str">
        <f t="shared" si="6067"/>
        <v/>
      </c>
      <c r="ED410" s="71" t="str">
        <f t="shared" si="6068"/>
        <v/>
      </c>
      <c r="EE410" s="71" t="str">
        <f t="shared" si="6069"/>
        <v/>
      </c>
      <c r="EF410" s="71" t="str">
        <f t="shared" si="6070"/>
        <v/>
      </c>
      <c r="EG410" s="71" t="str">
        <f t="shared" si="6071"/>
        <v/>
      </c>
      <c r="EH410" s="71" t="str">
        <f t="shared" si="6072"/>
        <v/>
      </c>
      <c r="EI410" s="71" t="str">
        <f t="shared" si="6073"/>
        <v/>
      </c>
      <c r="EJ410" s="71" t="str">
        <f t="shared" si="6074"/>
        <v/>
      </c>
      <c r="EK410" s="71" t="str">
        <f t="shared" si="6075"/>
        <v/>
      </c>
      <c r="EL410" s="71" t="str">
        <f t="shared" si="6076"/>
        <v/>
      </c>
      <c r="EM410" s="71" t="str">
        <f t="shared" si="6077"/>
        <v/>
      </c>
      <c r="EN410" s="71" t="str">
        <f t="shared" si="6078"/>
        <v/>
      </c>
      <c r="EO410" s="71" t="str">
        <f t="shared" si="6079"/>
        <v/>
      </c>
      <c r="EP410" s="71" t="str">
        <f t="shared" si="6080"/>
        <v/>
      </c>
      <c r="EQ410" s="71" t="str">
        <f t="shared" si="6081"/>
        <v/>
      </c>
      <c r="ER410" s="71" t="str">
        <f t="shared" si="6082"/>
        <v/>
      </c>
      <c r="ES410" s="71" t="str">
        <f t="shared" si="6083"/>
        <v/>
      </c>
      <c r="ET410" s="71" t="str">
        <f t="shared" si="6084"/>
        <v/>
      </c>
      <c r="EU410" s="71" t="str">
        <f t="shared" si="6085"/>
        <v/>
      </c>
      <c r="EV410" s="71" t="str">
        <f t="shared" si="6086"/>
        <v/>
      </c>
      <c r="EW410" s="71" t="str">
        <f t="shared" si="6087"/>
        <v/>
      </c>
      <c r="EX410" s="71" t="str">
        <f t="shared" si="6088"/>
        <v/>
      </c>
      <c r="EY410" s="71" t="str">
        <f t="shared" si="6089"/>
        <v/>
      </c>
      <c r="EZ410" s="71" t="str">
        <f t="shared" si="6090"/>
        <v/>
      </c>
      <c r="FA410" s="71" t="str">
        <f t="shared" si="6091"/>
        <v/>
      </c>
      <c r="FB410" s="71" t="str">
        <f t="shared" si="6092"/>
        <v/>
      </c>
      <c r="FC410" s="71" t="str">
        <f t="shared" si="6093"/>
        <v/>
      </c>
      <c r="FD410" s="71" t="str">
        <f t="shared" si="6094"/>
        <v/>
      </c>
      <c r="FE410" s="71" t="str">
        <f t="shared" si="6095"/>
        <v/>
      </c>
      <c r="FF410" s="71" t="str">
        <f t="shared" si="6096"/>
        <v/>
      </c>
      <c r="FG410" s="71" t="str">
        <f t="shared" si="6097"/>
        <v/>
      </c>
      <c r="FH410" s="71" t="str">
        <f t="shared" si="6098"/>
        <v/>
      </c>
      <c r="FI410" s="71" t="str">
        <f t="shared" si="6099"/>
        <v/>
      </c>
      <c r="FJ410" s="71" t="str">
        <f t="shared" si="6100"/>
        <v/>
      </c>
      <c r="FK410" s="71" t="str">
        <f t="shared" si="6101"/>
        <v/>
      </c>
      <c r="FL410" s="71" t="str">
        <f t="shared" si="6102"/>
        <v/>
      </c>
      <c r="FM410" s="71" t="str">
        <f t="shared" si="6103"/>
        <v/>
      </c>
      <c r="FN410" s="71" t="str">
        <f t="shared" si="6104"/>
        <v/>
      </c>
      <c r="FO410" s="71" t="str">
        <f t="shared" si="6105"/>
        <v/>
      </c>
      <c r="FP410" s="71" t="str">
        <f t="shared" si="6106"/>
        <v/>
      </c>
      <c r="FQ410" s="71" t="str">
        <f t="shared" si="6107"/>
        <v/>
      </c>
      <c r="FR410" s="71" t="str">
        <f t="shared" si="6108"/>
        <v/>
      </c>
      <c r="FS410" s="71" t="str">
        <f t="shared" si="6109"/>
        <v/>
      </c>
    </row>
    <row r="411" spans="1:175" ht="16.5">
      <c r="A411" s="136"/>
      <c r="B411" s="80" t="s">
        <v>1144</v>
      </c>
      <c r="C411" s="155" t="s">
        <v>1137</v>
      </c>
      <c r="K411" s="152"/>
      <c r="T411" s="154" t="s">
        <v>1145</v>
      </c>
      <c r="U411" s="85" t="s">
        <v>1139</v>
      </c>
      <c r="CN411" s="70" t="str">
        <f t="shared" si="6034"/>
        <v>InitUnitState('IK8D',,,,,,,,,,)</v>
      </c>
      <c r="CO411" s="70" t="str">
        <f t="shared" si="6035"/>
        <v>InitUnitNormal('IK8D',,,,,,,,,,)</v>
      </c>
      <c r="CP411" s="70" t="str">
        <f t="shared" si="6036"/>
        <v>InitUnitMagic('IK8D',,,,,,,,,,)</v>
      </c>
      <c r="CQ411" s="70" t="str">
        <f t="shared" si="6037"/>
        <v>InitUnitAdd('IK8D',,,,,,,,,,)</v>
      </c>
      <c r="CR411" s="70" t="str">
        <f t="shared" si="6038"/>
        <v>InitEquipData('IK8D',,"",,,,,'','','','','','',"ReplaceableTextures\\CommandButtons\\BTNUI_Fuin_04.blp")</v>
      </c>
      <c r="CU411" s="95" t="str">
        <f t="shared" si="6039"/>
        <v>|n</v>
      </c>
      <c r="CV411" s="61" t="str">
        <f t="shared" si="6033"/>
        <v>业力|Cffffc926+50000|r，业力|Cffffc926+12%|n|n|r|Cffaaaaaa○|CffFFD24D水之符印+1|r|r|n|n|Cff00ff7f点击穿戴或脱卸。|r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040"/>
        <v/>
      </c>
      <c r="DC411" s="71" t="str">
        <f t="shared" si="6041"/>
        <v/>
      </c>
      <c r="DD411" s="71" t="str">
        <f t="shared" si="6042"/>
        <v/>
      </c>
      <c r="DE411" s="71" t="str">
        <f t="shared" si="6043"/>
        <v/>
      </c>
      <c r="DF411" s="71" t="str">
        <f t="shared" si="6044"/>
        <v/>
      </c>
      <c r="DG411" s="71" t="str">
        <f t="shared" si="6045"/>
        <v/>
      </c>
      <c r="DH411" s="71" t="str">
        <f t="shared" si="6046"/>
        <v/>
      </c>
      <c r="DI411" s="71" t="str">
        <f t="shared" si="6047"/>
        <v/>
      </c>
      <c r="DJ411" s="71" t="str">
        <f t="shared" si="6048"/>
        <v/>
      </c>
      <c r="DK411" s="71" t="str">
        <f t="shared" si="6049"/>
        <v/>
      </c>
      <c r="DL411" s="71" t="str">
        <f t="shared" si="6050"/>
        <v/>
      </c>
      <c r="DM411" s="71" t="str">
        <f t="shared" si="6051"/>
        <v/>
      </c>
      <c r="DN411" s="71" t="str">
        <f t="shared" si="6052"/>
        <v/>
      </c>
      <c r="DO411" s="71" t="str">
        <f t="shared" si="6053"/>
        <v/>
      </c>
      <c r="DP411" s="71" t="str">
        <f t="shared" si="6054"/>
        <v/>
      </c>
      <c r="DQ411" s="71" t="str">
        <f t="shared" si="6055"/>
        <v/>
      </c>
      <c r="DR411" s="71" t="str">
        <f t="shared" si="6056"/>
        <v/>
      </c>
      <c r="DS411" s="71" t="str">
        <f t="shared" si="6057"/>
        <v/>
      </c>
      <c r="DT411" s="71" t="str">
        <f t="shared" si="6058"/>
        <v/>
      </c>
      <c r="DU411" s="71" t="str">
        <f t="shared" si="6059"/>
        <v/>
      </c>
      <c r="DV411" s="71" t="str">
        <f t="shared" si="6060"/>
        <v/>
      </c>
      <c r="DW411" s="71" t="str">
        <f t="shared" si="6061"/>
        <v/>
      </c>
      <c r="DX411" s="71" t="str">
        <f t="shared" si="6062"/>
        <v/>
      </c>
      <c r="DY411" s="71" t="str">
        <f t="shared" si="6063"/>
        <v/>
      </c>
      <c r="DZ411" s="71" t="str">
        <f t="shared" si="6064"/>
        <v/>
      </c>
      <c r="EA411" s="71" t="str">
        <f t="shared" si="6065"/>
        <v/>
      </c>
      <c r="EB411" s="71" t="str">
        <f t="shared" si="6066"/>
        <v/>
      </c>
      <c r="EC411" s="71" t="str">
        <f t="shared" si="6067"/>
        <v/>
      </c>
      <c r="ED411" s="71" t="str">
        <f t="shared" si="6068"/>
        <v/>
      </c>
      <c r="EE411" s="71" t="str">
        <f t="shared" si="6069"/>
        <v/>
      </c>
      <c r="EF411" s="71" t="str">
        <f t="shared" si="6070"/>
        <v/>
      </c>
      <c r="EG411" s="71" t="str">
        <f t="shared" si="6071"/>
        <v/>
      </c>
      <c r="EH411" s="71" t="str">
        <f t="shared" si="6072"/>
        <v/>
      </c>
      <c r="EI411" s="71" t="str">
        <f t="shared" si="6073"/>
        <v/>
      </c>
      <c r="EJ411" s="71" t="str">
        <f t="shared" si="6074"/>
        <v/>
      </c>
      <c r="EK411" s="71" t="str">
        <f t="shared" si="6075"/>
        <v/>
      </c>
      <c r="EL411" s="71" t="str">
        <f t="shared" si="6076"/>
        <v/>
      </c>
      <c r="EM411" s="71" t="str">
        <f t="shared" si="6077"/>
        <v/>
      </c>
      <c r="EN411" s="71" t="str">
        <f t="shared" si="6078"/>
        <v/>
      </c>
      <c r="EO411" s="71" t="str">
        <f t="shared" si="6079"/>
        <v/>
      </c>
      <c r="EP411" s="71" t="str">
        <f t="shared" si="6080"/>
        <v/>
      </c>
      <c r="EQ411" s="71" t="str">
        <f t="shared" si="6081"/>
        <v/>
      </c>
      <c r="ER411" s="71" t="str">
        <f t="shared" si="6082"/>
        <v/>
      </c>
      <c r="ES411" s="71" t="str">
        <f t="shared" si="6083"/>
        <v/>
      </c>
      <c r="ET411" s="71" t="str">
        <f t="shared" si="6084"/>
        <v/>
      </c>
      <c r="EU411" s="71" t="str">
        <f t="shared" si="6085"/>
        <v/>
      </c>
      <c r="EV411" s="71" t="str">
        <f t="shared" si="6086"/>
        <v/>
      </c>
      <c r="EW411" s="71" t="str">
        <f t="shared" si="6087"/>
        <v/>
      </c>
      <c r="EX411" s="71" t="str">
        <f t="shared" si="6088"/>
        <v/>
      </c>
      <c r="EY411" s="71" t="str">
        <f t="shared" si="6089"/>
        <v/>
      </c>
      <c r="EZ411" s="71" t="str">
        <f t="shared" si="6090"/>
        <v/>
      </c>
      <c r="FA411" s="71" t="str">
        <f t="shared" si="6091"/>
        <v/>
      </c>
      <c r="FB411" s="71" t="str">
        <f t="shared" si="6092"/>
        <v/>
      </c>
      <c r="FC411" s="71" t="str">
        <f t="shared" si="6093"/>
        <v/>
      </c>
      <c r="FD411" s="71" t="str">
        <f t="shared" si="6094"/>
        <v/>
      </c>
      <c r="FE411" s="71" t="str">
        <f t="shared" si="6095"/>
        <v/>
      </c>
      <c r="FF411" s="71" t="str">
        <f t="shared" si="6096"/>
        <v/>
      </c>
      <c r="FG411" s="71" t="str">
        <f t="shared" si="6097"/>
        <v/>
      </c>
      <c r="FH411" s="71" t="str">
        <f t="shared" si="6098"/>
        <v/>
      </c>
      <c r="FI411" s="71" t="str">
        <f t="shared" si="6099"/>
        <v/>
      </c>
      <c r="FJ411" s="71" t="str">
        <f t="shared" si="6100"/>
        <v/>
      </c>
      <c r="FK411" s="71" t="str">
        <f t="shared" si="6101"/>
        <v/>
      </c>
      <c r="FL411" s="71" t="str">
        <f t="shared" si="6102"/>
        <v/>
      </c>
      <c r="FM411" s="71" t="str">
        <f t="shared" si="6103"/>
        <v/>
      </c>
      <c r="FN411" s="71" t="str">
        <f t="shared" si="6104"/>
        <v/>
      </c>
      <c r="FO411" s="71" t="str">
        <f t="shared" si="6105"/>
        <v/>
      </c>
      <c r="FP411" s="71" t="str">
        <f t="shared" si="6106"/>
        <v/>
      </c>
      <c r="FQ411" s="71" t="str">
        <f t="shared" si="6107"/>
        <v/>
      </c>
      <c r="FR411" s="71" t="str">
        <f t="shared" si="6108"/>
        <v/>
      </c>
      <c r="FS411" s="71" t="str">
        <f t="shared" si="6109"/>
        <v/>
      </c>
    </row>
    <row r="412" spans="1:175" ht="16.5">
      <c r="A412" s="136"/>
      <c r="B412" s="80" t="s">
        <v>1146</v>
      </c>
      <c r="C412" s="155" t="s">
        <v>1137</v>
      </c>
      <c r="K412" s="152"/>
      <c r="T412" s="154" t="s">
        <v>1147</v>
      </c>
      <c r="U412" s="85" t="s">
        <v>1139</v>
      </c>
      <c r="CN412" s="70" t="str">
        <f t="shared" si="6034"/>
        <v>InitUnitState('IK8E',,,,,,,,,,)</v>
      </c>
      <c r="CO412" s="70" t="str">
        <f t="shared" si="6035"/>
        <v>InitUnitNormal('IK8E',,,,,,,,,,)</v>
      </c>
      <c r="CP412" s="70" t="str">
        <f t="shared" si="6036"/>
        <v>InitUnitMagic('IK8E',,,,,,,,,,)</v>
      </c>
      <c r="CQ412" s="70" t="str">
        <f t="shared" si="6037"/>
        <v>InitUnitAdd('IK8E',,,,,,,,,,)</v>
      </c>
      <c r="CR412" s="70" t="str">
        <f t="shared" si="6038"/>
        <v>InitEquipData('IK8E',,"",,,,,'','','','','','',"ReplaceableTextures\\CommandButtons\\BTNUI_Fuin_05.blp")</v>
      </c>
      <c r="CU412" s="95" t="str">
        <f t="shared" si="6039"/>
        <v>|n</v>
      </c>
      <c r="CV412" s="61" t="str">
        <f t="shared" si="6033"/>
        <v>业力|Cffffc926+50000|r，业力|Cffffc926+12%|n|n|r|Cffaaaaaa○|CffFFD24D火之符印+1|r|r|n|n|Cff00ff7f点击穿戴或脱卸。|r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040"/>
        <v/>
      </c>
      <c r="DC412" s="71" t="str">
        <f t="shared" si="6041"/>
        <v/>
      </c>
      <c r="DD412" s="71" t="str">
        <f t="shared" si="6042"/>
        <v/>
      </c>
      <c r="DE412" s="71" t="str">
        <f t="shared" si="6043"/>
        <v/>
      </c>
      <c r="DF412" s="71" t="str">
        <f t="shared" si="6044"/>
        <v/>
      </c>
      <c r="DG412" s="71" t="str">
        <f t="shared" si="6045"/>
        <v/>
      </c>
      <c r="DH412" s="71" t="str">
        <f t="shared" si="6046"/>
        <v/>
      </c>
      <c r="DI412" s="71" t="str">
        <f t="shared" si="6047"/>
        <v/>
      </c>
      <c r="DJ412" s="71" t="str">
        <f t="shared" si="6048"/>
        <v/>
      </c>
      <c r="DK412" s="71" t="str">
        <f t="shared" si="6049"/>
        <v/>
      </c>
      <c r="DL412" s="71" t="str">
        <f t="shared" si="6050"/>
        <v/>
      </c>
      <c r="DM412" s="71" t="str">
        <f t="shared" si="6051"/>
        <v/>
      </c>
      <c r="DN412" s="71" t="str">
        <f t="shared" si="6052"/>
        <v/>
      </c>
      <c r="DO412" s="71" t="str">
        <f t="shared" si="6053"/>
        <v/>
      </c>
      <c r="DP412" s="71" t="str">
        <f t="shared" si="6054"/>
        <v/>
      </c>
      <c r="DQ412" s="71" t="str">
        <f t="shared" si="6055"/>
        <v/>
      </c>
      <c r="DR412" s="71" t="str">
        <f t="shared" si="6056"/>
        <v/>
      </c>
      <c r="DS412" s="71" t="str">
        <f t="shared" si="6057"/>
        <v/>
      </c>
      <c r="DT412" s="71" t="str">
        <f t="shared" si="6058"/>
        <v/>
      </c>
      <c r="DU412" s="71" t="str">
        <f t="shared" si="6059"/>
        <v/>
      </c>
      <c r="DV412" s="71" t="str">
        <f t="shared" si="6060"/>
        <v/>
      </c>
      <c r="DW412" s="71" t="str">
        <f t="shared" si="6061"/>
        <v/>
      </c>
      <c r="DX412" s="71" t="str">
        <f t="shared" si="6062"/>
        <v/>
      </c>
      <c r="DY412" s="71" t="str">
        <f t="shared" si="6063"/>
        <v/>
      </c>
      <c r="DZ412" s="71" t="str">
        <f t="shared" si="6064"/>
        <v/>
      </c>
      <c r="EA412" s="71" t="str">
        <f t="shared" si="6065"/>
        <v/>
      </c>
      <c r="EB412" s="71" t="str">
        <f t="shared" si="6066"/>
        <v/>
      </c>
      <c r="EC412" s="71" t="str">
        <f t="shared" si="6067"/>
        <v/>
      </c>
      <c r="ED412" s="71" t="str">
        <f t="shared" si="6068"/>
        <v/>
      </c>
      <c r="EE412" s="71" t="str">
        <f t="shared" si="6069"/>
        <v/>
      </c>
      <c r="EF412" s="71" t="str">
        <f t="shared" si="6070"/>
        <v/>
      </c>
      <c r="EG412" s="71" t="str">
        <f t="shared" si="6071"/>
        <v/>
      </c>
      <c r="EH412" s="71" t="str">
        <f t="shared" si="6072"/>
        <v/>
      </c>
      <c r="EI412" s="71" t="str">
        <f t="shared" si="6073"/>
        <v/>
      </c>
      <c r="EJ412" s="71" t="str">
        <f t="shared" si="6074"/>
        <v/>
      </c>
      <c r="EK412" s="71" t="str">
        <f t="shared" si="6075"/>
        <v/>
      </c>
      <c r="EL412" s="71" t="str">
        <f t="shared" si="6076"/>
        <v/>
      </c>
      <c r="EM412" s="71" t="str">
        <f t="shared" si="6077"/>
        <v/>
      </c>
      <c r="EN412" s="71" t="str">
        <f t="shared" si="6078"/>
        <v/>
      </c>
      <c r="EO412" s="71" t="str">
        <f t="shared" si="6079"/>
        <v/>
      </c>
      <c r="EP412" s="71" t="str">
        <f t="shared" si="6080"/>
        <v/>
      </c>
      <c r="EQ412" s="71" t="str">
        <f t="shared" si="6081"/>
        <v/>
      </c>
      <c r="ER412" s="71" t="str">
        <f t="shared" si="6082"/>
        <v/>
      </c>
      <c r="ES412" s="71" t="str">
        <f t="shared" si="6083"/>
        <v/>
      </c>
      <c r="ET412" s="71" t="str">
        <f t="shared" si="6084"/>
        <v/>
      </c>
      <c r="EU412" s="71" t="str">
        <f t="shared" si="6085"/>
        <v/>
      </c>
      <c r="EV412" s="71" t="str">
        <f t="shared" si="6086"/>
        <v/>
      </c>
      <c r="EW412" s="71" t="str">
        <f t="shared" si="6087"/>
        <v/>
      </c>
      <c r="EX412" s="71" t="str">
        <f t="shared" si="6088"/>
        <v/>
      </c>
      <c r="EY412" s="71" t="str">
        <f t="shared" si="6089"/>
        <v/>
      </c>
      <c r="EZ412" s="71" t="str">
        <f t="shared" si="6090"/>
        <v/>
      </c>
      <c r="FA412" s="71" t="str">
        <f t="shared" si="6091"/>
        <v/>
      </c>
      <c r="FB412" s="71" t="str">
        <f t="shared" si="6092"/>
        <v/>
      </c>
      <c r="FC412" s="71" t="str">
        <f t="shared" si="6093"/>
        <v/>
      </c>
      <c r="FD412" s="71" t="str">
        <f t="shared" si="6094"/>
        <v/>
      </c>
      <c r="FE412" s="71" t="str">
        <f t="shared" si="6095"/>
        <v/>
      </c>
      <c r="FF412" s="71" t="str">
        <f t="shared" si="6096"/>
        <v/>
      </c>
      <c r="FG412" s="71" t="str">
        <f t="shared" si="6097"/>
        <v/>
      </c>
      <c r="FH412" s="71" t="str">
        <f t="shared" si="6098"/>
        <v/>
      </c>
      <c r="FI412" s="71" t="str">
        <f t="shared" si="6099"/>
        <v/>
      </c>
      <c r="FJ412" s="71" t="str">
        <f t="shared" si="6100"/>
        <v/>
      </c>
      <c r="FK412" s="71" t="str">
        <f t="shared" si="6101"/>
        <v/>
      </c>
      <c r="FL412" s="71" t="str">
        <f t="shared" si="6102"/>
        <v/>
      </c>
      <c r="FM412" s="71" t="str">
        <f t="shared" si="6103"/>
        <v/>
      </c>
      <c r="FN412" s="71" t="str">
        <f t="shared" si="6104"/>
        <v/>
      </c>
      <c r="FO412" s="71" t="str">
        <f t="shared" si="6105"/>
        <v/>
      </c>
      <c r="FP412" s="71" t="str">
        <f t="shared" si="6106"/>
        <v/>
      </c>
      <c r="FQ412" s="71" t="str">
        <f t="shared" si="6107"/>
        <v/>
      </c>
      <c r="FR412" s="71" t="str">
        <f t="shared" si="6108"/>
        <v/>
      </c>
      <c r="FS412" s="71" t="str">
        <f t="shared" si="6109"/>
        <v/>
      </c>
    </row>
    <row r="413" spans="1:175" ht="16.5">
      <c r="A413" s="136"/>
      <c r="B413" s="80" t="s">
        <v>1148</v>
      </c>
      <c r="C413" s="155" t="s">
        <v>1137</v>
      </c>
      <c r="K413" s="152"/>
      <c r="T413" s="154" t="s">
        <v>1149</v>
      </c>
      <c r="U413" s="85" t="s">
        <v>1139</v>
      </c>
      <c r="CN413" s="70" t="str">
        <f t="shared" si="6034"/>
        <v>InitUnitState('IK8F',,,,,,,,,,)</v>
      </c>
      <c r="CO413" s="70" t="str">
        <f t="shared" si="6035"/>
        <v>InitUnitNormal('IK8F',,,,,,,,,,)</v>
      </c>
      <c r="CP413" s="70" t="str">
        <f t="shared" si="6036"/>
        <v>InitUnitMagic('IK8F',,,,,,,,,,)</v>
      </c>
      <c r="CQ413" s="70" t="str">
        <f t="shared" si="6037"/>
        <v>InitUnitAdd('IK8F',,,,,,,,,,)</v>
      </c>
      <c r="CR413" s="70" t="str">
        <f t="shared" si="6038"/>
        <v>InitEquipData('IK8F',,"",,,,,'','','','','','',"ReplaceableTextures\\CommandButtons\\BTNUI_Fuin_06.blp")</v>
      </c>
      <c r="CU413" s="95" t="str">
        <f t="shared" si="6039"/>
        <v>|n</v>
      </c>
      <c r="CV413" s="61" t="str">
        <f t="shared" si="6033"/>
        <v>业力|Cffffc926+50000|r，业力|Cffffc926+12%|n|n|r|Cffaaaaaa○|CffFFD24D土之符印+1|r|r|n|n|Cff00ff7f点击穿戴或脱卸。|r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040"/>
        <v/>
      </c>
      <c r="DC413" s="71" t="str">
        <f t="shared" si="6041"/>
        <v/>
      </c>
      <c r="DD413" s="71" t="str">
        <f t="shared" si="6042"/>
        <v/>
      </c>
      <c r="DE413" s="71" t="str">
        <f t="shared" si="6043"/>
        <v/>
      </c>
      <c r="DF413" s="71" t="str">
        <f t="shared" si="6044"/>
        <v/>
      </c>
      <c r="DG413" s="71" t="str">
        <f t="shared" si="6045"/>
        <v/>
      </c>
      <c r="DH413" s="71" t="str">
        <f t="shared" si="6046"/>
        <v/>
      </c>
      <c r="DI413" s="71" t="str">
        <f t="shared" si="6047"/>
        <v/>
      </c>
      <c r="DJ413" s="71" t="str">
        <f t="shared" si="6048"/>
        <v/>
      </c>
      <c r="DK413" s="71" t="str">
        <f t="shared" si="6049"/>
        <v/>
      </c>
      <c r="DL413" s="71" t="str">
        <f t="shared" si="6050"/>
        <v/>
      </c>
      <c r="DM413" s="71" t="str">
        <f t="shared" si="6051"/>
        <v/>
      </c>
      <c r="DN413" s="71" t="str">
        <f t="shared" si="6052"/>
        <v/>
      </c>
      <c r="DO413" s="71" t="str">
        <f t="shared" si="6053"/>
        <v/>
      </c>
      <c r="DP413" s="71" t="str">
        <f t="shared" si="6054"/>
        <v/>
      </c>
      <c r="DQ413" s="71" t="str">
        <f t="shared" si="6055"/>
        <v/>
      </c>
      <c r="DR413" s="71" t="str">
        <f t="shared" si="6056"/>
        <v/>
      </c>
      <c r="DS413" s="71" t="str">
        <f t="shared" si="6057"/>
        <v/>
      </c>
      <c r="DT413" s="71" t="str">
        <f t="shared" si="6058"/>
        <v/>
      </c>
      <c r="DU413" s="71" t="str">
        <f t="shared" si="6059"/>
        <v/>
      </c>
      <c r="DV413" s="71" t="str">
        <f t="shared" si="6060"/>
        <v/>
      </c>
      <c r="DW413" s="71" t="str">
        <f t="shared" si="6061"/>
        <v/>
      </c>
      <c r="DX413" s="71" t="str">
        <f t="shared" si="6062"/>
        <v/>
      </c>
      <c r="DY413" s="71" t="str">
        <f t="shared" si="6063"/>
        <v/>
      </c>
      <c r="DZ413" s="71" t="str">
        <f t="shared" si="6064"/>
        <v/>
      </c>
      <c r="EA413" s="71" t="str">
        <f t="shared" si="6065"/>
        <v/>
      </c>
      <c r="EB413" s="71" t="str">
        <f t="shared" si="6066"/>
        <v/>
      </c>
      <c r="EC413" s="71" t="str">
        <f t="shared" si="6067"/>
        <v/>
      </c>
      <c r="ED413" s="71" t="str">
        <f t="shared" si="6068"/>
        <v/>
      </c>
      <c r="EE413" s="71" t="str">
        <f t="shared" si="6069"/>
        <v/>
      </c>
      <c r="EF413" s="71" t="str">
        <f t="shared" si="6070"/>
        <v/>
      </c>
      <c r="EG413" s="71" t="str">
        <f t="shared" si="6071"/>
        <v/>
      </c>
      <c r="EH413" s="71" t="str">
        <f t="shared" si="6072"/>
        <v/>
      </c>
      <c r="EI413" s="71" t="str">
        <f t="shared" si="6073"/>
        <v/>
      </c>
      <c r="EJ413" s="71" t="str">
        <f t="shared" si="6074"/>
        <v/>
      </c>
      <c r="EK413" s="71" t="str">
        <f t="shared" si="6075"/>
        <v/>
      </c>
      <c r="EL413" s="71" t="str">
        <f t="shared" si="6076"/>
        <v/>
      </c>
      <c r="EM413" s="71" t="str">
        <f t="shared" si="6077"/>
        <v/>
      </c>
      <c r="EN413" s="71" t="str">
        <f t="shared" si="6078"/>
        <v/>
      </c>
      <c r="EO413" s="71" t="str">
        <f t="shared" si="6079"/>
        <v/>
      </c>
      <c r="EP413" s="71" t="str">
        <f t="shared" si="6080"/>
        <v/>
      </c>
      <c r="EQ413" s="71" t="str">
        <f t="shared" si="6081"/>
        <v/>
      </c>
      <c r="ER413" s="71" t="str">
        <f t="shared" si="6082"/>
        <v/>
      </c>
      <c r="ES413" s="71" t="str">
        <f t="shared" si="6083"/>
        <v/>
      </c>
      <c r="ET413" s="71" t="str">
        <f t="shared" si="6084"/>
        <v/>
      </c>
      <c r="EU413" s="71" t="str">
        <f t="shared" si="6085"/>
        <v/>
      </c>
      <c r="EV413" s="71" t="str">
        <f t="shared" si="6086"/>
        <v/>
      </c>
      <c r="EW413" s="71" t="str">
        <f t="shared" si="6087"/>
        <v/>
      </c>
      <c r="EX413" s="71" t="str">
        <f t="shared" si="6088"/>
        <v/>
      </c>
      <c r="EY413" s="71" t="str">
        <f t="shared" si="6089"/>
        <v/>
      </c>
      <c r="EZ413" s="71" t="str">
        <f t="shared" si="6090"/>
        <v/>
      </c>
      <c r="FA413" s="71" t="str">
        <f t="shared" si="6091"/>
        <v/>
      </c>
      <c r="FB413" s="71" t="str">
        <f t="shared" si="6092"/>
        <v/>
      </c>
      <c r="FC413" s="71" t="str">
        <f t="shared" si="6093"/>
        <v/>
      </c>
      <c r="FD413" s="71" t="str">
        <f t="shared" si="6094"/>
        <v/>
      </c>
      <c r="FE413" s="71" t="str">
        <f t="shared" si="6095"/>
        <v/>
      </c>
      <c r="FF413" s="71" t="str">
        <f t="shared" si="6096"/>
        <v/>
      </c>
      <c r="FG413" s="71" t="str">
        <f t="shared" si="6097"/>
        <v/>
      </c>
      <c r="FH413" s="71" t="str">
        <f t="shared" si="6098"/>
        <v/>
      </c>
      <c r="FI413" s="71" t="str">
        <f t="shared" si="6099"/>
        <v/>
      </c>
      <c r="FJ413" s="71" t="str">
        <f t="shared" si="6100"/>
        <v/>
      </c>
      <c r="FK413" s="71" t="str">
        <f t="shared" si="6101"/>
        <v/>
      </c>
      <c r="FL413" s="71" t="str">
        <f t="shared" si="6102"/>
        <v/>
      </c>
      <c r="FM413" s="71" t="str">
        <f t="shared" si="6103"/>
        <v/>
      </c>
      <c r="FN413" s="71" t="str">
        <f t="shared" si="6104"/>
        <v/>
      </c>
      <c r="FO413" s="71" t="str">
        <f t="shared" si="6105"/>
        <v/>
      </c>
      <c r="FP413" s="71" t="str">
        <f t="shared" si="6106"/>
        <v/>
      </c>
      <c r="FQ413" s="71" t="str">
        <f t="shared" si="6107"/>
        <v/>
      </c>
      <c r="FR413" s="71" t="str">
        <f t="shared" si="6108"/>
        <v/>
      </c>
      <c r="FS413" s="71" t="str">
        <f t="shared" si="6109"/>
        <v/>
      </c>
    </row>
    <row r="414" spans="1:175" ht="16.5">
      <c r="A414" s="136"/>
      <c r="B414" s="80" t="s">
        <v>1150</v>
      </c>
      <c r="C414" s="155" t="s">
        <v>1137</v>
      </c>
      <c r="K414" s="152"/>
      <c r="T414" s="154" t="s">
        <v>1151</v>
      </c>
      <c r="U414" s="85" t="s">
        <v>1139</v>
      </c>
      <c r="CN414" s="70" t="str">
        <f t="shared" si="6034"/>
        <v>InitUnitState('IK8G',,,,,,,,,,)</v>
      </c>
      <c r="CO414" s="70" t="str">
        <f t="shared" si="6035"/>
        <v>InitUnitNormal('IK8G',,,,,,,,,,)</v>
      </c>
      <c r="CP414" s="70" t="str">
        <f t="shared" si="6036"/>
        <v>InitUnitMagic('IK8G',,,,,,,,,,)</v>
      </c>
      <c r="CQ414" s="70" t="str">
        <f t="shared" si="6037"/>
        <v>InitUnitAdd('IK8G',,,,,,,,,,)</v>
      </c>
      <c r="CR414" s="70" t="str">
        <f t="shared" si="6038"/>
        <v>InitEquipData('IK8G',,"",,,,,'','','','','','',"ReplaceableTextures\\CommandButtons\\BTNUI_Fuin_07.blp")</v>
      </c>
      <c r="CU414" s="95" t="str">
        <f t="shared" si="6039"/>
        <v>|n</v>
      </c>
      <c r="CV414" s="61" t="str">
        <f t="shared" si="6033"/>
        <v>业力|Cffffc926+50000|r，业力|Cffffc926+12%|n|n|r|Cffaaaaaa○|CffFFD24D光之符印+1|r|r|n|n|Cff00ff7f点击穿戴或脱卸。|r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040"/>
        <v/>
      </c>
      <c r="DC414" s="71" t="str">
        <f t="shared" si="6041"/>
        <v/>
      </c>
      <c r="DD414" s="71" t="str">
        <f t="shared" si="6042"/>
        <v/>
      </c>
      <c r="DE414" s="71" t="str">
        <f t="shared" si="6043"/>
        <v/>
      </c>
      <c r="DF414" s="71" t="str">
        <f t="shared" si="6044"/>
        <v/>
      </c>
      <c r="DG414" s="71" t="str">
        <f t="shared" si="6045"/>
        <v/>
      </c>
      <c r="DH414" s="71" t="str">
        <f t="shared" si="6046"/>
        <v/>
      </c>
      <c r="DI414" s="71" t="str">
        <f t="shared" si="6047"/>
        <v/>
      </c>
      <c r="DJ414" s="71" t="str">
        <f t="shared" si="6048"/>
        <v/>
      </c>
      <c r="DK414" s="71" t="str">
        <f t="shared" si="6049"/>
        <v/>
      </c>
      <c r="DL414" s="71" t="str">
        <f t="shared" si="6050"/>
        <v/>
      </c>
      <c r="DM414" s="71" t="str">
        <f t="shared" si="6051"/>
        <v/>
      </c>
      <c r="DN414" s="71" t="str">
        <f t="shared" si="6052"/>
        <v/>
      </c>
      <c r="DO414" s="71" t="str">
        <f t="shared" si="6053"/>
        <v/>
      </c>
      <c r="DP414" s="71" t="str">
        <f t="shared" si="6054"/>
        <v/>
      </c>
      <c r="DQ414" s="71" t="str">
        <f t="shared" si="6055"/>
        <v/>
      </c>
      <c r="DR414" s="71" t="str">
        <f t="shared" si="6056"/>
        <v/>
      </c>
      <c r="DS414" s="71" t="str">
        <f t="shared" si="6057"/>
        <v/>
      </c>
      <c r="DT414" s="71" t="str">
        <f t="shared" si="6058"/>
        <v/>
      </c>
      <c r="DU414" s="71" t="str">
        <f t="shared" si="6059"/>
        <v/>
      </c>
      <c r="DV414" s="71" t="str">
        <f t="shared" si="6060"/>
        <v/>
      </c>
      <c r="DW414" s="71" t="str">
        <f t="shared" si="6061"/>
        <v/>
      </c>
      <c r="DX414" s="71" t="str">
        <f t="shared" si="6062"/>
        <v/>
      </c>
      <c r="DY414" s="71" t="str">
        <f t="shared" si="6063"/>
        <v/>
      </c>
      <c r="DZ414" s="71" t="str">
        <f t="shared" si="6064"/>
        <v/>
      </c>
      <c r="EA414" s="71" t="str">
        <f t="shared" si="6065"/>
        <v/>
      </c>
      <c r="EB414" s="71" t="str">
        <f t="shared" si="6066"/>
        <v/>
      </c>
      <c r="EC414" s="71" t="str">
        <f t="shared" si="6067"/>
        <v/>
      </c>
      <c r="ED414" s="71" t="str">
        <f t="shared" si="6068"/>
        <v/>
      </c>
      <c r="EE414" s="71" t="str">
        <f t="shared" si="6069"/>
        <v/>
      </c>
      <c r="EF414" s="71" t="str">
        <f t="shared" si="6070"/>
        <v/>
      </c>
      <c r="EG414" s="71" t="str">
        <f t="shared" si="6071"/>
        <v/>
      </c>
      <c r="EH414" s="71" t="str">
        <f t="shared" si="6072"/>
        <v/>
      </c>
      <c r="EI414" s="71" t="str">
        <f t="shared" si="6073"/>
        <v/>
      </c>
      <c r="EJ414" s="71" t="str">
        <f t="shared" si="6074"/>
        <v/>
      </c>
      <c r="EK414" s="71" t="str">
        <f t="shared" si="6075"/>
        <v/>
      </c>
      <c r="EL414" s="71" t="str">
        <f t="shared" si="6076"/>
        <v/>
      </c>
      <c r="EM414" s="71" t="str">
        <f t="shared" si="6077"/>
        <v/>
      </c>
      <c r="EN414" s="71" t="str">
        <f t="shared" si="6078"/>
        <v/>
      </c>
      <c r="EO414" s="71" t="str">
        <f t="shared" si="6079"/>
        <v/>
      </c>
      <c r="EP414" s="71" t="str">
        <f t="shared" si="6080"/>
        <v/>
      </c>
      <c r="EQ414" s="71" t="str">
        <f t="shared" si="6081"/>
        <v/>
      </c>
      <c r="ER414" s="71" t="str">
        <f t="shared" si="6082"/>
        <v/>
      </c>
      <c r="ES414" s="71" t="str">
        <f t="shared" si="6083"/>
        <v/>
      </c>
      <c r="ET414" s="71" t="str">
        <f t="shared" si="6084"/>
        <v/>
      </c>
      <c r="EU414" s="71" t="str">
        <f t="shared" si="6085"/>
        <v/>
      </c>
      <c r="EV414" s="71" t="str">
        <f t="shared" si="6086"/>
        <v/>
      </c>
      <c r="EW414" s="71" t="str">
        <f t="shared" si="6087"/>
        <v/>
      </c>
      <c r="EX414" s="71" t="str">
        <f t="shared" si="6088"/>
        <v/>
      </c>
      <c r="EY414" s="71" t="str">
        <f t="shared" si="6089"/>
        <v/>
      </c>
      <c r="EZ414" s="71" t="str">
        <f t="shared" si="6090"/>
        <v/>
      </c>
      <c r="FA414" s="71" t="str">
        <f t="shared" si="6091"/>
        <v/>
      </c>
      <c r="FB414" s="71" t="str">
        <f t="shared" si="6092"/>
        <v/>
      </c>
      <c r="FC414" s="71" t="str">
        <f t="shared" si="6093"/>
        <v/>
      </c>
      <c r="FD414" s="71" t="str">
        <f t="shared" si="6094"/>
        <v/>
      </c>
      <c r="FE414" s="71" t="str">
        <f t="shared" si="6095"/>
        <v/>
      </c>
      <c r="FF414" s="71" t="str">
        <f t="shared" si="6096"/>
        <v/>
      </c>
      <c r="FG414" s="71" t="str">
        <f t="shared" si="6097"/>
        <v/>
      </c>
      <c r="FH414" s="71" t="str">
        <f t="shared" si="6098"/>
        <v/>
      </c>
      <c r="FI414" s="71" t="str">
        <f t="shared" si="6099"/>
        <v/>
      </c>
      <c r="FJ414" s="71" t="str">
        <f t="shared" si="6100"/>
        <v/>
      </c>
      <c r="FK414" s="71" t="str">
        <f t="shared" si="6101"/>
        <v/>
      </c>
      <c r="FL414" s="71" t="str">
        <f t="shared" si="6102"/>
        <v/>
      </c>
      <c r="FM414" s="71" t="str">
        <f t="shared" si="6103"/>
        <v/>
      </c>
      <c r="FN414" s="71" t="str">
        <f t="shared" si="6104"/>
        <v/>
      </c>
      <c r="FO414" s="71" t="str">
        <f t="shared" si="6105"/>
        <v/>
      </c>
      <c r="FP414" s="71" t="str">
        <f t="shared" si="6106"/>
        <v/>
      </c>
      <c r="FQ414" s="71" t="str">
        <f t="shared" si="6107"/>
        <v/>
      </c>
      <c r="FR414" s="71" t="str">
        <f t="shared" si="6108"/>
        <v/>
      </c>
      <c r="FS414" s="71" t="str">
        <f t="shared" si="6109"/>
        <v/>
      </c>
    </row>
    <row r="415" spans="1:175" ht="16.5">
      <c r="A415" s="136"/>
      <c r="B415" s="80" t="s">
        <v>1152</v>
      </c>
      <c r="C415" s="155" t="s">
        <v>1137</v>
      </c>
      <c r="K415" s="152"/>
      <c r="T415" s="154" t="s">
        <v>1153</v>
      </c>
      <c r="U415" s="85" t="s">
        <v>1139</v>
      </c>
      <c r="CN415" s="70" t="str">
        <f t="shared" si="6034"/>
        <v>InitUnitState('IK8H',,,,,,,,,,)</v>
      </c>
      <c r="CO415" s="70" t="str">
        <f t="shared" si="6035"/>
        <v>InitUnitNormal('IK8H',,,,,,,,,,)</v>
      </c>
      <c r="CP415" s="70" t="str">
        <f t="shared" si="6036"/>
        <v>InitUnitMagic('IK8H',,,,,,,,,,)</v>
      </c>
      <c r="CQ415" s="70" t="str">
        <f t="shared" si="6037"/>
        <v>InitUnitAdd('IK8H',,,,,,,,,,)</v>
      </c>
      <c r="CR415" s="70" t="str">
        <f t="shared" si="6038"/>
        <v>InitEquipData('IK8H',,"",,,,,'','','','','','',"ReplaceableTextures\\CommandButtons\\BTNUI_Fuin_08.blp")</v>
      </c>
      <c r="CU415" s="95" t="str">
        <f t="shared" si="6039"/>
        <v>|n</v>
      </c>
      <c r="CV415" s="61" t="str">
        <f t="shared" si="6033"/>
        <v>业力|Cffffc926+50000|r，业力|Cffffc926+12%|n|n|r|Cffaaaaaa○|CffFFD24D雷之符印+1|r|r|n|n|Cff00ff7f点击穿戴或脱卸。|r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040"/>
        <v/>
      </c>
      <c r="DC415" s="71" t="str">
        <f t="shared" si="6041"/>
        <v/>
      </c>
      <c r="DD415" s="71" t="str">
        <f t="shared" si="6042"/>
        <v/>
      </c>
      <c r="DE415" s="71" t="str">
        <f t="shared" si="6043"/>
        <v/>
      </c>
      <c r="DF415" s="71" t="str">
        <f t="shared" si="6044"/>
        <v/>
      </c>
      <c r="DG415" s="71" t="str">
        <f t="shared" si="6045"/>
        <v/>
      </c>
      <c r="DH415" s="71" t="str">
        <f t="shared" si="6046"/>
        <v/>
      </c>
      <c r="DI415" s="71" t="str">
        <f t="shared" si="6047"/>
        <v/>
      </c>
      <c r="DJ415" s="71" t="str">
        <f t="shared" si="6048"/>
        <v/>
      </c>
      <c r="DK415" s="71" t="str">
        <f t="shared" si="6049"/>
        <v/>
      </c>
      <c r="DL415" s="71" t="str">
        <f t="shared" si="6050"/>
        <v/>
      </c>
      <c r="DM415" s="71" t="str">
        <f t="shared" si="6051"/>
        <v/>
      </c>
      <c r="DN415" s="71" t="str">
        <f t="shared" si="6052"/>
        <v/>
      </c>
      <c r="DO415" s="71" t="str">
        <f t="shared" si="6053"/>
        <v/>
      </c>
      <c r="DP415" s="71" t="str">
        <f t="shared" si="6054"/>
        <v/>
      </c>
      <c r="DQ415" s="71" t="str">
        <f t="shared" si="6055"/>
        <v/>
      </c>
      <c r="DR415" s="71" t="str">
        <f t="shared" si="6056"/>
        <v/>
      </c>
      <c r="DS415" s="71" t="str">
        <f t="shared" si="6057"/>
        <v/>
      </c>
      <c r="DT415" s="71" t="str">
        <f t="shared" si="6058"/>
        <v/>
      </c>
      <c r="DU415" s="71" t="str">
        <f t="shared" si="6059"/>
        <v/>
      </c>
      <c r="DV415" s="71" t="str">
        <f t="shared" si="6060"/>
        <v/>
      </c>
      <c r="DW415" s="71" t="str">
        <f t="shared" si="6061"/>
        <v/>
      </c>
      <c r="DX415" s="71" t="str">
        <f t="shared" si="6062"/>
        <v/>
      </c>
      <c r="DY415" s="71" t="str">
        <f t="shared" si="6063"/>
        <v/>
      </c>
      <c r="DZ415" s="71" t="str">
        <f t="shared" si="6064"/>
        <v/>
      </c>
      <c r="EA415" s="71" t="str">
        <f t="shared" si="6065"/>
        <v/>
      </c>
      <c r="EB415" s="71" t="str">
        <f t="shared" si="6066"/>
        <v/>
      </c>
      <c r="EC415" s="71" t="str">
        <f t="shared" si="6067"/>
        <v/>
      </c>
      <c r="ED415" s="71" t="str">
        <f t="shared" si="6068"/>
        <v/>
      </c>
      <c r="EE415" s="71" t="str">
        <f t="shared" si="6069"/>
        <v/>
      </c>
      <c r="EF415" s="71" t="str">
        <f t="shared" si="6070"/>
        <v/>
      </c>
      <c r="EG415" s="71" t="str">
        <f t="shared" si="6071"/>
        <v/>
      </c>
      <c r="EH415" s="71" t="str">
        <f t="shared" si="6072"/>
        <v/>
      </c>
      <c r="EI415" s="71" t="str">
        <f t="shared" si="6073"/>
        <v/>
      </c>
      <c r="EJ415" s="71" t="str">
        <f t="shared" si="6074"/>
        <v/>
      </c>
      <c r="EK415" s="71" t="str">
        <f t="shared" si="6075"/>
        <v/>
      </c>
      <c r="EL415" s="71" t="str">
        <f t="shared" si="6076"/>
        <v/>
      </c>
      <c r="EM415" s="71" t="str">
        <f t="shared" si="6077"/>
        <v/>
      </c>
      <c r="EN415" s="71" t="str">
        <f t="shared" si="6078"/>
        <v/>
      </c>
      <c r="EO415" s="71" t="str">
        <f t="shared" si="6079"/>
        <v/>
      </c>
      <c r="EP415" s="71" t="str">
        <f t="shared" si="6080"/>
        <v/>
      </c>
      <c r="EQ415" s="71" t="str">
        <f t="shared" si="6081"/>
        <v/>
      </c>
      <c r="ER415" s="71" t="str">
        <f t="shared" si="6082"/>
        <v/>
      </c>
      <c r="ES415" s="71" t="str">
        <f t="shared" si="6083"/>
        <v/>
      </c>
      <c r="ET415" s="71" t="str">
        <f t="shared" si="6084"/>
        <v/>
      </c>
      <c r="EU415" s="71" t="str">
        <f t="shared" si="6085"/>
        <v/>
      </c>
      <c r="EV415" s="71" t="str">
        <f t="shared" si="6086"/>
        <v/>
      </c>
      <c r="EW415" s="71" t="str">
        <f t="shared" si="6087"/>
        <v/>
      </c>
      <c r="EX415" s="71" t="str">
        <f t="shared" si="6088"/>
        <v/>
      </c>
      <c r="EY415" s="71" t="str">
        <f t="shared" si="6089"/>
        <v/>
      </c>
      <c r="EZ415" s="71" t="str">
        <f t="shared" si="6090"/>
        <v/>
      </c>
      <c r="FA415" s="71" t="str">
        <f t="shared" si="6091"/>
        <v/>
      </c>
      <c r="FB415" s="71" t="str">
        <f t="shared" si="6092"/>
        <v/>
      </c>
      <c r="FC415" s="71" t="str">
        <f t="shared" si="6093"/>
        <v/>
      </c>
      <c r="FD415" s="71" t="str">
        <f t="shared" si="6094"/>
        <v/>
      </c>
      <c r="FE415" s="71" t="str">
        <f t="shared" si="6095"/>
        <v/>
      </c>
      <c r="FF415" s="71" t="str">
        <f t="shared" si="6096"/>
        <v/>
      </c>
      <c r="FG415" s="71" t="str">
        <f t="shared" si="6097"/>
        <v/>
      </c>
      <c r="FH415" s="71" t="str">
        <f t="shared" si="6098"/>
        <v/>
      </c>
      <c r="FI415" s="71" t="str">
        <f t="shared" si="6099"/>
        <v/>
      </c>
      <c r="FJ415" s="71" t="str">
        <f t="shared" si="6100"/>
        <v/>
      </c>
      <c r="FK415" s="71" t="str">
        <f t="shared" si="6101"/>
        <v/>
      </c>
      <c r="FL415" s="71" t="str">
        <f t="shared" si="6102"/>
        <v/>
      </c>
      <c r="FM415" s="71" t="str">
        <f t="shared" si="6103"/>
        <v/>
      </c>
      <c r="FN415" s="71" t="str">
        <f t="shared" si="6104"/>
        <v/>
      </c>
      <c r="FO415" s="71" t="str">
        <f t="shared" si="6105"/>
        <v/>
      </c>
      <c r="FP415" s="71" t="str">
        <f t="shared" si="6106"/>
        <v/>
      </c>
      <c r="FQ415" s="71" t="str">
        <f t="shared" si="6107"/>
        <v/>
      </c>
      <c r="FR415" s="71" t="str">
        <f t="shared" si="6108"/>
        <v/>
      </c>
      <c r="FS415" s="71" t="str">
        <f t="shared" si="6109"/>
        <v/>
      </c>
    </row>
    <row r="416" spans="1:175" ht="16.5">
      <c r="A416" s="136"/>
      <c r="B416" s="80" t="s">
        <v>1154</v>
      </c>
      <c r="C416" s="155" t="s">
        <v>1137</v>
      </c>
      <c r="K416" s="153"/>
      <c r="T416" s="154" t="s">
        <v>1155</v>
      </c>
      <c r="U416" s="85" t="s">
        <v>1139</v>
      </c>
      <c r="CN416" s="70" t="str">
        <f t="shared" si="6034"/>
        <v>InitUnitState('IK8I',,,,,,,,,,)</v>
      </c>
      <c r="CO416" s="70" t="str">
        <f t="shared" si="6035"/>
        <v>InitUnitNormal('IK8I',,,,,,,,,,)</v>
      </c>
      <c r="CP416" s="70" t="str">
        <f t="shared" si="6036"/>
        <v>InitUnitMagic('IK8I',,,,,,,,,,)</v>
      </c>
      <c r="CQ416" s="70" t="str">
        <f t="shared" si="6037"/>
        <v>InitUnitAdd('IK8I',,,,,,,,,,)</v>
      </c>
      <c r="CR416" s="70" t="str">
        <f t="shared" si="6038"/>
        <v>InitEquipData('IK8I',,"",,,,,'','','','','','',"")</v>
      </c>
      <c r="CU416" s="95" t="str">
        <f t="shared" si="6039"/>
        <v>|n</v>
      </c>
      <c r="CV416" s="61" t="str">
        <f t="shared" si="6033"/>
        <v>业力|Cffffc926+50000|r，业力|Cffffc926+12%|n|n|r|Cffaaaaaa○|CffFFD24D暗之符印+1|r|r|n|n|Cff00ff7f点击穿戴或脱卸。|r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040"/>
        <v/>
      </c>
      <c r="DC416" s="71" t="str">
        <f t="shared" si="6041"/>
        <v/>
      </c>
      <c r="DD416" s="71" t="str">
        <f t="shared" si="6042"/>
        <v/>
      </c>
      <c r="DE416" s="71" t="str">
        <f t="shared" si="6043"/>
        <v/>
      </c>
      <c r="DF416" s="71" t="str">
        <f t="shared" si="6044"/>
        <v/>
      </c>
      <c r="DG416" s="71" t="str">
        <f t="shared" si="6045"/>
        <v/>
      </c>
      <c r="DH416" s="71" t="str">
        <f t="shared" si="6046"/>
        <v/>
      </c>
      <c r="DI416" s="71" t="str">
        <f t="shared" si="6047"/>
        <v/>
      </c>
      <c r="DJ416" s="71" t="str">
        <f t="shared" si="6048"/>
        <v/>
      </c>
      <c r="DK416" s="71" t="str">
        <f t="shared" si="6049"/>
        <v/>
      </c>
      <c r="DL416" s="71" t="str">
        <f t="shared" si="6050"/>
        <v/>
      </c>
      <c r="DM416" s="71" t="str">
        <f t="shared" si="6051"/>
        <v/>
      </c>
      <c r="DN416" s="71" t="str">
        <f t="shared" si="6052"/>
        <v/>
      </c>
      <c r="DO416" s="71" t="str">
        <f t="shared" si="6053"/>
        <v/>
      </c>
      <c r="DP416" s="71" t="str">
        <f t="shared" si="6054"/>
        <v/>
      </c>
      <c r="DQ416" s="71" t="str">
        <f t="shared" si="6055"/>
        <v/>
      </c>
      <c r="DR416" s="71" t="str">
        <f t="shared" si="6056"/>
        <v/>
      </c>
      <c r="DS416" s="71" t="str">
        <f t="shared" si="6057"/>
        <v/>
      </c>
      <c r="DT416" s="71" t="str">
        <f t="shared" si="6058"/>
        <v/>
      </c>
      <c r="DU416" s="71" t="str">
        <f t="shared" si="6059"/>
        <v/>
      </c>
      <c r="DV416" s="71" t="str">
        <f t="shared" si="6060"/>
        <v/>
      </c>
      <c r="DW416" s="71" t="str">
        <f t="shared" si="6061"/>
        <v/>
      </c>
      <c r="DX416" s="71" t="str">
        <f t="shared" si="6062"/>
        <v/>
      </c>
      <c r="DY416" s="71" t="str">
        <f t="shared" si="6063"/>
        <v/>
      </c>
      <c r="DZ416" s="71" t="str">
        <f t="shared" si="6064"/>
        <v/>
      </c>
      <c r="EA416" s="71" t="str">
        <f t="shared" si="6065"/>
        <v/>
      </c>
      <c r="EB416" s="71" t="str">
        <f t="shared" si="6066"/>
        <v/>
      </c>
      <c r="EC416" s="71" t="str">
        <f t="shared" si="6067"/>
        <v/>
      </c>
      <c r="ED416" s="71" t="str">
        <f t="shared" si="6068"/>
        <v/>
      </c>
      <c r="EE416" s="71" t="str">
        <f t="shared" si="6069"/>
        <v/>
      </c>
      <c r="EF416" s="71" t="str">
        <f t="shared" si="6070"/>
        <v/>
      </c>
      <c r="EG416" s="71" t="str">
        <f t="shared" si="6071"/>
        <v/>
      </c>
      <c r="EH416" s="71" t="str">
        <f t="shared" si="6072"/>
        <v/>
      </c>
      <c r="EI416" s="71" t="str">
        <f t="shared" si="6073"/>
        <v/>
      </c>
      <c r="EJ416" s="71" t="str">
        <f t="shared" si="6074"/>
        <v/>
      </c>
      <c r="EK416" s="71" t="str">
        <f t="shared" si="6075"/>
        <v/>
      </c>
      <c r="EL416" s="71" t="str">
        <f t="shared" si="6076"/>
        <v/>
      </c>
      <c r="EM416" s="71" t="str">
        <f t="shared" si="6077"/>
        <v/>
      </c>
      <c r="EN416" s="71" t="str">
        <f t="shared" si="6078"/>
        <v/>
      </c>
      <c r="EO416" s="71" t="str">
        <f t="shared" si="6079"/>
        <v/>
      </c>
      <c r="EP416" s="71" t="str">
        <f t="shared" si="6080"/>
        <v/>
      </c>
      <c r="EQ416" s="71" t="str">
        <f t="shared" si="6081"/>
        <v/>
      </c>
      <c r="ER416" s="71" t="str">
        <f t="shared" si="6082"/>
        <v/>
      </c>
      <c r="ES416" s="71" t="str">
        <f t="shared" si="6083"/>
        <v/>
      </c>
      <c r="ET416" s="71" t="str">
        <f t="shared" si="6084"/>
        <v/>
      </c>
      <c r="EU416" s="71" t="str">
        <f t="shared" si="6085"/>
        <v/>
      </c>
      <c r="EV416" s="71" t="str">
        <f t="shared" si="6086"/>
        <v/>
      </c>
      <c r="EW416" s="71" t="str">
        <f t="shared" si="6087"/>
        <v/>
      </c>
      <c r="EX416" s="71" t="str">
        <f t="shared" si="6088"/>
        <v/>
      </c>
      <c r="EY416" s="71" t="str">
        <f t="shared" si="6089"/>
        <v/>
      </c>
      <c r="EZ416" s="71" t="str">
        <f t="shared" si="6090"/>
        <v/>
      </c>
      <c r="FA416" s="71" t="str">
        <f t="shared" si="6091"/>
        <v/>
      </c>
      <c r="FB416" s="71" t="str">
        <f t="shared" si="6092"/>
        <v/>
      </c>
      <c r="FC416" s="71" t="str">
        <f t="shared" si="6093"/>
        <v/>
      </c>
      <c r="FD416" s="71" t="str">
        <f t="shared" si="6094"/>
        <v/>
      </c>
      <c r="FE416" s="71" t="str">
        <f t="shared" si="6095"/>
        <v/>
      </c>
      <c r="FF416" s="71" t="str">
        <f t="shared" si="6096"/>
        <v/>
      </c>
      <c r="FG416" s="71" t="str">
        <f t="shared" si="6097"/>
        <v/>
      </c>
      <c r="FH416" s="71" t="str">
        <f t="shared" si="6098"/>
        <v/>
      </c>
      <c r="FI416" s="71" t="str">
        <f t="shared" si="6099"/>
        <v/>
      </c>
      <c r="FJ416" s="71" t="str">
        <f t="shared" si="6100"/>
        <v/>
      </c>
      <c r="FK416" s="71" t="str">
        <f t="shared" si="6101"/>
        <v/>
      </c>
      <c r="FL416" s="71" t="str">
        <f t="shared" si="6102"/>
        <v/>
      </c>
      <c r="FM416" s="71" t="str">
        <f t="shared" si="6103"/>
        <v/>
      </c>
      <c r="FN416" s="71" t="str">
        <f t="shared" si="6104"/>
        <v/>
      </c>
      <c r="FO416" s="71" t="str">
        <f t="shared" si="6105"/>
        <v/>
      </c>
      <c r="FP416" s="71" t="str">
        <f t="shared" si="6106"/>
        <v/>
      </c>
      <c r="FQ416" s="71" t="str">
        <f t="shared" si="6107"/>
        <v/>
      </c>
      <c r="FR416" s="71" t="str">
        <f t="shared" si="6108"/>
        <v/>
      </c>
      <c r="FS416" s="71" t="str">
        <f t="shared" si="6109"/>
        <v/>
      </c>
    </row>
    <row r="417" spans="1:175" ht="16.5">
      <c r="A417" s="135"/>
      <c r="B417" s="80" t="s">
        <v>1156</v>
      </c>
      <c r="C417" s="151" t="s">
        <v>1157</v>
      </c>
      <c r="T417" s="157" t="s">
        <v>1158</v>
      </c>
      <c r="U417" s="85" t="s">
        <v>1159</v>
      </c>
      <c r="CN417" s="70" t="str">
        <f t="shared" si="5426"/>
        <v>InitUnitState('IK91',,,,,,,,,,)</v>
      </c>
      <c r="CO417" s="70" t="str">
        <f t="shared" si="5427"/>
        <v>InitUnitNormal('IK91',,,,,,,,,,)</v>
      </c>
      <c r="CP417" s="70" t="str">
        <f t="shared" si="5428"/>
        <v>InitUnitMagic('IK91',,,,,,,,,,)</v>
      </c>
      <c r="CQ417" s="70" t="str">
        <f t="shared" si="5429"/>
        <v>InitUnitAdd('IK91',,,,,,,,,,)</v>
      </c>
      <c r="CR417" s="70" t="str">
        <f t="shared" ref="CR417:CR424" si="6110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418&amp;CR$1&amp;")"</f>
        <v>InitEquipData('IK91',,"",,,,,'','','','','','',"ReplaceableTextures\\CommandButtons\\BTNUI_Fuin_02.blp")</v>
      </c>
      <c r="CU417" s="95" t="str">
        <f t="shared" si="5430"/>
        <v>|n</v>
      </c>
      <c r="CV417" s="61" t="str">
        <f t="shared" si="6033"/>
        <v>为|Cffffc926史诗品质|r的|Cffffc926宝物|r附加一条|Cffffc926金之符印|r属性。|n|n|Cff00ff7f点击可将刻印镶嵌至指定史诗品质的宝物。|n|r|Cffff0000镶嵌后不可拆卸和替换。|r</v>
      </c>
      <c r="CW417" s="60"/>
      <c r="CX417" s="60"/>
      <c r="CY417" s="60"/>
      <c r="CZ417" s="60"/>
      <c r="DA417" s="60"/>
      <c r="DB417" s="71" t="str">
        <f t="shared" si="5431"/>
        <v/>
      </c>
      <c r="DC417" s="71" t="str">
        <f t="shared" si="5432"/>
        <v/>
      </c>
      <c r="DD417" s="71" t="str">
        <f t="shared" si="5433"/>
        <v/>
      </c>
      <c r="DE417" s="71" t="str">
        <f t="shared" si="5434"/>
        <v/>
      </c>
      <c r="DF417" s="71" t="str">
        <f t="shared" si="5435"/>
        <v/>
      </c>
      <c r="DG417" s="71" t="str">
        <f t="shared" si="5436"/>
        <v/>
      </c>
      <c r="DH417" s="71" t="str">
        <f t="shared" si="5437"/>
        <v/>
      </c>
      <c r="DI417" s="71" t="str">
        <f t="shared" si="5438"/>
        <v/>
      </c>
      <c r="DJ417" s="71" t="str">
        <f t="shared" si="5439"/>
        <v/>
      </c>
      <c r="DK417" s="71" t="str">
        <f t="shared" si="5440"/>
        <v/>
      </c>
      <c r="DL417" s="71" t="str">
        <f t="shared" si="5441"/>
        <v/>
      </c>
      <c r="DM417" s="71" t="str">
        <f t="shared" si="5442"/>
        <v/>
      </c>
      <c r="DN417" s="71" t="str">
        <f t="shared" si="5443"/>
        <v/>
      </c>
      <c r="DO417" s="71" t="str">
        <f t="shared" si="5444"/>
        <v/>
      </c>
      <c r="DP417" s="71" t="str">
        <f t="shared" si="5445"/>
        <v/>
      </c>
      <c r="DQ417" s="71" t="str">
        <f t="shared" si="5446"/>
        <v/>
      </c>
      <c r="DR417" s="71" t="str">
        <f t="shared" si="5447"/>
        <v/>
      </c>
      <c r="DS417" s="71" t="str">
        <f t="shared" si="5448"/>
        <v/>
      </c>
      <c r="DT417" s="71" t="str">
        <f t="shared" si="5449"/>
        <v/>
      </c>
      <c r="DU417" s="71" t="str">
        <f t="shared" si="5450"/>
        <v/>
      </c>
      <c r="DV417" s="71" t="str">
        <f t="shared" si="5451"/>
        <v/>
      </c>
      <c r="DW417" s="71" t="str">
        <f t="shared" si="5452"/>
        <v/>
      </c>
      <c r="DX417" s="71" t="str">
        <f t="shared" si="5453"/>
        <v/>
      </c>
      <c r="DY417" s="71" t="str">
        <f t="shared" si="5454"/>
        <v/>
      </c>
      <c r="DZ417" s="71" t="str">
        <f t="shared" si="5455"/>
        <v/>
      </c>
      <c r="EA417" s="71" t="str">
        <f t="shared" si="5456"/>
        <v/>
      </c>
      <c r="EB417" s="71" t="str">
        <f t="shared" si="5457"/>
        <v/>
      </c>
      <c r="EC417" s="71" t="str">
        <f t="shared" si="5458"/>
        <v/>
      </c>
      <c r="ED417" s="71" t="str">
        <f t="shared" si="5459"/>
        <v/>
      </c>
      <c r="EE417" s="71" t="str">
        <f t="shared" si="5460"/>
        <v/>
      </c>
      <c r="EF417" s="71" t="str">
        <f t="shared" si="5461"/>
        <v/>
      </c>
      <c r="EG417" s="71" t="str">
        <f t="shared" si="5462"/>
        <v/>
      </c>
      <c r="EH417" s="71" t="str">
        <f t="shared" si="5463"/>
        <v/>
      </c>
      <c r="EI417" s="71" t="str">
        <f t="shared" si="5464"/>
        <v/>
      </c>
      <c r="EJ417" s="71" t="str">
        <f t="shared" si="5465"/>
        <v/>
      </c>
      <c r="EK417" s="71" t="str">
        <f t="shared" si="5466"/>
        <v/>
      </c>
      <c r="EL417" s="71" t="str">
        <f t="shared" si="5467"/>
        <v/>
      </c>
      <c r="EM417" s="71" t="str">
        <f t="shared" si="5468"/>
        <v/>
      </c>
      <c r="EN417" s="71" t="str">
        <f t="shared" si="5469"/>
        <v/>
      </c>
      <c r="EO417" s="71" t="str">
        <f t="shared" si="5470"/>
        <v/>
      </c>
      <c r="EP417" s="71" t="str">
        <f t="shared" si="5471"/>
        <v/>
      </c>
      <c r="EQ417" s="71" t="str">
        <f t="shared" si="5472"/>
        <v/>
      </c>
      <c r="ER417" s="71" t="str">
        <f t="shared" si="5473"/>
        <v/>
      </c>
      <c r="ES417" s="71" t="str">
        <f t="shared" si="5474"/>
        <v/>
      </c>
      <c r="ET417" s="71" t="str">
        <f t="shared" si="5475"/>
        <v/>
      </c>
      <c r="EU417" s="71" t="str">
        <f t="shared" si="5476"/>
        <v/>
      </c>
      <c r="EV417" s="71" t="str">
        <f t="shared" si="5477"/>
        <v/>
      </c>
      <c r="EW417" s="71" t="str">
        <f t="shared" si="5478"/>
        <v/>
      </c>
      <c r="EX417" s="71" t="str">
        <f t="shared" si="5479"/>
        <v/>
      </c>
      <c r="EY417" s="71" t="str">
        <f t="shared" si="5480"/>
        <v/>
      </c>
      <c r="EZ417" s="71" t="str">
        <f t="shared" si="5481"/>
        <v/>
      </c>
      <c r="FA417" s="71" t="str">
        <f t="shared" si="5482"/>
        <v/>
      </c>
      <c r="FB417" s="71" t="str">
        <f t="shared" si="5483"/>
        <v/>
      </c>
      <c r="FC417" s="71" t="str">
        <f t="shared" si="5484"/>
        <v/>
      </c>
      <c r="FD417" s="71" t="str">
        <f t="shared" si="5485"/>
        <v/>
      </c>
      <c r="FE417" s="71" t="str">
        <f t="shared" si="5486"/>
        <v/>
      </c>
      <c r="FF417" s="71" t="str">
        <f t="shared" si="5487"/>
        <v/>
      </c>
      <c r="FG417" s="71" t="str">
        <f t="shared" si="5488"/>
        <v/>
      </c>
      <c r="FH417" s="71" t="str">
        <f t="shared" si="5489"/>
        <v/>
      </c>
      <c r="FI417" s="71" t="str">
        <f t="shared" si="5490"/>
        <v/>
      </c>
      <c r="FJ417" s="71" t="str">
        <f t="shared" si="5491"/>
        <v/>
      </c>
      <c r="FK417" s="71" t="str">
        <f t="shared" si="5492"/>
        <v/>
      </c>
      <c r="FL417" s="71" t="str">
        <f t="shared" si="5493"/>
        <v/>
      </c>
      <c r="FM417" s="71" t="str">
        <f t="shared" si="5494"/>
        <v/>
      </c>
      <c r="FN417" s="71" t="str">
        <f t="shared" si="5495"/>
        <v/>
      </c>
      <c r="FO417" s="71" t="str">
        <f t="shared" si="5496"/>
        <v/>
      </c>
      <c r="FP417" s="71" t="str">
        <f t="shared" si="5497"/>
        <v/>
      </c>
      <c r="FQ417" s="71" t="str">
        <f t="shared" si="5498"/>
        <v/>
      </c>
      <c r="FR417" s="71" t="str">
        <f t="shared" si="5499"/>
        <v/>
      </c>
      <c r="FS417" s="71" t="str">
        <f t="shared" si="5500"/>
        <v/>
      </c>
    </row>
    <row r="418" spans="1:175" ht="16.5">
      <c r="A418" s="135"/>
      <c r="B418" s="80" t="s">
        <v>1160</v>
      </c>
      <c r="C418" s="152" t="s">
        <v>1161</v>
      </c>
      <c r="T418" s="158" t="s">
        <v>1162</v>
      </c>
      <c r="U418" s="85" t="s">
        <v>1163</v>
      </c>
      <c r="CN418" s="70" t="str">
        <f t="shared" si="5426"/>
        <v>InitUnitState('IK92',,,,,,,,,,)</v>
      </c>
      <c r="CO418" s="70" t="str">
        <f t="shared" si="5427"/>
        <v>InitUnitNormal('IK92',,,,,,,,,,)</v>
      </c>
      <c r="CP418" s="70" t="str">
        <f t="shared" si="5428"/>
        <v>InitUnitMagic('IK92',,,,,,,,,,)</v>
      </c>
      <c r="CQ418" s="70" t="str">
        <f t="shared" si="5429"/>
        <v>InitUnitAdd('IK92',,,,,,,,,,)</v>
      </c>
      <c r="CR418" s="70" t="str">
        <f t="shared" si="6110"/>
        <v>InitEquipData('IK92',,"",,,,,'','','','','','',"ReplaceableTextures\\CommandButtons\\BTNUI_Fuin_03.blp")</v>
      </c>
      <c r="CU418" s="95" t="str">
        <f t="shared" si="5430"/>
        <v>|n</v>
      </c>
      <c r="CV418" s="61" t="str">
        <f t="shared" si="6033"/>
        <v>为|Cffffc926史诗品质|r的|Cffffc926宝物|r附加一条|Cffffc926木之符印|r属性。|n|n|Cff00ff7f点击可将刻印镶嵌至指定史诗品质的宝物。|n|r|Cffff0000镶嵌后不可拆卸和替换。|r</v>
      </c>
      <c r="CW418" s="60"/>
      <c r="CX418" s="60"/>
      <c r="CY418" s="60"/>
      <c r="CZ418" s="60"/>
      <c r="DA418" s="60"/>
      <c r="DB418" s="71" t="str">
        <f t="shared" si="5431"/>
        <v/>
      </c>
      <c r="DC418" s="71" t="str">
        <f t="shared" si="5432"/>
        <v/>
      </c>
      <c r="DD418" s="71" t="str">
        <f t="shared" si="5433"/>
        <v/>
      </c>
      <c r="DE418" s="71" t="str">
        <f t="shared" si="5434"/>
        <v/>
      </c>
      <c r="DF418" s="71" t="str">
        <f t="shared" si="5435"/>
        <v/>
      </c>
      <c r="DG418" s="71" t="str">
        <f t="shared" si="5436"/>
        <v/>
      </c>
      <c r="DH418" s="71" t="str">
        <f t="shared" si="5437"/>
        <v/>
      </c>
      <c r="DI418" s="71" t="str">
        <f t="shared" si="5438"/>
        <v/>
      </c>
      <c r="DJ418" s="71" t="str">
        <f t="shared" si="5439"/>
        <v/>
      </c>
      <c r="DK418" s="71" t="str">
        <f t="shared" si="5440"/>
        <v/>
      </c>
      <c r="DL418" s="71" t="str">
        <f t="shared" si="5441"/>
        <v/>
      </c>
      <c r="DM418" s="71" t="str">
        <f t="shared" si="5442"/>
        <v/>
      </c>
      <c r="DN418" s="71" t="str">
        <f t="shared" si="5443"/>
        <v/>
      </c>
      <c r="DO418" s="71" t="str">
        <f t="shared" si="5444"/>
        <v/>
      </c>
      <c r="DP418" s="71" t="str">
        <f t="shared" si="5445"/>
        <v/>
      </c>
      <c r="DQ418" s="71" t="str">
        <f t="shared" si="5446"/>
        <v/>
      </c>
      <c r="DR418" s="71" t="str">
        <f t="shared" si="5447"/>
        <v/>
      </c>
      <c r="DS418" s="71" t="str">
        <f t="shared" si="5448"/>
        <v/>
      </c>
      <c r="DT418" s="71" t="str">
        <f t="shared" si="5449"/>
        <v/>
      </c>
      <c r="DU418" s="71" t="str">
        <f t="shared" si="5450"/>
        <v/>
      </c>
      <c r="DV418" s="71" t="str">
        <f t="shared" si="5451"/>
        <v/>
      </c>
      <c r="DW418" s="71" t="str">
        <f t="shared" si="5452"/>
        <v/>
      </c>
      <c r="DX418" s="71" t="str">
        <f t="shared" si="5453"/>
        <v/>
      </c>
      <c r="DY418" s="71" t="str">
        <f t="shared" si="5454"/>
        <v/>
      </c>
      <c r="DZ418" s="71" t="str">
        <f t="shared" si="5455"/>
        <v/>
      </c>
      <c r="EA418" s="71" t="str">
        <f t="shared" si="5456"/>
        <v/>
      </c>
      <c r="EB418" s="71" t="str">
        <f t="shared" si="5457"/>
        <v/>
      </c>
      <c r="EC418" s="71" t="str">
        <f t="shared" si="5458"/>
        <v/>
      </c>
      <c r="ED418" s="71" t="str">
        <f t="shared" si="5459"/>
        <v/>
      </c>
      <c r="EE418" s="71" t="str">
        <f t="shared" si="5460"/>
        <v/>
      </c>
      <c r="EF418" s="71" t="str">
        <f t="shared" si="5461"/>
        <v/>
      </c>
      <c r="EG418" s="71" t="str">
        <f t="shared" si="5462"/>
        <v/>
      </c>
      <c r="EH418" s="71" t="str">
        <f t="shared" si="5463"/>
        <v/>
      </c>
      <c r="EI418" s="71" t="str">
        <f t="shared" si="5464"/>
        <v/>
      </c>
      <c r="EJ418" s="71" t="str">
        <f t="shared" si="5465"/>
        <v/>
      </c>
      <c r="EK418" s="71" t="str">
        <f t="shared" si="5466"/>
        <v/>
      </c>
      <c r="EL418" s="71" t="str">
        <f t="shared" si="5467"/>
        <v/>
      </c>
      <c r="EM418" s="71" t="str">
        <f t="shared" si="5468"/>
        <v/>
      </c>
      <c r="EN418" s="71" t="str">
        <f t="shared" si="5469"/>
        <v/>
      </c>
      <c r="EO418" s="71" t="str">
        <f t="shared" si="5470"/>
        <v/>
      </c>
      <c r="EP418" s="71" t="str">
        <f t="shared" si="5471"/>
        <v/>
      </c>
      <c r="EQ418" s="71" t="str">
        <f t="shared" si="5472"/>
        <v/>
      </c>
      <c r="ER418" s="71" t="str">
        <f t="shared" si="5473"/>
        <v/>
      </c>
      <c r="ES418" s="71" t="str">
        <f t="shared" si="5474"/>
        <v/>
      </c>
      <c r="ET418" s="71" t="str">
        <f t="shared" si="5475"/>
        <v/>
      </c>
      <c r="EU418" s="71" t="str">
        <f t="shared" si="5476"/>
        <v/>
      </c>
      <c r="EV418" s="71" t="str">
        <f t="shared" si="5477"/>
        <v/>
      </c>
      <c r="EW418" s="71" t="str">
        <f t="shared" si="5478"/>
        <v/>
      </c>
      <c r="EX418" s="71" t="str">
        <f t="shared" si="5479"/>
        <v/>
      </c>
      <c r="EY418" s="71" t="str">
        <f t="shared" si="5480"/>
        <v/>
      </c>
      <c r="EZ418" s="71" t="str">
        <f t="shared" si="5481"/>
        <v/>
      </c>
      <c r="FA418" s="71" t="str">
        <f t="shared" si="5482"/>
        <v/>
      </c>
      <c r="FB418" s="71" t="str">
        <f t="shared" si="5483"/>
        <v/>
      </c>
      <c r="FC418" s="71" t="str">
        <f t="shared" si="5484"/>
        <v/>
      </c>
      <c r="FD418" s="71" t="str">
        <f t="shared" si="5485"/>
        <v/>
      </c>
      <c r="FE418" s="71" t="str">
        <f t="shared" si="5486"/>
        <v/>
      </c>
      <c r="FF418" s="71" t="str">
        <f t="shared" si="5487"/>
        <v/>
      </c>
      <c r="FG418" s="71" t="str">
        <f t="shared" si="5488"/>
        <v/>
      </c>
      <c r="FH418" s="71" t="str">
        <f t="shared" si="5489"/>
        <v/>
      </c>
      <c r="FI418" s="71" t="str">
        <f t="shared" si="5490"/>
        <v/>
      </c>
      <c r="FJ418" s="71" t="str">
        <f t="shared" si="5491"/>
        <v/>
      </c>
      <c r="FK418" s="71" t="str">
        <f t="shared" si="5492"/>
        <v/>
      </c>
      <c r="FL418" s="71" t="str">
        <f t="shared" si="5493"/>
        <v/>
      </c>
      <c r="FM418" s="71" t="str">
        <f t="shared" si="5494"/>
        <v/>
      </c>
      <c r="FN418" s="71" t="str">
        <f t="shared" si="5495"/>
        <v/>
      </c>
      <c r="FO418" s="71" t="str">
        <f t="shared" si="5496"/>
        <v/>
      </c>
      <c r="FP418" s="71" t="str">
        <f t="shared" si="5497"/>
        <v/>
      </c>
      <c r="FQ418" s="71" t="str">
        <f t="shared" si="5498"/>
        <v/>
      </c>
      <c r="FR418" s="71" t="str">
        <f t="shared" si="5499"/>
        <v/>
      </c>
      <c r="FS418" s="71" t="str">
        <f t="shared" si="5500"/>
        <v/>
      </c>
    </row>
    <row r="419" spans="1:175" ht="16.5">
      <c r="A419" s="136"/>
      <c r="B419" s="80" t="s">
        <v>1164</v>
      </c>
      <c r="C419" s="152" t="s">
        <v>1165</v>
      </c>
      <c r="T419" s="158" t="s">
        <v>1166</v>
      </c>
      <c r="U419" s="85" t="s">
        <v>1167</v>
      </c>
      <c r="CN419" s="70" t="str">
        <f t="shared" si="5426"/>
        <v>InitUnitState('IK93',,,,,,,,,,)</v>
      </c>
      <c r="CO419" s="70" t="str">
        <f t="shared" si="5427"/>
        <v>InitUnitNormal('IK93',,,,,,,,,,)</v>
      </c>
      <c r="CP419" s="70" t="str">
        <f t="shared" si="5428"/>
        <v>InitUnitMagic('IK93',,,,,,,,,,)</v>
      </c>
      <c r="CQ419" s="70" t="str">
        <f t="shared" si="5429"/>
        <v>InitUnitAdd('IK93',,,,,,,,,,)</v>
      </c>
      <c r="CR419" s="70" t="str">
        <f t="shared" si="6110"/>
        <v>InitEquipData('IK93',,"",,,,,'','','','','','',"ReplaceableTextures\\CommandButtons\\BTNUI_Fuin_04.blp")</v>
      </c>
      <c r="CU419" s="95" t="str">
        <f t="shared" si="5430"/>
        <v>|n</v>
      </c>
      <c r="CV419" s="61" t="str">
        <f t="shared" si="6033"/>
        <v>为|Cffffc926史诗品质|r的|Cffffc926宝物|r附加一条|Cffffc926水之符印|r属性。|n|n|Cff00ff7f点击可将刻印镶嵌至指定史诗品质的宝物。|n|r|Cffff0000镶嵌后不可拆卸和替换。|r</v>
      </c>
      <c r="CW419" s="60"/>
      <c r="CX419" s="60"/>
      <c r="CY419" s="60"/>
      <c r="CZ419" s="60"/>
      <c r="DA419" s="60"/>
      <c r="DB419" s="71" t="str">
        <f t="shared" si="5431"/>
        <v/>
      </c>
      <c r="DC419" s="71" t="str">
        <f t="shared" si="5432"/>
        <v/>
      </c>
      <c r="DD419" s="71" t="str">
        <f t="shared" si="5433"/>
        <v/>
      </c>
      <c r="DE419" s="71" t="str">
        <f t="shared" si="5434"/>
        <v/>
      </c>
      <c r="DF419" s="71" t="str">
        <f t="shared" si="5435"/>
        <v/>
      </c>
      <c r="DG419" s="71" t="str">
        <f t="shared" si="5436"/>
        <v/>
      </c>
      <c r="DH419" s="71" t="str">
        <f t="shared" si="5437"/>
        <v/>
      </c>
      <c r="DI419" s="71" t="str">
        <f t="shared" si="5438"/>
        <v/>
      </c>
      <c r="DJ419" s="71" t="str">
        <f t="shared" si="5439"/>
        <v/>
      </c>
      <c r="DK419" s="71" t="str">
        <f t="shared" si="5440"/>
        <v/>
      </c>
      <c r="DL419" s="71" t="str">
        <f t="shared" si="5441"/>
        <v/>
      </c>
      <c r="DM419" s="71" t="str">
        <f t="shared" si="5442"/>
        <v/>
      </c>
      <c r="DN419" s="71" t="str">
        <f t="shared" si="5443"/>
        <v/>
      </c>
      <c r="DO419" s="71" t="str">
        <f t="shared" si="5444"/>
        <v/>
      </c>
      <c r="DP419" s="71" t="str">
        <f t="shared" si="5445"/>
        <v/>
      </c>
      <c r="DQ419" s="71" t="str">
        <f t="shared" si="5446"/>
        <v/>
      </c>
      <c r="DR419" s="71" t="str">
        <f t="shared" si="5447"/>
        <v/>
      </c>
      <c r="DS419" s="71" t="str">
        <f t="shared" si="5448"/>
        <v/>
      </c>
      <c r="DT419" s="71" t="str">
        <f t="shared" si="5449"/>
        <v/>
      </c>
      <c r="DU419" s="71" t="str">
        <f t="shared" si="5450"/>
        <v/>
      </c>
      <c r="DV419" s="71" t="str">
        <f t="shared" si="5451"/>
        <v/>
      </c>
      <c r="DW419" s="71" t="str">
        <f t="shared" si="5452"/>
        <v/>
      </c>
      <c r="DX419" s="71" t="str">
        <f t="shared" si="5453"/>
        <v/>
      </c>
      <c r="DY419" s="71" t="str">
        <f t="shared" si="5454"/>
        <v/>
      </c>
      <c r="DZ419" s="71" t="str">
        <f t="shared" si="5455"/>
        <v/>
      </c>
      <c r="EA419" s="71" t="str">
        <f t="shared" si="5456"/>
        <v/>
      </c>
      <c r="EB419" s="71" t="str">
        <f t="shared" si="5457"/>
        <v/>
      </c>
      <c r="EC419" s="71" t="str">
        <f t="shared" si="5458"/>
        <v/>
      </c>
      <c r="ED419" s="71" t="str">
        <f t="shared" si="5459"/>
        <v/>
      </c>
      <c r="EE419" s="71" t="str">
        <f t="shared" si="5460"/>
        <v/>
      </c>
      <c r="EF419" s="71" t="str">
        <f t="shared" si="5461"/>
        <v/>
      </c>
      <c r="EG419" s="71" t="str">
        <f t="shared" si="5462"/>
        <v/>
      </c>
      <c r="EH419" s="71" t="str">
        <f t="shared" si="5463"/>
        <v/>
      </c>
      <c r="EI419" s="71" t="str">
        <f t="shared" si="5464"/>
        <v/>
      </c>
      <c r="EJ419" s="71" t="str">
        <f t="shared" si="5465"/>
        <v/>
      </c>
      <c r="EK419" s="71" t="str">
        <f t="shared" si="5466"/>
        <v/>
      </c>
      <c r="EL419" s="71" t="str">
        <f t="shared" si="5467"/>
        <v/>
      </c>
      <c r="EM419" s="71" t="str">
        <f t="shared" si="5468"/>
        <v/>
      </c>
      <c r="EN419" s="71" t="str">
        <f t="shared" si="5469"/>
        <v/>
      </c>
      <c r="EO419" s="71" t="str">
        <f t="shared" si="5470"/>
        <v/>
      </c>
      <c r="EP419" s="71" t="str">
        <f t="shared" si="5471"/>
        <v/>
      </c>
      <c r="EQ419" s="71" t="str">
        <f t="shared" si="5472"/>
        <v/>
      </c>
      <c r="ER419" s="71" t="str">
        <f t="shared" si="5473"/>
        <v/>
      </c>
      <c r="ES419" s="71" t="str">
        <f t="shared" si="5474"/>
        <v/>
      </c>
      <c r="ET419" s="71" t="str">
        <f t="shared" si="5475"/>
        <v/>
      </c>
      <c r="EU419" s="71" t="str">
        <f t="shared" si="5476"/>
        <v/>
      </c>
      <c r="EV419" s="71" t="str">
        <f t="shared" si="5477"/>
        <v/>
      </c>
      <c r="EW419" s="71" t="str">
        <f t="shared" si="5478"/>
        <v/>
      </c>
      <c r="EX419" s="71" t="str">
        <f t="shared" si="5479"/>
        <v/>
      </c>
      <c r="EY419" s="71" t="str">
        <f t="shared" si="5480"/>
        <v/>
      </c>
      <c r="EZ419" s="71" t="str">
        <f t="shared" si="5481"/>
        <v/>
      </c>
      <c r="FA419" s="71" t="str">
        <f t="shared" si="5482"/>
        <v/>
      </c>
      <c r="FB419" s="71" t="str">
        <f t="shared" si="5483"/>
        <v/>
      </c>
      <c r="FC419" s="71" t="str">
        <f t="shared" si="5484"/>
        <v/>
      </c>
      <c r="FD419" s="71" t="str">
        <f t="shared" si="5485"/>
        <v/>
      </c>
      <c r="FE419" s="71" t="str">
        <f t="shared" si="5486"/>
        <v/>
      </c>
      <c r="FF419" s="71" t="str">
        <f t="shared" si="5487"/>
        <v/>
      </c>
      <c r="FG419" s="71" t="str">
        <f t="shared" si="5488"/>
        <v/>
      </c>
      <c r="FH419" s="71" t="str">
        <f t="shared" si="5489"/>
        <v/>
      </c>
      <c r="FI419" s="71" t="str">
        <f t="shared" si="5490"/>
        <v/>
      </c>
      <c r="FJ419" s="71" t="str">
        <f t="shared" si="5491"/>
        <v/>
      </c>
      <c r="FK419" s="71" t="str">
        <f t="shared" si="5492"/>
        <v/>
      </c>
      <c r="FL419" s="71" t="str">
        <f t="shared" si="5493"/>
        <v/>
      </c>
      <c r="FM419" s="71" t="str">
        <f t="shared" si="5494"/>
        <v/>
      </c>
      <c r="FN419" s="71" t="str">
        <f t="shared" si="5495"/>
        <v/>
      </c>
      <c r="FO419" s="71" t="str">
        <f t="shared" si="5496"/>
        <v/>
      </c>
      <c r="FP419" s="71" t="str">
        <f t="shared" si="5497"/>
        <v/>
      </c>
      <c r="FQ419" s="71" t="str">
        <f t="shared" si="5498"/>
        <v/>
      </c>
      <c r="FR419" s="71" t="str">
        <f t="shared" si="5499"/>
        <v/>
      </c>
      <c r="FS419" s="71" t="str">
        <f t="shared" si="5500"/>
        <v/>
      </c>
    </row>
    <row r="420" spans="1:175" ht="16.5">
      <c r="A420" s="136"/>
      <c r="B420" s="80" t="s">
        <v>1168</v>
      </c>
      <c r="C420" s="152" t="s">
        <v>1169</v>
      </c>
      <c r="T420" s="158" t="s">
        <v>1170</v>
      </c>
      <c r="U420" s="85" t="s">
        <v>1171</v>
      </c>
      <c r="CN420" s="70" t="str">
        <f t="shared" si="5426"/>
        <v>InitUnitState('IK94',,,,,,,,,,)</v>
      </c>
      <c r="CO420" s="70" t="str">
        <f t="shared" si="5427"/>
        <v>InitUnitNormal('IK94',,,,,,,,,,)</v>
      </c>
      <c r="CP420" s="70" t="str">
        <f t="shared" si="5428"/>
        <v>InitUnitMagic('IK94',,,,,,,,,,)</v>
      </c>
      <c r="CQ420" s="70" t="str">
        <f t="shared" si="5429"/>
        <v>InitUnitAdd('IK94',,,,,,,,,,)</v>
      </c>
      <c r="CR420" s="70" t="str">
        <f t="shared" si="6110"/>
        <v>InitEquipData('IK94',,"",,,,,'','','','','','',"ReplaceableTextures\\CommandButtons\\BTNUI_Fuin_05.blp")</v>
      </c>
      <c r="CU420" s="95" t="str">
        <f t="shared" si="5430"/>
        <v>|n</v>
      </c>
      <c r="CV420" s="61" t="str">
        <f t="shared" si="6033"/>
        <v>为|Cffffc926史诗品质|r的|Cffffc926宝物|r附加一条|Cffffc926火之符印|r属性。|n|n|Cff00ff7f点击可将刻印镶嵌至指定史诗品质的宝物。|n|r|Cffff0000镶嵌后不可拆卸和替换。|r</v>
      </c>
      <c r="CW420" s="60"/>
      <c r="CX420" s="60"/>
      <c r="CY420" s="60"/>
      <c r="CZ420" s="60"/>
      <c r="DA420" s="60"/>
      <c r="DB420" s="71" t="str">
        <f t="shared" si="5431"/>
        <v/>
      </c>
      <c r="DC420" s="71" t="str">
        <f t="shared" si="5432"/>
        <v/>
      </c>
      <c r="DD420" s="71" t="str">
        <f t="shared" si="5433"/>
        <v/>
      </c>
      <c r="DE420" s="71" t="str">
        <f t="shared" si="5434"/>
        <v/>
      </c>
      <c r="DF420" s="71" t="str">
        <f t="shared" si="5435"/>
        <v/>
      </c>
      <c r="DG420" s="71" t="str">
        <f t="shared" si="5436"/>
        <v/>
      </c>
      <c r="DH420" s="71" t="str">
        <f t="shared" si="5437"/>
        <v/>
      </c>
      <c r="DI420" s="71" t="str">
        <f t="shared" si="5438"/>
        <v/>
      </c>
      <c r="DJ420" s="71" t="str">
        <f t="shared" si="5439"/>
        <v/>
      </c>
      <c r="DK420" s="71" t="str">
        <f t="shared" si="5440"/>
        <v/>
      </c>
      <c r="DL420" s="71" t="str">
        <f t="shared" si="5441"/>
        <v/>
      </c>
      <c r="DM420" s="71" t="str">
        <f t="shared" si="5442"/>
        <v/>
      </c>
      <c r="DN420" s="71" t="str">
        <f t="shared" si="5443"/>
        <v/>
      </c>
      <c r="DO420" s="71" t="str">
        <f t="shared" si="5444"/>
        <v/>
      </c>
      <c r="DP420" s="71" t="str">
        <f t="shared" si="5445"/>
        <v/>
      </c>
      <c r="DQ420" s="71" t="str">
        <f t="shared" si="5446"/>
        <v/>
      </c>
      <c r="DR420" s="71" t="str">
        <f t="shared" si="5447"/>
        <v/>
      </c>
      <c r="DS420" s="71" t="str">
        <f t="shared" si="5448"/>
        <v/>
      </c>
      <c r="DT420" s="71" t="str">
        <f t="shared" si="5449"/>
        <v/>
      </c>
      <c r="DU420" s="71" t="str">
        <f t="shared" si="5450"/>
        <v/>
      </c>
      <c r="DV420" s="71" t="str">
        <f t="shared" si="5451"/>
        <v/>
      </c>
      <c r="DW420" s="71" t="str">
        <f t="shared" si="5452"/>
        <v/>
      </c>
      <c r="DX420" s="71" t="str">
        <f t="shared" si="5453"/>
        <v/>
      </c>
      <c r="DY420" s="71" t="str">
        <f t="shared" si="5454"/>
        <v/>
      </c>
      <c r="DZ420" s="71" t="str">
        <f t="shared" si="5455"/>
        <v/>
      </c>
      <c r="EA420" s="71" t="str">
        <f t="shared" si="5456"/>
        <v/>
      </c>
      <c r="EB420" s="71" t="str">
        <f t="shared" si="5457"/>
        <v/>
      </c>
      <c r="EC420" s="71" t="str">
        <f t="shared" si="5458"/>
        <v/>
      </c>
      <c r="ED420" s="71" t="str">
        <f t="shared" si="5459"/>
        <v/>
      </c>
      <c r="EE420" s="71" t="str">
        <f t="shared" si="5460"/>
        <v/>
      </c>
      <c r="EF420" s="71" t="str">
        <f t="shared" si="5461"/>
        <v/>
      </c>
      <c r="EG420" s="71" t="str">
        <f t="shared" si="5462"/>
        <v/>
      </c>
      <c r="EH420" s="71" t="str">
        <f t="shared" si="5463"/>
        <v/>
      </c>
      <c r="EI420" s="71" t="str">
        <f t="shared" si="5464"/>
        <v/>
      </c>
      <c r="EJ420" s="71" t="str">
        <f t="shared" si="5465"/>
        <v/>
      </c>
      <c r="EK420" s="71" t="str">
        <f t="shared" si="5466"/>
        <v/>
      </c>
      <c r="EL420" s="71" t="str">
        <f t="shared" si="5467"/>
        <v/>
      </c>
      <c r="EM420" s="71" t="str">
        <f t="shared" si="5468"/>
        <v/>
      </c>
      <c r="EN420" s="71" t="str">
        <f t="shared" si="5469"/>
        <v/>
      </c>
      <c r="EO420" s="71" t="str">
        <f t="shared" si="5470"/>
        <v/>
      </c>
      <c r="EP420" s="71" t="str">
        <f t="shared" si="5471"/>
        <v/>
      </c>
      <c r="EQ420" s="71" t="str">
        <f t="shared" si="5472"/>
        <v/>
      </c>
      <c r="ER420" s="71" t="str">
        <f t="shared" si="5473"/>
        <v/>
      </c>
      <c r="ES420" s="71" t="str">
        <f t="shared" si="5474"/>
        <v/>
      </c>
      <c r="ET420" s="71" t="str">
        <f t="shared" si="5475"/>
        <v/>
      </c>
      <c r="EU420" s="71" t="str">
        <f t="shared" si="5476"/>
        <v/>
      </c>
      <c r="EV420" s="71" t="str">
        <f t="shared" si="5477"/>
        <v/>
      </c>
      <c r="EW420" s="71" t="str">
        <f t="shared" si="5478"/>
        <v/>
      </c>
      <c r="EX420" s="71" t="str">
        <f t="shared" si="5479"/>
        <v/>
      </c>
      <c r="EY420" s="71" t="str">
        <f t="shared" si="5480"/>
        <v/>
      </c>
      <c r="EZ420" s="71" t="str">
        <f t="shared" si="5481"/>
        <v/>
      </c>
      <c r="FA420" s="71" t="str">
        <f t="shared" si="5482"/>
        <v/>
      </c>
      <c r="FB420" s="71" t="str">
        <f t="shared" si="5483"/>
        <v/>
      </c>
      <c r="FC420" s="71" t="str">
        <f t="shared" si="5484"/>
        <v/>
      </c>
      <c r="FD420" s="71" t="str">
        <f t="shared" si="5485"/>
        <v/>
      </c>
      <c r="FE420" s="71" t="str">
        <f t="shared" si="5486"/>
        <v/>
      </c>
      <c r="FF420" s="71" t="str">
        <f t="shared" si="5487"/>
        <v/>
      </c>
      <c r="FG420" s="71" t="str">
        <f t="shared" si="5488"/>
        <v/>
      </c>
      <c r="FH420" s="71" t="str">
        <f t="shared" si="5489"/>
        <v/>
      </c>
      <c r="FI420" s="71" t="str">
        <f t="shared" si="5490"/>
        <v/>
      </c>
      <c r="FJ420" s="71" t="str">
        <f t="shared" si="5491"/>
        <v/>
      </c>
      <c r="FK420" s="71" t="str">
        <f t="shared" si="5492"/>
        <v/>
      </c>
      <c r="FL420" s="71" t="str">
        <f t="shared" si="5493"/>
        <v/>
      </c>
      <c r="FM420" s="71" t="str">
        <f t="shared" si="5494"/>
        <v/>
      </c>
      <c r="FN420" s="71" t="str">
        <f t="shared" si="5495"/>
        <v/>
      </c>
      <c r="FO420" s="71" t="str">
        <f t="shared" si="5496"/>
        <v/>
      </c>
      <c r="FP420" s="71" t="str">
        <f t="shared" si="5497"/>
        <v/>
      </c>
      <c r="FQ420" s="71" t="str">
        <f t="shared" si="5498"/>
        <v/>
      </c>
      <c r="FR420" s="71" t="str">
        <f t="shared" si="5499"/>
        <v/>
      </c>
      <c r="FS420" s="71" t="str">
        <f t="shared" si="5500"/>
        <v/>
      </c>
    </row>
    <row r="421" spans="1:175" ht="16.5">
      <c r="A421" s="136"/>
      <c r="B421" s="80" t="s">
        <v>1172</v>
      </c>
      <c r="C421" s="152" t="s">
        <v>1173</v>
      </c>
      <c r="T421" s="158" t="s">
        <v>1174</v>
      </c>
      <c r="U421" s="85" t="s">
        <v>1175</v>
      </c>
      <c r="CN421" s="70" t="str">
        <f t="shared" si="5426"/>
        <v>InitUnitState('IK95',,,,,,,,,,)</v>
      </c>
      <c r="CO421" s="70" t="str">
        <f t="shared" si="5427"/>
        <v>InitUnitNormal('IK95',,,,,,,,,,)</v>
      </c>
      <c r="CP421" s="70" t="str">
        <f t="shared" si="5428"/>
        <v>InitUnitMagic('IK95',,,,,,,,,,)</v>
      </c>
      <c r="CQ421" s="70" t="str">
        <f t="shared" si="5429"/>
        <v>InitUnitAdd('IK95',,,,,,,,,,)</v>
      </c>
      <c r="CR421" s="70" t="str">
        <f t="shared" si="6110"/>
        <v>InitEquipData('IK95',,"",,,,,'','','','','','',"ReplaceableTextures\\CommandButtons\\BTNUI_Fuin_06.blp")</v>
      </c>
      <c r="CU421" s="95" t="str">
        <f t="shared" si="5430"/>
        <v>|n</v>
      </c>
      <c r="CV421" s="61" t="str">
        <f t="shared" si="6033"/>
        <v>为|Cffffc926史诗品质|r的|Cffffc926宝物|r附加一条|Cffffc926土之符印|r属性。|n|n|Cff00ff7f点击可将刻印镶嵌至指定史诗品质的宝物。|n|r|Cffff0000镶嵌后不可拆卸和替换。|r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431"/>
        <v/>
      </c>
      <c r="DC421" s="71" t="str">
        <f t="shared" si="5432"/>
        <v/>
      </c>
      <c r="DD421" s="71" t="str">
        <f t="shared" si="5433"/>
        <v/>
      </c>
      <c r="DE421" s="71" t="str">
        <f t="shared" si="5434"/>
        <v/>
      </c>
      <c r="DF421" s="71" t="str">
        <f t="shared" si="5435"/>
        <v/>
      </c>
      <c r="DG421" s="71" t="str">
        <f t="shared" si="5436"/>
        <v/>
      </c>
      <c r="DH421" s="71" t="str">
        <f t="shared" si="5437"/>
        <v/>
      </c>
      <c r="DI421" s="71" t="str">
        <f t="shared" si="5438"/>
        <v/>
      </c>
      <c r="DJ421" s="71" t="str">
        <f t="shared" si="5439"/>
        <v/>
      </c>
      <c r="DK421" s="71" t="str">
        <f t="shared" si="5440"/>
        <v/>
      </c>
      <c r="DL421" s="71" t="str">
        <f t="shared" si="5441"/>
        <v/>
      </c>
      <c r="DM421" s="71" t="str">
        <f t="shared" si="5442"/>
        <v/>
      </c>
      <c r="DN421" s="71" t="str">
        <f t="shared" si="5443"/>
        <v/>
      </c>
      <c r="DO421" s="71" t="str">
        <f t="shared" si="5444"/>
        <v/>
      </c>
      <c r="DP421" s="71" t="str">
        <f t="shared" si="5445"/>
        <v/>
      </c>
      <c r="DQ421" s="71" t="str">
        <f t="shared" si="5446"/>
        <v/>
      </c>
      <c r="DR421" s="71" t="str">
        <f t="shared" si="5447"/>
        <v/>
      </c>
      <c r="DS421" s="71" t="str">
        <f t="shared" si="5448"/>
        <v/>
      </c>
      <c r="DT421" s="71" t="str">
        <f t="shared" si="5449"/>
        <v/>
      </c>
      <c r="DU421" s="71" t="str">
        <f t="shared" si="5450"/>
        <v/>
      </c>
      <c r="DV421" s="71" t="str">
        <f t="shared" si="5451"/>
        <v/>
      </c>
      <c r="DW421" s="71" t="str">
        <f t="shared" si="5452"/>
        <v/>
      </c>
      <c r="DX421" s="71" t="str">
        <f t="shared" si="5453"/>
        <v/>
      </c>
      <c r="DY421" s="71" t="str">
        <f t="shared" si="5454"/>
        <v/>
      </c>
      <c r="DZ421" s="71" t="str">
        <f t="shared" si="5455"/>
        <v/>
      </c>
      <c r="EA421" s="71" t="str">
        <f t="shared" si="5456"/>
        <v/>
      </c>
      <c r="EB421" s="71" t="str">
        <f t="shared" si="5457"/>
        <v/>
      </c>
      <c r="EC421" s="71" t="str">
        <f t="shared" si="5458"/>
        <v/>
      </c>
      <c r="ED421" s="71" t="str">
        <f t="shared" si="5459"/>
        <v/>
      </c>
      <c r="EE421" s="71" t="str">
        <f t="shared" si="5460"/>
        <v/>
      </c>
      <c r="EF421" s="71" t="str">
        <f t="shared" si="5461"/>
        <v/>
      </c>
      <c r="EG421" s="71" t="str">
        <f t="shared" si="5462"/>
        <v/>
      </c>
      <c r="EH421" s="71" t="str">
        <f t="shared" si="5463"/>
        <v/>
      </c>
      <c r="EI421" s="71" t="str">
        <f t="shared" si="5464"/>
        <v/>
      </c>
      <c r="EJ421" s="71" t="str">
        <f t="shared" si="5465"/>
        <v/>
      </c>
      <c r="EK421" s="71" t="str">
        <f t="shared" si="5466"/>
        <v/>
      </c>
      <c r="EL421" s="71" t="str">
        <f t="shared" si="5467"/>
        <v/>
      </c>
      <c r="EM421" s="71" t="str">
        <f t="shared" si="5468"/>
        <v/>
      </c>
      <c r="EN421" s="71" t="str">
        <f t="shared" si="5469"/>
        <v/>
      </c>
      <c r="EO421" s="71" t="str">
        <f t="shared" si="5470"/>
        <v/>
      </c>
      <c r="EP421" s="71" t="str">
        <f t="shared" si="5471"/>
        <v/>
      </c>
      <c r="EQ421" s="71" t="str">
        <f t="shared" si="5472"/>
        <v/>
      </c>
      <c r="ER421" s="71" t="str">
        <f t="shared" si="5473"/>
        <v/>
      </c>
      <c r="ES421" s="71" t="str">
        <f t="shared" si="5474"/>
        <v/>
      </c>
      <c r="ET421" s="71" t="str">
        <f t="shared" si="5475"/>
        <v/>
      </c>
      <c r="EU421" s="71" t="str">
        <f t="shared" si="5476"/>
        <v/>
      </c>
      <c r="EV421" s="71" t="str">
        <f t="shared" si="5477"/>
        <v/>
      </c>
      <c r="EW421" s="71" t="str">
        <f t="shared" si="5478"/>
        <v/>
      </c>
      <c r="EX421" s="71" t="str">
        <f t="shared" si="5479"/>
        <v/>
      </c>
      <c r="EY421" s="71" t="str">
        <f t="shared" si="5480"/>
        <v/>
      </c>
      <c r="EZ421" s="71" t="str">
        <f t="shared" si="5481"/>
        <v/>
      </c>
      <c r="FA421" s="71" t="str">
        <f t="shared" si="5482"/>
        <v/>
      </c>
      <c r="FB421" s="71" t="str">
        <f t="shared" si="5483"/>
        <v/>
      </c>
      <c r="FC421" s="71" t="str">
        <f t="shared" si="5484"/>
        <v/>
      </c>
      <c r="FD421" s="71" t="str">
        <f t="shared" si="5485"/>
        <v/>
      </c>
      <c r="FE421" s="71" t="str">
        <f t="shared" si="5486"/>
        <v/>
      </c>
      <c r="FF421" s="71" t="str">
        <f t="shared" si="5487"/>
        <v/>
      </c>
      <c r="FG421" s="71" t="str">
        <f t="shared" si="5488"/>
        <v/>
      </c>
      <c r="FH421" s="71" t="str">
        <f t="shared" si="5489"/>
        <v/>
      </c>
      <c r="FI421" s="71" t="str">
        <f t="shared" si="5490"/>
        <v/>
      </c>
      <c r="FJ421" s="71" t="str">
        <f t="shared" si="5491"/>
        <v/>
      </c>
      <c r="FK421" s="71" t="str">
        <f t="shared" si="5492"/>
        <v/>
      </c>
      <c r="FL421" s="71" t="str">
        <f t="shared" si="5493"/>
        <v/>
      </c>
      <c r="FM421" s="71" t="str">
        <f t="shared" si="5494"/>
        <v/>
      </c>
      <c r="FN421" s="71" t="str">
        <f t="shared" si="5495"/>
        <v/>
      </c>
      <c r="FO421" s="71" t="str">
        <f t="shared" si="5496"/>
        <v/>
      </c>
      <c r="FP421" s="71" t="str">
        <f t="shared" si="5497"/>
        <v/>
      </c>
      <c r="FQ421" s="71" t="str">
        <f t="shared" si="5498"/>
        <v/>
      </c>
      <c r="FR421" s="71" t="str">
        <f t="shared" si="5499"/>
        <v/>
      </c>
      <c r="FS421" s="71" t="str">
        <f t="shared" si="5500"/>
        <v/>
      </c>
    </row>
    <row r="422" spans="1:175" ht="16.5">
      <c r="A422" s="136"/>
      <c r="B422" s="80" t="s">
        <v>1176</v>
      </c>
      <c r="C422" s="152" t="s">
        <v>1177</v>
      </c>
      <c r="T422" s="158" t="s">
        <v>1178</v>
      </c>
      <c r="U422" s="85" t="s">
        <v>1179</v>
      </c>
      <c r="CN422" s="70" t="str">
        <f t="shared" si="5426"/>
        <v>InitUnitState('IK96',,,,,,,,,,)</v>
      </c>
      <c r="CO422" s="70" t="str">
        <f t="shared" si="5427"/>
        <v>InitUnitNormal('IK96',,,,,,,,,,)</v>
      </c>
      <c r="CP422" s="70" t="str">
        <f t="shared" si="5428"/>
        <v>InitUnitMagic('IK96',,,,,,,,,,)</v>
      </c>
      <c r="CQ422" s="70" t="str">
        <f t="shared" si="5429"/>
        <v>InitUnitAdd('IK96',,,,,,,,,,)</v>
      </c>
      <c r="CR422" s="70" t="str">
        <f t="shared" si="6110"/>
        <v>InitEquipData('IK96',,"",,,,,'','','','','','',"ReplaceableTextures\\CommandButtons\\BTNUI_Fuin_07.blp")</v>
      </c>
      <c r="CU422" s="95" t="str">
        <f t="shared" si="5430"/>
        <v>|n</v>
      </c>
      <c r="CV422" s="61" t="str">
        <f t="shared" si="6033"/>
        <v>为|Cffffc926史诗品质|r的|Cffffc926宝物|r附加一条|Cffffc926光之符印|r属性。|n|n|Cff00ff7f点击可将刻印镶嵌至指定史诗品质的宝物。|n|r|Cffff0000镶嵌后不可拆卸和替换。|r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431"/>
        <v/>
      </c>
      <c r="DC422" s="71" t="str">
        <f t="shared" si="5432"/>
        <v/>
      </c>
      <c r="DD422" s="71" t="str">
        <f t="shared" si="5433"/>
        <v/>
      </c>
      <c r="DE422" s="71" t="str">
        <f t="shared" si="5434"/>
        <v/>
      </c>
      <c r="DF422" s="71" t="str">
        <f t="shared" si="5435"/>
        <v/>
      </c>
      <c r="DG422" s="71" t="str">
        <f t="shared" si="5436"/>
        <v/>
      </c>
      <c r="DH422" s="71" t="str">
        <f t="shared" si="5437"/>
        <v/>
      </c>
      <c r="DI422" s="71" t="str">
        <f t="shared" si="5438"/>
        <v/>
      </c>
      <c r="DJ422" s="71" t="str">
        <f t="shared" si="5439"/>
        <v/>
      </c>
      <c r="DK422" s="71" t="str">
        <f t="shared" si="5440"/>
        <v/>
      </c>
      <c r="DL422" s="71" t="str">
        <f t="shared" si="5441"/>
        <v/>
      </c>
      <c r="DM422" s="71" t="str">
        <f t="shared" si="5442"/>
        <v/>
      </c>
      <c r="DN422" s="71" t="str">
        <f t="shared" si="5443"/>
        <v/>
      </c>
      <c r="DO422" s="71" t="str">
        <f t="shared" si="5444"/>
        <v/>
      </c>
      <c r="DP422" s="71" t="str">
        <f t="shared" si="5445"/>
        <v/>
      </c>
      <c r="DQ422" s="71" t="str">
        <f t="shared" si="5446"/>
        <v/>
      </c>
      <c r="DR422" s="71" t="str">
        <f t="shared" si="5447"/>
        <v/>
      </c>
      <c r="DS422" s="71" t="str">
        <f t="shared" si="5448"/>
        <v/>
      </c>
      <c r="DT422" s="71" t="str">
        <f t="shared" si="5449"/>
        <v/>
      </c>
      <c r="DU422" s="71" t="str">
        <f t="shared" si="5450"/>
        <v/>
      </c>
      <c r="DV422" s="71" t="str">
        <f t="shared" si="5451"/>
        <v/>
      </c>
      <c r="DW422" s="71" t="str">
        <f t="shared" si="5452"/>
        <v/>
      </c>
      <c r="DX422" s="71" t="str">
        <f t="shared" si="5453"/>
        <v/>
      </c>
      <c r="DY422" s="71" t="str">
        <f t="shared" si="5454"/>
        <v/>
      </c>
      <c r="DZ422" s="71" t="str">
        <f t="shared" si="5455"/>
        <v/>
      </c>
      <c r="EA422" s="71" t="str">
        <f t="shared" si="5456"/>
        <v/>
      </c>
      <c r="EB422" s="71" t="str">
        <f t="shared" si="5457"/>
        <v/>
      </c>
      <c r="EC422" s="71" t="str">
        <f t="shared" si="5458"/>
        <v/>
      </c>
      <c r="ED422" s="71" t="str">
        <f t="shared" si="5459"/>
        <v/>
      </c>
      <c r="EE422" s="71" t="str">
        <f t="shared" si="5460"/>
        <v/>
      </c>
      <c r="EF422" s="71" t="str">
        <f t="shared" si="5461"/>
        <v/>
      </c>
      <c r="EG422" s="71" t="str">
        <f t="shared" si="5462"/>
        <v/>
      </c>
      <c r="EH422" s="71" t="str">
        <f t="shared" si="5463"/>
        <v/>
      </c>
      <c r="EI422" s="71" t="str">
        <f t="shared" si="5464"/>
        <v/>
      </c>
      <c r="EJ422" s="71" t="str">
        <f t="shared" si="5465"/>
        <v/>
      </c>
      <c r="EK422" s="71" t="str">
        <f t="shared" si="5466"/>
        <v/>
      </c>
      <c r="EL422" s="71" t="str">
        <f t="shared" si="5467"/>
        <v/>
      </c>
      <c r="EM422" s="71" t="str">
        <f t="shared" si="5468"/>
        <v/>
      </c>
      <c r="EN422" s="71" t="str">
        <f t="shared" si="5469"/>
        <v/>
      </c>
      <c r="EO422" s="71" t="str">
        <f t="shared" si="5470"/>
        <v/>
      </c>
      <c r="EP422" s="71" t="str">
        <f t="shared" si="5471"/>
        <v/>
      </c>
      <c r="EQ422" s="71" t="str">
        <f t="shared" si="5472"/>
        <v/>
      </c>
      <c r="ER422" s="71" t="str">
        <f t="shared" si="5473"/>
        <v/>
      </c>
      <c r="ES422" s="71" t="str">
        <f t="shared" si="5474"/>
        <v/>
      </c>
      <c r="ET422" s="71" t="str">
        <f t="shared" si="5475"/>
        <v/>
      </c>
      <c r="EU422" s="71" t="str">
        <f t="shared" si="5476"/>
        <v/>
      </c>
      <c r="EV422" s="71" t="str">
        <f t="shared" si="5477"/>
        <v/>
      </c>
      <c r="EW422" s="71" t="str">
        <f t="shared" si="5478"/>
        <v/>
      </c>
      <c r="EX422" s="71" t="str">
        <f t="shared" si="5479"/>
        <v/>
      </c>
      <c r="EY422" s="71" t="str">
        <f t="shared" si="5480"/>
        <v/>
      </c>
      <c r="EZ422" s="71" t="str">
        <f t="shared" si="5481"/>
        <v/>
      </c>
      <c r="FA422" s="71" t="str">
        <f t="shared" si="5482"/>
        <v/>
      </c>
      <c r="FB422" s="71" t="str">
        <f t="shared" si="5483"/>
        <v/>
      </c>
      <c r="FC422" s="71" t="str">
        <f t="shared" si="5484"/>
        <v/>
      </c>
      <c r="FD422" s="71" t="str">
        <f t="shared" si="5485"/>
        <v/>
      </c>
      <c r="FE422" s="71" t="str">
        <f t="shared" si="5486"/>
        <v/>
      </c>
      <c r="FF422" s="71" t="str">
        <f t="shared" si="5487"/>
        <v/>
      </c>
      <c r="FG422" s="71" t="str">
        <f t="shared" si="5488"/>
        <v/>
      </c>
      <c r="FH422" s="71" t="str">
        <f t="shared" si="5489"/>
        <v/>
      </c>
      <c r="FI422" s="71" t="str">
        <f t="shared" si="5490"/>
        <v/>
      </c>
      <c r="FJ422" s="71" t="str">
        <f t="shared" si="5491"/>
        <v/>
      </c>
      <c r="FK422" s="71" t="str">
        <f t="shared" si="5492"/>
        <v/>
      </c>
      <c r="FL422" s="71" t="str">
        <f t="shared" si="5493"/>
        <v/>
      </c>
      <c r="FM422" s="71" t="str">
        <f t="shared" si="5494"/>
        <v/>
      </c>
      <c r="FN422" s="71" t="str">
        <f t="shared" si="5495"/>
        <v/>
      </c>
      <c r="FO422" s="71" t="str">
        <f t="shared" si="5496"/>
        <v/>
      </c>
      <c r="FP422" s="71" t="str">
        <f t="shared" si="5497"/>
        <v/>
      </c>
      <c r="FQ422" s="71" t="str">
        <f t="shared" si="5498"/>
        <v/>
      </c>
      <c r="FR422" s="71" t="str">
        <f t="shared" si="5499"/>
        <v/>
      </c>
      <c r="FS422" s="71" t="str">
        <f t="shared" si="5500"/>
        <v/>
      </c>
    </row>
    <row r="423" spans="1:175" ht="16.5">
      <c r="A423" s="136"/>
      <c r="B423" s="80" t="s">
        <v>1180</v>
      </c>
      <c r="C423" s="152" t="s">
        <v>1181</v>
      </c>
      <c r="T423" s="158" t="s">
        <v>1182</v>
      </c>
      <c r="U423" s="85" t="s">
        <v>1183</v>
      </c>
      <c r="CN423" s="70" t="str">
        <f t="shared" si="5426"/>
        <v>InitUnitState('IK97',,,,,,,,,,)</v>
      </c>
      <c r="CO423" s="70" t="str">
        <f t="shared" si="5427"/>
        <v>InitUnitNormal('IK97',,,,,,,,,,)</v>
      </c>
      <c r="CP423" s="70" t="str">
        <f t="shared" si="5428"/>
        <v>InitUnitMagic('IK97',,,,,,,,,,)</v>
      </c>
      <c r="CQ423" s="70" t="str">
        <f t="shared" si="5429"/>
        <v>InitUnitAdd('IK97',,,,,,,,,,)</v>
      </c>
      <c r="CR423" s="70" t="str">
        <f t="shared" si="6110"/>
        <v>InitEquipData('IK97',,"",,,,,'','','','','','',"ReplaceableTextures\\CommandButtons\\BTNUI_Fuin_08.blp")</v>
      </c>
      <c r="CU423" s="95" t="str">
        <f t="shared" si="5430"/>
        <v>|n</v>
      </c>
      <c r="CV423" s="61" t="str">
        <f t="shared" si="6033"/>
        <v>为|Cffffc926史诗品质|r的|Cffffc926宝物|r附加一条|Cffffc926雷之符印|r属性。|n|n|Cff00ff7f点击可将刻印镶嵌至指定史诗品质的宝物。|n|r|Cffff0000镶嵌后不可拆卸和替换。|r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431"/>
        <v/>
      </c>
      <c r="DC423" s="71" t="str">
        <f t="shared" si="5432"/>
        <v/>
      </c>
      <c r="DD423" s="71" t="str">
        <f t="shared" si="5433"/>
        <v/>
      </c>
      <c r="DE423" s="71" t="str">
        <f t="shared" si="5434"/>
        <v/>
      </c>
      <c r="DF423" s="71" t="str">
        <f t="shared" si="5435"/>
        <v/>
      </c>
      <c r="DG423" s="71" t="str">
        <f t="shared" si="5436"/>
        <v/>
      </c>
      <c r="DH423" s="71" t="str">
        <f t="shared" si="5437"/>
        <v/>
      </c>
      <c r="DI423" s="71" t="str">
        <f t="shared" si="5438"/>
        <v/>
      </c>
      <c r="DJ423" s="71" t="str">
        <f t="shared" si="5439"/>
        <v/>
      </c>
      <c r="DK423" s="71" t="str">
        <f t="shared" si="5440"/>
        <v/>
      </c>
      <c r="DL423" s="71" t="str">
        <f t="shared" si="5441"/>
        <v/>
      </c>
      <c r="DM423" s="71" t="str">
        <f t="shared" si="5442"/>
        <v/>
      </c>
      <c r="DN423" s="71" t="str">
        <f t="shared" si="5443"/>
        <v/>
      </c>
      <c r="DO423" s="71" t="str">
        <f t="shared" si="5444"/>
        <v/>
      </c>
      <c r="DP423" s="71" t="str">
        <f t="shared" si="5445"/>
        <v/>
      </c>
      <c r="DQ423" s="71" t="str">
        <f t="shared" si="5446"/>
        <v/>
      </c>
      <c r="DR423" s="71" t="str">
        <f t="shared" si="5447"/>
        <v/>
      </c>
      <c r="DS423" s="71" t="str">
        <f t="shared" si="5448"/>
        <v/>
      </c>
      <c r="DT423" s="71" t="str">
        <f t="shared" si="5449"/>
        <v/>
      </c>
      <c r="DU423" s="71" t="str">
        <f t="shared" si="5450"/>
        <v/>
      </c>
      <c r="DV423" s="71" t="str">
        <f t="shared" si="5451"/>
        <v/>
      </c>
      <c r="DW423" s="71" t="str">
        <f t="shared" si="5452"/>
        <v/>
      </c>
      <c r="DX423" s="71" t="str">
        <f t="shared" si="5453"/>
        <v/>
      </c>
      <c r="DY423" s="71" t="str">
        <f t="shared" si="5454"/>
        <v/>
      </c>
      <c r="DZ423" s="71" t="str">
        <f t="shared" si="5455"/>
        <v/>
      </c>
      <c r="EA423" s="71" t="str">
        <f t="shared" si="5456"/>
        <v/>
      </c>
      <c r="EB423" s="71" t="str">
        <f t="shared" si="5457"/>
        <v/>
      </c>
      <c r="EC423" s="71" t="str">
        <f t="shared" si="5458"/>
        <v/>
      </c>
      <c r="ED423" s="71" t="str">
        <f t="shared" si="5459"/>
        <v/>
      </c>
      <c r="EE423" s="71" t="str">
        <f t="shared" si="5460"/>
        <v/>
      </c>
      <c r="EF423" s="71" t="str">
        <f t="shared" si="5461"/>
        <v/>
      </c>
      <c r="EG423" s="71" t="str">
        <f t="shared" si="5462"/>
        <v/>
      </c>
      <c r="EH423" s="71" t="str">
        <f t="shared" si="5463"/>
        <v/>
      </c>
      <c r="EI423" s="71" t="str">
        <f t="shared" si="5464"/>
        <v/>
      </c>
      <c r="EJ423" s="71" t="str">
        <f t="shared" si="5465"/>
        <v/>
      </c>
      <c r="EK423" s="71" t="str">
        <f t="shared" si="5466"/>
        <v/>
      </c>
      <c r="EL423" s="71" t="str">
        <f t="shared" si="5467"/>
        <v/>
      </c>
      <c r="EM423" s="71" t="str">
        <f t="shared" si="5468"/>
        <v/>
      </c>
      <c r="EN423" s="71" t="str">
        <f t="shared" si="5469"/>
        <v/>
      </c>
      <c r="EO423" s="71" t="str">
        <f t="shared" si="5470"/>
        <v/>
      </c>
      <c r="EP423" s="71" t="str">
        <f t="shared" si="5471"/>
        <v/>
      </c>
      <c r="EQ423" s="71" t="str">
        <f t="shared" si="5472"/>
        <v/>
      </c>
      <c r="ER423" s="71" t="str">
        <f t="shared" si="5473"/>
        <v/>
      </c>
      <c r="ES423" s="71" t="str">
        <f t="shared" si="5474"/>
        <v/>
      </c>
      <c r="ET423" s="71" t="str">
        <f t="shared" si="5475"/>
        <v/>
      </c>
      <c r="EU423" s="71" t="str">
        <f t="shared" si="5476"/>
        <v/>
      </c>
      <c r="EV423" s="71" t="str">
        <f t="shared" si="5477"/>
        <v/>
      </c>
      <c r="EW423" s="71" t="str">
        <f t="shared" si="5478"/>
        <v/>
      </c>
      <c r="EX423" s="71" t="str">
        <f t="shared" si="5479"/>
        <v/>
      </c>
      <c r="EY423" s="71" t="str">
        <f t="shared" si="5480"/>
        <v/>
      </c>
      <c r="EZ423" s="71" t="str">
        <f t="shared" si="5481"/>
        <v/>
      </c>
      <c r="FA423" s="71" t="str">
        <f t="shared" si="5482"/>
        <v/>
      </c>
      <c r="FB423" s="71" t="str">
        <f t="shared" si="5483"/>
        <v/>
      </c>
      <c r="FC423" s="71" t="str">
        <f t="shared" si="5484"/>
        <v/>
      </c>
      <c r="FD423" s="71" t="str">
        <f t="shared" si="5485"/>
        <v/>
      </c>
      <c r="FE423" s="71" t="str">
        <f t="shared" si="5486"/>
        <v/>
      </c>
      <c r="FF423" s="71" t="str">
        <f t="shared" si="5487"/>
        <v/>
      </c>
      <c r="FG423" s="71" t="str">
        <f t="shared" si="5488"/>
        <v/>
      </c>
      <c r="FH423" s="71" t="str">
        <f t="shared" si="5489"/>
        <v/>
      </c>
      <c r="FI423" s="71" t="str">
        <f t="shared" si="5490"/>
        <v/>
      </c>
      <c r="FJ423" s="71" t="str">
        <f t="shared" si="5491"/>
        <v/>
      </c>
      <c r="FK423" s="71" t="str">
        <f t="shared" si="5492"/>
        <v/>
      </c>
      <c r="FL423" s="71" t="str">
        <f t="shared" si="5493"/>
        <v/>
      </c>
      <c r="FM423" s="71" t="str">
        <f t="shared" si="5494"/>
        <v/>
      </c>
      <c r="FN423" s="71" t="str">
        <f t="shared" si="5495"/>
        <v/>
      </c>
      <c r="FO423" s="71" t="str">
        <f t="shared" si="5496"/>
        <v/>
      </c>
      <c r="FP423" s="71" t="str">
        <f t="shared" si="5497"/>
        <v/>
      </c>
      <c r="FQ423" s="71" t="str">
        <f t="shared" si="5498"/>
        <v/>
      </c>
      <c r="FR423" s="71" t="str">
        <f t="shared" si="5499"/>
        <v/>
      </c>
      <c r="FS423" s="71" t="str">
        <f t="shared" si="5500"/>
        <v/>
      </c>
    </row>
    <row r="424" spans="1:175" ht="16.5">
      <c r="A424" s="136"/>
      <c r="B424" s="80" t="s">
        <v>1184</v>
      </c>
      <c r="C424" s="153" t="s">
        <v>1185</v>
      </c>
      <c r="T424" s="159" t="s">
        <v>1186</v>
      </c>
      <c r="U424" s="85" t="s">
        <v>1187</v>
      </c>
      <c r="CN424" s="70" t="str">
        <f t="shared" si="5426"/>
        <v>InitUnitState('IK98',,,,,,,,,,)</v>
      </c>
      <c r="CO424" s="70" t="str">
        <f t="shared" si="5427"/>
        <v>InitUnitNormal('IK98',,,,,,,,,,)</v>
      </c>
      <c r="CP424" s="70" t="str">
        <f t="shared" si="5428"/>
        <v>InitUnitMagic('IK98',,,,,,,,,,)</v>
      </c>
      <c r="CQ424" s="70" t="str">
        <f t="shared" si="5429"/>
        <v>InitUnitAdd('IK98',,,,,,,,,,)</v>
      </c>
      <c r="CR424" s="70" t="str">
        <f t="shared" si="6110"/>
        <v>InitEquipData('IK98',,"",,,,,'','','','','','',"")</v>
      </c>
      <c r="CU424" s="95" t="str">
        <f t="shared" si="5430"/>
        <v>|n</v>
      </c>
      <c r="CV424" s="61" t="str">
        <f t="shared" si="6033"/>
        <v>为|Cffffc926史诗品质|r的|Cffffc926宝物|r附加一条|Cffffc926暗之符印|r属性。|n|n|Cff00ff7f点击可将刻印镶嵌至指定史诗品质的宝物。|n|r|Cffff0000镶嵌后不可拆卸和替换。|r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431"/>
        <v/>
      </c>
      <c r="DC424" s="71" t="str">
        <f t="shared" si="5432"/>
        <v/>
      </c>
      <c r="DD424" s="71" t="str">
        <f t="shared" si="5433"/>
        <v/>
      </c>
      <c r="DE424" s="71" t="str">
        <f t="shared" si="5434"/>
        <v/>
      </c>
      <c r="DF424" s="71" t="str">
        <f t="shared" si="5435"/>
        <v/>
      </c>
      <c r="DG424" s="71" t="str">
        <f t="shared" si="5436"/>
        <v/>
      </c>
      <c r="DH424" s="71" t="str">
        <f t="shared" si="5437"/>
        <v/>
      </c>
      <c r="DI424" s="71" t="str">
        <f t="shared" si="5438"/>
        <v/>
      </c>
      <c r="DJ424" s="71" t="str">
        <f t="shared" si="5439"/>
        <v/>
      </c>
      <c r="DK424" s="71" t="str">
        <f t="shared" si="5440"/>
        <v/>
      </c>
      <c r="DL424" s="71" t="str">
        <f t="shared" si="5441"/>
        <v/>
      </c>
      <c r="DM424" s="71" t="str">
        <f t="shared" si="5442"/>
        <v/>
      </c>
      <c r="DN424" s="71" t="str">
        <f t="shared" si="5443"/>
        <v/>
      </c>
      <c r="DO424" s="71" t="str">
        <f t="shared" si="5444"/>
        <v/>
      </c>
      <c r="DP424" s="71" t="str">
        <f t="shared" si="5445"/>
        <v/>
      </c>
      <c r="DQ424" s="71" t="str">
        <f t="shared" si="5446"/>
        <v/>
      </c>
      <c r="DR424" s="71" t="str">
        <f t="shared" si="5447"/>
        <v/>
      </c>
      <c r="DS424" s="71" t="str">
        <f t="shared" si="5448"/>
        <v/>
      </c>
      <c r="DT424" s="71" t="str">
        <f t="shared" si="5449"/>
        <v/>
      </c>
      <c r="DU424" s="71" t="str">
        <f t="shared" si="5450"/>
        <v/>
      </c>
      <c r="DV424" s="71" t="str">
        <f t="shared" si="5451"/>
        <v/>
      </c>
      <c r="DW424" s="71" t="str">
        <f t="shared" si="5452"/>
        <v/>
      </c>
      <c r="DX424" s="71" t="str">
        <f t="shared" si="5453"/>
        <v/>
      </c>
      <c r="DY424" s="71" t="str">
        <f t="shared" si="5454"/>
        <v/>
      </c>
      <c r="DZ424" s="71" t="str">
        <f t="shared" si="5455"/>
        <v/>
      </c>
      <c r="EA424" s="71" t="str">
        <f t="shared" si="5456"/>
        <v/>
      </c>
      <c r="EB424" s="71" t="str">
        <f t="shared" si="5457"/>
        <v/>
      </c>
      <c r="EC424" s="71" t="str">
        <f t="shared" si="5458"/>
        <v/>
      </c>
      <c r="ED424" s="71" t="str">
        <f t="shared" si="5459"/>
        <v/>
      </c>
      <c r="EE424" s="71" t="str">
        <f t="shared" si="5460"/>
        <v/>
      </c>
      <c r="EF424" s="71" t="str">
        <f t="shared" si="5461"/>
        <v/>
      </c>
      <c r="EG424" s="71" t="str">
        <f t="shared" si="5462"/>
        <v/>
      </c>
      <c r="EH424" s="71" t="str">
        <f t="shared" si="5463"/>
        <v/>
      </c>
      <c r="EI424" s="71" t="str">
        <f t="shared" si="5464"/>
        <v/>
      </c>
      <c r="EJ424" s="71" t="str">
        <f t="shared" si="5465"/>
        <v/>
      </c>
      <c r="EK424" s="71" t="str">
        <f t="shared" si="5466"/>
        <v/>
      </c>
      <c r="EL424" s="71" t="str">
        <f t="shared" si="5467"/>
        <v/>
      </c>
      <c r="EM424" s="71" t="str">
        <f t="shared" si="5468"/>
        <v/>
      </c>
      <c r="EN424" s="71" t="str">
        <f t="shared" si="5469"/>
        <v/>
      </c>
      <c r="EO424" s="71" t="str">
        <f t="shared" si="5470"/>
        <v/>
      </c>
      <c r="EP424" s="71" t="str">
        <f t="shared" si="5471"/>
        <v/>
      </c>
      <c r="EQ424" s="71" t="str">
        <f t="shared" si="5472"/>
        <v/>
      </c>
      <c r="ER424" s="71" t="str">
        <f t="shared" si="5473"/>
        <v/>
      </c>
      <c r="ES424" s="71" t="str">
        <f t="shared" si="5474"/>
        <v/>
      </c>
      <c r="ET424" s="71" t="str">
        <f t="shared" si="5475"/>
        <v/>
      </c>
      <c r="EU424" s="71" t="str">
        <f t="shared" si="5476"/>
        <v/>
      </c>
      <c r="EV424" s="71" t="str">
        <f t="shared" si="5477"/>
        <v/>
      </c>
      <c r="EW424" s="71" t="str">
        <f t="shared" si="5478"/>
        <v/>
      </c>
      <c r="EX424" s="71" t="str">
        <f t="shared" si="5479"/>
        <v/>
      </c>
      <c r="EY424" s="71" t="str">
        <f t="shared" si="5480"/>
        <v/>
      </c>
      <c r="EZ424" s="71" t="str">
        <f t="shared" si="5481"/>
        <v/>
      </c>
      <c r="FA424" s="71" t="str">
        <f t="shared" si="5482"/>
        <v/>
      </c>
      <c r="FB424" s="71" t="str">
        <f t="shared" si="5483"/>
        <v/>
      </c>
      <c r="FC424" s="71" t="str">
        <f t="shared" si="5484"/>
        <v/>
      </c>
      <c r="FD424" s="71" t="str">
        <f t="shared" si="5485"/>
        <v/>
      </c>
      <c r="FE424" s="71" t="str">
        <f t="shared" si="5486"/>
        <v/>
      </c>
      <c r="FF424" s="71" t="str">
        <f t="shared" si="5487"/>
        <v/>
      </c>
      <c r="FG424" s="71" t="str">
        <f t="shared" si="5488"/>
        <v/>
      </c>
      <c r="FH424" s="71" t="str">
        <f t="shared" si="5489"/>
        <v/>
      </c>
      <c r="FI424" s="71" t="str">
        <f t="shared" si="5490"/>
        <v/>
      </c>
      <c r="FJ424" s="71" t="str">
        <f t="shared" si="5491"/>
        <v/>
      </c>
      <c r="FK424" s="71" t="str">
        <f t="shared" si="5492"/>
        <v/>
      </c>
      <c r="FL424" s="71" t="str">
        <f t="shared" si="5493"/>
        <v/>
      </c>
      <c r="FM424" s="71" t="str">
        <f t="shared" si="5494"/>
        <v/>
      </c>
      <c r="FN424" s="71" t="str">
        <f t="shared" si="5495"/>
        <v/>
      </c>
      <c r="FO424" s="71" t="str">
        <f t="shared" si="5496"/>
        <v/>
      </c>
      <c r="FP424" s="71" t="str">
        <f t="shared" si="5497"/>
        <v/>
      </c>
      <c r="FQ424" s="71" t="str">
        <f t="shared" si="5498"/>
        <v/>
      </c>
      <c r="FR424" s="71" t="str">
        <f t="shared" si="5499"/>
        <v/>
      </c>
      <c r="FS424" s="71" t="str">
        <f t="shared" si="5500"/>
        <v/>
      </c>
    </row>
    <row r="425" spans="1:175" ht="16.5">
      <c r="A425" s="72"/>
      <c r="B425" s="156"/>
      <c r="C425" s="72"/>
      <c r="E425" s="140"/>
      <c r="T425" s="160"/>
      <c r="U425" s="85"/>
      <c r="CU425" s="95" t="str">
        <f t="shared" si="5188"/>
        <v>|n</v>
      </c>
      <c r="CW425" s="60"/>
      <c r="CX425" s="60"/>
      <c r="CY425" s="60"/>
      <c r="CZ425" s="60"/>
      <c r="DA425" s="60"/>
      <c r="DB425" s="71" t="str">
        <f t="shared" si="5189"/>
        <v/>
      </c>
      <c r="DC425" s="71" t="str">
        <f t="shared" si="5190"/>
        <v/>
      </c>
      <c r="DD425" s="71" t="str">
        <f t="shared" si="5191"/>
        <v/>
      </c>
      <c r="DE425" s="71" t="str">
        <f t="shared" si="5192"/>
        <v/>
      </c>
      <c r="DF425" s="71" t="str">
        <f t="shared" si="5193"/>
        <v/>
      </c>
      <c r="DG425" s="71" t="str">
        <f t="shared" si="5194"/>
        <v/>
      </c>
      <c r="DH425" s="71" t="str">
        <f t="shared" si="5195"/>
        <v/>
      </c>
      <c r="DI425" s="71" t="str">
        <f t="shared" si="5196"/>
        <v/>
      </c>
      <c r="DJ425" s="71" t="str">
        <f t="shared" si="5197"/>
        <v/>
      </c>
      <c r="DK425" s="71" t="str">
        <f t="shared" si="5198"/>
        <v/>
      </c>
      <c r="DL425" s="71" t="str">
        <f t="shared" si="5199"/>
        <v/>
      </c>
      <c r="DM425" s="71" t="str">
        <f t="shared" si="5200"/>
        <v/>
      </c>
      <c r="DN425" s="71" t="str">
        <f t="shared" si="5201"/>
        <v/>
      </c>
      <c r="DO425" s="71" t="str">
        <f t="shared" si="5202"/>
        <v/>
      </c>
      <c r="DP425" s="71" t="str">
        <f t="shared" si="5203"/>
        <v/>
      </c>
      <c r="DQ425" s="71" t="str">
        <f t="shared" si="5204"/>
        <v/>
      </c>
      <c r="DR425" s="71" t="str">
        <f t="shared" si="5205"/>
        <v/>
      </c>
      <c r="DS425" s="71" t="str">
        <f t="shared" si="5206"/>
        <v/>
      </c>
      <c r="DT425" s="71" t="str">
        <f t="shared" si="5207"/>
        <v/>
      </c>
      <c r="DU425" s="71" t="str">
        <f t="shared" si="5208"/>
        <v/>
      </c>
      <c r="DV425" s="71" t="str">
        <f t="shared" si="5209"/>
        <v/>
      </c>
      <c r="DW425" s="71" t="str">
        <f t="shared" si="5210"/>
        <v/>
      </c>
      <c r="DX425" s="71" t="str">
        <f t="shared" si="5211"/>
        <v/>
      </c>
      <c r="DY425" s="71" t="str">
        <f t="shared" si="5212"/>
        <v/>
      </c>
      <c r="DZ425" s="71" t="str">
        <f t="shared" si="5213"/>
        <v/>
      </c>
      <c r="EA425" s="71" t="str">
        <f t="shared" si="5214"/>
        <v/>
      </c>
      <c r="EB425" s="71" t="str">
        <f t="shared" si="5215"/>
        <v/>
      </c>
      <c r="EC425" s="71" t="str">
        <f t="shared" si="5216"/>
        <v/>
      </c>
      <c r="ED425" s="71" t="str">
        <f t="shared" si="5217"/>
        <v/>
      </c>
      <c r="EE425" s="71" t="str">
        <f t="shared" si="5218"/>
        <v/>
      </c>
      <c r="EF425" s="71" t="str">
        <f t="shared" si="5219"/>
        <v/>
      </c>
      <c r="EG425" s="71" t="str">
        <f t="shared" si="5220"/>
        <v/>
      </c>
      <c r="EH425" s="71" t="str">
        <f t="shared" si="5221"/>
        <v/>
      </c>
      <c r="EI425" s="71" t="str">
        <f t="shared" si="5222"/>
        <v/>
      </c>
      <c r="EJ425" s="71" t="str">
        <f t="shared" si="5223"/>
        <v/>
      </c>
      <c r="EK425" s="71" t="str">
        <f t="shared" si="5224"/>
        <v/>
      </c>
      <c r="EL425" s="71" t="str">
        <f t="shared" si="5225"/>
        <v/>
      </c>
      <c r="EM425" s="71" t="str">
        <f t="shared" si="5226"/>
        <v/>
      </c>
      <c r="EN425" s="71" t="str">
        <f t="shared" si="5227"/>
        <v/>
      </c>
      <c r="EO425" s="71" t="str">
        <f t="shared" si="5228"/>
        <v/>
      </c>
      <c r="EP425" s="71" t="str">
        <f t="shared" si="5229"/>
        <v/>
      </c>
      <c r="EQ425" s="71" t="str">
        <f t="shared" si="5230"/>
        <v/>
      </c>
      <c r="ER425" s="71" t="str">
        <f t="shared" si="5231"/>
        <v/>
      </c>
      <c r="ES425" s="71" t="str">
        <f t="shared" si="5232"/>
        <v/>
      </c>
      <c r="ET425" s="71" t="str">
        <f t="shared" si="5233"/>
        <v/>
      </c>
      <c r="EU425" s="71" t="str">
        <f t="shared" si="5234"/>
        <v/>
      </c>
      <c r="EV425" s="71" t="str">
        <f t="shared" si="5235"/>
        <v/>
      </c>
      <c r="EW425" s="71" t="str">
        <f t="shared" si="5236"/>
        <v/>
      </c>
      <c r="EX425" s="71" t="str">
        <f t="shared" si="5237"/>
        <v/>
      </c>
      <c r="EY425" s="71" t="str">
        <f t="shared" si="5238"/>
        <v/>
      </c>
      <c r="EZ425" s="71" t="str">
        <f t="shared" si="5239"/>
        <v/>
      </c>
      <c r="FA425" s="71" t="str">
        <f t="shared" si="5240"/>
        <v/>
      </c>
      <c r="FB425" s="71" t="str">
        <f t="shared" si="5241"/>
        <v/>
      </c>
      <c r="FC425" s="71" t="str">
        <f t="shared" si="5242"/>
        <v/>
      </c>
      <c r="FD425" s="71" t="str">
        <f t="shared" si="5243"/>
        <v/>
      </c>
      <c r="FE425" s="71" t="str">
        <f t="shared" si="5244"/>
        <v/>
      </c>
      <c r="FF425" s="71" t="str">
        <f t="shared" si="5245"/>
        <v/>
      </c>
      <c r="FG425" s="71" t="str">
        <f t="shared" si="5246"/>
        <v/>
      </c>
      <c r="FH425" s="71" t="str">
        <f t="shared" si="5247"/>
        <v/>
      </c>
      <c r="FI425" s="71" t="str">
        <f t="shared" si="5248"/>
        <v/>
      </c>
      <c r="FJ425" s="71" t="str">
        <f t="shared" si="5249"/>
        <v/>
      </c>
      <c r="FK425" s="71" t="str">
        <f t="shared" si="5250"/>
        <v/>
      </c>
      <c r="FL425" s="71" t="str">
        <f t="shared" si="5251"/>
        <v/>
      </c>
      <c r="FM425" s="71" t="str">
        <f t="shared" si="5252"/>
        <v/>
      </c>
      <c r="FN425" s="71" t="str">
        <f t="shared" si="5253"/>
        <v/>
      </c>
      <c r="FO425" s="71" t="str">
        <f t="shared" si="5254"/>
        <v/>
      </c>
      <c r="FP425" s="71" t="str">
        <f t="shared" si="5255"/>
        <v/>
      </c>
      <c r="FQ425" s="71" t="str">
        <f t="shared" si="5256"/>
        <v/>
      </c>
      <c r="FR425" s="71" t="str">
        <f t="shared" si="5257"/>
        <v/>
      </c>
      <c r="FS425" s="71" t="str">
        <f t="shared" si="5258"/>
        <v/>
      </c>
    </row>
    <row r="426" spans="1:175" ht="16.5">
      <c r="A426" s="72"/>
      <c r="B426" s="156"/>
      <c r="C426" s="72"/>
      <c r="E426" s="140"/>
      <c r="T426" s="160"/>
      <c r="U426" s="85"/>
      <c r="CU426" s="95" t="str">
        <f t="shared" si="5188"/>
        <v>|n</v>
      </c>
      <c r="CW426" s="60"/>
      <c r="CX426" s="60"/>
      <c r="CY426" s="60"/>
      <c r="CZ426" s="60"/>
      <c r="DA426" s="60"/>
      <c r="DB426" s="71" t="str">
        <f t="shared" si="5189"/>
        <v/>
      </c>
      <c r="DC426" s="71" t="str">
        <f t="shared" si="5190"/>
        <v/>
      </c>
      <c r="DD426" s="71" t="str">
        <f t="shared" si="5191"/>
        <v/>
      </c>
      <c r="DE426" s="71" t="str">
        <f t="shared" si="5192"/>
        <v/>
      </c>
      <c r="DF426" s="71" t="str">
        <f t="shared" si="5193"/>
        <v/>
      </c>
      <c r="DG426" s="71" t="str">
        <f t="shared" si="5194"/>
        <v/>
      </c>
      <c r="DH426" s="71" t="str">
        <f t="shared" si="5195"/>
        <v/>
      </c>
      <c r="DI426" s="71" t="str">
        <f t="shared" si="5196"/>
        <v/>
      </c>
      <c r="DJ426" s="71" t="str">
        <f t="shared" si="5197"/>
        <v/>
      </c>
      <c r="DK426" s="71" t="str">
        <f t="shared" si="5198"/>
        <v/>
      </c>
      <c r="DL426" s="71" t="str">
        <f t="shared" si="5199"/>
        <v/>
      </c>
      <c r="DM426" s="71" t="str">
        <f t="shared" si="5200"/>
        <v/>
      </c>
      <c r="DN426" s="71" t="str">
        <f t="shared" si="5201"/>
        <v/>
      </c>
      <c r="DO426" s="71" t="str">
        <f t="shared" si="5202"/>
        <v/>
      </c>
      <c r="DP426" s="71" t="str">
        <f t="shared" si="5203"/>
        <v/>
      </c>
      <c r="DQ426" s="71" t="str">
        <f t="shared" si="5204"/>
        <v/>
      </c>
      <c r="DR426" s="71" t="str">
        <f t="shared" si="5205"/>
        <v/>
      </c>
      <c r="DS426" s="71" t="str">
        <f t="shared" si="5206"/>
        <v/>
      </c>
      <c r="DT426" s="71" t="str">
        <f t="shared" si="5207"/>
        <v/>
      </c>
      <c r="DU426" s="71" t="str">
        <f t="shared" si="5208"/>
        <v/>
      </c>
      <c r="DV426" s="71" t="str">
        <f t="shared" si="5209"/>
        <v/>
      </c>
      <c r="DW426" s="71" t="str">
        <f t="shared" si="5210"/>
        <v/>
      </c>
      <c r="DX426" s="71" t="str">
        <f t="shared" si="5211"/>
        <v/>
      </c>
      <c r="DY426" s="71" t="str">
        <f t="shared" si="5212"/>
        <v/>
      </c>
      <c r="DZ426" s="71" t="str">
        <f t="shared" si="5213"/>
        <v/>
      </c>
      <c r="EA426" s="71" t="str">
        <f t="shared" si="5214"/>
        <v/>
      </c>
      <c r="EB426" s="71" t="str">
        <f t="shared" si="5215"/>
        <v/>
      </c>
      <c r="EC426" s="71" t="str">
        <f t="shared" si="5216"/>
        <v/>
      </c>
      <c r="ED426" s="71" t="str">
        <f t="shared" si="5217"/>
        <v/>
      </c>
      <c r="EE426" s="71" t="str">
        <f t="shared" si="5218"/>
        <v/>
      </c>
      <c r="EF426" s="71" t="str">
        <f t="shared" si="5219"/>
        <v/>
      </c>
      <c r="EG426" s="71" t="str">
        <f t="shared" si="5220"/>
        <v/>
      </c>
      <c r="EH426" s="71" t="str">
        <f t="shared" si="5221"/>
        <v/>
      </c>
      <c r="EI426" s="71" t="str">
        <f t="shared" si="5222"/>
        <v/>
      </c>
      <c r="EJ426" s="71" t="str">
        <f t="shared" si="5223"/>
        <v/>
      </c>
      <c r="EK426" s="71" t="str">
        <f t="shared" si="5224"/>
        <v/>
      </c>
      <c r="EL426" s="71" t="str">
        <f t="shared" si="5225"/>
        <v/>
      </c>
      <c r="EM426" s="71" t="str">
        <f t="shared" si="5226"/>
        <v/>
      </c>
      <c r="EN426" s="71" t="str">
        <f t="shared" si="5227"/>
        <v/>
      </c>
      <c r="EO426" s="71" t="str">
        <f t="shared" si="5228"/>
        <v/>
      </c>
      <c r="EP426" s="71" t="str">
        <f t="shared" si="5229"/>
        <v/>
      </c>
      <c r="EQ426" s="71" t="str">
        <f t="shared" si="5230"/>
        <v/>
      </c>
      <c r="ER426" s="71" t="str">
        <f t="shared" si="5231"/>
        <v/>
      </c>
      <c r="ES426" s="71" t="str">
        <f t="shared" si="5232"/>
        <v/>
      </c>
      <c r="ET426" s="71" t="str">
        <f t="shared" si="5233"/>
        <v/>
      </c>
      <c r="EU426" s="71" t="str">
        <f t="shared" si="5234"/>
        <v/>
      </c>
      <c r="EV426" s="71" t="str">
        <f t="shared" si="5235"/>
        <v/>
      </c>
      <c r="EW426" s="71" t="str">
        <f t="shared" si="5236"/>
        <v/>
      </c>
      <c r="EX426" s="71" t="str">
        <f t="shared" si="5237"/>
        <v/>
      </c>
      <c r="EY426" s="71" t="str">
        <f t="shared" si="5238"/>
        <v/>
      </c>
      <c r="EZ426" s="71" t="str">
        <f t="shared" si="5239"/>
        <v/>
      </c>
      <c r="FA426" s="71" t="str">
        <f t="shared" si="5240"/>
        <v/>
      </c>
      <c r="FB426" s="71" t="str">
        <f t="shared" si="5241"/>
        <v/>
      </c>
      <c r="FC426" s="71" t="str">
        <f t="shared" si="5242"/>
        <v/>
      </c>
      <c r="FD426" s="71" t="str">
        <f t="shared" si="5243"/>
        <v/>
      </c>
      <c r="FE426" s="71" t="str">
        <f t="shared" si="5244"/>
        <v/>
      </c>
      <c r="FF426" s="71" t="str">
        <f t="shared" si="5245"/>
        <v/>
      </c>
      <c r="FG426" s="71" t="str">
        <f t="shared" si="5246"/>
        <v/>
      </c>
      <c r="FH426" s="71" t="str">
        <f t="shared" si="5247"/>
        <v/>
      </c>
      <c r="FI426" s="71" t="str">
        <f t="shared" si="5248"/>
        <v/>
      </c>
      <c r="FJ426" s="71" t="str">
        <f t="shared" si="5249"/>
        <v/>
      </c>
      <c r="FK426" s="71" t="str">
        <f t="shared" si="5250"/>
        <v/>
      </c>
      <c r="FL426" s="71" t="str">
        <f t="shared" si="5251"/>
        <v/>
      </c>
      <c r="FM426" s="71" t="str">
        <f t="shared" si="5252"/>
        <v/>
      </c>
      <c r="FN426" s="71" t="str">
        <f t="shared" si="5253"/>
        <v/>
      </c>
      <c r="FO426" s="71" t="str">
        <f t="shared" si="5254"/>
        <v/>
      </c>
      <c r="FP426" s="71" t="str">
        <f t="shared" si="5255"/>
        <v/>
      </c>
      <c r="FQ426" s="71" t="str">
        <f t="shared" si="5256"/>
        <v/>
      </c>
      <c r="FR426" s="71" t="str">
        <f t="shared" si="5257"/>
        <v/>
      </c>
      <c r="FS426" s="71" t="str">
        <f t="shared" si="5258"/>
        <v/>
      </c>
    </row>
    <row r="427" spans="1:175" ht="16.5">
      <c r="A427" s="72"/>
      <c r="B427" s="156"/>
      <c r="C427" s="72"/>
      <c r="E427" s="140"/>
      <c r="T427" s="160"/>
      <c r="U427" s="85"/>
      <c r="CU427" s="95" t="str">
        <f t="shared" si="5188"/>
        <v>|n</v>
      </c>
      <c r="CW427" s="60"/>
      <c r="CX427" s="60"/>
      <c r="CY427" s="60"/>
      <c r="CZ427" s="60"/>
      <c r="DA427" s="60"/>
      <c r="DB427" s="71" t="str">
        <f t="shared" si="5189"/>
        <v/>
      </c>
      <c r="DC427" s="71" t="str">
        <f t="shared" si="5190"/>
        <v/>
      </c>
      <c r="DD427" s="71" t="str">
        <f t="shared" si="5191"/>
        <v/>
      </c>
      <c r="DE427" s="71" t="str">
        <f t="shared" si="5192"/>
        <v/>
      </c>
      <c r="DF427" s="71" t="str">
        <f t="shared" si="5193"/>
        <v/>
      </c>
      <c r="DG427" s="71" t="str">
        <f t="shared" si="5194"/>
        <v/>
      </c>
      <c r="DH427" s="71" t="str">
        <f t="shared" si="5195"/>
        <v/>
      </c>
      <c r="DI427" s="71" t="str">
        <f t="shared" si="5196"/>
        <v/>
      </c>
      <c r="DJ427" s="71" t="str">
        <f t="shared" si="5197"/>
        <v/>
      </c>
      <c r="DK427" s="71" t="str">
        <f t="shared" si="5198"/>
        <v/>
      </c>
      <c r="DL427" s="71" t="str">
        <f t="shared" si="5199"/>
        <v/>
      </c>
      <c r="DM427" s="71" t="str">
        <f t="shared" si="5200"/>
        <v/>
      </c>
      <c r="DN427" s="71" t="str">
        <f t="shared" si="5201"/>
        <v/>
      </c>
      <c r="DO427" s="71" t="str">
        <f t="shared" si="5202"/>
        <v/>
      </c>
      <c r="DP427" s="71" t="str">
        <f t="shared" si="5203"/>
        <v/>
      </c>
      <c r="DQ427" s="71" t="str">
        <f t="shared" si="5204"/>
        <v/>
      </c>
      <c r="DR427" s="71" t="str">
        <f t="shared" si="5205"/>
        <v/>
      </c>
      <c r="DS427" s="71" t="str">
        <f t="shared" si="5206"/>
        <v/>
      </c>
      <c r="DT427" s="71" t="str">
        <f t="shared" si="5207"/>
        <v/>
      </c>
      <c r="DU427" s="71" t="str">
        <f t="shared" si="5208"/>
        <v/>
      </c>
      <c r="DV427" s="71" t="str">
        <f t="shared" si="5209"/>
        <v/>
      </c>
      <c r="DW427" s="71" t="str">
        <f t="shared" si="5210"/>
        <v/>
      </c>
      <c r="DX427" s="71" t="str">
        <f t="shared" si="5211"/>
        <v/>
      </c>
      <c r="DY427" s="71" t="str">
        <f t="shared" si="5212"/>
        <v/>
      </c>
      <c r="DZ427" s="71" t="str">
        <f t="shared" si="5213"/>
        <v/>
      </c>
      <c r="EA427" s="71" t="str">
        <f t="shared" si="5214"/>
        <v/>
      </c>
      <c r="EB427" s="71" t="str">
        <f t="shared" si="5215"/>
        <v/>
      </c>
      <c r="EC427" s="71" t="str">
        <f t="shared" si="5216"/>
        <v/>
      </c>
      <c r="ED427" s="71" t="str">
        <f t="shared" si="5217"/>
        <v/>
      </c>
      <c r="EE427" s="71" t="str">
        <f t="shared" si="5218"/>
        <v/>
      </c>
      <c r="EF427" s="71" t="str">
        <f t="shared" si="5219"/>
        <v/>
      </c>
      <c r="EG427" s="71" t="str">
        <f t="shared" si="5220"/>
        <v/>
      </c>
      <c r="EH427" s="71" t="str">
        <f t="shared" si="5221"/>
        <v/>
      </c>
      <c r="EI427" s="71" t="str">
        <f t="shared" si="5222"/>
        <v/>
      </c>
      <c r="EJ427" s="71" t="str">
        <f t="shared" si="5223"/>
        <v/>
      </c>
      <c r="EK427" s="71" t="str">
        <f t="shared" si="5224"/>
        <v/>
      </c>
      <c r="EL427" s="71" t="str">
        <f t="shared" si="5225"/>
        <v/>
      </c>
      <c r="EM427" s="71" t="str">
        <f t="shared" si="5226"/>
        <v/>
      </c>
      <c r="EN427" s="71" t="str">
        <f t="shared" si="5227"/>
        <v/>
      </c>
      <c r="EO427" s="71" t="str">
        <f t="shared" si="5228"/>
        <v/>
      </c>
      <c r="EP427" s="71" t="str">
        <f t="shared" si="5229"/>
        <v/>
      </c>
      <c r="EQ427" s="71" t="str">
        <f t="shared" si="5230"/>
        <v/>
      </c>
      <c r="ER427" s="71" t="str">
        <f t="shared" si="5231"/>
        <v/>
      </c>
      <c r="ES427" s="71" t="str">
        <f t="shared" si="5232"/>
        <v/>
      </c>
      <c r="ET427" s="71" t="str">
        <f t="shared" si="5233"/>
        <v/>
      </c>
      <c r="EU427" s="71" t="str">
        <f t="shared" si="5234"/>
        <v/>
      </c>
      <c r="EV427" s="71" t="str">
        <f t="shared" si="5235"/>
        <v/>
      </c>
      <c r="EW427" s="71" t="str">
        <f t="shared" si="5236"/>
        <v/>
      </c>
      <c r="EX427" s="71" t="str">
        <f t="shared" si="5237"/>
        <v/>
      </c>
      <c r="EY427" s="71" t="str">
        <f t="shared" si="5238"/>
        <v/>
      </c>
      <c r="EZ427" s="71" t="str">
        <f t="shared" si="5239"/>
        <v/>
      </c>
      <c r="FA427" s="71" t="str">
        <f t="shared" si="5240"/>
        <v/>
      </c>
      <c r="FB427" s="71" t="str">
        <f t="shared" si="5241"/>
        <v/>
      </c>
      <c r="FC427" s="71" t="str">
        <f t="shared" si="5242"/>
        <v/>
      </c>
      <c r="FD427" s="71" t="str">
        <f t="shared" si="5243"/>
        <v/>
      </c>
      <c r="FE427" s="71" t="str">
        <f t="shared" si="5244"/>
        <v/>
      </c>
      <c r="FF427" s="71" t="str">
        <f t="shared" si="5245"/>
        <v/>
      </c>
      <c r="FG427" s="71" t="str">
        <f t="shared" si="5246"/>
        <v/>
      </c>
      <c r="FH427" s="71" t="str">
        <f t="shared" si="5247"/>
        <v/>
      </c>
      <c r="FI427" s="71" t="str">
        <f t="shared" si="5248"/>
        <v/>
      </c>
      <c r="FJ427" s="71" t="str">
        <f t="shared" si="5249"/>
        <v/>
      </c>
      <c r="FK427" s="71" t="str">
        <f t="shared" si="5250"/>
        <v/>
      </c>
      <c r="FL427" s="71" t="str">
        <f t="shared" si="5251"/>
        <v/>
      </c>
      <c r="FM427" s="71" t="str">
        <f t="shared" si="5252"/>
        <v/>
      </c>
      <c r="FN427" s="71" t="str">
        <f t="shared" si="5253"/>
        <v/>
      </c>
      <c r="FO427" s="71" t="str">
        <f t="shared" si="5254"/>
        <v/>
      </c>
      <c r="FP427" s="71" t="str">
        <f t="shared" si="5255"/>
        <v/>
      </c>
      <c r="FQ427" s="71" t="str">
        <f t="shared" si="5256"/>
        <v/>
      </c>
      <c r="FR427" s="71" t="str">
        <f t="shared" si="5257"/>
        <v/>
      </c>
      <c r="FS427" s="71" t="str">
        <f t="shared" si="5258"/>
        <v/>
      </c>
    </row>
    <row r="428" spans="1:175">
      <c r="CN428" s="70" t="str">
        <f t="shared" ref="CN428:CN459" si="6111">"InitUnitState('"&amp;B428&amp;"',"&amp;V428&amp;","&amp;W428&amp;","&amp;X428&amp;","&amp;Y428&amp;","&amp;Z428&amp;","&amp;AA428&amp;","&amp;AB428&amp;","&amp;AC428&amp;","&amp;AD428&amp;","&amp;AE428&amp;")"</f>
        <v>InitUnitState('',,,,,,,,,,)</v>
      </c>
      <c r="CO428" s="70" t="str">
        <f t="shared" ref="CO428:CO459" si="6112">"InitUnitNormal('"&amp;B428&amp;"',"&amp;AF428&amp;","&amp;AG428&amp;","&amp;AH428&amp;","&amp;AI428&amp;","&amp;AJ428&amp;","&amp;AK428&amp;","&amp;AL428&amp;","&amp;AM428&amp;","&amp;AN428&amp;","&amp;AO428&amp;")"</f>
        <v>InitUnitNormal('',,,,,,,,,,)</v>
      </c>
      <c r="CP428" s="70" t="str">
        <f t="shared" ref="CP428:CP459" si="6113">"InitUnitMagic('"&amp;B428&amp;"',"&amp;AP428&amp;","&amp;AQ428&amp;","&amp;AR428&amp;","&amp;AS428&amp;","&amp;AT428&amp;","&amp;AU428&amp;","&amp;AV428&amp;","&amp;AW428&amp;","&amp;BI428&amp;","&amp;BJ428&amp;")"</f>
        <v>InitUnitMagic('',,,,,,,,,,)</v>
      </c>
      <c r="CQ428" s="70" t="str">
        <f t="shared" ref="CQ428:CQ459" si="6114">"InitUnitAdd('"&amp;B428&amp;"',"&amp;BK428&amp;","&amp;BL428&amp;","&amp;BM428&amp;","&amp;BN428&amp;","&amp;BO428&amp;","&amp;BP428&amp;","&amp;BQ428&amp;","&amp;BR428&amp;","&amp;BS428&amp;","&amp;BT428&amp;")"</f>
        <v>InitUnitAdd('',,,,,,,,,,)</v>
      </c>
      <c r="CR428" s="70" t="str">
        <f t="shared" ref="CR428:CR459" si="6115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429&amp;CR$1&amp;")"</f>
        <v>InitEquipData('',,"",,,,,'','','','','','',"")</v>
      </c>
      <c r="CU428" s="61" t="str">
        <f t="shared" ref="CU428:CU440" si="6116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W428" s="60"/>
      <c r="CX428" s="60"/>
      <c r="CY428" s="60"/>
      <c r="CZ428" s="60"/>
      <c r="DA428" s="60"/>
      <c r="DB428" s="71" t="str">
        <f t="shared" ref="DB428:DB448" si="6117">IF(V428="","","|n"&amp;DB$2&amp;"+"&amp;V428&amp;DB$1)</f>
        <v/>
      </c>
      <c r="DC428" s="71" t="str">
        <f t="shared" ref="DC428:DC448" si="6118">IF(W428="","","|n"&amp;DC$2&amp;"+"&amp;W428&amp;DC$1)</f>
        <v/>
      </c>
      <c r="DD428" s="71" t="str">
        <f t="shared" ref="DD428:DD448" si="6119">IF(X428="","","|n"&amp;DD$2&amp;"+"&amp;X428&amp;DD$1)</f>
        <v/>
      </c>
      <c r="DE428" s="71" t="str">
        <f t="shared" ref="DE428:DE448" si="6120">IF(Y428="","","|n"&amp;DE$2&amp;"+"&amp;Y428&amp;DE$1)</f>
        <v/>
      </c>
      <c r="DF428" s="71" t="str">
        <f t="shared" ref="DF428:DF448" si="6121">IF(Z428="","","|n"&amp;DF$2&amp;"+"&amp;Z428&amp;DF$1)</f>
        <v/>
      </c>
      <c r="DG428" s="71" t="str">
        <f t="shared" ref="DG428:DG448" si="6122">IF(AA428="","","|n"&amp;DG$2&amp;"+"&amp;AA428&amp;DG$1)</f>
        <v/>
      </c>
      <c r="DH428" s="71" t="str">
        <f t="shared" ref="DH428:DH448" si="6123">IF(AB428="","","|n"&amp;DH$2&amp;"+"&amp;AB428&amp;DH$1)</f>
        <v/>
      </c>
      <c r="DI428" s="71" t="str">
        <f t="shared" ref="DI428:DI448" si="6124">IF(AC428="","","|n"&amp;DI$2&amp;"+"&amp;AC428&amp;DI$1)</f>
        <v/>
      </c>
      <c r="DJ428" s="71" t="str">
        <f t="shared" ref="DJ428:DJ448" si="6125">IF(AD428="","","|n"&amp;DJ$2&amp;"+"&amp;AD428&amp;DJ$1)</f>
        <v/>
      </c>
      <c r="DK428" s="71" t="str">
        <f t="shared" ref="DK428:DK448" si="6126">IF(AE428="","","|n"&amp;DK$2&amp;"+"&amp;AE428&amp;DK$1)</f>
        <v/>
      </c>
      <c r="DL428" s="71" t="str">
        <f t="shared" ref="DL428:DL448" si="6127">IF(AF428="","","|n"&amp;DL$2&amp;"+"&amp;AF428&amp;DL$1)</f>
        <v/>
      </c>
      <c r="DM428" s="71" t="str">
        <f t="shared" ref="DM428:DM448" si="6128">IF(AG428="","","|n"&amp;DM$2&amp;"+"&amp;AG428&amp;DM$1)</f>
        <v/>
      </c>
      <c r="DN428" s="71" t="str">
        <f t="shared" ref="DN428:DN448" si="6129">IF(AH428="","","|n"&amp;DN$2&amp;"+"&amp;AH428&amp;DN$1)</f>
        <v/>
      </c>
      <c r="DO428" s="71" t="str">
        <f t="shared" ref="DO428:DO448" si="6130">IF(AI428="","","|n"&amp;DO$2&amp;"+"&amp;AI428&amp;DO$1)</f>
        <v/>
      </c>
      <c r="DP428" s="71" t="str">
        <f t="shared" ref="DP428:DP448" si="6131">IF(AJ428="","","|n"&amp;DP$2&amp;"+"&amp;AJ428&amp;DP$1)</f>
        <v/>
      </c>
      <c r="DQ428" s="71" t="str">
        <f t="shared" ref="DQ428:DQ448" si="6132">IF(AK428="","","|n"&amp;DQ$2&amp;"+"&amp;AK428&amp;DQ$1)</f>
        <v/>
      </c>
      <c r="DR428" s="71" t="str">
        <f t="shared" ref="DR428:DR448" si="6133">IF(AL428="","","|n"&amp;DR$2&amp;"+"&amp;AL428&amp;DR$1)</f>
        <v/>
      </c>
      <c r="DS428" s="71" t="str">
        <f t="shared" ref="DS428:DS448" si="6134">IF(AM428="","","|n"&amp;DS$2&amp;"+"&amp;AM428&amp;DS$1)</f>
        <v/>
      </c>
      <c r="DT428" s="71" t="str">
        <f t="shared" ref="DT428:DT448" si="6135">IF(AN428="","","|n"&amp;DT$2&amp;"+"&amp;AN428&amp;DT$1)</f>
        <v/>
      </c>
      <c r="DU428" s="71" t="str">
        <f t="shared" ref="DU428:DU448" si="6136">IF(AO428="","","|n"&amp;DU$2&amp;"+"&amp;AO428&amp;DU$1)</f>
        <v/>
      </c>
      <c r="DV428" s="71" t="str">
        <f t="shared" ref="DV428:DV448" si="6137">IF(AP428="","","|n"&amp;DV$2&amp;"+"&amp;AP428&amp;DV$1)</f>
        <v/>
      </c>
      <c r="DW428" s="71" t="str">
        <f t="shared" ref="DW428:DW448" si="6138">IF(AQ428="","","|n"&amp;DW$2&amp;"+"&amp;AQ428&amp;DW$1)</f>
        <v/>
      </c>
      <c r="DX428" s="71" t="str">
        <f t="shared" ref="DX428:DX448" si="6139">IF(AR428="","","|n"&amp;DX$2&amp;"+"&amp;AR428&amp;DX$1)</f>
        <v/>
      </c>
      <c r="DY428" s="71" t="str">
        <f t="shared" ref="DY428:DY448" si="6140">IF(AS428="","","|n"&amp;DY$2&amp;"+"&amp;AS428&amp;DY$1)</f>
        <v/>
      </c>
      <c r="DZ428" s="71" t="str">
        <f t="shared" ref="DZ428:DZ448" si="6141">IF(AT428="","","|n"&amp;DZ$2&amp;"+"&amp;AT428&amp;DZ$1)</f>
        <v/>
      </c>
      <c r="EA428" s="71" t="str">
        <f t="shared" ref="EA428:EA448" si="6142">IF(AU428="","","|n"&amp;EA$2&amp;"+"&amp;AU428&amp;EA$1)</f>
        <v/>
      </c>
      <c r="EB428" s="71" t="str">
        <f t="shared" ref="EB428:EB448" si="6143">IF(AV428="","","|n"&amp;EB$2&amp;"+"&amp;AV428&amp;EB$1)</f>
        <v/>
      </c>
      <c r="EC428" s="71" t="str">
        <f t="shared" ref="EC428:EC448" si="6144">IF(AW428="","","|n"&amp;EC$2&amp;"+"&amp;AW428&amp;EC$1)</f>
        <v/>
      </c>
      <c r="ED428" s="71" t="str">
        <f t="shared" ref="ED428:ED448" si="6145">IF(AX428="","","|n"&amp;ED$2&amp;"+"&amp;AX428&amp;ED$1)</f>
        <v/>
      </c>
      <c r="EE428" s="71" t="str">
        <f t="shared" ref="EE428:EE448" si="6146">IF(AY428="","","|n"&amp;EE$2&amp;"+"&amp;AY428&amp;EE$1)</f>
        <v/>
      </c>
      <c r="EF428" s="71" t="str">
        <f t="shared" ref="EF428:EF448" si="6147">IF(AZ428="","","|n"&amp;EF$2&amp;"+"&amp;AZ428&amp;EF$1)</f>
        <v/>
      </c>
      <c r="EG428" s="71" t="str">
        <f t="shared" ref="EG428:EG448" si="6148">IF(BA428="","","|n"&amp;EG$2&amp;"+"&amp;BA428&amp;EG$1)</f>
        <v/>
      </c>
      <c r="EH428" s="71" t="str">
        <f t="shared" ref="EH428:EH448" si="6149">IF(BB428="","","|n"&amp;EH$2&amp;"+"&amp;BB428&amp;EH$1)</f>
        <v/>
      </c>
      <c r="EI428" s="71" t="str">
        <f t="shared" ref="EI428:EI448" si="6150">IF(BC428="","","|n"&amp;EI$2&amp;"+"&amp;BC428&amp;EI$1)</f>
        <v/>
      </c>
      <c r="EJ428" s="71" t="str">
        <f t="shared" ref="EJ428:EJ448" si="6151">IF(BD428="","","|n"&amp;EJ$2&amp;"+"&amp;BD428&amp;EJ$1)</f>
        <v/>
      </c>
      <c r="EK428" s="71" t="str">
        <f t="shared" ref="EK428:EK448" si="6152">IF(BE428="","","|n"&amp;EK$2&amp;"+"&amp;BE428&amp;EK$1)</f>
        <v/>
      </c>
      <c r="EL428" s="71" t="str">
        <f t="shared" ref="EL428:EL448" si="6153">IF(BF428="","","|n"&amp;EL$2&amp;"+"&amp;BF428&amp;EL$1)</f>
        <v/>
      </c>
      <c r="EM428" s="71" t="str">
        <f t="shared" ref="EM428:EM448" si="6154">IF(BG428="","","|n"&amp;EM$2&amp;"+"&amp;BG428&amp;EM$1)</f>
        <v/>
      </c>
      <c r="EN428" s="71" t="str">
        <f t="shared" ref="EN428:EN448" si="6155">IF(BH428="","","|n"&amp;EN$2&amp;"+"&amp;BH428&amp;EN$1)</f>
        <v/>
      </c>
      <c r="EO428" s="71" t="str">
        <f t="shared" ref="EO428:EO448" si="6156">IF(BI428="","","|n"&amp;EO$2&amp;"+"&amp;BI428&amp;EO$1)</f>
        <v/>
      </c>
      <c r="EP428" s="71" t="str">
        <f t="shared" ref="EP428:EP448" si="6157">IF(BJ428="","","|n"&amp;EP$2&amp;"+"&amp;BJ428&amp;EP$1)</f>
        <v/>
      </c>
      <c r="EQ428" s="71" t="str">
        <f t="shared" ref="EQ428:EQ448" si="6158">IF(BK428="","","|n"&amp;EQ$2&amp;"+"&amp;BK428&amp;EQ$1)</f>
        <v/>
      </c>
      <c r="ER428" s="71" t="str">
        <f t="shared" ref="ER428:ER448" si="6159">IF(BL428="","","|n"&amp;ER$2&amp;"+"&amp;BL428&amp;ER$1)</f>
        <v/>
      </c>
      <c r="ES428" s="71" t="str">
        <f t="shared" ref="ES428:ES448" si="6160">IF(BM428="","","|n"&amp;ES$2&amp;"+"&amp;BM428&amp;ES$1)</f>
        <v/>
      </c>
      <c r="ET428" s="71" t="str">
        <f t="shared" ref="ET428:ET448" si="6161">IF(BN428="","","|n"&amp;ET$2&amp;"+"&amp;BN428&amp;ET$1)</f>
        <v/>
      </c>
      <c r="EU428" s="71" t="str">
        <f t="shared" ref="EU428:EU448" si="6162">IF(BO428="","","|n"&amp;EU$2&amp;"+"&amp;BO428&amp;EU$1)</f>
        <v/>
      </c>
      <c r="EV428" s="71" t="str">
        <f t="shared" ref="EV428:EV448" si="6163">IF(BP428="","","|n"&amp;EV$2&amp;"+"&amp;BP428&amp;EV$1)</f>
        <v/>
      </c>
      <c r="EW428" s="71" t="str">
        <f t="shared" ref="EW428:EW448" si="6164">IF(BQ428="","","|n"&amp;EW$2&amp;"+"&amp;BQ428&amp;EW$1)</f>
        <v/>
      </c>
      <c r="EX428" s="71" t="str">
        <f t="shared" ref="EX428:EX448" si="6165">IF(BR428="","","|n"&amp;EX$2&amp;"+"&amp;BR428&amp;EX$1)</f>
        <v/>
      </c>
      <c r="EY428" s="71" t="str">
        <f t="shared" ref="EY428:EY448" si="6166">IF(BS428="","","|n"&amp;EY$2&amp;"+"&amp;BS428&amp;EY$1)</f>
        <v/>
      </c>
      <c r="EZ428" s="71" t="str">
        <f t="shared" ref="EZ428:EZ448" si="6167">IF(BT428="","","|n"&amp;EZ$2&amp;"+"&amp;BT428&amp;EZ$1)</f>
        <v/>
      </c>
      <c r="FA428" s="71" t="str">
        <f t="shared" ref="FA428:FA448" si="6168">IF(BU428="","","|n"&amp;FA$2&amp;"+"&amp;BU428&amp;FA$1)</f>
        <v/>
      </c>
      <c r="FB428" s="71" t="str">
        <f t="shared" ref="FB428:FB448" si="6169">IF(BV428="","","|n"&amp;FB$2&amp;"+"&amp;BV428&amp;FB$1)</f>
        <v/>
      </c>
      <c r="FC428" s="71" t="str">
        <f t="shared" ref="FC428:FC448" si="6170">IF(BW428="","","|n"&amp;FC$2&amp;"+"&amp;BW428&amp;FC$1)</f>
        <v/>
      </c>
      <c r="FD428" s="71" t="str">
        <f t="shared" ref="FD428:FD448" si="6171">IF(BX428="","","|n"&amp;FD$2&amp;"+"&amp;BX428&amp;FD$1)</f>
        <v/>
      </c>
      <c r="FE428" s="71" t="str">
        <f t="shared" ref="FE428:FE448" si="6172">IF(BY428="","","|n"&amp;FE$2&amp;"+"&amp;BY428&amp;FE$1)</f>
        <v/>
      </c>
      <c r="FF428" s="71" t="str">
        <f t="shared" ref="FF428:FF448" si="6173">IF(BZ428="","","|n"&amp;FF$2&amp;"+"&amp;BZ428&amp;FF$1)</f>
        <v/>
      </c>
      <c r="FG428" s="71" t="str">
        <f t="shared" ref="FG428:FG448" si="6174">IF(CA428="","","|n"&amp;FG$2&amp;"+"&amp;CA428&amp;FG$1)</f>
        <v/>
      </c>
      <c r="FH428" s="71" t="str">
        <f t="shared" ref="FH428:FH448" si="6175">IF(CB428="","","|n"&amp;FH$2&amp;"+"&amp;CB428&amp;FH$1)</f>
        <v/>
      </c>
      <c r="FI428" s="71" t="str">
        <f t="shared" ref="FI428:FI448" si="6176">IF(CC428="","","|n"&amp;FI$2&amp;"+"&amp;CC428&amp;FI$1)</f>
        <v/>
      </c>
      <c r="FJ428" s="71" t="str">
        <f t="shared" ref="FJ428:FJ448" si="6177">IF(CD428="","","|n"&amp;FJ$2&amp;"+"&amp;CD428&amp;FJ$1)</f>
        <v/>
      </c>
      <c r="FK428" s="71" t="str">
        <f t="shared" ref="FK428:FK448" si="6178">IF(CE428="","","|n"&amp;FK$2&amp;"+"&amp;CE428&amp;FK$1)</f>
        <v/>
      </c>
      <c r="FL428" s="71" t="str">
        <f t="shared" ref="FL428:FL448" si="6179">IF(CF428="","","|n"&amp;FL$2&amp;"+"&amp;CF428&amp;FL$1)</f>
        <v/>
      </c>
      <c r="FM428" s="71" t="str">
        <f t="shared" ref="FM428:FM448" si="6180">IF(CG428="","","|n"&amp;FM$2&amp;"+"&amp;CG428&amp;FM$1)</f>
        <v/>
      </c>
      <c r="FN428" s="71" t="str">
        <f t="shared" ref="FN428:FN448" si="6181">IF(CH428="","","|n"&amp;FN$2&amp;"+"&amp;CH428&amp;FN$1)</f>
        <v/>
      </c>
      <c r="FO428" s="71" t="str">
        <f t="shared" ref="FO428:FO448" si="6182">IF(CI428="","","|n"&amp;FO$2&amp;"+"&amp;CI428&amp;FO$1)</f>
        <v/>
      </c>
      <c r="FP428" s="71" t="str">
        <f t="shared" ref="FP428:FP448" si="6183">IF(CJ428="","","|n"&amp;FP$2&amp;"+"&amp;CJ428&amp;FP$1)</f>
        <v/>
      </c>
      <c r="FQ428" s="71" t="str">
        <f t="shared" ref="FQ428:FQ448" si="6184">IF(CK428="","","|n"&amp;FQ$2&amp;"+"&amp;CK428&amp;FQ$1)</f>
        <v/>
      </c>
      <c r="FR428" s="71" t="str">
        <f t="shared" ref="FR428:FR448" si="6185">IF(CL428="","","|n"&amp;FR$2&amp;"+"&amp;CL428&amp;FR$1)</f>
        <v/>
      </c>
      <c r="FS428" s="71" t="str">
        <f t="shared" ref="FS428:FS448" si="6186">IF(CM428="","","|n"&amp;FS$2&amp;"+"&amp;CM428&amp;FS$1)</f>
        <v/>
      </c>
    </row>
    <row r="429" spans="1:175">
      <c r="CN429" s="70" t="str">
        <f t="shared" si="6111"/>
        <v>InitUnitState('',,,,,,,,,,)</v>
      </c>
      <c r="CO429" s="70" t="str">
        <f t="shared" si="6112"/>
        <v>InitUnitNormal('',,,,,,,,,,)</v>
      </c>
      <c r="CP429" s="70" t="str">
        <f t="shared" si="6113"/>
        <v>InitUnitMagic('',,,,,,,,,,)</v>
      </c>
      <c r="CQ429" s="70" t="str">
        <f t="shared" si="6114"/>
        <v>InitUnitAdd('',,,,,,,,,,)</v>
      </c>
      <c r="CR429" s="70" t="str">
        <f t="shared" si="6115"/>
        <v>InitEquipData('',,"",,,,,'','','','','','',"")</v>
      </c>
      <c r="CU429" s="61" t="str">
        <f t="shared" si="6116"/>
        <v>|n</v>
      </c>
      <c r="CW429" s="60"/>
      <c r="CX429" s="60"/>
      <c r="CY429" s="60"/>
      <c r="CZ429" s="60"/>
      <c r="DA429" s="60"/>
      <c r="DB429" s="71" t="str">
        <f t="shared" si="6117"/>
        <v/>
      </c>
      <c r="DC429" s="71" t="str">
        <f t="shared" si="6118"/>
        <v/>
      </c>
      <c r="DD429" s="71" t="str">
        <f t="shared" si="6119"/>
        <v/>
      </c>
      <c r="DE429" s="71" t="str">
        <f t="shared" si="6120"/>
        <v/>
      </c>
      <c r="DF429" s="71" t="str">
        <f t="shared" si="6121"/>
        <v/>
      </c>
      <c r="DG429" s="71" t="str">
        <f t="shared" si="6122"/>
        <v/>
      </c>
      <c r="DH429" s="71" t="str">
        <f t="shared" si="6123"/>
        <v/>
      </c>
      <c r="DI429" s="71" t="str">
        <f t="shared" si="6124"/>
        <v/>
      </c>
      <c r="DJ429" s="71" t="str">
        <f t="shared" si="6125"/>
        <v/>
      </c>
      <c r="DK429" s="71" t="str">
        <f t="shared" si="6126"/>
        <v/>
      </c>
      <c r="DL429" s="71" t="str">
        <f t="shared" si="6127"/>
        <v/>
      </c>
      <c r="DM429" s="71" t="str">
        <f t="shared" si="6128"/>
        <v/>
      </c>
      <c r="DN429" s="71" t="str">
        <f t="shared" si="6129"/>
        <v/>
      </c>
      <c r="DO429" s="71" t="str">
        <f t="shared" si="6130"/>
        <v/>
      </c>
      <c r="DP429" s="71" t="str">
        <f t="shared" si="6131"/>
        <v/>
      </c>
      <c r="DQ429" s="71" t="str">
        <f t="shared" si="6132"/>
        <v/>
      </c>
      <c r="DR429" s="71" t="str">
        <f t="shared" si="6133"/>
        <v/>
      </c>
      <c r="DS429" s="71" t="str">
        <f t="shared" si="6134"/>
        <v/>
      </c>
      <c r="DT429" s="71" t="str">
        <f t="shared" si="6135"/>
        <v/>
      </c>
      <c r="DU429" s="71" t="str">
        <f t="shared" si="6136"/>
        <v/>
      </c>
      <c r="DV429" s="71" t="str">
        <f t="shared" si="6137"/>
        <v/>
      </c>
      <c r="DW429" s="71" t="str">
        <f t="shared" si="6138"/>
        <v/>
      </c>
      <c r="DX429" s="71" t="str">
        <f t="shared" si="6139"/>
        <v/>
      </c>
      <c r="DY429" s="71" t="str">
        <f t="shared" si="6140"/>
        <v/>
      </c>
      <c r="DZ429" s="71" t="str">
        <f t="shared" si="6141"/>
        <v/>
      </c>
      <c r="EA429" s="71" t="str">
        <f t="shared" si="6142"/>
        <v/>
      </c>
      <c r="EB429" s="71" t="str">
        <f t="shared" si="6143"/>
        <v/>
      </c>
      <c r="EC429" s="71" t="str">
        <f t="shared" si="6144"/>
        <v/>
      </c>
      <c r="ED429" s="71" t="str">
        <f t="shared" si="6145"/>
        <v/>
      </c>
      <c r="EE429" s="71" t="str">
        <f t="shared" si="6146"/>
        <v/>
      </c>
      <c r="EF429" s="71" t="str">
        <f t="shared" si="6147"/>
        <v/>
      </c>
      <c r="EG429" s="71" t="str">
        <f t="shared" si="6148"/>
        <v/>
      </c>
      <c r="EH429" s="71" t="str">
        <f t="shared" si="6149"/>
        <v/>
      </c>
      <c r="EI429" s="71" t="str">
        <f t="shared" si="6150"/>
        <v/>
      </c>
      <c r="EJ429" s="71" t="str">
        <f t="shared" si="6151"/>
        <v/>
      </c>
      <c r="EK429" s="71" t="str">
        <f t="shared" si="6152"/>
        <v/>
      </c>
      <c r="EL429" s="71" t="str">
        <f t="shared" si="6153"/>
        <v/>
      </c>
      <c r="EM429" s="71" t="str">
        <f t="shared" si="6154"/>
        <v/>
      </c>
      <c r="EN429" s="71" t="str">
        <f t="shared" si="6155"/>
        <v/>
      </c>
      <c r="EO429" s="71" t="str">
        <f t="shared" si="6156"/>
        <v/>
      </c>
      <c r="EP429" s="71" t="str">
        <f t="shared" si="6157"/>
        <v/>
      </c>
      <c r="EQ429" s="71" t="str">
        <f t="shared" si="6158"/>
        <v/>
      </c>
      <c r="ER429" s="71" t="str">
        <f t="shared" si="6159"/>
        <v/>
      </c>
      <c r="ES429" s="71" t="str">
        <f t="shared" si="6160"/>
        <v/>
      </c>
      <c r="ET429" s="71" t="str">
        <f t="shared" si="6161"/>
        <v/>
      </c>
      <c r="EU429" s="71" t="str">
        <f t="shared" si="6162"/>
        <v/>
      </c>
      <c r="EV429" s="71" t="str">
        <f t="shared" si="6163"/>
        <v/>
      </c>
      <c r="EW429" s="71" t="str">
        <f t="shared" si="6164"/>
        <v/>
      </c>
      <c r="EX429" s="71" t="str">
        <f t="shared" si="6165"/>
        <v/>
      </c>
      <c r="EY429" s="71" t="str">
        <f t="shared" si="6166"/>
        <v/>
      </c>
      <c r="EZ429" s="71" t="str">
        <f t="shared" si="6167"/>
        <v/>
      </c>
      <c r="FA429" s="71" t="str">
        <f t="shared" si="6168"/>
        <v/>
      </c>
      <c r="FB429" s="71" t="str">
        <f t="shared" si="6169"/>
        <v/>
      </c>
      <c r="FC429" s="71" t="str">
        <f t="shared" si="6170"/>
        <v/>
      </c>
      <c r="FD429" s="71" t="str">
        <f t="shared" si="6171"/>
        <v/>
      </c>
      <c r="FE429" s="71" t="str">
        <f t="shared" si="6172"/>
        <v/>
      </c>
      <c r="FF429" s="71" t="str">
        <f t="shared" si="6173"/>
        <v/>
      </c>
      <c r="FG429" s="71" t="str">
        <f t="shared" si="6174"/>
        <v/>
      </c>
      <c r="FH429" s="71" t="str">
        <f t="shared" si="6175"/>
        <v/>
      </c>
      <c r="FI429" s="71" t="str">
        <f t="shared" si="6176"/>
        <v/>
      </c>
      <c r="FJ429" s="71" t="str">
        <f t="shared" si="6177"/>
        <v/>
      </c>
      <c r="FK429" s="71" t="str">
        <f t="shared" si="6178"/>
        <v/>
      </c>
      <c r="FL429" s="71" t="str">
        <f t="shared" si="6179"/>
        <v/>
      </c>
      <c r="FM429" s="71" t="str">
        <f t="shared" si="6180"/>
        <v/>
      </c>
      <c r="FN429" s="71" t="str">
        <f t="shared" si="6181"/>
        <v/>
      </c>
      <c r="FO429" s="71" t="str">
        <f t="shared" si="6182"/>
        <v/>
      </c>
      <c r="FP429" s="71" t="str">
        <f t="shared" si="6183"/>
        <v/>
      </c>
      <c r="FQ429" s="71" t="str">
        <f t="shared" si="6184"/>
        <v/>
      </c>
      <c r="FR429" s="71" t="str">
        <f t="shared" si="6185"/>
        <v/>
      </c>
      <c r="FS429" s="71" t="str">
        <f t="shared" si="6186"/>
        <v/>
      </c>
    </row>
    <row r="430" spans="1:175">
      <c r="CN430" s="70" t="str">
        <f t="shared" si="6111"/>
        <v>InitUnitState('',,,,,,,,,,)</v>
      </c>
      <c r="CO430" s="70" t="str">
        <f t="shared" si="6112"/>
        <v>InitUnitNormal('',,,,,,,,,,)</v>
      </c>
      <c r="CP430" s="70" t="str">
        <f t="shared" si="6113"/>
        <v>InitUnitMagic('',,,,,,,,,,)</v>
      </c>
      <c r="CQ430" s="70" t="str">
        <f t="shared" si="6114"/>
        <v>InitUnitAdd('',,,,,,,,,,)</v>
      </c>
      <c r="CR430" s="70" t="str">
        <f t="shared" si="6115"/>
        <v>InitEquipData('',,"",,,,,'','','','','','',"")</v>
      </c>
      <c r="CU430" s="61" t="str">
        <f t="shared" si="6116"/>
        <v>|n</v>
      </c>
      <c r="CW430" s="60"/>
      <c r="CX430" s="60"/>
      <c r="CY430" s="60"/>
      <c r="CZ430" s="60"/>
      <c r="DA430" s="60"/>
      <c r="DB430" s="71" t="str">
        <f t="shared" si="6117"/>
        <v/>
      </c>
      <c r="DC430" s="71" t="str">
        <f t="shared" si="6118"/>
        <v/>
      </c>
      <c r="DD430" s="71" t="str">
        <f t="shared" si="6119"/>
        <v/>
      </c>
      <c r="DE430" s="71" t="str">
        <f t="shared" si="6120"/>
        <v/>
      </c>
      <c r="DF430" s="71" t="str">
        <f t="shared" si="6121"/>
        <v/>
      </c>
      <c r="DG430" s="71" t="str">
        <f t="shared" si="6122"/>
        <v/>
      </c>
      <c r="DH430" s="71" t="str">
        <f t="shared" si="6123"/>
        <v/>
      </c>
      <c r="DI430" s="71" t="str">
        <f t="shared" si="6124"/>
        <v/>
      </c>
      <c r="DJ430" s="71" t="str">
        <f t="shared" si="6125"/>
        <v/>
      </c>
      <c r="DK430" s="71" t="str">
        <f t="shared" si="6126"/>
        <v/>
      </c>
      <c r="DL430" s="71" t="str">
        <f t="shared" si="6127"/>
        <v/>
      </c>
      <c r="DM430" s="71" t="str">
        <f t="shared" si="6128"/>
        <v/>
      </c>
      <c r="DN430" s="71" t="str">
        <f t="shared" si="6129"/>
        <v/>
      </c>
      <c r="DO430" s="71" t="str">
        <f t="shared" si="6130"/>
        <v/>
      </c>
      <c r="DP430" s="71" t="str">
        <f t="shared" si="6131"/>
        <v/>
      </c>
      <c r="DQ430" s="71" t="str">
        <f t="shared" si="6132"/>
        <v/>
      </c>
      <c r="DR430" s="71" t="str">
        <f t="shared" si="6133"/>
        <v/>
      </c>
      <c r="DS430" s="71" t="str">
        <f t="shared" si="6134"/>
        <v/>
      </c>
      <c r="DT430" s="71" t="str">
        <f t="shared" si="6135"/>
        <v/>
      </c>
      <c r="DU430" s="71" t="str">
        <f t="shared" si="6136"/>
        <v/>
      </c>
      <c r="DV430" s="71" t="str">
        <f t="shared" si="6137"/>
        <v/>
      </c>
      <c r="DW430" s="71" t="str">
        <f t="shared" si="6138"/>
        <v/>
      </c>
      <c r="DX430" s="71" t="str">
        <f t="shared" si="6139"/>
        <v/>
      </c>
      <c r="DY430" s="71" t="str">
        <f t="shared" si="6140"/>
        <v/>
      </c>
      <c r="DZ430" s="71" t="str">
        <f t="shared" si="6141"/>
        <v/>
      </c>
      <c r="EA430" s="71" t="str">
        <f t="shared" si="6142"/>
        <v/>
      </c>
      <c r="EB430" s="71" t="str">
        <f t="shared" si="6143"/>
        <v/>
      </c>
      <c r="EC430" s="71" t="str">
        <f t="shared" si="6144"/>
        <v/>
      </c>
      <c r="ED430" s="71" t="str">
        <f t="shared" si="6145"/>
        <v/>
      </c>
      <c r="EE430" s="71" t="str">
        <f t="shared" si="6146"/>
        <v/>
      </c>
      <c r="EF430" s="71" t="str">
        <f t="shared" si="6147"/>
        <v/>
      </c>
      <c r="EG430" s="71" t="str">
        <f t="shared" si="6148"/>
        <v/>
      </c>
      <c r="EH430" s="71" t="str">
        <f t="shared" si="6149"/>
        <v/>
      </c>
      <c r="EI430" s="71" t="str">
        <f t="shared" si="6150"/>
        <v/>
      </c>
      <c r="EJ430" s="71" t="str">
        <f t="shared" si="6151"/>
        <v/>
      </c>
      <c r="EK430" s="71" t="str">
        <f t="shared" si="6152"/>
        <v/>
      </c>
      <c r="EL430" s="71" t="str">
        <f t="shared" si="6153"/>
        <v/>
      </c>
      <c r="EM430" s="71" t="str">
        <f t="shared" si="6154"/>
        <v/>
      </c>
      <c r="EN430" s="71" t="str">
        <f t="shared" si="6155"/>
        <v/>
      </c>
      <c r="EO430" s="71" t="str">
        <f t="shared" si="6156"/>
        <v/>
      </c>
      <c r="EP430" s="71" t="str">
        <f t="shared" si="6157"/>
        <v/>
      </c>
      <c r="EQ430" s="71" t="str">
        <f t="shared" si="6158"/>
        <v/>
      </c>
      <c r="ER430" s="71" t="str">
        <f t="shared" si="6159"/>
        <v/>
      </c>
      <c r="ES430" s="71" t="str">
        <f t="shared" si="6160"/>
        <v/>
      </c>
      <c r="ET430" s="71" t="str">
        <f t="shared" si="6161"/>
        <v/>
      </c>
      <c r="EU430" s="71" t="str">
        <f t="shared" si="6162"/>
        <v/>
      </c>
      <c r="EV430" s="71" t="str">
        <f t="shared" si="6163"/>
        <v/>
      </c>
      <c r="EW430" s="71" t="str">
        <f t="shared" si="6164"/>
        <v/>
      </c>
      <c r="EX430" s="71" t="str">
        <f t="shared" si="6165"/>
        <v/>
      </c>
      <c r="EY430" s="71" t="str">
        <f t="shared" si="6166"/>
        <v/>
      </c>
      <c r="EZ430" s="71" t="str">
        <f t="shared" si="6167"/>
        <v/>
      </c>
      <c r="FA430" s="71" t="str">
        <f t="shared" si="6168"/>
        <v/>
      </c>
      <c r="FB430" s="71" t="str">
        <f t="shared" si="6169"/>
        <v/>
      </c>
      <c r="FC430" s="71" t="str">
        <f t="shared" si="6170"/>
        <v/>
      </c>
      <c r="FD430" s="71" t="str">
        <f t="shared" si="6171"/>
        <v/>
      </c>
      <c r="FE430" s="71" t="str">
        <f t="shared" si="6172"/>
        <v/>
      </c>
      <c r="FF430" s="71" t="str">
        <f t="shared" si="6173"/>
        <v/>
      </c>
      <c r="FG430" s="71" t="str">
        <f t="shared" si="6174"/>
        <v/>
      </c>
      <c r="FH430" s="71" t="str">
        <f t="shared" si="6175"/>
        <v/>
      </c>
      <c r="FI430" s="71" t="str">
        <f t="shared" si="6176"/>
        <v/>
      </c>
      <c r="FJ430" s="71" t="str">
        <f t="shared" si="6177"/>
        <v/>
      </c>
      <c r="FK430" s="71" t="str">
        <f t="shared" si="6178"/>
        <v/>
      </c>
      <c r="FL430" s="71" t="str">
        <f t="shared" si="6179"/>
        <v/>
      </c>
      <c r="FM430" s="71" t="str">
        <f t="shared" si="6180"/>
        <v/>
      </c>
      <c r="FN430" s="71" t="str">
        <f t="shared" si="6181"/>
        <v/>
      </c>
      <c r="FO430" s="71" t="str">
        <f t="shared" si="6182"/>
        <v/>
      </c>
      <c r="FP430" s="71" t="str">
        <f t="shared" si="6183"/>
        <v/>
      </c>
      <c r="FQ430" s="71" t="str">
        <f t="shared" si="6184"/>
        <v/>
      </c>
      <c r="FR430" s="71" t="str">
        <f t="shared" si="6185"/>
        <v/>
      </c>
      <c r="FS430" s="71" t="str">
        <f t="shared" si="6186"/>
        <v/>
      </c>
    </row>
    <row r="431" spans="1:175">
      <c r="CN431" s="70" t="str">
        <f t="shared" si="6111"/>
        <v>InitUnitState('',,,,,,,,,,)</v>
      </c>
      <c r="CO431" s="70" t="str">
        <f t="shared" si="6112"/>
        <v>InitUnitNormal('',,,,,,,,,,)</v>
      </c>
      <c r="CP431" s="70" t="str">
        <f t="shared" si="6113"/>
        <v>InitUnitMagic('',,,,,,,,,,)</v>
      </c>
      <c r="CQ431" s="70" t="str">
        <f t="shared" si="6114"/>
        <v>InitUnitAdd('',,,,,,,,,,)</v>
      </c>
      <c r="CR431" s="70" t="str">
        <f t="shared" si="6115"/>
        <v>InitEquipData('',,"",,,,,'','','','','','',"")</v>
      </c>
      <c r="CU431" s="61" t="str">
        <f t="shared" si="6116"/>
        <v>|n</v>
      </c>
      <c r="CW431" s="60"/>
      <c r="CX431" s="60"/>
      <c r="CY431" s="60"/>
      <c r="CZ431" s="60"/>
      <c r="DA431" s="60"/>
      <c r="DB431" s="71" t="str">
        <f t="shared" si="6117"/>
        <v/>
      </c>
      <c r="DC431" s="71" t="str">
        <f t="shared" si="6118"/>
        <v/>
      </c>
      <c r="DD431" s="71" t="str">
        <f t="shared" si="6119"/>
        <v/>
      </c>
      <c r="DE431" s="71" t="str">
        <f t="shared" si="6120"/>
        <v/>
      </c>
      <c r="DF431" s="71" t="str">
        <f t="shared" si="6121"/>
        <v/>
      </c>
      <c r="DG431" s="71" t="str">
        <f t="shared" si="6122"/>
        <v/>
      </c>
      <c r="DH431" s="71" t="str">
        <f t="shared" si="6123"/>
        <v/>
      </c>
      <c r="DI431" s="71" t="str">
        <f t="shared" si="6124"/>
        <v/>
      </c>
      <c r="DJ431" s="71" t="str">
        <f t="shared" si="6125"/>
        <v/>
      </c>
      <c r="DK431" s="71" t="str">
        <f t="shared" si="6126"/>
        <v/>
      </c>
      <c r="DL431" s="71" t="str">
        <f t="shared" si="6127"/>
        <v/>
      </c>
      <c r="DM431" s="71" t="str">
        <f t="shared" si="6128"/>
        <v/>
      </c>
      <c r="DN431" s="71" t="str">
        <f t="shared" si="6129"/>
        <v/>
      </c>
      <c r="DO431" s="71" t="str">
        <f t="shared" si="6130"/>
        <v/>
      </c>
      <c r="DP431" s="71" t="str">
        <f t="shared" si="6131"/>
        <v/>
      </c>
      <c r="DQ431" s="71" t="str">
        <f t="shared" si="6132"/>
        <v/>
      </c>
      <c r="DR431" s="71" t="str">
        <f t="shared" si="6133"/>
        <v/>
      </c>
      <c r="DS431" s="71" t="str">
        <f t="shared" si="6134"/>
        <v/>
      </c>
      <c r="DT431" s="71" t="str">
        <f t="shared" si="6135"/>
        <v/>
      </c>
      <c r="DU431" s="71" t="str">
        <f t="shared" si="6136"/>
        <v/>
      </c>
      <c r="DV431" s="71" t="str">
        <f t="shared" si="6137"/>
        <v/>
      </c>
      <c r="DW431" s="71" t="str">
        <f t="shared" si="6138"/>
        <v/>
      </c>
      <c r="DX431" s="71" t="str">
        <f t="shared" si="6139"/>
        <v/>
      </c>
      <c r="DY431" s="71" t="str">
        <f t="shared" si="6140"/>
        <v/>
      </c>
      <c r="DZ431" s="71" t="str">
        <f t="shared" si="6141"/>
        <v/>
      </c>
      <c r="EA431" s="71" t="str">
        <f t="shared" si="6142"/>
        <v/>
      </c>
      <c r="EB431" s="71" t="str">
        <f t="shared" si="6143"/>
        <v/>
      </c>
      <c r="EC431" s="71" t="str">
        <f t="shared" si="6144"/>
        <v/>
      </c>
      <c r="ED431" s="71" t="str">
        <f t="shared" si="6145"/>
        <v/>
      </c>
      <c r="EE431" s="71" t="str">
        <f t="shared" si="6146"/>
        <v/>
      </c>
      <c r="EF431" s="71" t="str">
        <f t="shared" si="6147"/>
        <v/>
      </c>
      <c r="EG431" s="71" t="str">
        <f t="shared" si="6148"/>
        <v/>
      </c>
      <c r="EH431" s="71" t="str">
        <f t="shared" si="6149"/>
        <v/>
      </c>
      <c r="EI431" s="71" t="str">
        <f t="shared" si="6150"/>
        <v/>
      </c>
      <c r="EJ431" s="71" t="str">
        <f t="shared" si="6151"/>
        <v/>
      </c>
      <c r="EK431" s="71" t="str">
        <f t="shared" si="6152"/>
        <v/>
      </c>
      <c r="EL431" s="71" t="str">
        <f t="shared" si="6153"/>
        <v/>
      </c>
      <c r="EM431" s="71" t="str">
        <f t="shared" si="6154"/>
        <v/>
      </c>
      <c r="EN431" s="71" t="str">
        <f t="shared" si="6155"/>
        <v/>
      </c>
      <c r="EO431" s="71" t="str">
        <f t="shared" si="6156"/>
        <v/>
      </c>
      <c r="EP431" s="71" t="str">
        <f t="shared" si="6157"/>
        <v/>
      </c>
      <c r="EQ431" s="71" t="str">
        <f t="shared" si="6158"/>
        <v/>
      </c>
      <c r="ER431" s="71" t="str">
        <f t="shared" si="6159"/>
        <v/>
      </c>
      <c r="ES431" s="71" t="str">
        <f t="shared" si="6160"/>
        <v/>
      </c>
      <c r="ET431" s="71" t="str">
        <f t="shared" si="6161"/>
        <v/>
      </c>
      <c r="EU431" s="71" t="str">
        <f t="shared" si="6162"/>
        <v/>
      </c>
      <c r="EV431" s="71" t="str">
        <f t="shared" si="6163"/>
        <v/>
      </c>
      <c r="EW431" s="71" t="str">
        <f t="shared" si="6164"/>
        <v/>
      </c>
      <c r="EX431" s="71" t="str">
        <f t="shared" si="6165"/>
        <v/>
      </c>
      <c r="EY431" s="71" t="str">
        <f t="shared" si="6166"/>
        <v/>
      </c>
      <c r="EZ431" s="71" t="str">
        <f t="shared" si="6167"/>
        <v/>
      </c>
      <c r="FA431" s="71" t="str">
        <f t="shared" si="6168"/>
        <v/>
      </c>
      <c r="FB431" s="71" t="str">
        <f t="shared" si="6169"/>
        <v/>
      </c>
      <c r="FC431" s="71" t="str">
        <f t="shared" si="6170"/>
        <v/>
      </c>
      <c r="FD431" s="71" t="str">
        <f t="shared" si="6171"/>
        <v/>
      </c>
      <c r="FE431" s="71" t="str">
        <f t="shared" si="6172"/>
        <v/>
      </c>
      <c r="FF431" s="71" t="str">
        <f t="shared" si="6173"/>
        <v/>
      </c>
      <c r="FG431" s="71" t="str">
        <f t="shared" si="6174"/>
        <v/>
      </c>
      <c r="FH431" s="71" t="str">
        <f t="shared" si="6175"/>
        <v/>
      </c>
      <c r="FI431" s="71" t="str">
        <f t="shared" si="6176"/>
        <v/>
      </c>
      <c r="FJ431" s="71" t="str">
        <f t="shared" si="6177"/>
        <v/>
      </c>
      <c r="FK431" s="71" t="str">
        <f t="shared" si="6178"/>
        <v/>
      </c>
      <c r="FL431" s="71" t="str">
        <f t="shared" si="6179"/>
        <v/>
      </c>
      <c r="FM431" s="71" t="str">
        <f t="shared" si="6180"/>
        <v/>
      </c>
      <c r="FN431" s="71" t="str">
        <f t="shared" si="6181"/>
        <v/>
      </c>
      <c r="FO431" s="71" t="str">
        <f t="shared" si="6182"/>
        <v/>
      </c>
      <c r="FP431" s="71" t="str">
        <f t="shared" si="6183"/>
        <v/>
      </c>
      <c r="FQ431" s="71" t="str">
        <f t="shared" si="6184"/>
        <v/>
      </c>
      <c r="FR431" s="71" t="str">
        <f t="shared" si="6185"/>
        <v/>
      </c>
      <c r="FS431" s="71" t="str">
        <f t="shared" si="6186"/>
        <v/>
      </c>
    </row>
    <row r="432" spans="1:175">
      <c r="CN432" s="70" t="str">
        <f t="shared" si="6111"/>
        <v>InitUnitState('',,,,,,,,,,)</v>
      </c>
      <c r="CO432" s="70" t="str">
        <f t="shared" si="6112"/>
        <v>InitUnitNormal('',,,,,,,,,,)</v>
      </c>
      <c r="CP432" s="70" t="str">
        <f t="shared" si="6113"/>
        <v>InitUnitMagic('',,,,,,,,,,)</v>
      </c>
      <c r="CQ432" s="70" t="str">
        <f t="shared" si="6114"/>
        <v>InitUnitAdd('',,,,,,,,,,)</v>
      </c>
      <c r="CR432" s="70" t="str">
        <f t="shared" si="6115"/>
        <v>InitEquipData('',,"",,,,,'','','','','','',"")</v>
      </c>
      <c r="CU432" s="61" t="str">
        <f t="shared" si="6116"/>
        <v>|n</v>
      </c>
      <c r="CW432" s="60"/>
      <c r="CX432" s="60"/>
      <c r="CY432" s="60"/>
      <c r="CZ432" s="60"/>
      <c r="DA432" s="60"/>
      <c r="DB432" s="71" t="str">
        <f t="shared" si="6117"/>
        <v/>
      </c>
      <c r="DC432" s="71" t="str">
        <f t="shared" si="6118"/>
        <v/>
      </c>
      <c r="DD432" s="71" t="str">
        <f t="shared" si="6119"/>
        <v/>
      </c>
      <c r="DE432" s="71" t="str">
        <f t="shared" si="6120"/>
        <v/>
      </c>
      <c r="DF432" s="71" t="str">
        <f t="shared" si="6121"/>
        <v/>
      </c>
      <c r="DG432" s="71" t="str">
        <f t="shared" si="6122"/>
        <v/>
      </c>
      <c r="DH432" s="71" t="str">
        <f t="shared" si="6123"/>
        <v/>
      </c>
      <c r="DI432" s="71" t="str">
        <f t="shared" si="6124"/>
        <v/>
      </c>
      <c r="DJ432" s="71" t="str">
        <f t="shared" si="6125"/>
        <v/>
      </c>
      <c r="DK432" s="71" t="str">
        <f t="shared" si="6126"/>
        <v/>
      </c>
      <c r="DL432" s="71" t="str">
        <f t="shared" si="6127"/>
        <v/>
      </c>
      <c r="DM432" s="71" t="str">
        <f t="shared" si="6128"/>
        <v/>
      </c>
      <c r="DN432" s="71" t="str">
        <f t="shared" si="6129"/>
        <v/>
      </c>
      <c r="DO432" s="71" t="str">
        <f t="shared" si="6130"/>
        <v/>
      </c>
      <c r="DP432" s="71" t="str">
        <f t="shared" si="6131"/>
        <v/>
      </c>
      <c r="DQ432" s="71" t="str">
        <f t="shared" si="6132"/>
        <v/>
      </c>
      <c r="DR432" s="71" t="str">
        <f t="shared" si="6133"/>
        <v/>
      </c>
      <c r="DS432" s="71" t="str">
        <f t="shared" si="6134"/>
        <v/>
      </c>
      <c r="DT432" s="71" t="str">
        <f t="shared" si="6135"/>
        <v/>
      </c>
      <c r="DU432" s="71" t="str">
        <f t="shared" si="6136"/>
        <v/>
      </c>
      <c r="DV432" s="71" t="str">
        <f t="shared" si="6137"/>
        <v/>
      </c>
      <c r="DW432" s="71" t="str">
        <f t="shared" si="6138"/>
        <v/>
      </c>
      <c r="DX432" s="71" t="str">
        <f t="shared" si="6139"/>
        <v/>
      </c>
      <c r="DY432" s="71" t="str">
        <f t="shared" si="6140"/>
        <v/>
      </c>
      <c r="DZ432" s="71" t="str">
        <f t="shared" si="6141"/>
        <v/>
      </c>
      <c r="EA432" s="71" t="str">
        <f t="shared" si="6142"/>
        <v/>
      </c>
      <c r="EB432" s="71" t="str">
        <f t="shared" si="6143"/>
        <v/>
      </c>
      <c r="EC432" s="71" t="str">
        <f t="shared" si="6144"/>
        <v/>
      </c>
      <c r="ED432" s="71" t="str">
        <f t="shared" si="6145"/>
        <v/>
      </c>
      <c r="EE432" s="71" t="str">
        <f t="shared" si="6146"/>
        <v/>
      </c>
      <c r="EF432" s="71" t="str">
        <f t="shared" si="6147"/>
        <v/>
      </c>
      <c r="EG432" s="71" t="str">
        <f t="shared" si="6148"/>
        <v/>
      </c>
      <c r="EH432" s="71" t="str">
        <f t="shared" si="6149"/>
        <v/>
      </c>
      <c r="EI432" s="71" t="str">
        <f t="shared" si="6150"/>
        <v/>
      </c>
      <c r="EJ432" s="71" t="str">
        <f t="shared" si="6151"/>
        <v/>
      </c>
      <c r="EK432" s="71" t="str">
        <f t="shared" si="6152"/>
        <v/>
      </c>
      <c r="EL432" s="71" t="str">
        <f t="shared" si="6153"/>
        <v/>
      </c>
      <c r="EM432" s="71" t="str">
        <f t="shared" si="6154"/>
        <v/>
      </c>
      <c r="EN432" s="71" t="str">
        <f t="shared" si="6155"/>
        <v/>
      </c>
      <c r="EO432" s="71" t="str">
        <f t="shared" si="6156"/>
        <v/>
      </c>
      <c r="EP432" s="71" t="str">
        <f t="shared" si="6157"/>
        <v/>
      </c>
      <c r="EQ432" s="71" t="str">
        <f t="shared" si="6158"/>
        <v/>
      </c>
      <c r="ER432" s="71" t="str">
        <f t="shared" si="6159"/>
        <v/>
      </c>
      <c r="ES432" s="71" t="str">
        <f t="shared" si="6160"/>
        <v/>
      </c>
      <c r="ET432" s="71" t="str">
        <f t="shared" si="6161"/>
        <v/>
      </c>
      <c r="EU432" s="71" t="str">
        <f t="shared" si="6162"/>
        <v/>
      </c>
      <c r="EV432" s="71" t="str">
        <f t="shared" si="6163"/>
        <v/>
      </c>
      <c r="EW432" s="71" t="str">
        <f t="shared" si="6164"/>
        <v/>
      </c>
      <c r="EX432" s="71" t="str">
        <f t="shared" si="6165"/>
        <v/>
      </c>
      <c r="EY432" s="71" t="str">
        <f t="shared" si="6166"/>
        <v/>
      </c>
      <c r="EZ432" s="71" t="str">
        <f t="shared" si="6167"/>
        <v/>
      </c>
      <c r="FA432" s="71" t="str">
        <f t="shared" si="6168"/>
        <v/>
      </c>
      <c r="FB432" s="71" t="str">
        <f t="shared" si="6169"/>
        <v/>
      </c>
      <c r="FC432" s="71" t="str">
        <f t="shared" si="6170"/>
        <v/>
      </c>
      <c r="FD432" s="71" t="str">
        <f t="shared" si="6171"/>
        <v/>
      </c>
      <c r="FE432" s="71" t="str">
        <f t="shared" si="6172"/>
        <v/>
      </c>
      <c r="FF432" s="71" t="str">
        <f t="shared" si="6173"/>
        <v/>
      </c>
      <c r="FG432" s="71" t="str">
        <f t="shared" si="6174"/>
        <v/>
      </c>
      <c r="FH432" s="71" t="str">
        <f t="shared" si="6175"/>
        <v/>
      </c>
      <c r="FI432" s="71" t="str">
        <f t="shared" si="6176"/>
        <v/>
      </c>
      <c r="FJ432" s="71" t="str">
        <f t="shared" si="6177"/>
        <v/>
      </c>
      <c r="FK432" s="71" t="str">
        <f t="shared" si="6178"/>
        <v/>
      </c>
      <c r="FL432" s="71" t="str">
        <f t="shared" si="6179"/>
        <v/>
      </c>
      <c r="FM432" s="71" t="str">
        <f t="shared" si="6180"/>
        <v/>
      </c>
      <c r="FN432" s="71" t="str">
        <f t="shared" si="6181"/>
        <v/>
      </c>
      <c r="FO432" s="71" t="str">
        <f t="shared" si="6182"/>
        <v/>
      </c>
      <c r="FP432" s="71" t="str">
        <f t="shared" si="6183"/>
        <v/>
      </c>
      <c r="FQ432" s="71" t="str">
        <f t="shared" si="6184"/>
        <v/>
      </c>
      <c r="FR432" s="71" t="str">
        <f t="shared" si="6185"/>
        <v/>
      </c>
      <c r="FS432" s="71" t="str">
        <f t="shared" si="6186"/>
        <v/>
      </c>
    </row>
    <row r="433" spans="92:175">
      <c r="CN433" s="70" t="str">
        <f t="shared" si="6111"/>
        <v>InitUnitState('',,,,,,,,,,)</v>
      </c>
      <c r="CO433" s="70" t="str">
        <f t="shared" si="6112"/>
        <v>InitUnitNormal('',,,,,,,,,,)</v>
      </c>
      <c r="CP433" s="70" t="str">
        <f t="shared" si="6113"/>
        <v>InitUnitMagic('',,,,,,,,,,)</v>
      </c>
      <c r="CQ433" s="70" t="str">
        <f t="shared" si="6114"/>
        <v>InitUnitAdd('',,,,,,,,,,)</v>
      </c>
      <c r="CR433" s="70" t="str">
        <f t="shared" si="6115"/>
        <v>InitEquipData('',,"",,,,,'','','','','','',"")</v>
      </c>
      <c r="CU433" s="61" t="str">
        <f t="shared" si="6116"/>
        <v>|n</v>
      </c>
      <c r="CW433" s="60"/>
      <c r="CX433" s="60"/>
      <c r="CY433" s="60"/>
      <c r="CZ433" s="60"/>
      <c r="DA433" s="60"/>
      <c r="DB433" s="71" t="str">
        <f t="shared" si="6117"/>
        <v/>
      </c>
      <c r="DC433" s="71" t="str">
        <f t="shared" si="6118"/>
        <v/>
      </c>
      <c r="DD433" s="71" t="str">
        <f t="shared" si="6119"/>
        <v/>
      </c>
      <c r="DE433" s="71" t="str">
        <f t="shared" si="6120"/>
        <v/>
      </c>
      <c r="DF433" s="71" t="str">
        <f t="shared" si="6121"/>
        <v/>
      </c>
      <c r="DG433" s="71" t="str">
        <f t="shared" si="6122"/>
        <v/>
      </c>
      <c r="DH433" s="71" t="str">
        <f t="shared" si="6123"/>
        <v/>
      </c>
      <c r="DI433" s="71" t="str">
        <f t="shared" si="6124"/>
        <v/>
      </c>
      <c r="DJ433" s="71" t="str">
        <f t="shared" si="6125"/>
        <v/>
      </c>
      <c r="DK433" s="71" t="str">
        <f t="shared" si="6126"/>
        <v/>
      </c>
      <c r="DL433" s="71" t="str">
        <f t="shared" si="6127"/>
        <v/>
      </c>
      <c r="DM433" s="71" t="str">
        <f t="shared" si="6128"/>
        <v/>
      </c>
      <c r="DN433" s="71" t="str">
        <f t="shared" si="6129"/>
        <v/>
      </c>
      <c r="DO433" s="71" t="str">
        <f t="shared" si="6130"/>
        <v/>
      </c>
      <c r="DP433" s="71" t="str">
        <f t="shared" si="6131"/>
        <v/>
      </c>
      <c r="DQ433" s="71" t="str">
        <f t="shared" si="6132"/>
        <v/>
      </c>
      <c r="DR433" s="71" t="str">
        <f t="shared" si="6133"/>
        <v/>
      </c>
      <c r="DS433" s="71" t="str">
        <f t="shared" si="6134"/>
        <v/>
      </c>
      <c r="DT433" s="71" t="str">
        <f t="shared" si="6135"/>
        <v/>
      </c>
      <c r="DU433" s="71" t="str">
        <f t="shared" si="6136"/>
        <v/>
      </c>
      <c r="DV433" s="71" t="str">
        <f t="shared" si="6137"/>
        <v/>
      </c>
      <c r="DW433" s="71" t="str">
        <f t="shared" si="6138"/>
        <v/>
      </c>
      <c r="DX433" s="71" t="str">
        <f t="shared" si="6139"/>
        <v/>
      </c>
      <c r="DY433" s="71" t="str">
        <f t="shared" si="6140"/>
        <v/>
      </c>
      <c r="DZ433" s="71" t="str">
        <f t="shared" si="6141"/>
        <v/>
      </c>
      <c r="EA433" s="71" t="str">
        <f t="shared" si="6142"/>
        <v/>
      </c>
      <c r="EB433" s="71" t="str">
        <f t="shared" si="6143"/>
        <v/>
      </c>
      <c r="EC433" s="71" t="str">
        <f t="shared" si="6144"/>
        <v/>
      </c>
      <c r="ED433" s="71" t="str">
        <f t="shared" si="6145"/>
        <v/>
      </c>
      <c r="EE433" s="71" t="str">
        <f t="shared" si="6146"/>
        <v/>
      </c>
      <c r="EF433" s="71" t="str">
        <f t="shared" si="6147"/>
        <v/>
      </c>
      <c r="EG433" s="71" t="str">
        <f t="shared" si="6148"/>
        <v/>
      </c>
      <c r="EH433" s="71" t="str">
        <f t="shared" si="6149"/>
        <v/>
      </c>
      <c r="EI433" s="71" t="str">
        <f t="shared" si="6150"/>
        <v/>
      </c>
      <c r="EJ433" s="71" t="str">
        <f t="shared" si="6151"/>
        <v/>
      </c>
      <c r="EK433" s="71" t="str">
        <f t="shared" si="6152"/>
        <v/>
      </c>
      <c r="EL433" s="71" t="str">
        <f t="shared" si="6153"/>
        <v/>
      </c>
      <c r="EM433" s="71" t="str">
        <f t="shared" si="6154"/>
        <v/>
      </c>
      <c r="EN433" s="71" t="str">
        <f t="shared" si="6155"/>
        <v/>
      </c>
      <c r="EO433" s="71" t="str">
        <f t="shared" si="6156"/>
        <v/>
      </c>
      <c r="EP433" s="71" t="str">
        <f t="shared" si="6157"/>
        <v/>
      </c>
      <c r="EQ433" s="71" t="str">
        <f t="shared" si="6158"/>
        <v/>
      </c>
      <c r="ER433" s="71" t="str">
        <f t="shared" si="6159"/>
        <v/>
      </c>
      <c r="ES433" s="71" t="str">
        <f t="shared" si="6160"/>
        <v/>
      </c>
      <c r="ET433" s="71" t="str">
        <f t="shared" si="6161"/>
        <v/>
      </c>
      <c r="EU433" s="71" t="str">
        <f t="shared" si="6162"/>
        <v/>
      </c>
      <c r="EV433" s="71" t="str">
        <f t="shared" si="6163"/>
        <v/>
      </c>
      <c r="EW433" s="71" t="str">
        <f t="shared" si="6164"/>
        <v/>
      </c>
      <c r="EX433" s="71" t="str">
        <f t="shared" si="6165"/>
        <v/>
      </c>
      <c r="EY433" s="71" t="str">
        <f t="shared" si="6166"/>
        <v/>
      </c>
      <c r="EZ433" s="71" t="str">
        <f t="shared" si="6167"/>
        <v/>
      </c>
      <c r="FA433" s="71" t="str">
        <f t="shared" si="6168"/>
        <v/>
      </c>
      <c r="FB433" s="71" t="str">
        <f t="shared" si="6169"/>
        <v/>
      </c>
      <c r="FC433" s="71" t="str">
        <f t="shared" si="6170"/>
        <v/>
      </c>
      <c r="FD433" s="71" t="str">
        <f t="shared" si="6171"/>
        <v/>
      </c>
      <c r="FE433" s="71" t="str">
        <f t="shared" si="6172"/>
        <v/>
      </c>
      <c r="FF433" s="71" t="str">
        <f t="shared" si="6173"/>
        <v/>
      </c>
      <c r="FG433" s="71" t="str">
        <f t="shared" si="6174"/>
        <v/>
      </c>
      <c r="FH433" s="71" t="str">
        <f t="shared" si="6175"/>
        <v/>
      </c>
      <c r="FI433" s="71" t="str">
        <f t="shared" si="6176"/>
        <v/>
      </c>
      <c r="FJ433" s="71" t="str">
        <f t="shared" si="6177"/>
        <v/>
      </c>
      <c r="FK433" s="71" t="str">
        <f t="shared" si="6178"/>
        <v/>
      </c>
      <c r="FL433" s="71" t="str">
        <f t="shared" si="6179"/>
        <v/>
      </c>
      <c r="FM433" s="71" t="str">
        <f t="shared" si="6180"/>
        <v/>
      </c>
      <c r="FN433" s="71" t="str">
        <f t="shared" si="6181"/>
        <v/>
      </c>
      <c r="FO433" s="71" t="str">
        <f t="shared" si="6182"/>
        <v/>
      </c>
      <c r="FP433" s="71" t="str">
        <f t="shared" si="6183"/>
        <v/>
      </c>
      <c r="FQ433" s="71" t="str">
        <f t="shared" si="6184"/>
        <v/>
      </c>
      <c r="FR433" s="71" t="str">
        <f t="shared" si="6185"/>
        <v/>
      </c>
      <c r="FS433" s="71" t="str">
        <f t="shared" si="6186"/>
        <v/>
      </c>
    </row>
    <row r="434" spans="92:175">
      <c r="CN434" s="70" t="str">
        <f t="shared" si="6111"/>
        <v>InitUnitState('',,,,,,,,,,)</v>
      </c>
      <c r="CO434" s="70" t="str">
        <f t="shared" si="6112"/>
        <v>InitUnitNormal('',,,,,,,,,,)</v>
      </c>
      <c r="CP434" s="70" t="str">
        <f t="shared" si="6113"/>
        <v>InitUnitMagic('',,,,,,,,,,)</v>
      </c>
      <c r="CQ434" s="70" t="str">
        <f t="shared" si="6114"/>
        <v>InitUnitAdd('',,,,,,,,,,)</v>
      </c>
      <c r="CR434" s="70" t="str">
        <f t="shared" si="6115"/>
        <v>InitEquipData('',,"",,,,,'','','','','','',"")</v>
      </c>
      <c r="CU434" s="61" t="str">
        <f t="shared" si="6116"/>
        <v>|n</v>
      </c>
      <c r="CW434" s="60"/>
      <c r="CX434" s="60"/>
      <c r="CY434" s="60"/>
      <c r="CZ434" s="60"/>
      <c r="DA434" s="60"/>
      <c r="DB434" s="71" t="str">
        <f t="shared" si="6117"/>
        <v/>
      </c>
      <c r="DC434" s="71" t="str">
        <f t="shared" si="6118"/>
        <v/>
      </c>
      <c r="DD434" s="71" t="str">
        <f t="shared" si="6119"/>
        <v/>
      </c>
      <c r="DE434" s="71" t="str">
        <f t="shared" si="6120"/>
        <v/>
      </c>
      <c r="DF434" s="71" t="str">
        <f t="shared" si="6121"/>
        <v/>
      </c>
      <c r="DG434" s="71" t="str">
        <f t="shared" si="6122"/>
        <v/>
      </c>
      <c r="DH434" s="71" t="str">
        <f t="shared" si="6123"/>
        <v/>
      </c>
      <c r="DI434" s="71" t="str">
        <f t="shared" si="6124"/>
        <v/>
      </c>
      <c r="DJ434" s="71" t="str">
        <f t="shared" si="6125"/>
        <v/>
      </c>
      <c r="DK434" s="71" t="str">
        <f t="shared" si="6126"/>
        <v/>
      </c>
      <c r="DL434" s="71" t="str">
        <f t="shared" si="6127"/>
        <v/>
      </c>
      <c r="DM434" s="71" t="str">
        <f t="shared" si="6128"/>
        <v/>
      </c>
      <c r="DN434" s="71" t="str">
        <f t="shared" si="6129"/>
        <v/>
      </c>
      <c r="DO434" s="71" t="str">
        <f t="shared" si="6130"/>
        <v/>
      </c>
      <c r="DP434" s="71" t="str">
        <f t="shared" si="6131"/>
        <v/>
      </c>
      <c r="DQ434" s="71" t="str">
        <f t="shared" si="6132"/>
        <v/>
      </c>
      <c r="DR434" s="71" t="str">
        <f t="shared" si="6133"/>
        <v/>
      </c>
      <c r="DS434" s="71" t="str">
        <f t="shared" si="6134"/>
        <v/>
      </c>
      <c r="DT434" s="71" t="str">
        <f t="shared" si="6135"/>
        <v/>
      </c>
      <c r="DU434" s="71" t="str">
        <f t="shared" si="6136"/>
        <v/>
      </c>
      <c r="DV434" s="71" t="str">
        <f t="shared" si="6137"/>
        <v/>
      </c>
      <c r="DW434" s="71" t="str">
        <f t="shared" si="6138"/>
        <v/>
      </c>
      <c r="DX434" s="71" t="str">
        <f t="shared" si="6139"/>
        <v/>
      </c>
      <c r="DY434" s="71" t="str">
        <f t="shared" si="6140"/>
        <v/>
      </c>
      <c r="DZ434" s="71" t="str">
        <f t="shared" si="6141"/>
        <v/>
      </c>
      <c r="EA434" s="71" t="str">
        <f t="shared" si="6142"/>
        <v/>
      </c>
      <c r="EB434" s="71" t="str">
        <f t="shared" si="6143"/>
        <v/>
      </c>
      <c r="EC434" s="71" t="str">
        <f t="shared" si="6144"/>
        <v/>
      </c>
      <c r="ED434" s="71" t="str">
        <f t="shared" si="6145"/>
        <v/>
      </c>
      <c r="EE434" s="71" t="str">
        <f t="shared" si="6146"/>
        <v/>
      </c>
      <c r="EF434" s="71" t="str">
        <f t="shared" si="6147"/>
        <v/>
      </c>
      <c r="EG434" s="71" t="str">
        <f t="shared" si="6148"/>
        <v/>
      </c>
      <c r="EH434" s="71" t="str">
        <f t="shared" si="6149"/>
        <v/>
      </c>
      <c r="EI434" s="71" t="str">
        <f t="shared" si="6150"/>
        <v/>
      </c>
      <c r="EJ434" s="71" t="str">
        <f t="shared" si="6151"/>
        <v/>
      </c>
      <c r="EK434" s="71" t="str">
        <f t="shared" si="6152"/>
        <v/>
      </c>
      <c r="EL434" s="71" t="str">
        <f t="shared" si="6153"/>
        <v/>
      </c>
      <c r="EM434" s="71" t="str">
        <f t="shared" si="6154"/>
        <v/>
      </c>
      <c r="EN434" s="71" t="str">
        <f t="shared" si="6155"/>
        <v/>
      </c>
      <c r="EO434" s="71" t="str">
        <f t="shared" si="6156"/>
        <v/>
      </c>
      <c r="EP434" s="71" t="str">
        <f t="shared" si="6157"/>
        <v/>
      </c>
      <c r="EQ434" s="71" t="str">
        <f t="shared" si="6158"/>
        <v/>
      </c>
      <c r="ER434" s="71" t="str">
        <f t="shared" si="6159"/>
        <v/>
      </c>
      <c r="ES434" s="71" t="str">
        <f t="shared" si="6160"/>
        <v/>
      </c>
      <c r="ET434" s="71" t="str">
        <f t="shared" si="6161"/>
        <v/>
      </c>
      <c r="EU434" s="71" t="str">
        <f t="shared" si="6162"/>
        <v/>
      </c>
      <c r="EV434" s="71" t="str">
        <f t="shared" si="6163"/>
        <v/>
      </c>
      <c r="EW434" s="71" t="str">
        <f t="shared" si="6164"/>
        <v/>
      </c>
      <c r="EX434" s="71" t="str">
        <f t="shared" si="6165"/>
        <v/>
      </c>
      <c r="EY434" s="71" t="str">
        <f t="shared" si="6166"/>
        <v/>
      </c>
      <c r="EZ434" s="71" t="str">
        <f t="shared" si="6167"/>
        <v/>
      </c>
      <c r="FA434" s="71" t="str">
        <f t="shared" si="6168"/>
        <v/>
      </c>
      <c r="FB434" s="71" t="str">
        <f t="shared" si="6169"/>
        <v/>
      </c>
      <c r="FC434" s="71" t="str">
        <f t="shared" si="6170"/>
        <v/>
      </c>
      <c r="FD434" s="71" t="str">
        <f t="shared" si="6171"/>
        <v/>
      </c>
      <c r="FE434" s="71" t="str">
        <f t="shared" si="6172"/>
        <v/>
      </c>
      <c r="FF434" s="71" t="str">
        <f t="shared" si="6173"/>
        <v/>
      </c>
      <c r="FG434" s="71" t="str">
        <f t="shared" si="6174"/>
        <v/>
      </c>
      <c r="FH434" s="71" t="str">
        <f t="shared" si="6175"/>
        <v/>
      </c>
      <c r="FI434" s="71" t="str">
        <f t="shared" si="6176"/>
        <v/>
      </c>
      <c r="FJ434" s="71" t="str">
        <f t="shared" si="6177"/>
        <v/>
      </c>
      <c r="FK434" s="71" t="str">
        <f t="shared" si="6178"/>
        <v/>
      </c>
      <c r="FL434" s="71" t="str">
        <f t="shared" si="6179"/>
        <v/>
      </c>
      <c r="FM434" s="71" t="str">
        <f t="shared" si="6180"/>
        <v/>
      </c>
      <c r="FN434" s="71" t="str">
        <f t="shared" si="6181"/>
        <v/>
      </c>
      <c r="FO434" s="71" t="str">
        <f t="shared" si="6182"/>
        <v/>
      </c>
      <c r="FP434" s="71" t="str">
        <f t="shared" si="6183"/>
        <v/>
      </c>
      <c r="FQ434" s="71" t="str">
        <f t="shared" si="6184"/>
        <v/>
      </c>
      <c r="FR434" s="71" t="str">
        <f t="shared" si="6185"/>
        <v/>
      </c>
      <c r="FS434" s="71" t="str">
        <f t="shared" si="6186"/>
        <v/>
      </c>
    </row>
    <row r="435" spans="92:175">
      <c r="CN435" s="70" t="str">
        <f t="shared" si="6111"/>
        <v>InitUnitState('',,,,,,,,,,)</v>
      </c>
      <c r="CO435" s="70" t="str">
        <f t="shared" si="6112"/>
        <v>InitUnitNormal('',,,,,,,,,,)</v>
      </c>
      <c r="CP435" s="70" t="str">
        <f t="shared" si="6113"/>
        <v>InitUnitMagic('',,,,,,,,,,)</v>
      </c>
      <c r="CQ435" s="70" t="str">
        <f t="shared" si="6114"/>
        <v>InitUnitAdd('',,,,,,,,,,)</v>
      </c>
      <c r="CR435" s="70" t="str">
        <f t="shared" si="6115"/>
        <v>InitEquipData('',,"",,,,,'','','','','','',"")</v>
      </c>
      <c r="CU435" s="61" t="str">
        <f t="shared" si="6116"/>
        <v>|n</v>
      </c>
      <c r="CW435" s="60"/>
      <c r="CX435" s="60"/>
      <c r="CY435" s="60"/>
      <c r="CZ435" s="60"/>
      <c r="DA435" s="60"/>
      <c r="DB435" s="71" t="str">
        <f t="shared" si="6117"/>
        <v/>
      </c>
      <c r="DC435" s="71" t="str">
        <f t="shared" si="6118"/>
        <v/>
      </c>
      <c r="DD435" s="71" t="str">
        <f t="shared" si="6119"/>
        <v/>
      </c>
      <c r="DE435" s="71" t="str">
        <f t="shared" si="6120"/>
        <v/>
      </c>
      <c r="DF435" s="71" t="str">
        <f t="shared" si="6121"/>
        <v/>
      </c>
      <c r="DG435" s="71" t="str">
        <f t="shared" si="6122"/>
        <v/>
      </c>
      <c r="DH435" s="71" t="str">
        <f t="shared" si="6123"/>
        <v/>
      </c>
      <c r="DI435" s="71" t="str">
        <f t="shared" si="6124"/>
        <v/>
      </c>
      <c r="DJ435" s="71" t="str">
        <f t="shared" si="6125"/>
        <v/>
      </c>
      <c r="DK435" s="71" t="str">
        <f t="shared" si="6126"/>
        <v/>
      </c>
      <c r="DL435" s="71" t="str">
        <f t="shared" si="6127"/>
        <v/>
      </c>
      <c r="DM435" s="71" t="str">
        <f t="shared" si="6128"/>
        <v/>
      </c>
      <c r="DN435" s="71" t="str">
        <f t="shared" si="6129"/>
        <v/>
      </c>
      <c r="DO435" s="71" t="str">
        <f t="shared" si="6130"/>
        <v/>
      </c>
      <c r="DP435" s="71" t="str">
        <f t="shared" si="6131"/>
        <v/>
      </c>
      <c r="DQ435" s="71" t="str">
        <f t="shared" si="6132"/>
        <v/>
      </c>
      <c r="DR435" s="71" t="str">
        <f t="shared" si="6133"/>
        <v/>
      </c>
      <c r="DS435" s="71" t="str">
        <f t="shared" si="6134"/>
        <v/>
      </c>
      <c r="DT435" s="71" t="str">
        <f t="shared" si="6135"/>
        <v/>
      </c>
      <c r="DU435" s="71" t="str">
        <f t="shared" si="6136"/>
        <v/>
      </c>
      <c r="DV435" s="71" t="str">
        <f t="shared" si="6137"/>
        <v/>
      </c>
      <c r="DW435" s="71" t="str">
        <f t="shared" si="6138"/>
        <v/>
      </c>
      <c r="DX435" s="71" t="str">
        <f t="shared" si="6139"/>
        <v/>
      </c>
      <c r="DY435" s="71" t="str">
        <f t="shared" si="6140"/>
        <v/>
      </c>
      <c r="DZ435" s="71" t="str">
        <f t="shared" si="6141"/>
        <v/>
      </c>
      <c r="EA435" s="71" t="str">
        <f t="shared" si="6142"/>
        <v/>
      </c>
      <c r="EB435" s="71" t="str">
        <f t="shared" si="6143"/>
        <v/>
      </c>
      <c r="EC435" s="71" t="str">
        <f t="shared" si="6144"/>
        <v/>
      </c>
      <c r="ED435" s="71" t="str">
        <f t="shared" si="6145"/>
        <v/>
      </c>
      <c r="EE435" s="71" t="str">
        <f t="shared" si="6146"/>
        <v/>
      </c>
      <c r="EF435" s="71" t="str">
        <f t="shared" si="6147"/>
        <v/>
      </c>
      <c r="EG435" s="71" t="str">
        <f t="shared" si="6148"/>
        <v/>
      </c>
      <c r="EH435" s="71" t="str">
        <f t="shared" si="6149"/>
        <v/>
      </c>
      <c r="EI435" s="71" t="str">
        <f t="shared" si="6150"/>
        <v/>
      </c>
      <c r="EJ435" s="71" t="str">
        <f t="shared" si="6151"/>
        <v/>
      </c>
      <c r="EK435" s="71" t="str">
        <f t="shared" si="6152"/>
        <v/>
      </c>
      <c r="EL435" s="71" t="str">
        <f t="shared" si="6153"/>
        <v/>
      </c>
      <c r="EM435" s="71" t="str">
        <f t="shared" si="6154"/>
        <v/>
      </c>
      <c r="EN435" s="71" t="str">
        <f t="shared" si="6155"/>
        <v/>
      </c>
      <c r="EO435" s="71" t="str">
        <f t="shared" si="6156"/>
        <v/>
      </c>
      <c r="EP435" s="71" t="str">
        <f t="shared" si="6157"/>
        <v/>
      </c>
      <c r="EQ435" s="71" t="str">
        <f t="shared" si="6158"/>
        <v/>
      </c>
      <c r="ER435" s="71" t="str">
        <f t="shared" si="6159"/>
        <v/>
      </c>
      <c r="ES435" s="71" t="str">
        <f t="shared" si="6160"/>
        <v/>
      </c>
      <c r="ET435" s="71" t="str">
        <f t="shared" si="6161"/>
        <v/>
      </c>
      <c r="EU435" s="71" t="str">
        <f t="shared" si="6162"/>
        <v/>
      </c>
      <c r="EV435" s="71" t="str">
        <f t="shared" si="6163"/>
        <v/>
      </c>
      <c r="EW435" s="71" t="str">
        <f t="shared" si="6164"/>
        <v/>
      </c>
      <c r="EX435" s="71" t="str">
        <f t="shared" si="6165"/>
        <v/>
      </c>
      <c r="EY435" s="71" t="str">
        <f t="shared" si="6166"/>
        <v/>
      </c>
      <c r="EZ435" s="71" t="str">
        <f t="shared" si="6167"/>
        <v/>
      </c>
      <c r="FA435" s="71" t="str">
        <f t="shared" si="6168"/>
        <v/>
      </c>
      <c r="FB435" s="71" t="str">
        <f t="shared" si="6169"/>
        <v/>
      </c>
      <c r="FC435" s="71" t="str">
        <f t="shared" si="6170"/>
        <v/>
      </c>
      <c r="FD435" s="71" t="str">
        <f t="shared" si="6171"/>
        <v/>
      </c>
      <c r="FE435" s="71" t="str">
        <f t="shared" si="6172"/>
        <v/>
      </c>
      <c r="FF435" s="71" t="str">
        <f t="shared" si="6173"/>
        <v/>
      </c>
      <c r="FG435" s="71" t="str">
        <f t="shared" si="6174"/>
        <v/>
      </c>
      <c r="FH435" s="71" t="str">
        <f t="shared" si="6175"/>
        <v/>
      </c>
      <c r="FI435" s="71" t="str">
        <f t="shared" si="6176"/>
        <v/>
      </c>
      <c r="FJ435" s="71" t="str">
        <f t="shared" si="6177"/>
        <v/>
      </c>
      <c r="FK435" s="71" t="str">
        <f t="shared" si="6178"/>
        <v/>
      </c>
      <c r="FL435" s="71" t="str">
        <f t="shared" si="6179"/>
        <v/>
      </c>
      <c r="FM435" s="71" t="str">
        <f t="shared" si="6180"/>
        <v/>
      </c>
      <c r="FN435" s="71" t="str">
        <f t="shared" si="6181"/>
        <v/>
      </c>
      <c r="FO435" s="71" t="str">
        <f t="shared" si="6182"/>
        <v/>
      </c>
      <c r="FP435" s="71" t="str">
        <f t="shared" si="6183"/>
        <v/>
      </c>
      <c r="FQ435" s="71" t="str">
        <f t="shared" si="6184"/>
        <v/>
      </c>
      <c r="FR435" s="71" t="str">
        <f t="shared" si="6185"/>
        <v/>
      </c>
      <c r="FS435" s="71" t="str">
        <f t="shared" si="6186"/>
        <v/>
      </c>
    </row>
    <row r="436" spans="92:175">
      <c r="CN436" s="70" t="str">
        <f t="shared" si="6111"/>
        <v>InitUnitState('',,,,,,,,,,)</v>
      </c>
      <c r="CO436" s="70" t="str">
        <f t="shared" si="6112"/>
        <v>InitUnitNormal('',,,,,,,,,,)</v>
      </c>
      <c r="CP436" s="70" t="str">
        <f t="shared" si="6113"/>
        <v>InitUnitMagic('',,,,,,,,,,)</v>
      </c>
      <c r="CQ436" s="70" t="str">
        <f t="shared" si="6114"/>
        <v>InitUnitAdd('',,,,,,,,,,)</v>
      </c>
      <c r="CR436" s="70" t="str">
        <f t="shared" si="6115"/>
        <v>InitEquipData('',,"",,,,,'','','','','','',"")</v>
      </c>
      <c r="CU436" s="61" t="str">
        <f t="shared" si="6116"/>
        <v>|n</v>
      </c>
      <c r="CW436" s="60"/>
      <c r="CX436" s="60"/>
      <c r="CY436" s="60"/>
      <c r="CZ436" s="60"/>
      <c r="DA436" s="60"/>
      <c r="DB436" s="71" t="str">
        <f t="shared" si="6117"/>
        <v/>
      </c>
      <c r="DC436" s="71" t="str">
        <f t="shared" si="6118"/>
        <v/>
      </c>
      <c r="DD436" s="71" t="str">
        <f t="shared" si="6119"/>
        <v/>
      </c>
      <c r="DE436" s="71" t="str">
        <f t="shared" si="6120"/>
        <v/>
      </c>
      <c r="DF436" s="71" t="str">
        <f t="shared" si="6121"/>
        <v/>
      </c>
      <c r="DG436" s="71" t="str">
        <f t="shared" si="6122"/>
        <v/>
      </c>
      <c r="DH436" s="71" t="str">
        <f t="shared" si="6123"/>
        <v/>
      </c>
      <c r="DI436" s="71" t="str">
        <f t="shared" si="6124"/>
        <v/>
      </c>
      <c r="DJ436" s="71" t="str">
        <f t="shared" si="6125"/>
        <v/>
      </c>
      <c r="DK436" s="71" t="str">
        <f t="shared" si="6126"/>
        <v/>
      </c>
      <c r="DL436" s="71" t="str">
        <f t="shared" si="6127"/>
        <v/>
      </c>
      <c r="DM436" s="71" t="str">
        <f t="shared" si="6128"/>
        <v/>
      </c>
      <c r="DN436" s="71" t="str">
        <f t="shared" si="6129"/>
        <v/>
      </c>
      <c r="DO436" s="71" t="str">
        <f t="shared" si="6130"/>
        <v/>
      </c>
      <c r="DP436" s="71" t="str">
        <f t="shared" si="6131"/>
        <v/>
      </c>
      <c r="DQ436" s="71" t="str">
        <f t="shared" si="6132"/>
        <v/>
      </c>
      <c r="DR436" s="71" t="str">
        <f t="shared" si="6133"/>
        <v/>
      </c>
      <c r="DS436" s="71" t="str">
        <f t="shared" si="6134"/>
        <v/>
      </c>
      <c r="DT436" s="71" t="str">
        <f t="shared" si="6135"/>
        <v/>
      </c>
      <c r="DU436" s="71" t="str">
        <f t="shared" si="6136"/>
        <v/>
      </c>
      <c r="DV436" s="71" t="str">
        <f t="shared" si="6137"/>
        <v/>
      </c>
      <c r="DW436" s="71" t="str">
        <f t="shared" si="6138"/>
        <v/>
      </c>
      <c r="DX436" s="71" t="str">
        <f t="shared" si="6139"/>
        <v/>
      </c>
      <c r="DY436" s="71" t="str">
        <f t="shared" si="6140"/>
        <v/>
      </c>
      <c r="DZ436" s="71" t="str">
        <f t="shared" si="6141"/>
        <v/>
      </c>
      <c r="EA436" s="71" t="str">
        <f t="shared" si="6142"/>
        <v/>
      </c>
      <c r="EB436" s="71" t="str">
        <f t="shared" si="6143"/>
        <v/>
      </c>
      <c r="EC436" s="71" t="str">
        <f t="shared" si="6144"/>
        <v/>
      </c>
      <c r="ED436" s="71" t="str">
        <f t="shared" si="6145"/>
        <v/>
      </c>
      <c r="EE436" s="71" t="str">
        <f t="shared" si="6146"/>
        <v/>
      </c>
      <c r="EF436" s="71" t="str">
        <f t="shared" si="6147"/>
        <v/>
      </c>
      <c r="EG436" s="71" t="str">
        <f t="shared" si="6148"/>
        <v/>
      </c>
      <c r="EH436" s="71" t="str">
        <f t="shared" si="6149"/>
        <v/>
      </c>
      <c r="EI436" s="71" t="str">
        <f t="shared" si="6150"/>
        <v/>
      </c>
      <c r="EJ436" s="71" t="str">
        <f t="shared" si="6151"/>
        <v/>
      </c>
      <c r="EK436" s="71" t="str">
        <f t="shared" si="6152"/>
        <v/>
      </c>
      <c r="EL436" s="71" t="str">
        <f t="shared" si="6153"/>
        <v/>
      </c>
      <c r="EM436" s="71" t="str">
        <f t="shared" si="6154"/>
        <v/>
      </c>
      <c r="EN436" s="71" t="str">
        <f t="shared" si="6155"/>
        <v/>
      </c>
      <c r="EO436" s="71" t="str">
        <f t="shared" si="6156"/>
        <v/>
      </c>
      <c r="EP436" s="71" t="str">
        <f t="shared" si="6157"/>
        <v/>
      </c>
      <c r="EQ436" s="71" t="str">
        <f t="shared" si="6158"/>
        <v/>
      </c>
      <c r="ER436" s="71" t="str">
        <f t="shared" si="6159"/>
        <v/>
      </c>
      <c r="ES436" s="71" t="str">
        <f t="shared" si="6160"/>
        <v/>
      </c>
      <c r="ET436" s="71" t="str">
        <f t="shared" si="6161"/>
        <v/>
      </c>
      <c r="EU436" s="71" t="str">
        <f t="shared" si="6162"/>
        <v/>
      </c>
      <c r="EV436" s="71" t="str">
        <f t="shared" si="6163"/>
        <v/>
      </c>
      <c r="EW436" s="71" t="str">
        <f t="shared" si="6164"/>
        <v/>
      </c>
      <c r="EX436" s="71" t="str">
        <f t="shared" si="6165"/>
        <v/>
      </c>
      <c r="EY436" s="71" t="str">
        <f t="shared" si="6166"/>
        <v/>
      </c>
      <c r="EZ436" s="71" t="str">
        <f t="shared" si="6167"/>
        <v/>
      </c>
      <c r="FA436" s="71" t="str">
        <f t="shared" si="6168"/>
        <v/>
      </c>
      <c r="FB436" s="71" t="str">
        <f t="shared" si="6169"/>
        <v/>
      </c>
      <c r="FC436" s="71" t="str">
        <f t="shared" si="6170"/>
        <v/>
      </c>
      <c r="FD436" s="71" t="str">
        <f t="shared" si="6171"/>
        <v/>
      </c>
      <c r="FE436" s="71" t="str">
        <f t="shared" si="6172"/>
        <v/>
      </c>
      <c r="FF436" s="71" t="str">
        <f t="shared" si="6173"/>
        <v/>
      </c>
      <c r="FG436" s="71" t="str">
        <f t="shared" si="6174"/>
        <v/>
      </c>
      <c r="FH436" s="71" t="str">
        <f t="shared" si="6175"/>
        <v/>
      </c>
      <c r="FI436" s="71" t="str">
        <f t="shared" si="6176"/>
        <v/>
      </c>
      <c r="FJ436" s="71" t="str">
        <f t="shared" si="6177"/>
        <v/>
      </c>
      <c r="FK436" s="71" t="str">
        <f t="shared" si="6178"/>
        <v/>
      </c>
      <c r="FL436" s="71" t="str">
        <f t="shared" si="6179"/>
        <v/>
      </c>
      <c r="FM436" s="71" t="str">
        <f t="shared" si="6180"/>
        <v/>
      </c>
      <c r="FN436" s="71" t="str">
        <f t="shared" si="6181"/>
        <v/>
      </c>
      <c r="FO436" s="71" t="str">
        <f t="shared" si="6182"/>
        <v/>
      </c>
      <c r="FP436" s="71" t="str">
        <f t="shared" si="6183"/>
        <v/>
      </c>
      <c r="FQ436" s="71" t="str">
        <f t="shared" si="6184"/>
        <v/>
      </c>
      <c r="FR436" s="71" t="str">
        <f t="shared" si="6185"/>
        <v/>
      </c>
      <c r="FS436" s="71" t="str">
        <f t="shared" si="6186"/>
        <v/>
      </c>
    </row>
    <row r="437" spans="92:175">
      <c r="CN437" s="70" t="str">
        <f t="shared" si="6111"/>
        <v>InitUnitState('',,,,,,,,,,)</v>
      </c>
      <c r="CO437" s="70" t="str">
        <f t="shared" si="6112"/>
        <v>InitUnitNormal('',,,,,,,,,,)</v>
      </c>
      <c r="CP437" s="70" t="str">
        <f t="shared" si="6113"/>
        <v>InitUnitMagic('',,,,,,,,,,)</v>
      </c>
      <c r="CQ437" s="70" t="str">
        <f t="shared" si="6114"/>
        <v>InitUnitAdd('',,,,,,,,,,)</v>
      </c>
      <c r="CR437" s="70" t="str">
        <f t="shared" si="6115"/>
        <v>InitEquipData('',,"",,,,,'','','','','','',"")</v>
      </c>
      <c r="CU437" s="61" t="str">
        <f t="shared" si="6116"/>
        <v>|n</v>
      </c>
      <c r="CW437" s="60"/>
      <c r="CX437" s="60"/>
      <c r="CY437" s="60"/>
      <c r="CZ437" s="60"/>
      <c r="DA437" s="60"/>
      <c r="DB437" s="71" t="str">
        <f t="shared" si="6117"/>
        <v/>
      </c>
      <c r="DC437" s="71" t="str">
        <f t="shared" si="6118"/>
        <v/>
      </c>
      <c r="DD437" s="71" t="str">
        <f t="shared" si="6119"/>
        <v/>
      </c>
      <c r="DE437" s="71" t="str">
        <f t="shared" si="6120"/>
        <v/>
      </c>
      <c r="DF437" s="71" t="str">
        <f t="shared" si="6121"/>
        <v/>
      </c>
      <c r="DG437" s="71" t="str">
        <f t="shared" si="6122"/>
        <v/>
      </c>
      <c r="DH437" s="71" t="str">
        <f t="shared" si="6123"/>
        <v/>
      </c>
      <c r="DI437" s="71" t="str">
        <f t="shared" si="6124"/>
        <v/>
      </c>
      <c r="DJ437" s="71" t="str">
        <f t="shared" si="6125"/>
        <v/>
      </c>
      <c r="DK437" s="71" t="str">
        <f t="shared" si="6126"/>
        <v/>
      </c>
      <c r="DL437" s="71" t="str">
        <f t="shared" si="6127"/>
        <v/>
      </c>
      <c r="DM437" s="71" t="str">
        <f t="shared" si="6128"/>
        <v/>
      </c>
      <c r="DN437" s="71" t="str">
        <f t="shared" si="6129"/>
        <v/>
      </c>
      <c r="DO437" s="71" t="str">
        <f t="shared" si="6130"/>
        <v/>
      </c>
      <c r="DP437" s="71" t="str">
        <f t="shared" si="6131"/>
        <v/>
      </c>
      <c r="DQ437" s="71" t="str">
        <f t="shared" si="6132"/>
        <v/>
      </c>
      <c r="DR437" s="71" t="str">
        <f t="shared" si="6133"/>
        <v/>
      </c>
      <c r="DS437" s="71" t="str">
        <f t="shared" si="6134"/>
        <v/>
      </c>
      <c r="DT437" s="71" t="str">
        <f t="shared" si="6135"/>
        <v/>
      </c>
      <c r="DU437" s="71" t="str">
        <f t="shared" si="6136"/>
        <v/>
      </c>
      <c r="DV437" s="71" t="str">
        <f t="shared" si="6137"/>
        <v/>
      </c>
      <c r="DW437" s="71" t="str">
        <f t="shared" si="6138"/>
        <v/>
      </c>
      <c r="DX437" s="71" t="str">
        <f t="shared" si="6139"/>
        <v/>
      </c>
      <c r="DY437" s="71" t="str">
        <f t="shared" si="6140"/>
        <v/>
      </c>
      <c r="DZ437" s="71" t="str">
        <f t="shared" si="6141"/>
        <v/>
      </c>
      <c r="EA437" s="71" t="str">
        <f t="shared" si="6142"/>
        <v/>
      </c>
      <c r="EB437" s="71" t="str">
        <f t="shared" si="6143"/>
        <v/>
      </c>
      <c r="EC437" s="71" t="str">
        <f t="shared" si="6144"/>
        <v/>
      </c>
      <c r="ED437" s="71" t="str">
        <f t="shared" si="6145"/>
        <v/>
      </c>
      <c r="EE437" s="71" t="str">
        <f t="shared" si="6146"/>
        <v/>
      </c>
      <c r="EF437" s="71" t="str">
        <f t="shared" si="6147"/>
        <v/>
      </c>
      <c r="EG437" s="71" t="str">
        <f t="shared" si="6148"/>
        <v/>
      </c>
      <c r="EH437" s="71" t="str">
        <f t="shared" si="6149"/>
        <v/>
      </c>
      <c r="EI437" s="71" t="str">
        <f t="shared" si="6150"/>
        <v/>
      </c>
      <c r="EJ437" s="71" t="str">
        <f t="shared" si="6151"/>
        <v/>
      </c>
      <c r="EK437" s="71" t="str">
        <f t="shared" si="6152"/>
        <v/>
      </c>
      <c r="EL437" s="71" t="str">
        <f t="shared" si="6153"/>
        <v/>
      </c>
      <c r="EM437" s="71" t="str">
        <f t="shared" si="6154"/>
        <v/>
      </c>
      <c r="EN437" s="71" t="str">
        <f t="shared" si="6155"/>
        <v/>
      </c>
      <c r="EO437" s="71" t="str">
        <f t="shared" si="6156"/>
        <v/>
      </c>
      <c r="EP437" s="71" t="str">
        <f t="shared" si="6157"/>
        <v/>
      </c>
      <c r="EQ437" s="71" t="str">
        <f t="shared" si="6158"/>
        <v/>
      </c>
      <c r="ER437" s="71" t="str">
        <f t="shared" si="6159"/>
        <v/>
      </c>
      <c r="ES437" s="71" t="str">
        <f t="shared" si="6160"/>
        <v/>
      </c>
      <c r="ET437" s="71" t="str">
        <f t="shared" si="6161"/>
        <v/>
      </c>
      <c r="EU437" s="71" t="str">
        <f t="shared" si="6162"/>
        <v/>
      </c>
      <c r="EV437" s="71" t="str">
        <f t="shared" si="6163"/>
        <v/>
      </c>
      <c r="EW437" s="71" t="str">
        <f t="shared" si="6164"/>
        <v/>
      </c>
      <c r="EX437" s="71" t="str">
        <f t="shared" si="6165"/>
        <v/>
      </c>
      <c r="EY437" s="71" t="str">
        <f t="shared" si="6166"/>
        <v/>
      </c>
      <c r="EZ437" s="71" t="str">
        <f t="shared" si="6167"/>
        <v/>
      </c>
      <c r="FA437" s="71" t="str">
        <f t="shared" si="6168"/>
        <v/>
      </c>
      <c r="FB437" s="71" t="str">
        <f t="shared" si="6169"/>
        <v/>
      </c>
      <c r="FC437" s="71" t="str">
        <f t="shared" si="6170"/>
        <v/>
      </c>
      <c r="FD437" s="71" t="str">
        <f t="shared" si="6171"/>
        <v/>
      </c>
      <c r="FE437" s="71" t="str">
        <f t="shared" si="6172"/>
        <v/>
      </c>
      <c r="FF437" s="71" t="str">
        <f t="shared" si="6173"/>
        <v/>
      </c>
      <c r="FG437" s="71" t="str">
        <f t="shared" si="6174"/>
        <v/>
      </c>
      <c r="FH437" s="71" t="str">
        <f t="shared" si="6175"/>
        <v/>
      </c>
      <c r="FI437" s="71" t="str">
        <f t="shared" si="6176"/>
        <v/>
      </c>
      <c r="FJ437" s="71" t="str">
        <f t="shared" si="6177"/>
        <v/>
      </c>
      <c r="FK437" s="71" t="str">
        <f t="shared" si="6178"/>
        <v/>
      </c>
      <c r="FL437" s="71" t="str">
        <f t="shared" si="6179"/>
        <v/>
      </c>
      <c r="FM437" s="71" t="str">
        <f t="shared" si="6180"/>
        <v/>
      </c>
      <c r="FN437" s="71" t="str">
        <f t="shared" si="6181"/>
        <v/>
      </c>
      <c r="FO437" s="71" t="str">
        <f t="shared" si="6182"/>
        <v/>
      </c>
      <c r="FP437" s="71" t="str">
        <f t="shared" si="6183"/>
        <v/>
      </c>
      <c r="FQ437" s="71" t="str">
        <f t="shared" si="6184"/>
        <v/>
      </c>
      <c r="FR437" s="71" t="str">
        <f t="shared" si="6185"/>
        <v/>
      </c>
      <c r="FS437" s="71" t="str">
        <f t="shared" si="6186"/>
        <v/>
      </c>
    </row>
    <row r="438" spans="92:175">
      <c r="CN438" s="70" t="str">
        <f t="shared" si="6111"/>
        <v>InitUnitState('',,,,,,,,,,)</v>
      </c>
      <c r="CO438" s="70" t="str">
        <f t="shared" si="6112"/>
        <v>InitUnitNormal('',,,,,,,,,,)</v>
      </c>
      <c r="CP438" s="70" t="str">
        <f t="shared" si="6113"/>
        <v>InitUnitMagic('',,,,,,,,,,)</v>
      </c>
      <c r="CQ438" s="70" t="str">
        <f t="shared" si="6114"/>
        <v>InitUnitAdd('',,,,,,,,,,)</v>
      </c>
      <c r="CR438" s="70" t="str">
        <f t="shared" si="6115"/>
        <v>InitEquipData('',,"",,,,,'','','','','','',"")</v>
      </c>
      <c r="CU438" s="61" t="str">
        <f t="shared" si="6116"/>
        <v>|n</v>
      </c>
      <c r="CW438" s="60"/>
      <c r="CX438" s="60"/>
      <c r="CY438" s="60"/>
      <c r="CZ438" s="60"/>
      <c r="DA438" s="60"/>
      <c r="DB438" s="71" t="str">
        <f t="shared" si="6117"/>
        <v/>
      </c>
      <c r="DC438" s="71" t="str">
        <f t="shared" si="6118"/>
        <v/>
      </c>
      <c r="DD438" s="71" t="str">
        <f t="shared" si="6119"/>
        <v/>
      </c>
      <c r="DE438" s="71" t="str">
        <f t="shared" si="6120"/>
        <v/>
      </c>
      <c r="DF438" s="71" t="str">
        <f t="shared" si="6121"/>
        <v/>
      </c>
      <c r="DG438" s="71" t="str">
        <f t="shared" si="6122"/>
        <v/>
      </c>
      <c r="DH438" s="71" t="str">
        <f t="shared" si="6123"/>
        <v/>
      </c>
      <c r="DI438" s="71" t="str">
        <f t="shared" si="6124"/>
        <v/>
      </c>
      <c r="DJ438" s="71" t="str">
        <f t="shared" si="6125"/>
        <v/>
      </c>
      <c r="DK438" s="71" t="str">
        <f t="shared" si="6126"/>
        <v/>
      </c>
      <c r="DL438" s="71" t="str">
        <f t="shared" si="6127"/>
        <v/>
      </c>
      <c r="DM438" s="71" t="str">
        <f t="shared" si="6128"/>
        <v/>
      </c>
      <c r="DN438" s="71" t="str">
        <f t="shared" si="6129"/>
        <v/>
      </c>
      <c r="DO438" s="71" t="str">
        <f t="shared" si="6130"/>
        <v/>
      </c>
      <c r="DP438" s="71" t="str">
        <f t="shared" si="6131"/>
        <v/>
      </c>
      <c r="DQ438" s="71" t="str">
        <f t="shared" si="6132"/>
        <v/>
      </c>
      <c r="DR438" s="71" t="str">
        <f t="shared" si="6133"/>
        <v/>
      </c>
      <c r="DS438" s="71" t="str">
        <f t="shared" si="6134"/>
        <v/>
      </c>
      <c r="DT438" s="71" t="str">
        <f t="shared" si="6135"/>
        <v/>
      </c>
      <c r="DU438" s="71" t="str">
        <f t="shared" si="6136"/>
        <v/>
      </c>
      <c r="DV438" s="71" t="str">
        <f t="shared" si="6137"/>
        <v/>
      </c>
      <c r="DW438" s="71" t="str">
        <f t="shared" si="6138"/>
        <v/>
      </c>
      <c r="DX438" s="71" t="str">
        <f t="shared" si="6139"/>
        <v/>
      </c>
      <c r="DY438" s="71" t="str">
        <f t="shared" si="6140"/>
        <v/>
      </c>
      <c r="DZ438" s="71" t="str">
        <f t="shared" si="6141"/>
        <v/>
      </c>
      <c r="EA438" s="71" t="str">
        <f t="shared" si="6142"/>
        <v/>
      </c>
      <c r="EB438" s="71" t="str">
        <f t="shared" si="6143"/>
        <v/>
      </c>
      <c r="EC438" s="71" t="str">
        <f t="shared" si="6144"/>
        <v/>
      </c>
      <c r="ED438" s="71" t="str">
        <f t="shared" si="6145"/>
        <v/>
      </c>
      <c r="EE438" s="71" t="str">
        <f t="shared" si="6146"/>
        <v/>
      </c>
      <c r="EF438" s="71" t="str">
        <f t="shared" si="6147"/>
        <v/>
      </c>
      <c r="EG438" s="71" t="str">
        <f t="shared" si="6148"/>
        <v/>
      </c>
      <c r="EH438" s="71" t="str">
        <f t="shared" si="6149"/>
        <v/>
      </c>
      <c r="EI438" s="71" t="str">
        <f t="shared" si="6150"/>
        <v/>
      </c>
      <c r="EJ438" s="71" t="str">
        <f t="shared" si="6151"/>
        <v/>
      </c>
      <c r="EK438" s="71" t="str">
        <f t="shared" si="6152"/>
        <v/>
      </c>
      <c r="EL438" s="71" t="str">
        <f t="shared" si="6153"/>
        <v/>
      </c>
      <c r="EM438" s="71" t="str">
        <f t="shared" si="6154"/>
        <v/>
      </c>
      <c r="EN438" s="71" t="str">
        <f t="shared" si="6155"/>
        <v/>
      </c>
      <c r="EO438" s="71" t="str">
        <f t="shared" si="6156"/>
        <v/>
      </c>
      <c r="EP438" s="71" t="str">
        <f t="shared" si="6157"/>
        <v/>
      </c>
      <c r="EQ438" s="71" t="str">
        <f t="shared" si="6158"/>
        <v/>
      </c>
      <c r="ER438" s="71" t="str">
        <f t="shared" si="6159"/>
        <v/>
      </c>
      <c r="ES438" s="71" t="str">
        <f t="shared" si="6160"/>
        <v/>
      </c>
      <c r="ET438" s="71" t="str">
        <f t="shared" si="6161"/>
        <v/>
      </c>
      <c r="EU438" s="71" t="str">
        <f t="shared" si="6162"/>
        <v/>
      </c>
      <c r="EV438" s="71" t="str">
        <f t="shared" si="6163"/>
        <v/>
      </c>
      <c r="EW438" s="71" t="str">
        <f t="shared" si="6164"/>
        <v/>
      </c>
      <c r="EX438" s="71" t="str">
        <f t="shared" si="6165"/>
        <v/>
      </c>
      <c r="EY438" s="71" t="str">
        <f t="shared" si="6166"/>
        <v/>
      </c>
      <c r="EZ438" s="71" t="str">
        <f t="shared" si="6167"/>
        <v/>
      </c>
      <c r="FA438" s="71" t="str">
        <f t="shared" si="6168"/>
        <v/>
      </c>
      <c r="FB438" s="71" t="str">
        <f t="shared" si="6169"/>
        <v/>
      </c>
      <c r="FC438" s="71" t="str">
        <f t="shared" si="6170"/>
        <v/>
      </c>
      <c r="FD438" s="71" t="str">
        <f t="shared" si="6171"/>
        <v/>
      </c>
      <c r="FE438" s="71" t="str">
        <f t="shared" si="6172"/>
        <v/>
      </c>
      <c r="FF438" s="71" t="str">
        <f t="shared" si="6173"/>
        <v/>
      </c>
      <c r="FG438" s="71" t="str">
        <f t="shared" si="6174"/>
        <v/>
      </c>
      <c r="FH438" s="71" t="str">
        <f t="shared" si="6175"/>
        <v/>
      </c>
      <c r="FI438" s="71" t="str">
        <f t="shared" si="6176"/>
        <v/>
      </c>
      <c r="FJ438" s="71" t="str">
        <f t="shared" si="6177"/>
        <v/>
      </c>
      <c r="FK438" s="71" t="str">
        <f t="shared" si="6178"/>
        <v/>
      </c>
      <c r="FL438" s="71" t="str">
        <f t="shared" si="6179"/>
        <v/>
      </c>
      <c r="FM438" s="71" t="str">
        <f t="shared" si="6180"/>
        <v/>
      </c>
      <c r="FN438" s="71" t="str">
        <f t="shared" si="6181"/>
        <v/>
      </c>
      <c r="FO438" s="71" t="str">
        <f t="shared" si="6182"/>
        <v/>
      </c>
      <c r="FP438" s="71" t="str">
        <f t="shared" si="6183"/>
        <v/>
      </c>
      <c r="FQ438" s="71" t="str">
        <f t="shared" si="6184"/>
        <v/>
      </c>
      <c r="FR438" s="71" t="str">
        <f t="shared" si="6185"/>
        <v/>
      </c>
      <c r="FS438" s="71" t="str">
        <f t="shared" si="6186"/>
        <v/>
      </c>
    </row>
    <row r="439" spans="92:175">
      <c r="CN439" s="70" t="str">
        <f t="shared" si="6111"/>
        <v>InitUnitState('',,,,,,,,,,)</v>
      </c>
      <c r="CO439" s="70" t="str">
        <f t="shared" si="6112"/>
        <v>InitUnitNormal('',,,,,,,,,,)</v>
      </c>
      <c r="CP439" s="70" t="str">
        <f t="shared" si="6113"/>
        <v>InitUnitMagic('',,,,,,,,,,)</v>
      </c>
      <c r="CQ439" s="70" t="str">
        <f t="shared" si="6114"/>
        <v>InitUnitAdd('',,,,,,,,,,)</v>
      </c>
      <c r="CR439" s="70" t="str">
        <f t="shared" si="6115"/>
        <v>InitEquipData('',,"",,,,,'','','','','','',"")</v>
      </c>
      <c r="CU439" s="61" t="str">
        <f t="shared" si="6116"/>
        <v>|n</v>
      </c>
      <c r="CW439" s="60"/>
      <c r="CX439" s="60"/>
      <c r="CY439" s="60"/>
      <c r="CZ439" s="60"/>
      <c r="DA439" s="60"/>
      <c r="DB439" s="71" t="str">
        <f t="shared" si="6117"/>
        <v/>
      </c>
      <c r="DC439" s="71" t="str">
        <f t="shared" si="6118"/>
        <v/>
      </c>
      <c r="DD439" s="71" t="str">
        <f t="shared" si="6119"/>
        <v/>
      </c>
      <c r="DE439" s="71" t="str">
        <f t="shared" si="6120"/>
        <v/>
      </c>
      <c r="DF439" s="71" t="str">
        <f t="shared" si="6121"/>
        <v/>
      </c>
      <c r="DG439" s="71" t="str">
        <f t="shared" si="6122"/>
        <v/>
      </c>
      <c r="DH439" s="71" t="str">
        <f t="shared" si="6123"/>
        <v/>
      </c>
      <c r="DI439" s="71" t="str">
        <f t="shared" si="6124"/>
        <v/>
      </c>
      <c r="DJ439" s="71" t="str">
        <f t="shared" si="6125"/>
        <v/>
      </c>
      <c r="DK439" s="71" t="str">
        <f t="shared" si="6126"/>
        <v/>
      </c>
      <c r="DL439" s="71" t="str">
        <f t="shared" si="6127"/>
        <v/>
      </c>
      <c r="DM439" s="71" t="str">
        <f t="shared" si="6128"/>
        <v/>
      </c>
      <c r="DN439" s="71" t="str">
        <f t="shared" si="6129"/>
        <v/>
      </c>
      <c r="DO439" s="71" t="str">
        <f t="shared" si="6130"/>
        <v/>
      </c>
      <c r="DP439" s="71" t="str">
        <f t="shared" si="6131"/>
        <v/>
      </c>
      <c r="DQ439" s="71" t="str">
        <f t="shared" si="6132"/>
        <v/>
      </c>
      <c r="DR439" s="71" t="str">
        <f t="shared" si="6133"/>
        <v/>
      </c>
      <c r="DS439" s="71" t="str">
        <f t="shared" si="6134"/>
        <v/>
      </c>
      <c r="DT439" s="71" t="str">
        <f t="shared" si="6135"/>
        <v/>
      </c>
      <c r="DU439" s="71" t="str">
        <f t="shared" si="6136"/>
        <v/>
      </c>
      <c r="DV439" s="71" t="str">
        <f t="shared" si="6137"/>
        <v/>
      </c>
      <c r="DW439" s="71" t="str">
        <f t="shared" si="6138"/>
        <v/>
      </c>
      <c r="DX439" s="71" t="str">
        <f t="shared" si="6139"/>
        <v/>
      </c>
      <c r="DY439" s="71" t="str">
        <f t="shared" si="6140"/>
        <v/>
      </c>
      <c r="DZ439" s="71" t="str">
        <f t="shared" si="6141"/>
        <v/>
      </c>
      <c r="EA439" s="71" t="str">
        <f t="shared" si="6142"/>
        <v/>
      </c>
      <c r="EB439" s="71" t="str">
        <f t="shared" si="6143"/>
        <v/>
      </c>
      <c r="EC439" s="71" t="str">
        <f t="shared" si="6144"/>
        <v/>
      </c>
      <c r="ED439" s="71" t="str">
        <f t="shared" si="6145"/>
        <v/>
      </c>
      <c r="EE439" s="71" t="str">
        <f t="shared" si="6146"/>
        <v/>
      </c>
      <c r="EF439" s="71" t="str">
        <f t="shared" si="6147"/>
        <v/>
      </c>
      <c r="EG439" s="71" t="str">
        <f t="shared" si="6148"/>
        <v/>
      </c>
      <c r="EH439" s="71" t="str">
        <f t="shared" si="6149"/>
        <v/>
      </c>
      <c r="EI439" s="71" t="str">
        <f t="shared" si="6150"/>
        <v/>
      </c>
      <c r="EJ439" s="71" t="str">
        <f t="shared" si="6151"/>
        <v/>
      </c>
      <c r="EK439" s="71" t="str">
        <f t="shared" si="6152"/>
        <v/>
      </c>
      <c r="EL439" s="71" t="str">
        <f t="shared" si="6153"/>
        <v/>
      </c>
      <c r="EM439" s="71" t="str">
        <f t="shared" si="6154"/>
        <v/>
      </c>
      <c r="EN439" s="71" t="str">
        <f t="shared" si="6155"/>
        <v/>
      </c>
      <c r="EO439" s="71" t="str">
        <f t="shared" si="6156"/>
        <v/>
      </c>
      <c r="EP439" s="71" t="str">
        <f t="shared" si="6157"/>
        <v/>
      </c>
      <c r="EQ439" s="71" t="str">
        <f t="shared" si="6158"/>
        <v/>
      </c>
      <c r="ER439" s="71" t="str">
        <f t="shared" si="6159"/>
        <v/>
      </c>
      <c r="ES439" s="71" t="str">
        <f t="shared" si="6160"/>
        <v/>
      </c>
      <c r="ET439" s="71" t="str">
        <f t="shared" si="6161"/>
        <v/>
      </c>
      <c r="EU439" s="71" t="str">
        <f t="shared" si="6162"/>
        <v/>
      </c>
      <c r="EV439" s="71" t="str">
        <f t="shared" si="6163"/>
        <v/>
      </c>
      <c r="EW439" s="71" t="str">
        <f t="shared" si="6164"/>
        <v/>
      </c>
      <c r="EX439" s="71" t="str">
        <f t="shared" si="6165"/>
        <v/>
      </c>
      <c r="EY439" s="71" t="str">
        <f t="shared" si="6166"/>
        <v/>
      </c>
      <c r="EZ439" s="71" t="str">
        <f t="shared" si="6167"/>
        <v/>
      </c>
      <c r="FA439" s="71" t="str">
        <f t="shared" si="6168"/>
        <v/>
      </c>
      <c r="FB439" s="71" t="str">
        <f t="shared" si="6169"/>
        <v/>
      </c>
      <c r="FC439" s="71" t="str">
        <f t="shared" si="6170"/>
        <v/>
      </c>
      <c r="FD439" s="71" t="str">
        <f t="shared" si="6171"/>
        <v/>
      </c>
      <c r="FE439" s="71" t="str">
        <f t="shared" si="6172"/>
        <v/>
      </c>
      <c r="FF439" s="71" t="str">
        <f t="shared" si="6173"/>
        <v/>
      </c>
      <c r="FG439" s="71" t="str">
        <f t="shared" si="6174"/>
        <v/>
      </c>
      <c r="FH439" s="71" t="str">
        <f t="shared" si="6175"/>
        <v/>
      </c>
      <c r="FI439" s="71" t="str">
        <f t="shared" si="6176"/>
        <v/>
      </c>
      <c r="FJ439" s="71" t="str">
        <f t="shared" si="6177"/>
        <v/>
      </c>
      <c r="FK439" s="71" t="str">
        <f t="shared" si="6178"/>
        <v/>
      </c>
      <c r="FL439" s="71" t="str">
        <f t="shared" si="6179"/>
        <v/>
      </c>
      <c r="FM439" s="71" t="str">
        <f t="shared" si="6180"/>
        <v/>
      </c>
      <c r="FN439" s="71" t="str">
        <f t="shared" si="6181"/>
        <v/>
      </c>
      <c r="FO439" s="71" t="str">
        <f t="shared" si="6182"/>
        <v/>
      </c>
      <c r="FP439" s="71" t="str">
        <f t="shared" si="6183"/>
        <v/>
      </c>
      <c r="FQ439" s="71" t="str">
        <f t="shared" si="6184"/>
        <v/>
      </c>
      <c r="FR439" s="71" t="str">
        <f t="shared" si="6185"/>
        <v/>
      </c>
      <c r="FS439" s="71" t="str">
        <f t="shared" si="6186"/>
        <v/>
      </c>
    </row>
    <row r="440" spans="92:175">
      <c r="CN440" s="70" t="str">
        <f t="shared" si="6111"/>
        <v>InitUnitState('',,,,,,,,,,)</v>
      </c>
      <c r="CO440" s="70" t="str">
        <f t="shared" si="6112"/>
        <v>InitUnitNormal('',,,,,,,,,,)</v>
      </c>
      <c r="CP440" s="70" t="str">
        <f t="shared" si="6113"/>
        <v>InitUnitMagic('',,,,,,,,,,)</v>
      </c>
      <c r="CQ440" s="70" t="str">
        <f t="shared" si="6114"/>
        <v>InitUnitAdd('',,,,,,,,,,)</v>
      </c>
      <c r="CR440" s="70" t="str">
        <f t="shared" si="6115"/>
        <v>InitEquipData('',,"",,,,,'','','','','','',"")</v>
      </c>
      <c r="CU440" s="61" t="str">
        <f t="shared" si="6116"/>
        <v>|n</v>
      </c>
      <c r="CW440" s="60"/>
      <c r="CX440" s="60"/>
      <c r="CY440" s="60"/>
      <c r="CZ440" s="60"/>
      <c r="DA440" s="60"/>
      <c r="DB440" s="71" t="str">
        <f t="shared" si="6117"/>
        <v/>
      </c>
      <c r="DC440" s="71" t="str">
        <f t="shared" si="6118"/>
        <v/>
      </c>
      <c r="DD440" s="71" t="str">
        <f t="shared" si="6119"/>
        <v/>
      </c>
      <c r="DE440" s="71" t="str">
        <f t="shared" si="6120"/>
        <v/>
      </c>
      <c r="DF440" s="71" t="str">
        <f t="shared" si="6121"/>
        <v/>
      </c>
      <c r="DG440" s="71" t="str">
        <f t="shared" si="6122"/>
        <v/>
      </c>
      <c r="DH440" s="71" t="str">
        <f t="shared" si="6123"/>
        <v/>
      </c>
      <c r="DI440" s="71" t="str">
        <f t="shared" si="6124"/>
        <v/>
      </c>
      <c r="DJ440" s="71" t="str">
        <f t="shared" si="6125"/>
        <v/>
      </c>
      <c r="DK440" s="71" t="str">
        <f t="shared" si="6126"/>
        <v/>
      </c>
      <c r="DL440" s="71" t="str">
        <f t="shared" si="6127"/>
        <v/>
      </c>
      <c r="DM440" s="71" t="str">
        <f t="shared" si="6128"/>
        <v/>
      </c>
      <c r="DN440" s="71" t="str">
        <f t="shared" si="6129"/>
        <v/>
      </c>
      <c r="DO440" s="71" t="str">
        <f t="shared" si="6130"/>
        <v/>
      </c>
      <c r="DP440" s="71" t="str">
        <f t="shared" si="6131"/>
        <v/>
      </c>
      <c r="DQ440" s="71" t="str">
        <f t="shared" si="6132"/>
        <v/>
      </c>
      <c r="DR440" s="71" t="str">
        <f t="shared" si="6133"/>
        <v/>
      </c>
      <c r="DS440" s="71" t="str">
        <f t="shared" si="6134"/>
        <v/>
      </c>
      <c r="DT440" s="71" t="str">
        <f t="shared" si="6135"/>
        <v/>
      </c>
      <c r="DU440" s="71" t="str">
        <f t="shared" si="6136"/>
        <v/>
      </c>
      <c r="DV440" s="71" t="str">
        <f t="shared" si="6137"/>
        <v/>
      </c>
      <c r="DW440" s="71" t="str">
        <f t="shared" si="6138"/>
        <v/>
      </c>
      <c r="DX440" s="71" t="str">
        <f t="shared" si="6139"/>
        <v/>
      </c>
      <c r="DY440" s="71" t="str">
        <f t="shared" si="6140"/>
        <v/>
      </c>
      <c r="DZ440" s="71" t="str">
        <f t="shared" si="6141"/>
        <v/>
      </c>
      <c r="EA440" s="71" t="str">
        <f t="shared" si="6142"/>
        <v/>
      </c>
      <c r="EB440" s="71" t="str">
        <f t="shared" si="6143"/>
        <v/>
      </c>
      <c r="EC440" s="71" t="str">
        <f t="shared" si="6144"/>
        <v/>
      </c>
      <c r="ED440" s="71" t="str">
        <f t="shared" si="6145"/>
        <v/>
      </c>
      <c r="EE440" s="71" t="str">
        <f t="shared" si="6146"/>
        <v/>
      </c>
      <c r="EF440" s="71" t="str">
        <f t="shared" si="6147"/>
        <v/>
      </c>
      <c r="EG440" s="71" t="str">
        <f t="shared" si="6148"/>
        <v/>
      </c>
      <c r="EH440" s="71" t="str">
        <f t="shared" si="6149"/>
        <v/>
      </c>
      <c r="EI440" s="71" t="str">
        <f t="shared" si="6150"/>
        <v/>
      </c>
      <c r="EJ440" s="71" t="str">
        <f t="shared" si="6151"/>
        <v/>
      </c>
      <c r="EK440" s="71" t="str">
        <f t="shared" si="6152"/>
        <v/>
      </c>
      <c r="EL440" s="71" t="str">
        <f t="shared" si="6153"/>
        <v/>
      </c>
      <c r="EM440" s="71" t="str">
        <f t="shared" si="6154"/>
        <v/>
      </c>
      <c r="EN440" s="71" t="str">
        <f t="shared" si="6155"/>
        <v/>
      </c>
      <c r="EO440" s="71" t="str">
        <f t="shared" si="6156"/>
        <v/>
      </c>
      <c r="EP440" s="71" t="str">
        <f t="shared" si="6157"/>
        <v/>
      </c>
      <c r="EQ440" s="71" t="str">
        <f t="shared" si="6158"/>
        <v/>
      </c>
      <c r="ER440" s="71" t="str">
        <f t="shared" si="6159"/>
        <v/>
      </c>
      <c r="ES440" s="71" t="str">
        <f t="shared" si="6160"/>
        <v/>
      </c>
      <c r="ET440" s="71" t="str">
        <f t="shared" si="6161"/>
        <v/>
      </c>
      <c r="EU440" s="71" t="str">
        <f t="shared" si="6162"/>
        <v/>
      </c>
      <c r="EV440" s="71" t="str">
        <f t="shared" si="6163"/>
        <v/>
      </c>
      <c r="EW440" s="71" t="str">
        <f t="shared" si="6164"/>
        <v/>
      </c>
      <c r="EX440" s="71" t="str">
        <f t="shared" si="6165"/>
        <v/>
      </c>
      <c r="EY440" s="71" t="str">
        <f t="shared" si="6166"/>
        <v/>
      </c>
      <c r="EZ440" s="71" t="str">
        <f t="shared" si="6167"/>
        <v/>
      </c>
      <c r="FA440" s="71" t="str">
        <f t="shared" si="6168"/>
        <v/>
      </c>
      <c r="FB440" s="71" t="str">
        <f t="shared" si="6169"/>
        <v/>
      </c>
      <c r="FC440" s="71" t="str">
        <f t="shared" si="6170"/>
        <v/>
      </c>
      <c r="FD440" s="71" t="str">
        <f t="shared" si="6171"/>
        <v/>
      </c>
      <c r="FE440" s="71" t="str">
        <f t="shared" si="6172"/>
        <v/>
      </c>
      <c r="FF440" s="71" t="str">
        <f t="shared" si="6173"/>
        <v/>
      </c>
      <c r="FG440" s="71" t="str">
        <f t="shared" si="6174"/>
        <v/>
      </c>
      <c r="FH440" s="71" t="str">
        <f t="shared" si="6175"/>
        <v/>
      </c>
      <c r="FI440" s="71" t="str">
        <f t="shared" si="6176"/>
        <v/>
      </c>
      <c r="FJ440" s="71" t="str">
        <f t="shared" si="6177"/>
        <v/>
      </c>
      <c r="FK440" s="71" t="str">
        <f t="shared" si="6178"/>
        <v/>
      </c>
      <c r="FL440" s="71" t="str">
        <f t="shared" si="6179"/>
        <v/>
      </c>
      <c r="FM440" s="71" t="str">
        <f t="shared" si="6180"/>
        <v/>
      </c>
      <c r="FN440" s="71" t="str">
        <f t="shared" si="6181"/>
        <v/>
      </c>
      <c r="FO440" s="71" t="str">
        <f t="shared" si="6182"/>
        <v/>
      </c>
      <c r="FP440" s="71" t="str">
        <f t="shared" si="6183"/>
        <v/>
      </c>
      <c r="FQ440" s="71" t="str">
        <f t="shared" si="6184"/>
        <v/>
      </c>
      <c r="FR440" s="71" t="str">
        <f t="shared" si="6185"/>
        <v/>
      </c>
      <c r="FS440" s="71" t="str">
        <f t="shared" si="6186"/>
        <v/>
      </c>
    </row>
    <row r="441" spans="92:175">
      <c r="CN441" s="70" t="str">
        <f t="shared" si="6111"/>
        <v>InitUnitState('',,,,,,,,,,)</v>
      </c>
      <c r="CO441" s="70" t="str">
        <f t="shared" si="6112"/>
        <v>InitUnitNormal('',,,,,,,,,,)</v>
      </c>
      <c r="CP441" s="70" t="str">
        <f t="shared" si="6113"/>
        <v>InitUnitMagic('',,,,,,,,,,)</v>
      </c>
      <c r="CQ441" s="70" t="str">
        <f t="shared" si="6114"/>
        <v>InitUnitAdd('',,,,,,,,,,)</v>
      </c>
      <c r="CR441" s="70" t="str">
        <f t="shared" si="6115"/>
        <v>InitEquipData('',,"",,,,,'','','','','','',"")</v>
      </c>
      <c r="CU441" s="61" t="str">
        <f t="shared" ref="CU441:CU479" si="6187">CONCATENATE(DB441,DC441,DD441,DE441,DF441,DG441,DH441,DI441,DJ441,DK441,DL441,DM441,DN441,DO441,DP441,DQ441,DR441,DS441,DT441,DU441,DV441,DW441,DX441,DY441,DZ441,EA441,EB441,EC441,ED441,EE441,EF441,EG441,EH441,EI441,EJ441,EK441,EL441,EM441,EN441,EO441,EP441&amp;"|n")</f>
        <v>|n</v>
      </c>
      <c r="CW441" s="60"/>
      <c r="CX441" s="60"/>
      <c r="CY441" s="60"/>
      <c r="CZ441" s="60"/>
      <c r="DA441" s="60"/>
      <c r="DB441" s="71" t="str">
        <f t="shared" si="6117"/>
        <v/>
      </c>
      <c r="DC441" s="71" t="str">
        <f t="shared" si="6118"/>
        <v/>
      </c>
      <c r="DD441" s="71" t="str">
        <f t="shared" si="6119"/>
        <v/>
      </c>
      <c r="DE441" s="71" t="str">
        <f t="shared" si="6120"/>
        <v/>
      </c>
      <c r="DF441" s="71" t="str">
        <f t="shared" si="6121"/>
        <v/>
      </c>
      <c r="DG441" s="71" t="str">
        <f t="shared" si="6122"/>
        <v/>
      </c>
      <c r="DH441" s="71" t="str">
        <f t="shared" si="6123"/>
        <v/>
      </c>
      <c r="DI441" s="71" t="str">
        <f t="shared" si="6124"/>
        <v/>
      </c>
      <c r="DJ441" s="71" t="str">
        <f t="shared" si="6125"/>
        <v/>
      </c>
      <c r="DK441" s="71" t="str">
        <f t="shared" si="6126"/>
        <v/>
      </c>
      <c r="DL441" s="71" t="str">
        <f t="shared" si="6127"/>
        <v/>
      </c>
      <c r="DM441" s="71" t="str">
        <f t="shared" si="6128"/>
        <v/>
      </c>
      <c r="DN441" s="71" t="str">
        <f t="shared" si="6129"/>
        <v/>
      </c>
      <c r="DO441" s="71" t="str">
        <f t="shared" si="6130"/>
        <v/>
      </c>
      <c r="DP441" s="71" t="str">
        <f t="shared" si="6131"/>
        <v/>
      </c>
      <c r="DQ441" s="71" t="str">
        <f t="shared" si="6132"/>
        <v/>
      </c>
      <c r="DR441" s="71" t="str">
        <f t="shared" si="6133"/>
        <v/>
      </c>
      <c r="DS441" s="71" t="str">
        <f t="shared" si="6134"/>
        <v/>
      </c>
      <c r="DT441" s="71" t="str">
        <f t="shared" si="6135"/>
        <v/>
      </c>
      <c r="DU441" s="71" t="str">
        <f t="shared" si="6136"/>
        <v/>
      </c>
      <c r="DV441" s="71" t="str">
        <f t="shared" si="6137"/>
        <v/>
      </c>
      <c r="DW441" s="71" t="str">
        <f t="shared" si="6138"/>
        <v/>
      </c>
      <c r="DX441" s="71" t="str">
        <f t="shared" si="6139"/>
        <v/>
      </c>
      <c r="DY441" s="71" t="str">
        <f t="shared" si="6140"/>
        <v/>
      </c>
      <c r="DZ441" s="71" t="str">
        <f t="shared" si="6141"/>
        <v/>
      </c>
      <c r="EA441" s="71" t="str">
        <f t="shared" si="6142"/>
        <v/>
      </c>
      <c r="EB441" s="71" t="str">
        <f t="shared" si="6143"/>
        <v/>
      </c>
      <c r="EC441" s="71" t="str">
        <f t="shared" si="6144"/>
        <v/>
      </c>
      <c r="ED441" s="71" t="str">
        <f t="shared" si="6145"/>
        <v/>
      </c>
      <c r="EE441" s="71" t="str">
        <f t="shared" si="6146"/>
        <v/>
      </c>
      <c r="EF441" s="71" t="str">
        <f t="shared" si="6147"/>
        <v/>
      </c>
      <c r="EG441" s="71" t="str">
        <f t="shared" si="6148"/>
        <v/>
      </c>
      <c r="EH441" s="71" t="str">
        <f t="shared" si="6149"/>
        <v/>
      </c>
      <c r="EI441" s="71" t="str">
        <f t="shared" si="6150"/>
        <v/>
      </c>
      <c r="EJ441" s="71" t="str">
        <f t="shared" si="6151"/>
        <v/>
      </c>
      <c r="EK441" s="71" t="str">
        <f t="shared" si="6152"/>
        <v/>
      </c>
      <c r="EL441" s="71" t="str">
        <f t="shared" si="6153"/>
        <v/>
      </c>
      <c r="EM441" s="71" t="str">
        <f t="shared" si="6154"/>
        <v/>
      </c>
      <c r="EN441" s="71" t="str">
        <f t="shared" si="6155"/>
        <v/>
      </c>
      <c r="EO441" s="71" t="str">
        <f t="shared" si="6156"/>
        <v/>
      </c>
      <c r="EP441" s="71" t="str">
        <f t="shared" si="6157"/>
        <v/>
      </c>
      <c r="EQ441" s="71" t="str">
        <f t="shared" si="6158"/>
        <v/>
      </c>
      <c r="ER441" s="71" t="str">
        <f t="shared" si="6159"/>
        <v/>
      </c>
      <c r="ES441" s="71" t="str">
        <f t="shared" si="6160"/>
        <v/>
      </c>
      <c r="ET441" s="71" t="str">
        <f t="shared" si="6161"/>
        <v/>
      </c>
      <c r="EU441" s="71" t="str">
        <f t="shared" si="6162"/>
        <v/>
      </c>
      <c r="EV441" s="71" t="str">
        <f t="shared" si="6163"/>
        <v/>
      </c>
      <c r="EW441" s="71" t="str">
        <f t="shared" si="6164"/>
        <v/>
      </c>
      <c r="EX441" s="71" t="str">
        <f t="shared" si="6165"/>
        <v/>
      </c>
      <c r="EY441" s="71" t="str">
        <f t="shared" si="6166"/>
        <v/>
      </c>
      <c r="EZ441" s="71" t="str">
        <f t="shared" si="6167"/>
        <v/>
      </c>
      <c r="FA441" s="71" t="str">
        <f t="shared" si="6168"/>
        <v/>
      </c>
      <c r="FB441" s="71" t="str">
        <f t="shared" si="6169"/>
        <v/>
      </c>
      <c r="FC441" s="71" t="str">
        <f t="shared" si="6170"/>
        <v/>
      </c>
      <c r="FD441" s="71" t="str">
        <f t="shared" si="6171"/>
        <v/>
      </c>
      <c r="FE441" s="71" t="str">
        <f t="shared" si="6172"/>
        <v/>
      </c>
      <c r="FF441" s="71" t="str">
        <f t="shared" si="6173"/>
        <v/>
      </c>
      <c r="FG441" s="71" t="str">
        <f t="shared" si="6174"/>
        <v/>
      </c>
      <c r="FH441" s="71" t="str">
        <f t="shared" si="6175"/>
        <v/>
      </c>
      <c r="FI441" s="71" t="str">
        <f t="shared" si="6176"/>
        <v/>
      </c>
      <c r="FJ441" s="71" t="str">
        <f t="shared" si="6177"/>
        <v/>
      </c>
      <c r="FK441" s="71" t="str">
        <f t="shared" si="6178"/>
        <v/>
      </c>
      <c r="FL441" s="71" t="str">
        <f t="shared" si="6179"/>
        <v/>
      </c>
      <c r="FM441" s="71" t="str">
        <f t="shared" si="6180"/>
        <v/>
      </c>
      <c r="FN441" s="71" t="str">
        <f t="shared" si="6181"/>
        <v/>
      </c>
      <c r="FO441" s="71" t="str">
        <f t="shared" si="6182"/>
        <v/>
      </c>
      <c r="FP441" s="71" t="str">
        <f t="shared" si="6183"/>
        <v/>
      </c>
      <c r="FQ441" s="71" t="str">
        <f t="shared" si="6184"/>
        <v/>
      </c>
      <c r="FR441" s="71" t="str">
        <f t="shared" si="6185"/>
        <v/>
      </c>
      <c r="FS441" s="71" t="str">
        <f t="shared" si="6186"/>
        <v/>
      </c>
    </row>
    <row r="442" spans="92:175">
      <c r="CN442" s="70" t="str">
        <f t="shared" si="6111"/>
        <v>InitUnitState('',,,,,,,,,,)</v>
      </c>
      <c r="CO442" s="70" t="str">
        <f t="shared" si="6112"/>
        <v>InitUnitNormal('',,,,,,,,,,)</v>
      </c>
      <c r="CP442" s="70" t="str">
        <f t="shared" si="6113"/>
        <v>InitUnitMagic('',,,,,,,,,,)</v>
      </c>
      <c r="CQ442" s="70" t="str">
        <f t="shared" si="6114"/>
        <v>InitUnitAdd('',,,,,,,,,,)</v>
      </c>
      <c r="CR442" s="70" t="str">
        <f t="shared" si="6115"/>
        <v>InitEquipData('',,"",,,,,'','','','','','',"")</v>
      </c>
      <c r="CU442" s="61" t="str">
        <f t="shared" si="6187"/>
        <v>|n</v>
      </c>
      <c r="CW442" s="60"/>
      <c r="CX442" s="60"/>
      <c r="CY442" s="60"/>
      <c r="CZ442" s="60"/>
      <c r="DA442" s="60"/>
      <c r="DB442" s="71" t="str">
        <f t="shared" si="6117"/>
        <v/>
      </c>
      <c r="DC442" s="71" t="str">
        <f t="shared" si="6118"/>
        <v/>
      </c>
      <c r="DD442" s="71" t="str">
        <f t="shared" si="6119"/>
        <v/>
      </c>
      <c r="DE442" s="71" t="str">
        <f t="shared" si="6120"/>
        <v/>
      </c>
      <c r="DF442" s="71" t="str">
        <f t="shared" si="6121"/>
        <v/>
      </c>
      <c r="DG442" s="71" t="str">
        <f t="shared" si="6122"/>
        <v/>
      </c>
      <c r="DH442" s="71" t="str">
        <f t="shared" si="6123"/>
        <v/>
      </c>
      <c r="DI442" s="71" t="str">
        <f t="shared" si="6124"/>
        <v/>
      </c>
      <c r="DJ442" s="71" t="str">
        <f t="shared" si="6125"/>
        <v/>
      </c>
      <c r="DK442" s="71" t="str">
        <f t="shared" si="6126"/>
        <v/>
      </c>
      <c r="DL442" s="71" t="str">
        <f t="shared" si="6127"/>
        <v/>
      </c>
      <c r="DM442" s="71" t="str">
        <f t="shared" si="6128"/>
        <v/>
      </c>
      <c r="DN442" s="71" t="str">
        <f t="shared" si="6129"/>
        <v/>
      </c>
      <c r="DO442" s="71" t="str">
        <f t="shared" si="6130"/>
        <v/>
      </c>
      <c r="DP442" s="71" t="str">
        <f t="shared" si="6131"/>
        <v/>
      </c>
      <c r="DQ442" s="71" t="str">
        <f t="shared" si="6132"/>
        <v/>
      </c>
      <c r="DR442" s="71" t="str">
        <f t="shared" si="6133"/>
        <v/>
      </c>
      <c r="DS442" s="71" t="str">
        <f t="shared" si="6134"/>
        <v/>
      </c>
      <c r="DT442" s="71" t="str">
        <f t="shared" si="6135"/>
        <v/>
      </c>
      <c r="DU442" s="71" t="str">
        <f t="shared" si="6136"/>
        <v/>
      </c>
      <c r="DV442" s="71" t="str">
        <f t="shared" si="6137"/>
        <v/>
      </c>
      <c r="DW442" s="71" t="str">
        <f t="shared" si="6138"/>
        <v/>
      </c>
      <c r="DX442" s="71" t="str">
        <f t="shared" si="6139"/>
        <v/>
      </c>
      <c r="DY442" s="71" t="str">
        <f t="shared" si="6140"/>
        <v/>
      </c>
      <c r="DZ442" s="71" t="str">
        <f t="shared" si="6141"/>
        <v/>
      </c>
      <c r="EA442" s="71" t="str">
        <f t="shared" si="6142"/>
        <v/>
      </c>
      <c r="EB442" s="71" t="str">
        <f t="shared" si="6143"/>
        <v/>
      </c>
      <c r="EC442" s="71" t="str">
        <f t="shared" si="6144"/>
        <v/>
      </c>
      <c r="ED442" s="71" t="str">
        <f t="shared" si="6145"/>
        <v/>
      </c>
      <c r="EE442" s="71" t="str">
        <f t="shared" si="6146"/>
        <v/>
      </c>
      <c r="EF442" s="71" t="str">
        <f t="shared" si="6147"/>
        <v/>
      </c>
      <c r="EG442" s="71" t="str">
        <f t="shared" si="6148"/>
        <v/>
      </c>
      <c r="EH442" s="71" t="str">
        <f t="shared" si="6149"/>
        <v/>
      </c>
      <c r="EI442" s="71" t="str">
        <f t="shared" si="6150"/>
        <v/>
      </c>
      <c r="EJ442" s="71" t="str">
        <f t="shared" si="6151"/>
        <v/>
      </c>
      <c r="EK442" s="71" t="str">
        <f t="shared" si="6152"/>
        <v/>
      </c>
      <c r="EL442" s="71" t="str">
        <f t="shared" si="6153"/>
        <v/>
      </c>
      <c r="EM442" s="71" t="str">
        <f t="shared" si="6154"/>
        <v/>
      </c>
      <c r="EN442" s="71" t="str">
        <f t="shared" si="6155"/>
        <v/>
      </c>
      <c r="EO442" s="71" t="str">
        <f t="shared" si="6156"/>
        <v/>
      </c>
      <c r="EP442" s="71" t="str">
        <f t="shared" si="6157"/>
        <v/>
      </c>
      <c r="EQ442" s="71" t="str">
        <f t="shared" si="6158"/>
        <v/>
      </c>
      <c r="ER442" s="71" t="str">
        <f t="shared" si="6159"/>
        <v/>
      </c>
      <c r="ES442" s="71" t="str">
        <f t="shared" si="6160"/>
        <v/>
      </c>
      <c r="ET442" s="71" t="str">
        <f t="shared" si="6161"/>
        <v/>
      </c>
      <c r="EU442" s="71" t="str">
        <f t="shared" si="6162"/>
        <v/>
      </c>
      <c r="EV442" s="71" t="str">
        <f t="shared" si="6163"/>
        <v/>
      </c>
      <c r="EW442" s="71" t="str">
        <f t="shared" si="6164"/>
        <v/>
      </c>
      <c r="EX442" s="71" t="str">
        <f t="shared" si="6165"/>
        <v/>
      </c>
      <c r="EY442" s="71" t="str">
        <f t="shared" si="6166"/>
        <v/>
      </c>
      <c r="EZ442" s="71" t="str">
        <f t="shared" si="6167"/>
        <v/>
      </c>
      <c r="FA442" s="71" t="str">
        <f t="shared" si="6168"/>
        <v/>
      </c>
      <c r="FB442" s="71" t="str">
        <f t="shared" si="6169"/>
        <v/>
      </c>
      <c r="FC442" s="71" t="str">
        <f t="shared" si="6170"/>
        <v/>
      </c>
      <c r="FD442" s="71" t="str">
        <f t="shared" si="6171"/>
        <v/>
      </c>
      <c r="FE442" s="71" t="str">
        <f t="shared" si="6172"/>
        <v/>
      </c>
      <c r="FF442" s="71" t="str">
        <f t="shared" si="6173"/>
        <v/>
      </c>
      <c r="FG442" s="71" t="str">
        <f t="shared" si="6174"/>
        <v/>
      </c>
      <c r="FH442" s="71" t="str">
        <f t="shared" si="6175"/>
        <v/>
      </c>
      <c r="FI442" s="71" t="str">
        <f t="shared" si="6176"/>
        <v/>
      </c>
      <c r="FJ442" s="71" t="str">
        <f t="shared" si="6177"/>
        <v/>
      </c>
      <c r="FK442" s="71" t="str">
        <f t="shared" si="6178"/>
        <v/>
      </c>
      <c r="FL442" s="71" t="str">
        <f t="shared" si="6179"/>
        <v/>
      </c>
      <c r="FM442" s="71" t="str">
        <f t="shared" si="6180"/>
        <v/>
      </c>
      <c r="FN442" s="71" t="str">
        <f t="shared" si="6181"/>
        <v/>
      </c>
      <c r="FO442" s="71" t="str">
        <f t="shared" si="6182"/>
        <v/>
      </c>
      <c r="FP442" s="71" t="str">
        <f t="shared" si="6183"/>
        <v/>
      </c>
      <c r="FQ442" s="71" t="str">
        <f t="shared" si="6184"/>
        <v/>
      </c>
      <c r="FR442" s="71" t="str">
        <f t="shared" si="6185"/>
        <v/>
      </c>
      <c r="FS442" s="71" t="str">
        <f t="shared" si="6186"/>
        <v/>
      </c>
    </row>
    <row r="443" spans="92:175">
      <c r="CN443" s="70" t="str">
        <f t="shared" si="6111"/>
        <v>InitUnitState('',,,,,,,,,,)</v>
      </c>
      <c r="CO443" s="70" t="str">
        <f t="shared" si="6112"/>
        <v>InitUnitNormal('',,,,,,,,,,)</v>
      </c>
      <c r="CP443" s="70" t="str">
        <f t="shared" si="6113"/>
        <v>InitUnitMagic('',,,,,,,,,,)</v>
      </c>
      <c r="CQ443" s="70" t="str">
        <f t="shared" si="6114"/>
        <v>InitUnitAdd('',,,,,,,,,,)</v>
      </c>
      <c r="CR443" s="70" t="str">
        <f t="shared" si="6115"/>
        <v>InitEquipData('',,"",,,,,'','','','','','',"")</v>
      </c>
      <c r="CU443" s="61" t="str">
        <f t="shared" si="6187"/>
        <v>|n</v>
      </c>
      <c r="CW443" s="60"/>
      <c r="CX443" s="60"/>
      <c r="CY443" s="60"/>
      <c r="CZ443" s="60"/>
      <c r="DA443" s="60"/>
      <c r="DB443" s="71" t="str">
        <f t="shared" si="6117"/>
        <v/>
      </c>
      <c r="DC443" s="71" t="str">
        <f t="shared" si="6118"/>
        <v/>
      </c>
      <c r="DD443" s="71" t="str">
        <f t="shared" si="6119"/>
        <v/>
      </c>
      <c r="DE443" s="71" t="str">
        <f t="shared" si="6120"/>
        <v/>
      </c>
      <c r="DF443" s="71" t="str">
        <f t="shared" si="6121"/>
        <v/>
      </c>
      <c r="DG443" s="71" t="str">
        <f t="shared" si="6122"/>
        <v/>
      </c>
      <c r="DH443" s="71" t="str">
        <f t="shared" si="6123"/>
        <v/>
      </c>
      <c r="DI443" s="71" t="str">
        <f t="shared" si="6124"/>
        <v/>
      </c>
      <c r="DJ443" s="71" t="str">
        <f t="shared" si="6125"/>
        <v/>
      </c>
      <c r="DK443" s="71" t="str">
        <f t="shared" si="6126"/>
        <v/>
      </c>
      <c r="DL443" s="71" t="str">
        <f t="shared" si="6127"/>
        <v/>
      </c>
      <c r="DM443" s="71" t="str">
        <f t="shared" si="6128"/>
        <v/>
      </c>
      <c r="DN443" s="71" t="str">
        <f t="shared" si="6129"/>
        <v/>
      </c>
      <c r="DO443" s="71" t="str">
        <f t="shared" si="6130"/>
        <v/>
      </c>
      <c r="DP443" s="71" t="str">
        <f t="shared" si="6131"/>
        <v/>
      </c>
      <c r="DQ443" s="71" t="str">
        <f t="shared" si="6132"/>
        <v/>
      </c>
      <c r="DR443" s="71" t="str">
        <f t="shared" si="6133"/>
        <v/>
      </c>
      <c r="DS443" s="71" t="str">
        <f t="shared" si="6134"/>
        <v/>
      </c>
      <c r="DT443" s="71" t="str">
        <f t="shared" si="6135"/>
        <v/>
      </c>
      <c r="DU443" s="71" t="str">
        <f t="shared" si="6136"/>
        <v/>
      </c>
      <c r="DV443" s="71" t="str">
        <f t="shared" si="6137"/>
        <v/>
      </c>
      <c r="DW443" s="71" t="str">
        <f t="shared" si="6138"/>
        <v/>
      </c>
      <c r="DX443" s="71" t="str">
        <f t="shared" si="6139"/>
        <v/>
      </c>
      <c r="DY443" s="71" t="str">
        <f t="shared" si="6140"/>
        <v/>
      </c>
      <c r="DZ443" s="71" t="str">
        <f t="shared" si="6141"/>
        <v/>
      </c>
      <c r="EA443" s="71" t="str">
        <f t="shared" si="6142"/>
        <v/>
      </c>
      <c r="EB443" s="71" t="str">
        <f t="shared" si="6143"/>
        <v/>
      </c>
      <c r="EC443" s="71" t="str">
        <f t="shared" si="6144"/>
        <v/>
      </c>
      <c r="ED443" s="71" t="str">
        <f t="shared" si="6145"/>
        <v/>
      </c>
      <c r="EE443" s="71" t="str">
        <f t="shared" si="6146"/>
        <v/>
      </c>
      <c r="EF443" s="71" t="str">
        <f t="shared" si="6147"/>
        <v/>
      </c>
      <c r="EG443" s="71" t="str">
        <f t="shared" si="6148"/>
        <v/>
      </c>
      <c r="EH443" s="71" t="str">
        <f t="shared" si="6149"/>
        <v/>
      </c>
      <c r="EI443" s="71" t="str">
        <f t="shared" si="6150"/>
        <v/>
      </c>
      <c r="EJ443" s="71" t="str">
        <f t="shared" si="6151"/>
        <v/>
      </c>
      <c r="EK443" s="71" t="str">
        <f t="shared" si="6152"/>
        <v/>
      </c>
      <c r="EL443" s="71" t="str">
        <f t="shared" si="6153"/>
        <v/>
      </c>
      <c r="EM443" s="71" t="str">
        <f t="shared" si="6154"/>
        <v/>
      </c>
      <c r="EN443" s="71" t="str">
        <f t="shared" si="6155"/>
        <v/>
      </c>
      <c r="EO443" s="71" t="str">
        <f t="shared" si="6156"/>
        <v/>
      </c>
      <c r="EP443" s="71" t="str">
        <f t="shared" si="6157"/>
        <v/>
      </c>
      <c r="EQ443" s="71" t="str">
        <f t="shared" si="6158"/>
        <v/>
      </c>
      <c r="ER443" s="71" t="str">
        <f t="shared" si="6159"/>
        <v/>
      </c>
      <c r="ES443" s="71" t="str">
        <f t="shared" si="6160"/>
        <v/>
      </c>
      <c r="ET443" s="71" t="str">
        <f t="shared" si="6161"/>
        <v/>
      </c>
      <c r="EU443" s="71" t="str">
        <f t="shared" si="6162"/>
        <v/>
      </c>
      <c r="EV443" s="71" t="str">
        <f t="shared" si="6163"/>
        <v/>
      </c>
      <c r="EW443" s="71" t="str">
        <f t="shared" si="6164"/>
        <v/>
      </c>
      <c r="EX443" s="71" t="str">
        <f t="shared" si="6165"/>
        <v/>
      </c>
      <c r="EY443" s="71" t="str">
        <f t="shared" si="6166"/>
        <v/>
      </c>
      <c r="EZ443" s="71" t="str">
        <f t="shared" si="6167"/>
        <v/>
      </c>
      <c r="FA443" s="71" t="str">
        <f t="shared" si="6168"/>
        <v/>
      </c>
      <c r="FB443" s="71" t="str">
        <f t="shared" si="6169"/>
        <v/>
      </c>
      <c r="FC443" s="71" t="str">
        <f t="shared" si="6170"/>
        <v/>
      </c>
      <c r="FD443" s="71" t="str">
        <f t="shared" si="6171"/>
        <v/>
      </c>
      <c r="FE443" s="71" t="str">
        <f t="shared" si="6172"/>
        <v/>
      </c>
      <c r="FF443" s="71" t="str">
        <f t="shared" si="6173"/>
        <v/>
      </c>
      <c r="FG443" s="71" t="str">
        <f t="shared" si="6174"/>
        <v/>
      </c>
      <c r="FH443" s="71" t="str">
        <f t="shared" si="6175"/>
        <v/>
      </c>
      <c r="FI443" s="71" t="str">
        <f t="shared" si="6176"/>
        <v/>
      </c>
      <c r="FJ443" s="71" t="str">
        <f t="shared" si="6177"/>
        <v/>
      </c>
      <c r="FK443" s="71" t="str">
        <f t="shared" si="6178"/>
        <v/>
      </c>
      <c r="FL443" s="71" t="str">
        <f t="shared" si="6179"/>
        <v/>
      </c>
      <c r="FM443" s="71" t="str">
        <f t="shared" si="6180"/>
        <v/>
      </c>
      <c r="FN443" s="71" t="str">
        <f t="shared" si="6181"/>
        <v/>
      </c>
      <c r="FO443" s="71" t="str">
        <f t="shared" si="6182"/>
        <v/>
      </c>
      <c r="FP443" s="71" t="str">
        <f t="shared" si="6183"/>
        <v/>
      </c>
      <c r="FQ443" s="71" t="str">
        <f t="shared" si="6184"/>
        <v/>
      </c>
      <c r="FR443" s="71" t="str">
        <f t="shared" si="6185"/>
        <v/>
      </c>
      <c r="FS443" s="71" t="str">
        <f t="shared" si="6186"/>
        <v/>
      </c>
    </row>
    <row r="444" spans="92:175">
      <c r="CN444" s="70" t="str">
        <f t="shared" si="6111"/>
        <v>InitUnitState('',,,,,,,,,,)</v>
      </c>
      <c r="CO444" s="70" t="str">
        <f t="shared" si="6112"/>
        <v>InitUnitNormal('',,,,,,,,,,)</v>
      </c>
      <c r="CP444" s="70" t="str">
        <f t="shared" si="6113"/>
        <v>InitUnitMagic('',,,,,,,,,,)</v>
      </c>
      <c r="CQ444" s="70" t="str">
        <f t="shared" si="6114"/>
        <v>InitUnitAdd('',,,,,,,,,,)</v>
      </c>
      <c r="CR444" s="70" t="str">
        <f t="shared" si="6115"/>
        <v>InitEquipData('',,"",,,,,'','','','','','',"")</v>
      </c>
      <c r="CU444" s="61" t="str">
        <f t="shared" si="6187"/>
        <v>|n</v>
      </c>
      <c r="CW444" s="60"/>
      <c r="CX444" s="60"/>
      <c r="CY444" s="60"/>
      <c r="CZ444" s="60"/>
      <c r="DA444" s="60"/>
      <c r="DB444" s="71" t="str">
        <f t="shared" si="6117"/>
        <v/>
      </c>
      <c r="DC444" s="71" t="str">
        <f t="shared" si="6118"/>
        <v/>
      </c>
      <c r="DD444" s="71" t="str">
        <f t="shared" si="6119"/>
        <v/>
      </c>
      <c r="DE444" s="71" t="str">
        <f t="shared" si="6120"/>
        <v/>
      </c>
      <c r="DF444" s="71" t="str">
        <f t="shared" si="6121"/>
        <v/>
      </c>
      <c r="DG444" s="71" t="str">
        <f t="shared" si="6122"/>
        <v/>
      </c>
      <c r="DH444" s="71" t="str">
        <f t="shared" si="6123"/>
        <v/>
      </c>
      <c r="DI444" s="71" t="str">
        <f t="shared" si="6124"/>
        <v/>
      </c>
      <c r="DJ444" s="71" t="str">
        <f t="shared" si="6125"/>
        <v/>
      </c>
      <c r="DK444" s="71" t="str">
        <f t="shared" si="6126"/>
        <v/>
      </c>
      <c r="DL444" s="71" t="str">
        <f t="shared" si="6127"/>
        <v/>
      </c>
      <c r="DM444" s="71" t="str">
        <f t="shared" si="6128"/>
        <v/>
      </c>
      <c r="DN444" s="71" t="str">
        <f t="shared" si="6129"/>
        <v/>
      </c>
      <c r="DO444" s="71" t="str">
        <f t="shared" si="6130"/>
        <v/>
      </c>
      <c r="DP444" s="71" t="str">
        <f t="shared" si="6131"/>
        <v/>
      </c>
      <c r="DQ444" s="71" t="str">
        <f t="shared" si="6132"/>
        <v/>
      </c>
      <c r="DR444" s="71" t="str">
        <f t="shared" si="6133"/>
        <v/>
      </c>
      <c r="DS444" s="71" t="str">
        <f t="shared" si="6134"/>
        <v/>
      </c>
      <c r="DT444" s="71" t="str">
        <f t="shared" si="6135"/>
        <v/>
      </c>
      <c r="DU444" s="71" t="str">
        <f t="shared" si="6136"/>
        <v/>
      </c>
      <c r="DV444" s="71" t="str">
        <f t="shared" si="6137"/>
        <v/>
      </c>
      <c r="DW444" s="71" t="str">
        <f t="shared" si="6138"/>
        <v/>
      </c>
      <c r="DX444" s="71" t="str">
        <f t="shared" si="6139"/>
        <v/>
      </c>
      <c r="DY444" s="71" t="str">
        <f t="shared" si="6140"/>
        <v/>
      </c>
      <c r="DZ444" s="71" t="str">
        <f t="shared" si="6141"/>
        <v/>
      </c>
      <c r="EA444" s="71" t="str">
        <f t="shared" si="6142"/>
        <v/>
      </c>
      <c r="EB444" s="71" t="str">
        <f t="shared" si="6143"/>
        <v/>
      </c>
      <c r="EC444" s="71" t="str">
        <f t="shared" si="6144"/>
        <v/>
      </c>
      <c r="ED444" s="71" t="str">
        <f t="shared" si="6145"/>
        <v/>
      </c>
      <c r="EE444" s="71" t="str">
        <f t="shared" si="6146"/>
        <v/>
      </c>
      <c r="EF444" s="71" t="str">
        <f t="shared" si="6147"/>
        <v/>
      </c>
      <c r="EG444" s="71" t="str">
        <f t="shared" si="6148"/>
        <v/>
      </c>
      <c r="EH444" s="71" t="str">
        <f t="shared" si="6149"/>
        <v/>
      </c>
      <c r="EI444" s="71" t="str">
        <f t="shared" si="6150"/>
        <v/>
      </c>
      <c r="EJ444" s="71" t="str">
        <f t="shared" si="6151"/>
        <v/>
      </c>
      <c r="EK444" s="71" t="str">
        <f t="shared" si="6152"/>
        <v/>
      </c>
      <c r="EL444" s="71" t="str">
        <f t="shared" si="6153"/>
        <v/>
      </c>
      <c r="EM444" s="71" t="str">
        <f t="shared" si="6154"/>
        <v/>
      </c>
      <c r="EN444" s="71" t="str">
        <f t="shared" si="6155"/>
        <v/>
      </c>
      <c r="EO444" s="71" t="str">
        <f t="shared" si="6156"/>
        <v/>
      </c>
      <c r="EP444" s="71" t="str">
        <f t="shared" si="6157"/>
        <v/>
      </c>
      <c r="EQ444" s="71" t="str">
        <f t="shared" si="6158"/>
        <v/>
      </c>
      <c r="ER444" s="71" t="str">
        <f t="shared" si="6159"/>
        <v/>
      </c>
      <c r="ES444" s="71" t="str">
        <f t="shared" si="6160"/>
        <v/>
      </c>
      <c r="ET444" s="71" t="str">
        <f t="shared" si="6161"/>
        <v/>
      </c>
      <c r="EU444" s="71" t="str">
        <f t="shared" si="6162"/>
        <v/>
      </c>
      <c r="EV444" s="71" t="str">
        <f t="shared" si="6163"/>
        <v/>
      </c>
      <c r="EW444" s="71" t="str">
        <f t="shared" si="6164"/>
        <v/>
      </c>
      <c r="EX444" s="71" t="str">
        <f t="shared" si="6165"/>
        <v/>
      </c>
      <c r="EY444" s="71" t="str">
        <f t="shared" si="6166"/>
        <v/>
      </c>
      <c r="EZ444" s="71" t="str">
        <f t="shared" si="6167"/>
        <v/>
      </c>
      <c r="FA444" s="71" t="str">
        <f t="shared" si="6168"/>
        <v/>
      </c>
      <c r="FB444" s="71" t="str">
        <f t="shared" si="6169"/>
        <v/>
      </c>
      <c r="FC444" s="71" t="str">
        <f t="shared" si="6170"/>
        <v/>
      </c>
      <c r="FD444" s="71" t="str">
        <f t="shared" si="6171"/>
        <v/>
      </c>
      <c r="FE444" s="71" t="str">
        <f t="shared" si="6172"/>
        <v/>
      </c>
      <c r="FF444" s="71" t="str">
        <f t="shared" si="6173"/>
        <v/>
      </c>
      <c r="FG444" s="71" t="str">
        <f t="shared" si="6174"/>
        <v/>
      </c>
      <c r="FH444" s="71" t="str">
        <f t="shared" si="6175"/>
        <v/>
      </c>
      <c r="FI444" s="71" t="str">
        <f t="shared" si="6176"/>
        <v/>
      </c>
      <c r="FJ444" s="71" t="str">
        <f t="shared" si="6177"/>
        <v/>
      </c>
      <c r="FK444" s="71" t="str">
        <f t="shared" si="6178"/>
        <v/>
      </c>
      <c r="FL444" s="71" t="str">
        <f t="shared" si="6179"/>
        <v/>
      </c>
      <c r="FM444" s="71" t="str">
        <f t="shared" si="6180"/>
        <v/>
      </c>
      <c r="FN444" s="71" t="str">
        <f t="shared" si="6181"/>
        <v/>
      </c>
      <c r="FO444" s="71" t="str">
        <f t="shared" si="6182"/>
        <v/>
      </c>
      <c r="FP444" s="71" t="str">
        <f t="shared" si="6183"/>
        <v/>
      </c>
      <c r="FQ444" s="71" t="str">
        <f t="shared" si="6184"/>
        <v/>
      </c>
      <c r="FR444" s="71" t="str">
        <f t="shared" si="6185"/>
        <v/>
      </c>
      <c r="FS444" s="71" t="str">
        <f t="shared" si="6186"/>
        <v/>
      </c>
    </row>
    <row r="445" spans="92:175">
      <c r="CN445" s="70" t="str">
        <f t="shared" si="6111"/>
        <v>InitUnitState('',,,,,,,,,,)</v>
      </c>
      <c r="CO445" s="70" t="str">
        <f t="shared" si="6112"/>
        <v>InitUnitNormal('',,,,,,,,,,)</v>
      </c>
      <c r="CP445" s="70" t="str">
        <f t="shared" si="6113"/>
        <v>InitUnitMagic('',,,,,,,,,,)</v>
      </c>
      <c r="CQ445" s="70" t="str">
        <f t="shared" si="6114"/>
        <v>InitUnitAdd('',,,,,,,,,,)</v>
      </c>
      <c r="CR445" s="70" t="str">
        <f t="shared" si="6115"/>
        <v>InitEquipData('',,"",,,,,'','','','','','',"")</v>
      </c>
      <c r="CU445" s="61" t="str">
        <f t="shared" si="6187"/>
        <v>|n</v>
      </c>
      <c r="CW445" s="60"/>
      <c r="CX445" s="60"/>
      <c r="CY445" s="60"/>
      <c r="CZ445" s="60"/>
      <c r="DA445" s="60"/>
      <c r="DB445" s="71" t="str">
        <f t="shared" si="6117"/>
        <v/>
      </c>
      <c r="DC445" s="71" t="str">
        <f t="shared" si="6118"/>
        <v/>
      </c>
      <c r="DD445" s="71" t="str">
        <f t="shared" si="6119"/>
        <v/>
      </c>
      <c r="DE445" s="71" t="str">
        <f t="shared" si="6120"/>
        <v/>
      </c>
      <c r="DF445" s="71" t="str">
        <f t="shared" si="6121"/>
        <v/>
      </c>
      <c r="DG445" s="71" t="str">
        <f t="shared" si="6122"/>
        <v/>
      </c>
      <c r="DH445" s="71" t="str">
        <f t="shared" si="6123"/>
        <v/>
      </c>
      <c r="DI445" s="71" t="str">
        <f t="shared" si="6124"/>
        <v/>
      </c>
      <c r="DJ445" s="71" t="str">
        <f t="shared" si="6125"/>
        <v/>
      </c>
      <c r="DK445" s="71" t="str">
        <f t="shared" si="6126"/>
        <v/>
      </c>
      <c r="DL445" s="71" t="str">
        <f t="shared" si="6127"/>
        <v/>
      </c>
      <c r="DM445" s="71" t="str">
        <f t="shared" si="6128"/>
        <v/>
      </c>
      <c r="DN445" s="71" t="str">
        <f t="shared" si="6129"/>
        <v/>
      </c>
      <c r="DO445" s="71" t="str">
        <f t="shared" si="6130"/>
        <v/>
      </c>
      <c r="DP445" s="71" t="str">
        <f t="shared" si="6131"/>
        <v/>
      </c>
      <c r="DQ445" s="71" t="str">
        <f t="shared" si="6132"/>
        <v/>
      </c>
      <c r="DR445" s="71" t="str">
        <f t="shared" si="6133"/>
        <v/>
      </c>
      <c r="DS445" s="71" t="str">
        <f t="shared" si="6134"/>
        <v/>
      </c>
      <c r="DT445" s="71" t="str">
        <f t="shared" si="6135"/>
        <v/>
      </c>
      <c r="DU445" s="71" t="str">
        <f t="shared" si="6136"/>
        <v/>
      </c>
      <c r="DV445" s="71" t="str">
        <f t="shared" si="6137"/>
        <v/>
      </c>
      <c r="DW445" s="71" t="str">
        <f t="shared" si="6138"/>
        <v/>
      </c>
      <c r="DX445" s="71" t="str">
        <f t="shared" si="6139"/>
        <v/>
      </c>
      <c r="DY445" s="71" t="str">
        <f t="shared" si="6140"/>
        <v/>
      </c>
      <c r="DZ445" s="71" t="str">
        <f t="shared" si="6141"/>
        <v/>
      </c>
      <c r="EA445" s="71" t="str">
        <f t="shared" si="6142"/>
        <v/>
      </c>
      <c r="EB445" s="71" t="str">
        <f t="shared" si="6143"/>
        <v/>
      </c>
      <c r="EC445" s="71" t="str">
        <f t="shared" si="6144"/>
        <v/>
      </c>
      <c r="ED445" s="71" t="str">
        <f t="shared" si="6145"/>
        <v/>
      </c>
      <c r="EE445" s="71" t="str">
        <f t="shared" si="6146"/>
        <v/>
      </c>
      <c r="EF445" s="71" t="str">
        <f t="shared" si="6147"/>
        <v/>
      </c>
      <c r="EG445" s="71" t="str">
        <f t="shared" si="6148"/>
        <v/>
      </c>
      <c r="EH445" s="71" t="str">
        <f t="shared" si="6149"/>
        <v/>
      </c>
      <c r="EI445" s="71" t="str">
        <f t="shared" si="6150"/>
        <v/>
      </c>
      <c r="EJ445" s="71" t="str">
        <f t="shared" si="6151"/>
        <v/>
      </c>
      <c r="EK445" s="71" t="str">
        <f t="shared" si="6152"/>
        <v/>
      </c>
      <c r="EL445" s="71" t="str">
        <f t="shared" si="6153"/>
        <v/>
      </c>
      <c r="EM445" s="71" t="str">
        <f t="shared" si="6154"/>
        <v/>
      </c>
      <c r="EN445" s="71" t="str">
        <f t="shared" si="6155"/>
        <v/>
      </c>
      <c r="EO445" s="71" t="str">
        <f t="shared" si="6156"/>
        <v/>
      </c>
      <c r="EP445" s="71" t="str">
        <f t="shared" si="6157"/>
        <v/>
      </c>
      <c r="EQ445" s="71" t="str">
        <f t="shared" si="6158"/>
        <v/>
      </c>
      <c r="ER445" s="71" t="str">
        <f t="shared" si="6159"/>
        <v/>
      </c>
      <c r="ES445" s="71" t="str">
        <f t="shared" si="6160"/>
        <v/>
      </c>
      <c r="ET445" s="71" t="str">
        <f t="shared" si="6161"/>
        <v/>
      </c>
      <c r="EU445" s="71" t="str">
        <f t="shared" si="6162"/>
        <v/>
      </c>
      <c r="EV445" s="71" t="str">
        <f t="shared" si="6163"/>
        <v/>
      </c>
      <c r="EW445" s="71" t="str">
        <f t="shared" si="6164"/>
        <v/>
      </c>
      <c r="EX445" s="71" t="str">
        <f t="shared" si="6165"/>
        <v/>
      </c>
      <c r="EY445" s="71" t="str">
        <f t="shared" si="6166"/>
        <v/>
      </c>
      <c r="EZ445" s="71" t="str">
        <f t="shared" si="6167"/>
        <v/>
      </c>
      <c r="FA445" s="71" t="str">
        <f t="shared" si="6168"/>
        <v/>
      </c>
      <c r="FB445" s="71" t="str">
        <f t="shared" si="6169"/>
        <v/>
      </c>
      <c r="FC445" s="71" t="str">
        <f t="shared" si="6170"/>
        <v/>
      </c>
      <c r="FD445" s="71" t="str">
        <f t="shared" si="6171"/>
        <v/>
      </c>
      <c r="FE445" s="71" t="str">
        <f t="shared" si="6172"/>
        <v/>
      </c>
      <c r="FF445" s="71" t="str">
        <f t="shared" si="6173"/>
        <v/>
      </c>
      <c r="FG445" s="71" t="str">
        <f t="shared" si="6174"/>
        <v/>
      </c>
      <c r="FH445" s="71" t="str">
        <f t="shared" si="6175"/>
        <v/>
      </c>
      <c r="FI445" s="71" t="str">
        <f t="shared" si="6176"/>
        <v/>
      </c>
      <c r="FJ445" s="71" t="str">
        <f t="shared" si="6177"/>
        <v/>
      </c>
      <c r="FK445" s="71" t="str">
        <f t="shared" si="6178"/>
        <v/>
      </c>
      <c r="FL445" s="71" t="str">
        <f t="shared" si="6179"/>
        <v/>
      </c>
      <c r="FM445" s="71" t="str">
        <f t="shared" si="6180"/>
        <v/>
      </c>
      <c r="FN445" s="71" t="str">
        <f t="shared" si="6181"/>
        <v/>
      </c>
      <c r="FO445" s="71" t="str">
        <f t="shared" si="6182"/>
        <v/>
      </c>
      <c r="FP445" s="71" t="str">
        <f t="shared" si="6183"/>
        <v/>
      </c>
      <c r="FQ445" s="71" t="str">
        <f t="shared" si="6184"/>
        <v/>
      </c>
      <c r="FR445" s="71" t="str">
        <f t="shared" si="6185"/>
        <v/>
      </c>
      <c r="FS445" s="71" t="str">
        <f t="shared" si="6186"/>
        <v/>
      </c>
    </row>
    <row r="446" spans="92:175">
      <c r="CN446" s="70" t="str">
        <f t="shared" si="6111"/>
        <v>InitUnitState('',,,,,,,,,,)</v>
      </c>
      <c r="CO446" s="70" t="str">
        <f t="shared" si="6112"/>
        <v>InitUnitNormal('',,,,,,,,,,)</v>
      </c>
      <c r="CP446" s="70" t="str">
        <f t="shared" si="6113"/>
        <v>InitUnitMagic('',,,,,,,,,,)</v>
      </c>
      <c r="CQ446" s="70" t="str">
        <f t="shared" si="6114"/>
        <v>InitUnitAdd('',,,,,,,,,,)</v>
      </c>
      <c r="CR446" s="70" t="str">
        <f t="shared" si="6115"/>
        <v>InitEquipData('',,"",,,,,'','','','','','',"")</v>
      </c>
      <c r="CU446" s="61" t="str">
        <f t="shared" si="6187"/>
        <v>|n</v>
      </c>
      <c r="CW446" s="60"/>
      <c r="CX446" s="60"/>
      <c r="CY446" s="60"/>
      <c r="CZ446" s="60"/>
      <c r="DA446" s="60"/>
      <c r="DB446" s="71" t="str">
        <f t="shared" si="6117"/>
        <v/>
      </c>
      <c r="DC446" s="71" t="str">
        <f t="shared" si="6118"/>
        <v/>
      </c>
      <c r="DD446" s="71" t="str">
        <f t="shared" si="6119"/>
        <v/>
      </c>
      <c r="DE446" s="71" t="str">
        <f t="shared" si="6120"/>
        <v/>
      </c>
      <c r="DF446" s="71" t="str">
        <f t="shared" si="6121"/>
        <v/>
      </c>
      <c r="DG446" s="71" t="str">
        <f t="shared" si="6122"/>
        <v/>
      </c>
      <c r="DH446" s="71" t="str">
        <f t="shared" si="6123"/>
        <v/>
      </c>
      <c r="DI446" s="71" t="str">
        <f t="shared" si="6124"/>
        <v/>
      </c>
      <c r="DJ446" s="71" t="str">
        <f t="shared" si="6125"/>
        <v/>
      </c>
      <c r="DK446" s="71" t="str">
        <f t="shared" si="6126"/>
        <v/>
      </c>
      <c r="DL446" s="71" t="str">
        <f t="shared" si="6127"/>
        <v/>
      </c>
      <c r="DM446" s="71" t="str">
        <f t="shared" si="6128"/>
        <v/>
      </c>
      <c r="DN446" s="71" t="str">
        <f t="shared" si="6129"/>
        <v/>
      </c>
      <c r="DO446" s="71" t="str">
        <f t="shared" si="6130"/>
        <v/>
      </c>
      <c r="DP446" s="71" t="str">
        <f t="shared" si="6131"/>
        <v/>
      </c>
      <c r="DQ446" s="71" t="str">
        <f t="shared" si="6132"/>
        <v/>
      </c>
      <c r="DR446" s="71" t="str">
        <f t="shared" si="6133"/>
        <v/>
      </c>
      <c r="DS446" s="71" t="str">
        <f t="shared" si="6134"/>
        <v/>
      </c>
      <c r="DT446" s="71" t="str">
        <f t="shared" si="6135"/>
        <v/>
      </c>
      <c r="DU446" s="71" t="str">
        <f t="shared" si="6136"/>
        <v/>
      </c>
      <c r="DV446" s="71" t="str">
        <f t="shared" si="6137"/>
        <v/>
      </c>
      <c r="DW446" s="71" t="str">
        <f t="shared" si="6138"/>
        <v/>
      </c>
      <c r="DX446" s="71" t="str">
        <f t="shared" si="6139"/>
        <v/>
      </c>
      <c r="DY446" s="71" t="str">
        <f t="shared" si="6140"/>
        <v/>
      </c>
      <c r="DZ446" s="71" t="str">
        <f t="shared" si="6141"/>
        <v/>
      </c>
      <c r="EA446" s="71" t="str">
        <f t="shared" si="6142"/>
        <v/>
      </c>
      <c r="EB446" s="71" t="str">
        <f t="shared" si="6143"/>
        <v/>
      </c>
      <c r="EC446" s="71" t="str">
        <f t="shared" si="6144"/>
        <v/>
      </c>
      <c r="ED446" s="71" t="str">
        <f t="shared" si="6145"/>
        <v/>
      </c>
      <c r="EE446" s="71" t="str">
        <f t="shared" si="6146"/>
        <v/>
      </c>
      <c r="EF446" s="71" t="str">
        <f t="shared" si="6147"/>
        <v/>
      </c>
      <c r="EG446" s="71" t="str">
        <f t="shared" si="6148"/>
        <v/>
      </c>
      <c r="EH446" s="71" t="str">
        <f t="shared" si="6149"/>
        <v/>
      </c>
      <c r="EI446" s="71" t="str">
        <f t="shared" si="6150"/>
        <v/>
      </c>
      <c r="EJ446" s="71" t="str">
        <f t="shared" si="6151"/>
        <v/>
      </c>
      <c r="EK446" s="71" t="str">
        <f t="shared" si="6152"/>
        <v/>
      </c>
      <c r="EL446" s="71" t="str">
        <f t="shared" si="6153"/>
        <v/>
      </c>
      <c r="EM446" s="71" t="str">
        <f t="shared" si="6154"/>
        <v/>
      </c>
      <c r="EN446" s="71" t="str">
        <f t="shared" si="6155"/>
        <v/>
      </c>
      <c r="EO446" s="71" t="str">
        <f t="shared" si="6156"/>
        <v/>
      </c>
      <c r="EP446" s="71" t="str">
        <f t="shared" si="6157"/>
        <v/>
      </c>
      <c r="EQ446" s="71" t="str">
        <f t="shared" si="6158"/>
        <v/>
      </c>
      <c r="ER446" s="71" t="str">
        <f t="shared" si="6159"/>
        <v/>
      </c>
      <c r="ES446" s="71" t="str">
        <f t="shared" si="6160"/>
        <v/>
      </c>
      <c r="ET446" s="71" t="str">
        <f t="shared" si="6161"/>
        <v/>
      </c>
      <c r="EU446" s="71" t="str">
        <f t="shared" si="6162"/>
        <v/>
      </c>
      <c r="EV446" s="71" t="str">
        <f t="shared" si="6163"/>
        <v/>
      </c>
      <c r="EW446" s="71" t="str">
        <f t="shared" si="6164"/>
        <v/>
      </c>
      <c r="EX446" s="71" t="str">
        <f t="shared" si="6165"/>
        <v/>
      </c>
      <c r="EY446" s="71" t="str">
        <f t="shared" si="6166"/>
        <v/>
      </c>
      <c r="EZ446" s="71" t="str">
        <f t="shared" si="6167"/>
        <v/>
      </c>
      <c r="FA446" s="71" t="str">
        <f t="shared" si="6168"/>
        <v/>
      </c>
      <c r="FB446" s="71" t="str">
        <f t="shared" si="6169"/>
        <v/>
      </c>
      <c r="FC446" s="71" t="str">
        <f t="shared" si="6170"/>
        <v/>
      </c>
      <c r="FD446" s="71" t="str">
        <f t="shared" si="6171"/>
        <v/>
      </c>
      <c r="FE446" s="71" t="str">
        <f t="shared" si="6172"/>
        <v/>
      </c>
      <c r="FF446" s="71" t="str">
        <f t="shared" si="6173"/>
        <v/>
      </c>
      <c r="FG446" s="71" t="str">
        <f t="shared" si="6174"/>
        <v/>
      </c>
      <c r="FH446" s="71" t="str">
        <f t="shared" si="6175"/>
        <v/>
      </c>
      <c r="FI446" s="71" t="str">
        <f t="shared" si="6176"/>
        <v/>
      </c>
      <c r="FJ446" s="71" t="str">
        <f t="shared" si="6177"/>
        <v/>
      </c>
      <c r="FK446" s="71" t="str">
        <f t="shared" si="6178"/>
        <v/>
      </c>
      <c r="FL446" s="71" t="str">
        <f t="shared" si="6179"/>
        <v/>
      </c>
      <c r="FM446" s="71" t="str">
        <f t="shared" si="6180"/>
        <v/>
      </c>
      <c r="FN446" s="71" t="str">
        <f t="shared" si="6181"/>
        <v/>
      </c>
      <c r="FO446" s="71" t="str">
        <f t="shared" si="6182"/>
        <v/>
      </c>
      <c r="FP446" s="71" t="str">
        <f t="shared" si="6183"/>
        <v/>
      </c>
      <c r="FQ446" s="71" t="str">
        <f t="shared" si="6184"/>
        <v/>
      </c>
      <c r="FR446" s="71" t="str">
        <f t="shared" si="6185"/>
        <v/>
      </c>
      <c r="FS446" s="71" t="str">
        <f t="shared" si="6186"/>
        <v/>
      </c>
    </row>
    <row r="447" spans="92:175">
      <c r="CN447" s="70" t="str">
        <f t="shared" si="6111"/>
        <v>InitUnitState('',,,,,,,,,,)</v>
      </c>
      <c r="CO447" s="70" t="str">
        <f t="shared" si="6112"/>
        <v>InitUnitNormal('',,,,,,,,,,)</v>
      </c>
      <c r="CP447" s="70" t="str">
        <f t="shared" si="6113"/>
        <v>InitUnitMagic('',,,,,,,,,,)</v>
      </c>
      <c r="CQ447" s="70" t="str">
        <f t="shared" si="6114"/>
        <v>InitUnitAdd('',,,,,,,,,,)</v>
      </c>
      <c r="CR447" s="70" t="str">
        <f t="shared" si="6115"/>
        <v>InitEquipData('',,"",,,,,'','','','','','',"")</v>
      </c>
      <c r="CU447" s="61" t="str">
        <f t="shared" si="6187"/>
        <v>|n</v>
      </c>
      <c r="CW447" s="60"/>
      <c r="CX447" s="60"/>
      <c r="CY447" s="60"/>
      <c r="CZ447" s="60"/>
      <c r="DA447" s="60"/>
      <c r="DB447" s="71" t="str">
        <f t="shared" si="6117"/>
        <v/>
      </c>
      <c r="DC447" s="71" t="str">
        <f t="shared" si="6118"/>
        <v/>
      </c>
      <c r="DD447" s="71" t="str">
        <f t="shared" si="6119"/>
        <v/>
      </c>
      <c r="DE447" s="71" t="str">
        <f t="shared" si="6120"/>
        <v/>
      </c>
      <c r="DF447" s="71" t="str">
        <f t="shared" si="6121"/>
        <v/>
      </c>
      <c r="DG447" s="71" t="str">
        <f t="shared" si="6122"/>
        <v/>
      </c>
      <c r="DH447" s="71" t="str">
        <f t="shared" si="6123"/>
        <v/>
      </c>
      <c r="DI447" s="71" t="str">
        <f t="shared" si="6124"/>
        <v/>
      </c>
      <c r="DJ447" s="71" t="str">
        <f t="shared" si="6125"/>
        <v/>
      </c>
      <c r="DK447" s="71" t="str">
        <f t="shared" si="6126"/>
        <v/>
      </c>
      <c r="DL447" s="71" t="str">
        <f t="shared" si="6127"/>
        <v/>
      </c>
      <c r="DM447" s="71" t="str">
        <f t="shared" si="6128"/>
        <v/>
      </c>
      <c r="DN447" s="71" t="str">
        <f t="shared" si="6129"/>
        <v/>
      </c>
      <c r="DO447" s="71" t="str">
        <f t="shared" si="6130"/>
        <v/>
      </c>
      <c r="DP447" s="71" t="str">
        <f t="shared" si="6131"/>
        <v/>
      </c>
      <c r="DQ447" s="71" t="str">
        <f t="shared" si="6132"/>
        <v/>
      </c>
      <c r="DR447" s="71" t="str">
        <f t="shared" si="6133"/>
        <v/>
      </c>
      <c r="DS447" s="71" t="str">
        <f t="shared" si="6134"/>
        <v/>
      </c>
      <c r="DT447" s="71" t="str">
        <f t="shared" si="6135"/>
        <v/>
      </c>
      <c r="DU447" s="71" t="str">
        <f t="shared" si="6136"/>
        <v/>
      </c>
      <c r="DV447" s="71" t="str">
        <f t="shared" si="6137"/>
        <v/>
      </c>
      <c r="DW447" s="71" t="str">
        <f t="shared" si="6138"/>
        <v/>
      </c>
      <c r="DX447" s="71" t="str">
        <f t="shared" si="6139"/>
        <v/>
      </c>
      <c r="DY447" s="71" t="str">
        <f t="shared" si="6140"/>
        <v/>
      </c>
      <c r="DZ447" s="71" t="str">
        <f t="shared" si="6141"/>
        <v/>
      </c>
      <c r="EA447" s="71" t="str">
        <f t="shared" si="6142"/>
        <v/>
      </c>
      <c r="EB447" s="71" t="str">
        <f t="shared" si="6143"/>
        <v/>
      </c>
      <c r="EC447" s="71" t="str">
        <f t="shared" si="6144"/>
        <v/>
      </c>
      <c r="ED447" s="71" t="str">
        <f t="shared" si="6145"/>
        <v/>
      </c>
      <c r="EE447" s="71" t="str">
        <f t="shared" si="6146"/>
        <v/>
      </c>
      <c r="EF447" s="71" t="str">
        <f t="shared" si="6147"/>
        <v/>
      </c>
      <c r="EG447" s="71" t="str">
        <f t="shared" si="6148"/>
        <v/>
      </c>
      <c r="EH447" s="71" t="str">
        <f t="shared" si="6149"/>
        <v/>
      </c>
      <c r="EI447" s="71" t="str">
        <f t="shared" si="6150"/>
        <v/>
      </c>
      <c r="EJ447" s="71" t="str">
        <f t="shared" si="6151"/>
        <v/>
      </c>
      <c r="EK447" s="71" t="str">
        <f t="shared" si="6152"/>
        <v/>
      </c>
      <c r="EL447" s="71" t="str">
        <f t="shared" si="6153"/>
        <v/>
      </c>
      <c r="EM447" s="71" t="str">
        <f t="shared" si="6154"/>
        <v/>
      </c>
      <c r="EN447" s="71" t="str">
        <f t="shared" si="6155"/>
        <v/>
      </c>
      <c r="EO447" s="71" t="str">
        <f t="shared" si="6156"/>
        <v/>
      </c>
      <c r="EP447" s="71" t="str">
        <f t="shared" si="6157"/>
        <v/>
      </c>
      <c r="EQ447" s="71" t="str">
        <f t="shared" si="6158"/>
        <v/>
      </c>
      <c r="ER447" s="71" t="str">
        <f t="shared" si="6159"/>
        <v/>
      </c>
      <c r="ES447" s="71" t="str">
        <f t="shared" si="6160"/>
        <v/>
      </c>
      <c r="ET447" s="71" t="str">
        <f t="shared" si="6161"/>
        <v/>
      </c>
      <c r="EU447" s="71" t="str">
        <f t="shared" si="6162"/>
        <v/>
      </c>
      <c r="EV447" s="71" t="str">
        <f t="shared" si="6163"/>
        <v/>
      </c>
      <c r="EW447" s="71" t="str">
        <f t="shared" si="6164"/>
        <v/>
      </c>
      <c r="EX447" s="71" t="str">
        <f t="shared" si="6165"/>
        <v/>
      </c>
      <c r="EY447" s="71" t="str">
        <f t="shared" si="6166"/>
        <v/>
      </c>
      <c r="EZ447" s="71" t="str">
        <f t="shared" si="6167"/>
        <v/>
      </c>
      <c r="FA447" s="71" t="str">
        <f t="shared" si="6168"/>
        <v/>
      </c>
      <c r="FB447" s="71" t="str">
        <f t="shared" si="6169"/>
        <v/>
      </c>
      <c r="FC447" s="71" t="str">
        <f t="shared" si="6170"/>
        <v/>
      </c>
      <c r="FD447" s="71" t="str">
        <f t="shared" si="6171"/>
        <v/>
      </c>
      <c r="FE447" s="71" t="str">
        <f t="shared" si="6172"/>
        <v/>
      </c>
      <c r="FF447" s="71" t="str">
        <f t="shared" si="6173"/>
        <v/>
      </c>
      <c r="FG447" s="71" t="str">
        <f t="shared" si="6174"/>
        <v/>
      </c>
      <c r="FH447" s="71" t="str">
        <f t="shared" si="6175"/>
        <v/>
      </c>
      <c r="FI447" s="71" t="str">
        <f t="shared" si="6176"/>
        <v/>
      </c>
      <c r="FJ447" s="71" t="str">
        <f t="shared" si="6177"/>
        <v/>
      </c>
      <c r="FK447" s="71" t="str">
        <f t="shared" si="6178"/>
        <v/>
      </c>
      <c r="FL447" s="71" t="str">
        <f t="shared" si="6179"/>
        <v/>
      </c>
      <c r="FM447" s="71" t="str">
        <f t="shared" si="6180"/>
        <v/>
      </c>
      <c r="FN447" s="71" t="str">
        <f t="shared" si="6181"/>
        <v/>
      </c>
      <c r="FO447" s="71" t="str">
        <f t="shared" si="6182"/>
        <v/>
      </c>
      <c r="FP447" s="71" t="str">
        <f t="shared" si="6183"/>
        <v/>
      </c>
      <c r="FQ447" s="71" t="str">
        <f t="shared" si="6184"/>
        <v/>
      </c>
      <c r="FR447" s="71" t="str">
        <f t="shared" si="6185"/>
        <v/>
      </c>
      <c r="FS447" s="71" t="str">
        <f t="shared" si="6186"/>
        <v/>
      </c>
    </row>
    <row r="448" spans="92:175">
      <c r="CN448" s="70" t="str">
        <f t="shared" si="6111"/>
        <v>InitUnitState('',,,,,,,,,,)</v>
      </c>
      <c r="CO448" s="70" t="str">
        <f t="shared" si="6112"/>
        <v>InitUnitNormal('',,,,,,,,,,)</v>
      </c>
      <c r="CP448" s="70" t="str">
        <f t="shared" si="6113"/>
        <v>InitUnitMagic('',,,,,,,,,,)</v>
      </c>
      <c r="CQ448" s="70" t="str">
        <f t="shared" si="6114"/>
        <v>InitUnitAdd('',,,,,,,,,,)</v>
      </c>
      <c r="CR448" s="70" t="str">
        <f t="shared" si="6115"/>
        <v>InitEquipData('',,"",,,,,'','','','','','',"")</v>
      </c>
      <c r="CU448" s="61" t="str">
        <f t="shared" si="6187"/>
        <v>|n</v>
      </c>
      <c r="CW448" s="60"/>
      <c r="CX448" s="60"/>
      <c r="CY448" s="60"/>
      <c r="CZ448" s="60"/>
      <c r="DA448" s="60"/>
      <c r="DB448" s="71" t="str">
        <f t="shared" si="6117"/>
        <v/>
      </c>
      <c r="DC448" s="71" t="str">
        <f t="shared" si="6118"/>
        <v/>
      </c>
      <c r="DD448" s="71" t="str">
        <f t="shared" si="6119"/>
        <v/>
      </c>
      <c r="DE448" s="71" t="str">
        <f t="shared" si="6120"/>
        <v/>
      </c>
      <c r="DF448" s="71" t="str">
        <f t="shared" si="6121"/>
        <v/>
      </c>
      <c r="DG448" s="71" t="str">
        <f t="shared" si="6122"/>
        <v/>
      </c>
      <c r="DH448" s="71" t="str">
        <f t="shared" si="6123"/>
        <v/>
      </c>
      <c r="DI448" s="71" t="str">
        <f t="shared" si="6124"/>
        <v/>
      </c>
      <c r="DJ448" s="71" t="str">
        <f t="shared" si="6125"/>
        <v/>
      </c>
      <c r="DK448" s="71" t="str">
        <f t="shared" si="6126"/>
        <v/>
      </c>
      <c r="DL448" s="71" t="str">
        <f t="shared" si="6127"/>
        <v/>
      </c>
      <c r="DM448" s="71" t="str">
        <f t="shared" si="6128"/>
        <v/>
      </c>
      <c r="DN448" s="71" t="str">
        <f t="shared" si="6129"/>
        <v/>
      </c>
      <c r="DO448" s="71" t="str">
        <f t="shared" si="6130"/>
        <v/>
      </c>
      <c r="DP448" s="71" t="str">
        <f t="shared" si="6131"/>
        <v/>
      </c>
      <c r="DQ448" s="71" t="str">
        <f t="shared" si="6132"/>
        <v/>
      </c>
      <c r="DR448" s="71" t="str">
        <f t="shared" si="6133"/>
        <v/>
      </c>
      <c r="DS448" s="71" t="str">
        <f t="shared" si="6134"/>
        <v/>
      </c>
      <c r="DT448" s="71" t="str">
        <f t="shared" si="6135"/>
        <v/>
      </c>
      <c r="DU448" s="71" t="str">
        <f t="shared" si="6136"/>
        <v/>
      </c>
      <c r="DV448" s="71" t="str">
        <f t="shared" si="6137"/>
        <v/>
      </c>
      <c r="DW448" s="71" t="str">
        <f t="shared" si="6138"/>
        <v/>
      </c>
      <c r="DX448" s="71" t="str">
        <f t="shared" si="6139"/>
        <v/>
      </c>
      <c r="DY448" s="71" t="str">
        <f t="shared" si="6140"/>
        <v/>
      </c>
      <c r="DZ448" s="71" t="str">
        <f t="shared" si="6141"/>
        <v/>
      </c>
      <c r="EA448" s="71" t="str">
        <f t="shared" si="6142"/>
        <v/>
      </c>
      <c r="EB448" s="71" t="str">
        <f t="shared" si="6143"/>
        <v/>
      </c>
      <c r="EC448" s="71" t="str">
        <f t="shared" si="6144"/>
        <v/>
      </c>
      <c r="ED448" s="71" t="str">
        <f t="shared" si="6145"/>
        <v/>
      </c>
      <c r="EE448" s="71" t="str">
        <f t="shared" si="6146"/>
        <v/>
      </c>
      <c r="EF448" s="71" t="str">
        <f t="shared" si="6147"/>
        <v/>
      </c>
      <c r="EG448" s="71" t="str">
        <f t="shared" si="6148"/>
        <v/>
      </c>
      <c r="EH448" s="71" t="str">
        <f t="shared" si="6149"/>
        <v/>
      </c>
      <c r="EI448" s="71" t="str">
        <f t="shared" si="6150"/>
        <v/>
      </c>
      <c r="EJ448" s="71" t="str">
        <f t="shared" si="6151"/>
        <v/>
      </c>
      <c r="EK448" s="71" t="str">
        <f t="shared" si="6152"/>
        <v/>
      </c>
      <c r="EL448" s="71" t="str">
        <f t="shared" si="6153"/>
        <v/>
      </c>
      <c r="EM448" s="71" t="str">
        <f t="shared" si="6154"/>
        <v/>
      </c>
      <c r="EN448" s="71" t="str">
        <f t="shared" si="6155"/>
        <v/>
      </c>
      <c r="EO448" s="71" t="str">
        <f t="shared" si="6156"/>
        <v/>
      </c>
      <c r="EP448" s="71" t="str">
        <f t="shared" si="6157"/>
        <v/>
      </c>
      <c r="EQ448" s="71" t="str">
        <f t="shared" si="6158"/>
        <v/>
      </c>
      <c r="ER448" s="71" t="str">
        <f t="shared" si="6159"/>
        <v/>
      </c>
      <c r="ES448" s="71" t="str">
        <f t="shared" si="6160"/>
        <v/>
      </c>
      <c r="ET448" s="71" t="str">
        <f t="shared" si="6161"/>
        <v/>
      </c>
      <c r="EU448" s="71" t="str">
        <f t="shared" si="6162"/>
        <v/>
      </c>
      <c r="EV448" s="71" t="str">
        <f t="shared" si="6163"/>
        <v/>
      </c>
      <c r="EW448" s="71" t="str">
        <f t="shared" si="6164"/>
        <v/>
      </c>
      <c r="EX448" s="71" t="str">
        <f t="shared" si="6165"/>
        <v/>
      </c>
      <c r="EY448" s="71" t="str">
        <f t="shared" si="6166"/>
        <v/>
      </c>
      <c r="EZ448" s="71" t="str">
        <f t="shared" si="6167"/>
        <v/>
      </c>
      <c r="FA448" s="71" t="str">
        <f t="shared" si="6168"/>
        <v/>
      </c>
      <c r="FB448" s="71" t="str">
        <f t="shared" si="6169"/>
        <v/>
      </c>
      <c r="FC448" s="71" t="str">
        <f t="shared" si="6170"/>
        <v/>
      </c>
      <c r="FD448" s="71" t="str">
        <f t="shared" si="6171"/>
        <v/>
      </c>
      <c r="FE448" s="71" t="str">
        <f t="shared" si="6172"/>
        <v/>
      </c>
      <c r="FF448" s="71" t="str">
        <f t="shared" si="6173"/>
        <v/>
      </c>
      <c r="FG448" s="71" t="str">
        <f t="shared" si="6174"/>
        <v/>
      </c>
      <c r="FH448" s="71" t="str">
        <f t="shared" si="6175"/>
        <v/>
      </c>
      <c r="FI448" s="71" t="str">
        <f t="shared" si="6176"/>
        <v/>
      </c>
      <c r="FJ448" s="71" t="str">
        <f t="shared" si="6177"/>
        <v/>
      </c>
      <c r="FK448" s="71" t="str">
        <f t="shared" si="6178"/>
        <v/>
      </c>
      <c r="FL448" s="71" t="str">
        <f t="shared" si="6179"/>
        <v/>
      </c>
      <c r="FM448" s="71" t="str">
        <f t="shared" si="6180"/>
        <v/>
      </c>
      <c r="FN448" s="71" t="str">
        <f t="shared" si="6181"/>
        <v/>
      </c>
      <c r="FO448" s="71" t="str">
        <f t="shared" si="6182"/>
        <v/>
      </c>
      <c r="FP448" s="71" t="str">
        <f t="shared" si="6183"/>
        <v/>
      </c>
      <c r="FQ448" s="71" t="str">
        <f t="shared" si="6184"/>
        <v/>
      </c>
      <c r="FR448" s="71" t="str">
        <f t="shared" si="6185"/>
        <v/>
      </c>
      <c r="FS448" s="71" t="str">
        <f t="shared" si="6186"/>
        <v/>
      </c>
    </row>
    <row r="449" spans="92:120">
      <c r="CN449" s="70" t="str">
        <f t="shared" si="6111"/>
        <v>InitUnitState('',,,,,,,,,,)</v>
      </c>
      <c r="CO449" s="70" t="str">
        <f t="shared" si="6112"/>
        <v>InitUnitNormal('',,,,,,,,,,)</v>
      </c>
      <c r="CP449" s="70" t="str">
        <f t="shared" si="6113"/>
        <v>InitUnitMagic('',,,,,,,,,,)</v>
      </c>
      <c r="CQ449" s="70" t="str">
        <f t="shared" si="6114"/>
        <v>InitUnitAdd('',,,,,,,,,,)</v>
      </c>
      <c r="CR449" s="70" t="str">
        <f t="shared" si="6115"/>
        <v>InitEquipData('',,"",,,,,'','','','','','',"")</v>
      </c>
      <c r="CU449" s="61" t="str">
        <f t="shared" si="6187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70" t="str">
        <f t="shared" si="6111"/>
        <v>InitUnitState('',,,,,,,,,,)</v>
      </c>
      <c r="CO450" s="70" t="str">
        <f t="shared" si="6112"/>
        <v>InitUnitNormal('',,,,,,,,,,)</v>
      </c>
      <c r="CP450" s="70" t="str">
        <f t="shared" si="6113"/>
        <v>InitUnitMagic('',,,,,,,,,,)</v>
      </c>
      <c r="CQ450" s="70" t="str">
        <f t="shared" si="6114"/>
        <v>InitUnitAdd('',,,,,,,,,,)</v>
      </c>
      <c r="CR450" s="70" t="str">
        <f t="shared" si="6115"/>
        <v>InitEquipData('',,"",,,,,'','','','','','',"")</v>
      </c>
      <c r="CU450" s="61" t="str">
        <f t="shared" si="6187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70" t="str">
        <f t="shared" si="6111"/>
        <v>InitUnitState('',,,,,,,,,,)</v>
      </c>
      <c r="CO451" s="70" t="str">
        <f t="shared" si="6112"/>
        <v>InitUnitNormal('',,,,,,,,,,)</v>
      </c>
      <c r="CP451" s="70" t="str">
        <f t="shared" si="6113"/>
        <v>InitUnitMagic('',,,,,,,,,,)</v>
      </c>
      <c r="CQ451" s="70" t="str">
        <f t="shared" si="6114"/>
        <v>InitUnitAdd('',,,,,,,,,,)</v>
      </c>
      <c r="CR451" s="70" t="str">
        <f t="shared" si="6115"/>
        <v>InitEquipData('',,"",,,,,'','','','','','',"")</v>
      </c>
      <c r="CU451" s="61" t="str">
        <f t="shared" si="6187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70" t="str">
        <f t="shared" si="6111"/>
        <v>InitUnitState('',,,,,,,,,,)</v>
      </c>
      <c r="CO452" s="70" t="str">
        <f t="shared" si="6112"/>
        <v>InitUnitNormal('',,,,,,,,,,)</v>
      </c>
      <c r="CP452" s="70" t="str">
        <f t="shared" si="6113"/>
        <v>InitUnitMagic('',,,,,,,,,,)</v>
      </c>
      <c r="CQ452" s="70" t="str">
        <f t="shared" si="6114"/>
        <v>InitUnitAdd('',,,,,,,,,,)</v>
      </c>
      <c r="CR452" s="70" t="str">
        <f t="shared" si="6115"/>
        <v>InitEquipData('',,"",,,,,'','','','','','',"")</v>
      </c>
      <c r="CU452" s="61" t="str">
        <f t="shared" si="6187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70" t="str">
        <f t="shared" si="6111"/>
        <v>InitUnitState('',,,,,,,,,,)</v>
      </c>
      <c r="CO453" s="70" t="str">
        <f t="shared" si="6112"/>
        <v>InitUnitNormal('',,,,,,,,,,)</v>
      </c>
      <c r="CP453" s="70" t="str">
        <f t="shared" si="6113"/>
        <v>InitUnitMagic('',,,,,,,,,,)</v>
      </c>
      <c r="CQ453" s="70" t="str">
        <f t="shared" si="6114"/>
        <v>InitUnitAdd('',,,,,,,,,,)</v>
      </c>
      <c r="CR453" s="70" t="str">
        <f t="shared" si="6115"/>
        <v>InitEquipData('',,"",,,,,'','','','','','',"")</v>
      </c>
      <c r="CU453" s="61" t="str">
        <f t="shared" si="6187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70" t="str">
        <f t="shared" si="6111"/>
        <v>InitUnitState('',,,,,,,,,,)</v>
      </c>
      <c r="CO454" s="70" t="str">
        <f t="shared" si="6112"/>
        <v>InitUnitNormal('',,,,,,,,,,)</v>
      </c>
      <c r="CP454" s="70" t="str">
        <f t="shared" si="6113"/>
        <v>InitUnitMagic('',,,,,,,,,,)</v>
      </c>
      <c r="CQ454" s="70" t="str">
        <f t="shared" si="6114"/>
        <v>InitUnitAdd('',,,,,,,,,,)</v>
      </c>
      <c r="CR454" s="70" t="str">
        <f t="shared" si="6115"/>
        <v>InitEquipData('',,"",,,,,'','','','','','',"")</v>
      </c>
      <c r="CU454" s="61" t="str">
        <f t="shared" si="6187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70" t="str">
        <f t="shared" si="6111"/>
        <v>InitUnitState('',,,,,,,,,,)</v>
      </c>
      <c r="CO455" s="70" t="str">
        <f t="shared" si="6112"/>
        <v>InitUnitNormal('',,,,,,,,,,)</v>
      </c>
      <c r="CP455" s="70" t="str">
        <f t="shared" si="6113"/>
        <v>InitUnitMagic('',,,,,,,,,,)</v>
      </c>
      <c r="CQ455" s="70" t="str">
        <f t="shared" si="6114"/>
        <v>InitUnitAdd('',,,,,,,,,,)</v>
      </c>
      <c r="CR455" s="70" t="str">
        <f t="shared" si="6115"/>
        <v>InitEquipData('',,"",,,,,'','','','','','',"")</v>
      </c>
      <c r="CU455" s="61" t="str">
        <f t="shared" si="6187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70" t="str">
        <f t="shared" si="6111"/>
        <v>InitUnitState('',,,,,,,,,,)</v>
      </c>
      <c r="CO456" s="70" t="str">
        <f t="shared" si="6112"/>
        <v>InitUnitNormal('',,,,,,,,,,)</v>
      </c>
      <c r="CP456" s="70" t="str">
        <f t="shared" si="6113"/>
        <v>InitUnitMagic('',,,,,,,,,,)</v>
      </c>
      <c r="CQ456" s="70" t="str">
        <f t="shared" si="6114"/>
        <v>InitUnitAdd('',,,,,,,,,,)</v>
      </c>
      <c r="CR456" s="70" t="str">
        <f t="shared" si="6115"/>
        <v>InitEquipData('',,"",,,,,'','','','','','',"")</v>
      </c>
      <c r="CU456" s="61" t="str">
        <f t="shared" si="6187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70" t="str">
        <f t="shared" si="6111"/>
        <v>InitUnitState('',,,,,,,,,,)</v>
      </c>
      <c r="CO457" s="70" t="str">
        <f t="shared" si="6112"/>
        <v>InitUnitNormal('',,,,,,,,,,)</v>
      </c>
      <c r="CP457" s="70" t="str">
        <f t="shared" si="6113"/>
        <v>InitUnitMagic('',,,,,,,,,,)</v>
      </c>
      <c r="CQ457" s="70" t="str">
        <f t="shared" si="6114"/>
        <v>InitUnitAdd('',,,,,,,,,,)</v>
      </c>
      <c r="CR457" s="70" t="str">
        <f t="shared" si="6115"/>
        <v>InitEquipData('',,"",,,,,'','','','','','',"")</v>
      </c>
      <c r="CU457" s="61" t="str">
        <f t="shared" si="6187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70" t="str">
        <f t="shared" si="6111"/>
        <v>InitUnitState('',,,,,,,,,,)</v>
      </c>
      <c r="CO458" s="70" t="str">
        <f t="shared" si="6112"/>
        <v>InitUnitNormal('',,,,,,,,,,)</v>
      </c>
      <c r="CP458" s="70" t="str">
        <f t="shared" si="6113"/>
        <v>InitUnitMagic('',,,,,,,,,,)</v>
      </c>
      <c r="CQ458" s="70" t="str">
        <f t="shared" si="6114"/>
        <v>InitUnitAdd('',,,,,,,,,,)</v>
      </c>
      <c r="CR458" s="70" t="str">
        <f t="shared" si="6115"/>
        <v>InitEquipData('',,"",,,,,'','','','','','',"")</v>
      </c>
      <c r="CU458" s="61" t="str">
        <f t="shared" si="6187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70" t="str">
        <f t="shared" si="6111"/>
        <v>InitUnitState('',,,,,,,,,,)</v>
      </c>
      <c r="CO459" s="70" t="str">
        <f t="shared" si="6112"/>
        <v>InitUnitNormal('',,,,,,,,,,)</v>
      </c>
      <c r="CP459" s="70" t="str">
        <f t="shared" si="6113"/>
        <v>InitUnitMagic('',,,,,,,,,,)</v>
      </c>
      <c r="CQ459" s="70" t="str">
        <f t="shared" si="6114"/>
        <v>InitUnitAdd('',,,,,,,,,,)</v>
      </c>
      <c r="CR459" s="70" t="str">
        <f t="shared" si="6115"/>
        <v>InitEquipData('',,"",,,,,'','','','','','',"")</v>
      </c>
      <c r="CU459" s="61" t="str">
        <f t="shared" si="6187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70" t="str">
        <f t="shared" ref="CN460:CN479" si="6188">"InitUnitState('"&amp;B460&amp;"',"&amp;V460&amp;","&amp;W460&amp;","&amp;X460&amp;","&amp;Y460&amp;","&amp;Z460&amp;","&amp;AA460&amp;","&amp;AB460&amp;","&amp;AC460&amp;","&amp;AD460&amp;","&amp;AE460&amp;")"</f>
        <v>InitUnitState('',,,,,,,,,,)</v>
      </c>
      <c r="CO460" s="70" t="str">
        <f t="shared" ref="CO460:CO479" si="6189">"InitUnitNormal('"&amp;B460&amp;"',"&amp;AF460&amp;","&amp;AG460&amp;","&amp;AH460&amp;","&amp;AI460&amp;","&amp;AJ460&amp;","&amp;AK460&amp;","&amp;AL460&amp;","&amp;AM460&amp;","&amp;AN460&amp;","&amp;AO460&amp;")"</f>
        <v>InitUnitNormal('',,,,,,,,,,)</v>
      </c>
      <c r="CP460" s="70" t="str">
        <f t="shared" ref="CP460:CP479" si="6190">"InitUnitMagic('"&amp;B460&amp;"',"&amp;AP460&amp;","&amp;AQ460&amp;","&amp;AR460&amp;","&amp;AS460&amp;","&amp;AT460&amp;","&amp;AU460&amp;","&amp;AV460&amp;","&amp;AW460&amp;","&amp;BI460&amp;","&amp;BJ460&amp;")"</f>
        <v>InitUnitMagic('',,,,,,,,,,)</v>
      </c>
      <c r="CQ460" s="70" t="str">
        <f t="shared" ref="CQ460:CQ479" si="6191">"InitUnitAdd('"&amp;B460&amp;"',"&amp;BK460&amp;","&amp;BL460&amp;","&amp;BM460&amp;","&amp;BN460&amp;","&amp;BO460&amp;","&amp;BP460&amp;","&amp;BQ460&amp;","&amp;BR460&amp;","&amp;BS460&amp;","&amp;BT460&amp;")"</f>
        <v>InitUnitAdd('',,,,,,,,,,)</v>
      </c>
      <c r="CR460" s="70" t="str">
        <f t="shared" ref="CR460:CR479" si="6192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InitEquipData('',,"",,,,,'','','','','','',"")</v>
      </c>
      <c r="CU460" s="61" t="str">
        <f t="shared" si="6187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70" t="str">
        <f t="shared" si="6188"/>
        <v>InitUnitState('',,,,,,,,,,)</v>
      </c>
      <c r="CO461" s="70" t="str">
        <f t="shared" si="6189"/>
        <v>InitUnitNormal('',,,,,,,,,,)</v>
      </c>
      <c r="CP461" s="70" t="str">
        <f t="shared" si="6190"/>
        <v>InitUnitMagic('',,,,,,,,,,)</v>
      </c>
      <c r="CQ461" s="70" t="str">
        <f t="shared" si="6191"/>
        <v>InitUnitAdd('',,,,,,,,,,)</v>
      </c>
      <c r="CR461" s="70" t="str">
        <f t="shared" si="6192"/>
        <v>InitEquipData('',,"",,,,,'','','','','','',"")</v>
      </c>
      <c r="CU461" s="61" t="str">
        <f t="shared" si="6187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20">
      <c r="CN462" s="70" t="str">
        <f t="shared" si="6188"/>
        <v>InitUnitState('',,,,,,,,,,)</v>
      </c>
      <c r="CO462" s="70" t="str">
        <f t="shared" si="6189"/>
        <v>InitUnitNormal('',,,,,,,,,,)</v>
      </c>
      <c r="CP462" s="70" t="str">
        <f t="shared" si="6190"/>
        <v>InitUnitMagic('',,,,,,,,,,)</v>
      </c>
      <c r="CQ462" s="70" t="str">
        <f t="shared" si="6191"/>
        <v>InitUnitAdd('',,,,,,,,,,)</v>
      </c>
      <c r="CR462" s="70" t="str">
        <f t="shared" si="6192"/>
        <v>InitEquipData('',,"",,,,,'','','','','','',"")</v>
      </c>
      <c r="CU462" s="61" t="str">
        <f t="shared" si="6187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20">
      <c r="CN463" s="70" t="str">
        <f t="shared" si="6188"/>
        <v>InitUnitState('',,,,,,,,,,)</v>
      </c>
      <c r="CO463" s="70" t="str">
        <f t="shared" si="6189"/>
        <v>InitUnitNormal('',,,,,,,,,,)</v>
      </c>
      <c r="CP463" s="70" t="str">
        <f t="shared" si="6190"/>
        <v>InitUnitMagic('',,,,,,,,,,)</v>
      </c>
      <c r="CQ463" s="70" t="str">
        <f t="shared" si="6191"/>
        <v>InitUnitAdd('',,,,,,,,,,)</v>
      </c>
      <c r="CR463" s="70" t="str">
        <f t="shared" si="6192"/>
        <v>InitEquipData('',,"",,,,,'','','','','','',"")</v>
      </c>
      <c r="CU463" s="61" t="str">
        <f t="shared" si="6187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20">
      <c r="CN464" s="70" t="str">
        <f t="shared" si="6188"/>
        <v>InitUnitState('',,,,,,,,,,)</v>
      </c>
      <c r="CO464" s="70" t="str">
        <f t="shared" si="6189"/>
        <v>InitUnitNormal('',,,,,,,,,,)</v>
      </c>
      <c r="CP464" s="70" t="str">
        <f t="shared" si="6190"/>
        <v>InitUnitMagic('',,,,,,,,,,)</v>
      </c>
      <c r="CQ464" s="70" t="str">
        <f t="shared" si="6191"/>
        <v>InitUnitAdd('',,,,,,,,,,)</v>
      </c>
      <c r="CR464" s="70" t="str">
        <f t="shared" si="6192"/>
        <v>InitEquipData('',,"",,,,,'','','','','','',"")</v>
      </c>
      <c r="CU464" s="61" t="str">
        <f t="shared" si="6187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188"/>
        <v>InitUnitState('',,,,,,,,,,)</v>
      </c>
      <c r="CO465" s="70" t="str">
        <f t="shared" si="6189"/>
        <v>InitUnitNormal('',,,,,,,,,,)</v>
      </c>
      <c r="CP465" s="70" t="str">
        <f t="shared" si="6190"/>
        <v>InitUnitMagic('',,,,,,,,,,)</v>
      </c>
      <c r="CQ465" s="70" t="str">
        <f t="shared" si="6191"/>
        <v>InitUnitAdd('',,,,,,,,,,)</v>
      </c>
      <c r="CR465" s="70" t="str">
        <f t="shared" si="6192"/>
        <v>InitEquipData('',,"",,,,,'','','','','','',"")</v>
      </c>
      <c r="CU465" s="61" t="str">
        <f t="shared" si="6187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188"/>
        <v>InitUnitState('',,,,,,,,,,)</v>
      </c>
      <c r="CO466" s="70" t="str">
        <f t="shared" si="6189"/>
        <v>InitUnitNormal('',,,,,,,,,,)</v>
      </c>
      <c r="CP466" s="70" t="str">
        <f t="shared" si="6190"/>
        <v>InitUnitMagic('',,,,,,,,,,)</v>
      </c>
      <c r="CQ466" s="70" t="str">
        <f t="shared" si="6191"/>
        <v>InitUnitAdd('',,,,,,,,,,)</v>
      </c>
      <c r="CR466" s="70" t="str">
        <f t="shared" si="6192"/>
        <v>InitEquipData('',,"",,,,,'','','','','','',"")</v>
      </c>
      <c r="CU466" s="61" t="str">
        <f t="shared" si="6187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188"/>
        <v>InitUnitState('',,,,,,,,,,)</v>
      </c>
      <c r="CO467" s="70" t="str">
        <f t="shared" si="6189"/>
        <v>InitUnitNormal('',,,,,,,,,,)</v>
      </c>
      <c r="CP467" s="70" t="str">
        <f t="shared" si="6190"/>
        <v>InitUnitMagic('',,,,,,,,,,)</v>
      </c>
      <c r="CQ467" s="70" t="str">
        <f t="shared" si="6191"/>
        <v>InitUnitAdd('',,,,,,,,,,)</v>
      </c>
      <c r="CR467" s="70" t="str">
        <f t="shared" si="6192"/>
        <v>InitEquipData('',,"",,,,,'','','','','','',"")</v>
      </c>
      <c r="CU467" s="61" t="str">
        <f t="shared" si="6187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188"/>
        <v>InitUnitState('',,,,,,,,,,)</v>
      </c>
      <c r="CO468" s="70" t="str">
        <f t="shared" si="6189"/>
        <v>InitUnitNormal('',,,,,,,,,,)</v>
      </c>
      <c r="CP468" s="70" t="str">
        <f t="shared" si="6190"/>
        <v>InitUnitMagic('',,,,,,,,,,)</v>
      </c>
      <c r="CQ468" s="70" t="str">
        <f t="shared" si="6191"/>
        <v>InitUnitAdd('',,,,,,,,,,)</v>
      </c>
      <c r="CR468" s="70" t="str">
        <f t="shared" si="6192"/>
        <v>InitEquipData('',,"",,,,,'','','','','','',"")</v>
      </c>
      <c r="CU468" s="61" t="str">
        <f t="shared" si="6187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188"/>
        <v>InitUnitState('',,,,,,,,,,)</v>
      </c>
      <c r="CO469" s="70" t="str">
        <f t="shared" si="6189"/>
        <v>InitUnitNormal('',,,,,,,,,,)</v>
      </c>
      <c r="CP469" s="70" t="str">
        <f t="shared" si="6190"/>
        <v>InitUnitMagic('',,,,,,,,,,)</v>
      </c>
      <c r="CQ469" s="70" t="str">
        <f t="shared" si="6191"/>
        <v>InitUnitAdd('',,,,,,,,,,)</v>
      </c>
      <c r="CR469" s="70" t="str">
        <f t="shared" si="6192"/>
        <v>InitEquipData('',,"",,,,,'','','','','','',"")</v>
      </c>
      <c r="CU469" s="61" t="str">
        <f t="shared" si="6187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188"/>
        <v>InitUnitState('',,,,,,,,,,)</v>
      </c>
      <c r="CO470" s="70" t="str">
        <f t="shared" si="6189"/>
        <v>InitUnitNormal('',,,,,,,,,,)</v>
      </c>
      <c r="CP470" s="70" t="str">
        <f t="shared" si="6190"/>
        <v>InitUnitMagic('',,,,,,,,,,)</v>
      </c>
      <c r="CQ470" s="70" t="str">
        <f t="shared" si="6191"/>
        <v>InitUnitAdd('',,,,,,,,,,)</v>
      </c>
      <c r="CR470" s="70" t="str">
        <f t="shared" si="6192"/>
        <v>InitEquipData('',,"",,,,,'','','','','','',"")</v>
      </c>
      <c r="CU470" s="61" t="str">
        <f t="shared" si="6187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188"/>
        <v>InitUnitState('',,,,,,,,,,)</v>
      </c>
      <c r="CO471" s="70" t="str">
        <f t="shared" si="6189"/>
        <v>InitUnitNormal('',,,,,,,,,,)</v>
      </c>
      <c r="CP471" s="70" t="str">
        <f t="shared" si="6190"/>
        <v>InitUnitMagic('',,,,,,,,,,)</v>
      </c>
      <c r="CQ471" s="70" t="str">
        <f t="shared" si="6191"/>
        <v>InitUnitAdd('',,,,,,,,,,)</v>
      </c>
      <c r="CR471" s="70" t="str">
        <f t="shared" si="6192"/>
        <v>InitEquipData('',,"",,,,,'','','','','','',"")</v>
      </c>
      <c r="CU471" s="61" t="str">
        <f t="shared" si="6187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188"/>
        <v>InitUnitState('',,,,,,,,,,)</v>
      </c>
      <c r="CO472" s="70" t="str">
        <f t="shared" si="6189"/>
        <v>InitUnitNormal('',,,,,,,,,,)</v>
      </c>
      <c r="CP472" s="70" t="str">
        <f t="shared" si="6190"/>
        <v>InitUnitMagic('',,,,,,,,,,)</v>
      </c>
      <c r="CQ472" s="70" t="str">
        <f t="shared" si="6191"/>
        <v>InitUnitAdd('',,,,,,,,,,)</v>
      </c>
      <c r="CR472" s="70" t="str">
        <f t="shared" si="6192"/>
        <v>InitEquipData('',,"",,,,,'','','','','','',"")</v>
      </c>
      <c r="CU472" s="61" t="str">
        <f t="shared" si="6187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188"/>
        <v>InitUnitState('',,,,,,,,,,)</v>
      </c>
      <c r="CO473" s="70" t="str">
        <f t="shared" si="6189"/>
        <v>InitUnitNormal('',,,,,,,,,,)</v>
      </c>
      <c r="CP473" s="70" t="str">
        <f t="shared" si="6190"/>
        <v>InitUnitMagic('',,,,,,,,,,)</v>
      </c>
      <c r="CQ473" s="70" t="str">
        <f t="shared" si="6191"/>
        <v>InitUnitAdd('',,,,,,,,,,)</v>
      </c>
      <c r="CR473" s="70" t="str">
        <f t="shared" si="6192"/>
        <v>InitEquipData('',,"",,,,,'','','','','','',"")</v>
      </c>
      <c r="CU473" s="61" t="str">
        <f t="shared" si="6187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188"/>
        <v>InitUnitState('',,,,,,,,,,)</v>
      </c>
      <c r="CO474" s="70" t="str">
        <f t="shared" si="6189"/>
        <v>InitUnitNormal('',,,,,,,,,,)</v>
      </c>
      <c r="CP474" s="70" t="str">
        <f t="shared" si="6190"/>
        <v>InitUnitMagic('',,,,,,,,,,)</v>
      </c>
      <c r="CQ474" s="70" t="str">
        <f t="shared" si="6191"/>
        <v>InitUnitAdd('',,,,,,,,,,)</v>
      </c>
      <c r="CR474" s="70" t="str">
        <f t="shared" si="6192"/>
        <v>InitEquipData('',,"",,,,,'','','','','','',"")</v>
      </c>
      <c r="CU474" s="61" t="str">
        <f t="shared" si="6187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188"/>
        <v>InitUnitState('',,,,,,,,,,)</v>
      </c>
      <c r="CO475" s="70" t="str">
        <f t="shared" si="6189"/>
        <v>InitUnitNormal('',,,,,,,,,,)</v>
      </c>
      <c r="CP475" s="70" t="str">
        <f t="shared" si="6190"/>
        <v>InitUnitMagic('',,,,,,,,,,)</v>
      </c>
      <c r="CQ475" s="70" t="str">
        <f t="shared" si="6191"/>
        <v>InitUnitAdd('',,,,,,,,,,)</v>
      </c>
      <c r="CR475" s="70" t="str">
        <f t="shared" si="6192"/>
        <v>InitEquipData('',,"",,,,,'','','','','','',"")</v>
      </c>
      <c r="CU475" s="61" t="str">
        <f t="shared" si="6187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188"/>
        <v>InitUnitState('',,,,,,,,,,)</v>
      </c>
      <c r="CO476" s="70" t="str">
        <f t="shared" si="6189"/>
        <v>InitUnitNormal('',,,,,,,,,,)</v>
      </c>
      <c r="CP476" s="70" t="str">
        <f t="shared" si="6190"/>
        <v>InitUnitMagic('',,,,,,,,,,)</v>
      </c>
      <c r="CQ476" s="70" t="str">
        <f t="shared" si="6191"/>
        <v>InitUnitAdd('',,,,,,,,,,)</v>
      </c>
      <c r="CR476" s="70" t="str">
        <f t="shared" si="6192"/>
        <v>InitEquipData('',,"",,,,,'','','','','','',"")</v>
      </c>
      <c r="CU476" s="61" t="str">
        <f t="shared" si="6187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188"/>
        <v>InitUnitState('',,,,,,,,,,)</v>
      </c>
      <c r="CO477" s="70" t="str">
        <f t="shared" si="6189"/>
        <v>InitUnitNormal('',,,,,,,,,,)</v>
      </c>
      <c r="CP477" s="70" t="str">
        <f t="shared" si="6190"/>
        <v>InitUnitMagic('',,,,,,,,,,)</v>
      </c>
      <c r="CQ477" s="70" t="str">
        <f t="shared" si="6191"/>
        <v>InitUnitAdd('',,,,,,,,,,)</v>
      </c>
      <c r="CR477" s="70" t="str">
        <f t="shared" si="6192"/>
        <v>InitEquipData('',,"",,,,,'','','','','','',"")</v>
      </c>
      <c r="CU477" s="61" t="str">
        <f t="shared" si="6187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188"/>
        <v>InitUnitState('',,,,,,,,,,)</v>
      </c>
      <c r="CO478" s="70" t="str">
        <f t="shared" si="6189"/>
        <v>InitUnitNormal('',,,,,,,,,,)</v>
      </c>
      <c r="CP478" s="70" t="str">
        <f t="shared" si="6190"/>
        <v>InitUnitMagic('',,,,,,,,,,)</v>
      </c>
      <c r="CQ478" s="70" t="str">
        <f t="shared" si="6191"/>
        <v>InitUnitAdd('',,,,,,,,,,)</v>
      </c>
      <c r="CR478" s="70" t="str">
        <f t="shared" si="6192"/>
        <v>InitEquipData('',,"",,,,,'','','','','','',"")</v>
      </c>
      <c r="CU478" s="61" t="str">
        <f t="shared" si="6187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188"/>
        <v>InitUnitState('',,,,,,,,,,)</v>
      </c>
      <c r="CO479" s="70" t="str">
        <f t="shared" si="6189"/>
        <v>InitUnitNormal('',,,,,,,,,,)</v>
      </c>
      <c r="CP479" s="70" t="str">
        <f t="shared" si="6190"/>
        <v>InitUnitMagic('',,,,,,,,,,)</v>
      </c>
      <c r="CQ479" s="70" t="str">
        <f t="shared" si="6191"/>
        <v>InitUnitAdd('',,,,,,,,,,)</v>
      </c>
      <c r="CR479" s="70" t="str">
        <f t="shared" si="6192"/>
        <v>InitEquipData('',,"",,,,,'','','','','','',"")</v>
      </c>
      <c r="CU479" s="61" t="str">
        <f t="shared" si="6187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物品!A209</f>
        <v>0</v>
      </c>
      <c r="B173" s="55" t="str">
        <f>"'"&amp;物品!B209&amp;"'"</f>
        <v>'IP01'</v>
      </c>
      <c r="C173" s="55">
        <f>物品!J209</f>
        <v>0</v>
      </c>
      <c r="D173" s="55">
        <f>物品!K209</f>
        <v>0</v>
      </c>
      <c r="E173" s="55">
        <f>物品!L209</f>
        <v>0</v>
      </c>
      <c r="F173" s="55">
        <f>物品!M209</f>
        <v>0</v>
      </c>
      <c r="G173" s="55">
        <f>物品!N209</f>
        <v>0</v>
      </c>
      <c r="H173" s="55">
        <f>物品!O209</f>
        <v>0</v>
      </c>
      <c r="I173" s="55">
        <f>IF(物品!J209=0,0,"'"&amp;物品!J209&amp;"'")</f>
        <v>0</v>
      </c>
      <c r="J173" s="55">
        <f>IF(物品!K209=0,0,"'"&amp;物品!K209&amp;"'")</f>
        <v>0</v>
      </c>
      <c r="K173" s="55">
        <f>IF(物品!L209=0,0,"'"&amp;物品!L209&amp;"'")</f>
        <v>0</v>
      </c>
      <c r="L173" s="55">
        <f>IF(物品!M209=0,0,"'"&amp;物品!M209&amp;"'")</f>
        <v>0</v>
      </c>
      <c r="M173" s="55">
        <f>IF(物品!N209=0,0,"'"&amp;物品!N209&amp;"'")</f>
        <v>0</v>
      </c>
      <c r="N173" s="55">
        <f>IF(物品!O209=0,0,"'"&amp;物品!O209&amp;"'")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物品!A210</f>
        <v>0</v>
      </c>
      <c r="B174" s="55" t="str">
        <f>"'"&amp;物品!B210&amp;"'"</f>
        <v>'IP02'</v>
      </c>
      <c r="C174" s="55">
        <f>物品!J210</f>
        <v>0</v>
      </c>
      <c r="D174" s="55">
        <f>物品!K210</f>
        <v>0</v>
      </c>
      <c r="E174" s="55">
        <f>物品!L210</f>
        <v>0</v>
      </c>
      <c r="F174" s="55">
        <f>物品!M210</f>
        <v>0</v>
      </c>
      <c r="G174" s="55">
        <f>物品!N210</f>
        <v>0</v>
      </c>
      <c r="H174" s="55">
        <f>物品!O210</f>
        <v>0</v>
      </c>
      <c r="I174" s="55">
        <f>IF(物品!J210=0,0,"'"&amp;物品!J210&amp;"'")</f>
        <v>0</v>
      </c>
      <c r="J174" s="55">
        <f>IF(物品!K210=0,0,"'"&amp;物品!K210&amp;"'")</f>
        <v>0</v>
      </c>
      <c r="K174" s="55">
        <f>IF(物品!L210=0,0,"'"&amp;物品!L210&amp;"'")</f>
        <v>0</v>
      </c>
      <c r="L174" s="55">
        <f>IF(物品!M210=0,0,"'"&amp;物品!M210&amp;"'")</f>
        <v>0</v>
      </c>
      <c r="M174" s="55">
        <f>IF(物品!N210=0,0,"'"&amp;物品!N210&amp;"'")</f>
        <v>0</v>
      </c>
      <c r="N174" s="55">
        <f>IF(物品!O210=0,0,"'"&amp;物品!O210&amp;"'")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物品!A211</f>
        <v>0</v>
      </c>
      <c r="B175" s="55" t="str">
        <f>"'"&amp;物品!B211&amp;"'"</f>
        <v>'IP03'</v>
      </c>
      <c r="C175" s="55">
        <f>物品!J211</f>
        <v>0</v>
      </c>
      <c r="D175" s="55">
        <f>物品!K211</f>
        <v>0</v>
      </c>
      <c r="E175" s="55">
        <f>物品!L211</f>
        <v>0</v>
      </c>
      <c r="F175" s="55">
        <f>物品!M211</f>
        <v>0</v>
      </c>
      <c r="G175" s="55">
        <f>物品!N211</f>
        <v>0</v>
      </c>
      <c r="H175" s="55">
        <f>物品!O211</f>
        <v>0</v>
      </c>
      <c r="I175" s="55">
        <f>IF(物品!J211=0,0,"'"&amp;物品!J211&amp;"'")</f>
        <v>0</v>
      </c>
      <c r="J175" s="55">
        <f>IF(物品!K211=0,0,"'"&amp;物品!K211&amp;"'")</f>
        <v>0</v>
      </c>
      <c r="K175" s="55">
        <f>IF(物品!L211=0,0,"'"&amp;物品!L211&amp;"'")</f>
        <v>0</v>
      </c>
      <c r="L175" s="55">
        <f>IF(物品!M211=0,0,"'"&amp;物品!M211&amp;"'")</f>
        <v>0</v>
      </c>
      <c r="M175" s="55">
        <f>IF(物品!N211=0,0,"'"&amp;物品!N211&amp;"'")</f>
        <v>0</v>
      </c>
      <c r="N175" s="55">
        <f>IF(物品!O211=0,0,"'"&amp;物品!O211&amp;"'")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物品!A217</f>
        <v>0</v>
      </c>
      <c r="B176" s="55" t="str">
        <f>"'"&amp;物品!B217&amp;"'"</f>
        <v>'IT01'</v>
      </c>
      <c r="C176" s="55">
        <f>物品!J217</f>
        <v>0</v>
      </c>
      <c r="D176" s="55">
        <f>物品!K217</f>
        <v>0</v>
      </c>
      <c r="E176" s="55">
        <f>物品!L217</f>
        <v>0</v>
      </c>
      <c r="F176" s="55">
        <f>物品!M217</f>
        <v>0</v>
      </c>
      <c r="G176" s="55">
        <f>物品!N217</f>
        <v>0</v>
      </c>
      <c r="H176" s="55">
        <f>物品!O217</f>
        <v>0</v>
      </c>
      <c r="I176" s="55">
        <f>IF(物品!J217=0,0,"'"&amp;物品!J217&amp;"'")</f>
        <v>0</v>
      </c>
      <c r="J176" s="55">
        <f>IF(物品!K217=0,0,"'"&amp;物品!K217&amp;"'")</f>
        <v>0</v>
      </c>
      <c r="K176" s="55">
        <f>IF(物品!L217=0,0,"'"&amp;物品!L217&amp;"'")</f>
        <v>0</v>
      </c>
      <c r="L176" s="55">
        <f>IF(物品!M217=0,0,"'"&amp;物品!M217&amp;"'")</f>
        <v>0</v>
      </c>
      <c r="M176" s="55">
        <f>IF(物品!N217=0,0,"'"&amp;物品!N217&amp;"'")</f>
        <v>0</v>
      </c>
      <c r="N176" s="55">
        <f>IF(物品!O217=0,0,"'"&amp;物品!O217&amp;"'")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物品!A218</f>
        <v>0</v>
      </c>
      <c r="B177" s="55" t="str">
        <f>"'"&amp;物品!B218&amp;"'"</f>
        <v>'IT02'</v>
      </c>
      <c r="C177" s="55">
        <f>物品!J218</f>
        <v>0</v>
      </c>
      <c r="D177" s="55">
        <f>物品!K218</f>
        <v>0</v>
      </c>
      <c r="E177" s="55">
        <f>物品!L218</f>
        <v>0</v>
      </c>
      <c r="F177" s="55">
        <f>物品!M218</f>
        <v>0</v>
      </c>
      <c r="G177" s="55">
        <f>物品!N218</f>
        <v>0</v>
      </c>
      <c r="H177" s="55">
        <f>物品!O218</f>
        <v>0</v>
      </c>
      <c r="I177" s="55">
        <f>IF(物品!J218=0,0,"'"&amp;物品!J218&amp;"'")</f>
        <v>0</v>
      </c>
      <c r="J177" s="55">
        <f>IF(物品!K218=0,0,"'"&amp;物品!K218&amp;"'")</f>
        <v>0</v>
      </c>
      <c r="K177" s="55">
        <f>IF(物品!L218=0,0,"'"&amp;物品!L218&amp;"'")</f>
        <v>0</v>
      </c>
      <c r="L177" s="55">
        <f>IF(物品!M218=0,0,"'"&amp;物品!M218&amp;"'")</f>
        <v>0</v>
      </c>
      <c r="M177" s="55">
        <f>IF(物品!N218=0,0,"'"&amp;物品!N218&amp;"'")</f>
        <v>0</v>
      </c>
      <c r="N177" s="55">
        <f>IF(物品!O218=0,0,"'"&amp;物品!O218&amp;"'")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物品!A219</f>
        <v>0</v>
      </c>
      <c r="B178" s="55" t="str">
        <f>"'"&amp;物品!B219&amp;"'"</f>
        <v>'IT03'</v>
      </c>
      <c r="C178" s="55">
        <f>物品!J219</f>
        <v>0</v>
      </c>
      <c r="D178" s="55">
        <f>物品!K219</f>
        <v>0</v>
      </c>
      <c r="E178" s="55">
        <f>物品!L219</f>
        <v>0</v>
      </c>
      <c r="F178" s="55">
        <f>物品!M219</f>
        <v>0</v>
      </c>
      <c r="G178" s="55">
        <f>物品!N219</f>
        <v>0</v>
      </c>
      <c r="H178" s="55">
        <f>物品!O219</f>
        <v>0</v>
      </c>
      <c r="I178" s="55">
        <f>IF(物品!J219=0,0,"'"&amp;物品!J219&amp;"'")</f>
        <v>0</v>
      </c>
      <c r="J178" s="55">
        <f>IF(物品!K219=0,0,"'"&amp;物品!K219&amp;"'")</f>
        <v>0</v>
      </c>
      <c r="K178" s="55">
        <f>IF(物品!L219=0,0,"'"&amp;物品!L219&amp;"'")</f>
        <v>0</v>
      </c>
      <c r="L178" s="55">
        <f>IF(物品!M219=0,0,"'"&amp;物品!M219&amp;"'")</f>
        <v>0</v>
      </c>
      <c r="M178" s="55">
        <f>IF(物品!N219=0,0,"'"&amp;物品!N219&amp;"'")</f>
        <v>0</v>
      </c>
      <c r="N178" s="55">
        <f>IF(物品!O219=0,0,"'"&amp;物品!O219&amp;"'")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物品!A220</f>
        <v>0</v>
      </c>
      <c r="B179" s="55" t="str">
        <f>"'"&amp;物品!B220&amp;"'"</f>
        <v>'IT04'</v>
      </c>
      <c r="C179" s="55">
        <f>物品!J220</f>
        <v>0</v>
      </c>
      <c r="D179" s="55">
        <f>物品!K220</f>
        <v>0</v>
      </c>
      <c r="E179" s="55">
        <f>物品!L220</f>
        <v>0</v>
      </c>
      <c r="F179" s="55">
        <f>物品!M220</f>
        <v>0</v>
      </c>
      <c r="G179" s="55">
        <f>物品!N220</f>
        <v>0</v>
      </c>
      <c r="H179" s="55">
        <f>物品!O220</f>
        <v>0</v>
      </c>
      <c r="I179" s="55">
        <f>IF(物品!J220=0,0,"'"&amp;物品!J220&amp;"'")</f>
        <v>0</v>
      </c>
      <c r="J179" s="55">
        <f>IF(物品!K220=0,0,"'"&amp;物品!K220&amp;"'")</f>
        <v>0</v>
      </c>
      <c r="K179" s="55">
        <f>IF(物品!L220=0,0,"'"&amp;物品!L220&amp;"'")</f>
        <v>0</v>
      </c>
      <c r="L179" s="55">
        <f>IF(物品!M220=0,0,"'"&amp;物品!M220&amp;"'")</f>
        <v>0</v>
      </c>
      <c r="M179" s="55">
        <f>IF(物品!N220=0,0,"'"&amp;物品!N220&amp;"'")</f>
        <v>0</v>
      </c>
      <c r="N179" s="55">
        <f>IF(物品!O220=0,0,"'"&amp;物品!O220&amp;"'")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物品!A221</f>
        <v>0</v>
      </c>
      <c r="B180" s="55" t="str">
        <f>"'"&amp;物品!B221&amp;"'"</f>
        <v>'IT05'</v>
      </c>
      <c r="C180" s="55">
        <f>物品!J221</f>
        <v>0</v>
      </c>
      <c r="D180" s="55">
        <f>物品!K221</f>
        <v>0</v>
      </c>
      <c r="E180" s="55">
        <f>物品!L221</f>
        <v>0</v>
      </c>
      <c r="F180" s="55">
        <f>物品!M221</f>
        <v>0</v>
      </c>
      <c r="G180" s="55">
        <f>物品!N221</f>
        <v>0</v>
      </c>
      <c r="H180" s="55">
        <f>物品!O221</f>
        <v>0</v>
      </c>
      <c r="I180" s="55">
        <f>IF(物品!J221=0,0,"'"&amp;物品!J221&amp;"'")</f>
        <v>0</v>
      </c>
      <c r="J180" s="55">
        <f>IF(物品!K221=0,0,"'"&amp;物品!K221&amp;"'")</f>
        <v>0</v>
      </c>
      <c r="K180" s="55">
        <f>IF(物品!L221=0,0,"'"&amp;物品!L221&amp;"'")</f>
        <v>0</v>
      </c>
      <c r="L180" s="55">
        <f>IF(物品!M221=0,0,"'"&amp;物品!M221&amp;"'")</f>
        <v>0</v>
      </c>
      <c r="M180" s="55">
        <f>IF(物品!N221=0,0,"'"&amp;物品!N221&amp;"'")</f>
        <v>0</v>
      </c>
      <c r="N180" s="55">
        <f>IF(物品!O221=0,0,"'"&amp;物品!O221&amp;"'")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物品!A222</f>
        <v>0</v>
      </c>
      <c r="B181" s="55" t="str">
        <f>"'"&amp;物品!B222&amp;"'"</f>
        <v>'IT06'</v>
      </c>
      <c r="C181" s="55">
        <f>物品!J222</f>
        <v>0</v>
      </c>
      <c r="D181" s="55">
        <f>物品!K222</f>
        <v>0</v>
      </c>
      <c r="E181" s="55">
        <f>物品!L222</f>
        <v>0</v>
      </c>
      <c r="F181" s="55">
        <f>物品!M222</f>
        <v>0</v>
      </c>
      <c r="G181" s="55">
        <f>物品!N222</f>
        <v>0</v>
      </c>
      <c r="H181" s="55">
        <f>物品!O222</f>
        <v>0</v>
      </c>
      <c r="I181" s="55">
        <f>IF(物品!J222=0,0,"'"&amp;物品!J222&amp;"'")</f>
        <v>0</v>
      </c>
      <c r="J181" s="55">
        <f>IF(物品!K222=0,0,"'"&amp;物品!K222&amp;"'")</f>
        <v>0</v>
      </c>
      <c r="K181" s="55">
        <f>IF(物品!L222=0,0,"'"&amp;物品!L222&amp;"'")</f>
        <v>0</v>
      </c>
      <c r="L181" s="55">
        <f>IF(物品!M222=0,0,"'"&amp;物品!M222&amp;"'")</f>
        <v>0</v>
      </c>
      <c r="M181" s="55">
        <f>IF(物品!N222=0,0,"'"&amp;物品!N222&amp;"'")</f>
        <v>0</v>
      </c>
      <c r="N181" s="55">
        <f>IF(物品!O222=0,0,"'"&amp;物品!O222&amp;"'")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物品!A223</f>
        <v>0</v>
      </c>
      <c r="B182" s="55" t="str">
        <f>"'"&amp;物品!B223&amp;"'"</f>
        <v>'IT07'</v>
      </c>
      <c r="C182" s="55">
        <f>物品!J223</f>
        <v>0</v>
      </c>
      <c r="D182" s="55">
        <f>物品!K223</f>
        <v>0</v>
      </c>
      <c r="E182" s="55">
        <f>物品!L223</f>
        <v>0</v>
      </c>
      <c r="F182" s="55">
        <f>物品!M223</f>
        <v>0</v>
      </c>
      <c r="G182" s="55">
        <f>物品!N223</f>
        <v>0</v>
      </c>
      <c r="H182" s="55">
        <f>物品!O223</f>
        <v>0</v>
      </c>
      <c r="I182" s="55">
        <f>IF(物品!J223=0,0,"'"&amp;物品!J223&amp;"'")</f>
        <v>0</v>
      </c>
      <c r="J182" s="55">
        <f>IF(物品!K223=0,0,"'"&amp;物品!K223&amp;"'")</f>
        <v>0</v>
      </c>
      <c r="K182" s="55">
        <f>IF(物品!L223=0,0,"'"&amp;物品!L223&amp;"'")</f>
        <v>0</v>
      </c>
      <c r="L182" s="55">
        <f>IF(物品!M223=0,0,"'"&amp;物品!M223&amp;"'")</f>
        <v>0</v>
      </c>
      <c r="M182" s="55">
        <f>IF(物品!N223=0,0,"'"&amp;物品!N223&amp;"'")</f>
        <v>0</v>
      </c>
      <c r="N182" s="55">
        <f>IF(物品!O223=0,0,"'"&amp;物品!O223&amp;"'")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物品!A224</f>
        <v>.</v>
      </c>
      <c r="B183" s="55" t="str">
        <f>"'"&amp;物品!B224&amp;"'"</f>
        <v>'IT08'</v>
      </c>
      <c r="C183" s="55">
        <f>物品!J224</f>
        <v>0</v>
      </c>
      <c r="D183" s="55">
        <f>物品!K224</f>
        <v>0</v>
      </c>
      <c r="E183" s="55">
        <f>物品!L224</f>
        <v>0</v>
      </c>
      <c r="F183" s="55">
        <f>物品!M224</f>
        <v>0</v>
      </c>
      <c r="G183" s="55">
        <f>物品!N224</f>
        <v>0</v>
      </c>
      <c r="H183" s="55">
        <f>物品!O224</f>
        <v>0</v>
      </c>
      <c r="I183" s="55">
        <f>IF(物品!J224=0,0,"'"&amp;物品!J224&amp;"'")</f>
        <v>0</v>
      </c>
      <c r="J183" s="55">
        <f>IF(物品!K224=0,0,"'"&amp;物品!K224&amp;"'")</f>
        <v>0</v>
      </c>
      <c r="K183" s="55">
        <f>IF(物品!L224=0,0,"'"&amp;物品!L224&amp;"'")</f>
        <v>0</v>
      </c>
      <c r="L183" s="55">
        <f>IF(物品!M224=0,0,"'"&amp;物品!M224&amp;"'")</f>
        <v>0</v>
      </c>
      <c r="M183" s="55">
        <f>IF(物品!N224=0,0,"'"&amp;物品!N224&amp;"'")</f>
        <v>0</v>
      </c>
      <c r="N183" s="55">
        <f>IF(物品!O224=0,0,"'"&amp;物品!O224&amp;"'")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物品!A225</f>
        <v>0</v>
      </c>
      <c r="B184" s="55" t="str">
        <f>"'"&amp;物品!B225&amp;"'"</f>
        <v>'IT09'</v>
      </c>
      <c r="C184" s="55">
        <f>物品!J225</f>
        <v>0</v>
      </c>
      <c r="D184" s="55">
        <f>物品!K225</f>
        <v>0</v>
      </c>
      <c r="E184" s="55">
        <f>物品!L225</f>
        <v>0</v>
      </c>
      <c r="F184" s="55">
        <f>物品!M225</f>
        <v>0</v>
      </c>
      <c r="G184" s="55">
        <f>物品!N225</f>
        <v>0</v>
      </c>
      <c r="H184" s="55">
        <f>物品!O225</f>
        <v>0</v>
      </c>
      <c r="I184" s="55">
        <f>IF(物品!J225=0,0,"'"&amp;物品!J225&amp;"'")</f>
        <v>0</v>
      </c>
      <c r="J184" s="55">
        <f>IF(物品!K225=0,0,"'"&amp;物品!K225&amp;"'")</f>
        <v>0</v>
      </c>
      <c r="K184" s="55">
        <f>IF(物品!L225=0,0,"'"&amp;物品!L225&amp;"'")</f>
        <v>0</v>
      </c>
      <c r="L184" s="55">
        <f>IF(物品!M225=0,0,"'"&amp;物品!M225&amp;"'")</f>
        <v>0</v>
      </c>
      <c r="M184" s="55">
        <f>IF(物品!N225=0,0,"'"&amp;物品!N225&amp;"'")</f>
        <v>0</v>
      </c>
      <c r="N184" s="55">
        <f>IF(物品!O225=0,0,"'"&amp;物品!O225&amp;"'")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物品!A226</f>
        <v>0</v>
      </c>
      <c r="B185" s="55" t="str">
        <f>"'"&amp;物品!B226&amp;"'"</f>
        <v>'IT10'</v>
      </c>
      <c r="C185" s="55">
        <f>物品!J226</f>
        <v>0</v>
      </c>
      <c r="D185" s="55">
        <f>物品!K226</f>
        <v>0</v>
      </c>
      <c r="E185" s="55">
        <f>物品!L226</f>
        <v>0</v>
      </c>
      <c r="F185" s="55">
        <f>物品!M226</f>
        <v>0</v>
      </c>
      <c r="G185" s="55">
        <f>物品!N226</f>
        <v>0</v>
      </c>
      <c r="H185" s="55">
        <f>物品!O226</f>
        <v>0</v>
      </c>
      <c r="I185" s="55">
        <f>IF(物品!J226=0,0,"'"&amp;物品!J226&amp;"'")</f>
        <v>0</v>
      </c>
      <c r="J185" s="55">
        <f>IF(物品!K226=0,0,"'"&amp;物品!K226&amp;"'")</f>
        <v>0</v>
      </c>
      <c r="K185" s="55">
        <f>IF(物品!L226=0,0,"'"&amp;物品!L226&amp;"'")</f>
        <v>0</v>
      </c>
      <c r="L185" s="55">
        <f>IF(物品!M226=0,0,"'"&amp;物品!M226&amp;"'")</f>
        <v>0</v>
      </c>
      <c r="M185" s="55">
        <f>IF(物品!N226=0,0,"'"&amp;物品!N226&amp;"'")</f>
        <v>0</v>
      </c>
      <c r="N185" s="55">
        <f>IF(物品!O226=0,0,"'"&amp;物品!O226&amp;"'")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物品!A245</f>
        <v>0</v>
      </c>
      <c r="B186" s="55" t="str">
        <f>"'"&amp;物品!B245&amp;"'"</f>
        <v>'IS02'</v>
      </c>
      <c r="C186" s="55">
        <f>物品!J245</f>
        <v>0</v>
      </c>
      <c r="D186" s="55">
        <f>物品!K245</f>
        <v>0</v>
      </c>
      <c r="E186" s="55">
        <f>物品!L245</f>
        <v>0</v>
      </c>
      <c r="F186" s="55">
        <f>物品!M245</f>
        <v>0</v>
      </c>
      <c r="G186" s="55">
        <f>物品!N245</f>
        <v>0</v>
      </c>
      <c r="H186" s="55">
        <f>物品!O245</f>
        <v>0</v>
      </c>
      <c r="I186" s="55">
        <f>IF(物品!J245=0,0,"'"&amp;物品!J245&amp;"'")</f>
        <v>0</v>
      </c>
      <c r="J186" s="55">
        <f>IF(物品!K245=0,0,"'"&amp;物品!K245&amp;"'")</f>
        <v>0</v>
      </c>
      <c r="K186" s="55">
        <f>IF(物品!L245=0,0,"'"&amp;物品!L245&amp;"'")</f>
        <v>0</v>
      </c>
      <c r="L186" s="55">
        <f>IF(物品!M245=0,0,"'"&amp;物品!M245&amp;"'")</f>
        <v>0</v>
      </c>
      <c r="M186" s="55">
        <f>IF(物品!N245=0,0,"'"&amp;物品!N245&amp;"'")</f>
        <v>0</v>
      </c>
      <c r="N186" s="55">
        <f>IF(物品!O245=0,0,"'"&amp;物品!O245&amp;"'")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物品!A246</f>
        <v>0</v>
      </c>
      <c r="B187" s="55" t="str">
        <f>"'"&amp;物品!B246&amp;"'"</f>
        <v>'IS03'</v>
      </c>
      <c r="C187" s="55">
        <f>物品!J246</f>
        <v>0</v>
      </c>
      <c r="D187" s="55">
        <f>物品!K246</f>
        <v>0</v>
      </c>
      <c r="E187" s="55">
        <f>物品!L246</f>
        <v>0</v>
      </c>
      <c r="F187" s="55">
        <f>物品!M246</f>
        <v>0</v>
      </c>
      <c r="G187" s="55">
        <f>物品!N246</f>
        <v>0</v>
      </c>
      <c r="H187" s="55">
        <f>物品!O246</f>
        <v>0</v>
      </c>
      <c r="I187" s="55">
        <f>IF(物品!J246=0,0,"'"&amp;物品!J246&amp;"'")</f>
        <v>0</v>
      </c>
      <c r="J187" s="55">
        <f>IF(物品!K246=0,0,"'"&amp;物品!K246&amp;"'")</f>
        <v>0</v>
      </c>
      <c r="K187" s="55">
        <f>IF(物品!L246=0,0,"'"&amp;物品!L246&amp;"'")</f>
        <v>0</v>
      </c>
      <c r="L187" s="55">
        <f>IF(物品!M246=0,0,"'"&amp;物品!M246&amp;"'")</f>
        <v>0</v>
      </c>
      <c r="M187" s="55">
        <f>IF(物品!N246=0,0,"'"&amp;物品!N246&amp;"'")</f>
        <v>0</v>
      </c>
      <c r="N187" s="55">
        <f>IF(物品!O246=0,0,"'"&amp;物品!O246&amp;"'")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物品!A257</f>
        <v>0</v>
      </c>
      <c r="B190" s="55" t="str">
        <f>"'"&amp;物品!B257&amp;"'"</f>
        <v>'IS12'</v>
      </c>
      <c r="C190" s="55">
        <f>物品!J257</f>
        <v>0</v>
      </c>
      <c r="D190" s="55">
        <f>物品!K257</f>
        <v>0</v>
      </c>
      <c r="E190" s="55">
        <f>物品!L257</f>
        <v>0</v>
      </c>
      <c r="F190" s="55">
        <f>物品!M257</f>
        <v>0</v>
      </c>
      <c r="G190" s="55">
        <f>物品!N257</f>
        <v>0</v>
      </c>
      <c r="H190" s="55">
        <f>物品!O257</f>
        <v>0</v>
      </c>
      <c r="I190" s="55">
        <f>IF(物品!J257=0,0,"'"&amp;物品!J257&amp;"'")</f>
        <v>0</v>
      </c>
      <c r="J190" s="55">
        <f>IF(物品!K257=0,0,"'"&amp;物品!K257&amp;"'")</f>
        <v>0</v>
      </c>
      <c r="K190" s="55">
        <f>IF(物品!L257=0,0,"'"&amp;物品!L257&amp;"'")</f>
        <v>0</v>
      </c>
      <c r="L190" s="55">
        <f>IF(物品!M257=0,0,"'"&amp;物品!M257&amp;"'")</f>
        <v>0</v>
      </c>
      <c r="M190" s="55">
        <f>IF(物品!N257=0,0,"'"&amp;物品!N257&amp;"'")</f>
        <v>0</v>
      </c>
      <c r="N190" s="55">
        <f>IF(物品!O257=0,0,"'"&amp;物品!O257&amp;"'")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物品!A293</f>
        <v>0</v>
      </c>
      <c r="B199" s="55" t="str">
        <f>"'"&amp;物品!B293&amp;"'"</f>
        <v>'IF01'</v>
      </c>
      <c r="C199" s="55">
        <f>物品!J293</f>
        <v>0</v>
      </c>
      <c r="D199" s="55">
        <f>物品!K293</f>
        <v>0</v>
      </c>
      <c r="E199" s="55">
        <f>物品!L293</f>
        <v>0</v>
      </c>
      <c r="F199" s="55">
        <f>物品!M293</f>
        <v>0</v>
      </c>
      <c r="G199" s="55">
        <f>物品!N293</f>
        <v>0</v>
      </c>
      <c r="H199" s="55">
        <f>物品!O293</f>
        <v>0</v>
      </c>
      <c r="I199" s="55">
        <f>IF(物品!J293=0,0,"'"&amp;物品!J293&amp;"'")</f>
        <v>0</v>
      </c>
      <c r="J199" s="55">
        <f>IF(物品!K293=0,0,"'"&amp;物品!K293&amp;"'")</f>
        <v>0</v>
      </c>
      <c r="K199" s="55">
        <f>IF(物品!L293=0,0,"'"&amp;物品!L293&amp;"'")</f>
        <v>0</v>
      </c>
      <c r="L199" s="55">
        <f>IF(物品!M293=0,0,"'"&amp;物品!M293&amp;"'")</f>
        <v>0</v>
      </c>
      <c r="M199" s="55">
        <f>IF(物品!N293=0,0,"'"&amp;物品!N293&amp;"'")</f>
        <v>0</v>
      </c>
      <c r="N199" s="55">
        <f>IF(物品!O293=0,0,"'"&amp;物品!O293&amp;"'")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物品!A294</f>
        <v>0</v>
      </c>
      <c r="B200" s="55" t="str">
        <f>"'"&amp;物品!B294&amp;"'"</f>
        <v>'IF02'</v>
      </c>
      <c r="C200" s="55">
        <f>物品!J294</f>
        <v>0</v>
      </c>
      <c r="D200" s="55">
        <f>物品!K294</f>
        <v>0</v>
      </c>
      <c r="E200" s="55">
        <f>物品!L294</f>
        <v>0</v>
      </c>
      <c r="F200" s="55">
        <f>物品!M294</f>
        <v>0</v>
      </c>
      <c r="G200" s="55">
        <f>物品!N294</f>
        <v>0</v>
      </c>
      <c r="H200" s="55">
        <f>物品!O294</f>
        <v>0</v>
      </c>
      <c r="I200" s="55">
        <f>IF(物品!J294=0,0,"'"&amp;物品!J294&amp;"'")</f>
        <v>0</v>
      </c>
      <c r="J200" s="55">
        <f>IF(物品!K294=0,0,"'"&amp;物品!K294&amp;"'")</f>
        <v>0</v>
      </c>
      <c r="K200" s="55">
        <f>IF(物品!L294=0,0,"'"&amp;物品!L294&amp;"'")</f>
        <v>0</v>
      </c>
      <c r="L200" s="55">
        <f>IF(物品!M294=0,0,"'"&amp;物品!M294&amp;"'")</f>
        <v>0</v>
      </c>
      <c r="M200" s="55">
        <f>IF(物品!N294=0,0,"'"&amp;物品!N294&amp;"'")</f>
        <v>0</v>
      </c>
      <c r="N200" s="55">
        <f>IF(物品!O294=0,0,"'"&amp;物品!O294&amp;"'")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物品!A295</f>
        <v>0</v>
      </c>
      <c r="B201" s="55" t="str">
        <f>"'"&amp;物品!B295&amp;"'"</f>
        <v>'IF03'</v>
      </c>
      <c r="C201" s="55">
        <f>物品!J295</f>
        <v>0</v>
      </c>
      <c r="D201" s="55">
        <f>物品!K295</f>
        <v>0</v>
      </c>
      <c r="E201" s="55">
        <f>物品!L295</f>
        <v>0</v>
      </c>
      <c r="F201" s="55">
        <f>物品!M295</f>
        <v>0</v>
      </c>
      <c r="G201" s="55">
        <f>物品!N295</f>
        <v>0</v>
      </c>
      <c r="H201" s="55">
        <f>物品!O295</f>
        <v>0</v>
      </c>
      <c r="I201" s="55">
        <f>IF(物品!J295=0,0,"'"&amp;物品!J295&amp;"'")</f>
        <v>0</v>
      </c>
      <c r="J201" s="55">
        <f>IF(物品!K295=0,0,"'"&amp;物品!K295&amp;"'")</f>
        <v>0</v>
      </c>
      <c r="K201" s="55">
        <f>IF(物品!L295=0,0,"'"&amp;物品!L295&amp;"'")</f>
        <v>0</v>
      </c>
      <c r="L201" s="55">
        <f>IF(物品!M295=0,0,"'"&amp;物品!M295&amp;"'")</f>
        <v>0</v>
      </c>
      <c r="M201" s="55">
        <f>IF(物品!N295=0,0,"'"&amp;物品!N295&amp;"'")</f>
        <v>0</v>
      </c>
      <c r="N201" s="55">
        <f>IF(物品!O295=0,0,"'"&amp;物品!O295&amp;"'")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物品!A296</f>
        <v>0</v>
      </c>
      <c r="B202" s="55" t="str">
        <f>"'"&amp;物品!B296&amp;"'"</f>
        <v>'IF04'</v>
      </c>
      <c r="C202" s="55">
        <f>物品!J296</f>
        <v>0</v>
      </c>
      <c r="D202" s="55">
        <f>物品!K296</f>
        <v>0</v>
      </c>
      <c r="E202" s="55">
        <f>物品!L296</f>
        <v>0</v>
      </c>
      <c r="F202" s="55">
        <f>物品!M296</f>
        <v>0</v>
      </c>
      <c r="G202" s="55">
        <f>物品!N296</f>
        <v>0</v>
      </c>
      <c r="H202" s="55">
        <f>物品!O296</f>
        <v>0</v>
      </c>
      <c r="I202" s="55">
        <f>IF(物品!J296=0,0,"'"&amp;物品!J296&amp;"'")</f>
        <v>0</v>
      </c>
      <c r="J202" s="55">
        <f>IF(物品!K296=0,0,"'"&amp;物品!K296&amp;"'")</f>
        <v>0</v>
      </c>
      <c r="K202" s="55">
        <f>IF(物品!L296=0,0,"'"&amp;物品!L296&amp;"'")</f>
        <v>0</v>
      </c>
      <c r="L202" s="55">
        <f>IF(物品!M296=0,0,"'"&amp;物品!M296&amp;"'")</f>
        <v>0</v>
      </c>
      <c r="M202" s="55">
        <f>IF(物品!N296=0,0,"'"&amp;物品!N296&amp;"'")</f>
        <v>0</v>
      </c>
      <c r="N202" s="55">
        <f>IF(物品!O296=0,0,"'"&amp;物品!O296&amp;"'")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物品!A297</f>
        <v>0</v>
      </c>
      <c r="B203" s="55" t="str">
        <f>"'"&amp;物品!B297&amp;"'"</f>
        <v>'IF05'</v>
      </c>
      <c r="C203" s="55">
        <f>物品!J297</f>
        <v>0</v>
      </c>
      <c r="D203" s="55">
        <f>物品!K297</f>
        <v>0</v>
      </c>
      <c r="E203" s="55">
        <f>物品!L297</f>
        <v>0</v>
      </c>
      <c r="F203" s="55">
        <f>物品!M297</f>
        <v>0</v>
      </c>
      <c r="G203" s="55">
        <f>物品!N297</f>
        <v>0</v>
      </c>
      <c r="H203" s="55">
        <f>物品!O297</f>
        <v>0</v>
      </c>
      <c r="I203" s="55">
        <f>IF(物品!J297=0,0,"'"&amp;物品!J297&amp;"'")</f>
        <v>0</v>
      </c>
      <c r="J203" s="55">
        <f>IF(物品!K297=0,0,"'"&amp;物品!K297&amp;"'")</f>
        <v>0</v>
      </c>
      <c r="K203" s="55">
        <f>IF(物品!L297=0,0,"'"&amp;物品!L297&amp;"'")</f>
        <v>0</v>
      </c>
      <c r="L203" s="55">
        <f>IF(物品!M297=0,0,"'"&amp;物品!M297&amp;"'")</f>
        <v>0</v>
      </c>
      <c r="M203" s="55">
        <f>IF(物品!N297=0,0,"'"&amp;物品!N297&amp;"'")</f>
        <v>0</v>
      </c>
      <c r="N203" s="55">
        <f>IF(物品!O297=0,0,"'"&amp;物品!O297&amp;"'")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物品!A298</f>
        <v>0</v>
      </c>
      <c r="B204" s="55" t="str">
        <f>"'"&amp;物品!B298&amp;"'"</f>
        <v>'IF06'</v>
      </c>
      <c r="C204" s="55">
        <f>物品!J298</f>
        <v>0</v>
      </c>
      <c r="D204" s="55">
        <f>物品!K298</f>
        <v>0</v>
      </c>
      <c r="E204" s="55">
        <f>物品!L298</f>
        <v>0</v>
      </c>
      <c r="F204" s="55">
        <f>物品!M298</f>
        <v>0</v>
      </c>
      <c r="G204" s="55">
        <f>物品!N298</f>
        <v>0</v>
      </c>
      <c r="H204" s="55">
        <f>物品!O298</f>
        <v>0</v>
      </c>
      <c r="I204" s="55">
        <f>IF(物品!J298=0,0,"'"&amp;物品!J298&amp;"'")</f>
        <v>0</v>
      </c>
      <c r="J204" s="55">
        <f>IF(物品!K298=0,0,"'"&amp;物品!K298&amp;"'")</f>
        <v>0</v>
      </c>
      <c r="K204" s="55">
        <f>IF(物品!L298=0,0,"'"&amp;物品!L298&amp;"'")</f>
        <v>0</v>
      </c>
      <c r="L204" s="55">
        <f>IF(物品!M298=0,0,"'"&amp;物品!M298&amp;"'")</f>
        <v>0</v>
      </c>
      <c r="M204" s="55">
        <f>IF(物品!N298=0,0,"'"&amp;物品!N298&amp;"'")</f>
        <v>0</v>
      </c>
      <c r="N204" s="55">
        <f>IF(物品!O298=0,0,"'"&amp;物品!O298&amp;"'")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物品!A299</f>
        <v>0</v>
      </c>
      <c r="B205" s="55" t="str">
        <f>"'"&amp;物品!B299&amp;"'"</f>
        <v>'IF07'</v>
      </c>
      <c r="C205" s="55">
        <f>物品!J299</f>
        <v>0</v>
      </c>
      <c r="D205" s="55">
        <f>物品!K299</f>
        <v>0</v>
      </c>
      <c r="E205" s="55">
        <f>物品!L299</f>
        <v>0</v>
      </c>
      <c r="F205" s="55">
        <f>物品!M299</f>
        <v>0</v>
      </c>
      <c r="G205" s="55">
        <f>物品!N299</f>
        <v>0</v>
      </c>
      <c r="H205" s="55">
        <f>物品!O299</f>
        <v>0</v>
      </c>
      <c r="I205" s="55">
        <f>IF(物品!J299=0,0,"'"&amp;物品!J299&amp;"'")</f>
        <v>0</v>
      </c>
      <c r="J205" s="55">
        <f>IF(物品!K299=0,0,"'"&amp;物品!K299&amp;"'")</f>
        <v>0</v>
      </c>
      <c r="K205" s="55">
        <f>IF(物品!L299=0,0,"'"&amp;物品!L299&amp;"'")</f>
        <v>0</v>
      </c>
      <c r="L205" s="55">
        <f>IF(物品!M299=0,0,"'"&amp;物品!M299&amp;"'")</f>
        <v>0</v>
      </c>
      <c r="M205" s="55">
        <f>IF(物品!N299=0,0,"'"&amp;物品!N299&amp;"'")</f>
        <v>0</v>
      </c>
      <c r="N205" s="55">
        <f>IF(物品!O299=0,0,"'"&amp;物品!O299&amp;"'")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物品!A300</f>
        <v>0</v>
      </c>
      <c r="B206" s="55" t="str">
        <f>"'"&amp;物品!B300&amp;"'"</f>
        <v>'IF08'</v>
      </c>
      <c r="C206" s="55">
        <f>物品!J300</f>
        <v>0</v>
      </c>
      <c r="D206" s="55">
        <f>物品!K300</f>
        <v>0</v>
      </c>
      <c r="E206" s="55">
        <f>物品!L300</f>
        <v>0</v>
      </c>
      <c r="F206" s="55">
        <f>物品!M300</f>
        <v>0</v>
      </c>
      <c r="G206" s="55">
        <f>物品!N300</f>
        <v>0</v>
      </c>
      <c r="H206" s="55">
        <f>物品!O300</f>
        <v>0</v>
      </c>
      <c r="I206" s="55">
        <f>IF(物品!J300=0,0,"'"&amp;物品!J300&amp;"'")</f>
        <v>0</v>
      </c>
      <c r="J206" s="55">
        <f>IF(物品!K300=0,0,"'"&amp;物品!K300&amp;"'")</f>
        <v>0</v>
      </c>
      <c r="K206" s="55">
        <f>IF(物品!L300=0,0,"'"&amp;物品!L300&amp;"'")</f>
        <v>0</v>
      </c>
      <c r="L206" s="55">
        <f>IF(物品!M300=0,0,"'"&amp;物品!M300&amp;"'")</f>
        <v>0</v>
      </c>
      <c r="M206" s="55">
        <f>IF(物品!N300=0,0,"'"&amp;物品!N300&amp;"'")</f>
        <v>0</v>
      </c>
      <c r="N206" s="55">
        <f>IF(物品!O300=0,0,"'"&amp;物品!O300&amp;"'")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物品!A301</f>
        <v>0</v>
      </c>
      <c r="B207" s="55" t="str">
        <f>"'"&amp;物品!B301&amp;"'"</f>
        <v>'IF09'</v>
      </c>
      <c r="C207" s="55">
        <f>物品!J301</f>
        <v>0</v>
      </c>
      <c r="D207" s="55">
        <f>物品!K301</f>
        <v>0</v>
      </c>
      <c r="E207" s="55">
        <f>物品!L301</f>
        <v>0</v>
      </c>
      <c r="F207" s="55">
        <f>物品!M301</f>
        <v>0</v>
      </c>
      <c r="G207" s="55">
        <f>物品!N301</f>
        <v>0</v>
      </c>
      <c r="H207" s="55">
        <f>物品!O301</f>
        <v>0</v>
      </c>
      <c r="I207" s="55">
        <f>IF(物品!J301=0,0,"'"&amp;物品!J301&amp;"'")</f>
        <v>0</v>
      </c>
      <c r="J207" s="55">
        <f>IF(物品!K301=0,0,"'"&amp;物品!K301&amp;"'")</f>
        <v>0</v>
      </c>
      <c r="K207" s="55">
        <f>IF(物品!L301=0,0,"'"&amp;物品!L301&amp;"'")</f>
        <v>0</v>
      </c>
      <c r="L207" s="55">
        <f>IF(物品!M301=0,0,"'"&amp;物品!M301&amp;"'")</f>
        <v>0</v>
      </c>
      <c r="M207" s="55">
        <f>IF(物品!N301=0,0,"'"&amp;物品!N301&amp;"'")</f>
        <v>0</v>
      </c>
      <c r="N207" s="55">
        <f>IF(物品!O301=0,0,"'"&amp;物品!O301&amp;"'")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物品!A302</f>
        <v>0</v>
      </c>
      <c r="B208" s="55" t="str">
        <f>"'"&amp;物品!B302&amp;"'"</f>
        <v>'IF10'</v>
      </c>
      <c r="C208" s="55">
        <f>物品!J302</f>
        <v>0</v>
      </c>
      <c r="D208" s="55">
        <f>物品!K302</f>
        <v>0</v>
      </c>
      <c r="E208" s="55">
        <f>物品!L302</f>
        <v>0</v>
      </c>
      <c r="F208" s="55">
        <f>物品!M302</f>
        <v>0</v>
      </c>
      <c r="G208" s="55">
        <f>物品!N302</f>
        <v>0</v>
      </c>
      <c r="H208" s="55">
        <f>物品!O302</f>
        <v>0</v>
      </c>
      <c r="I208" s="55">
        <f>IF(物品!J302=0,0,"'"&amp;物品!J302&amp;"'")</f>
        <v>0</v>
      </c>
      <c r="J208" s="55">
        <f>IF(物品!K302=0,0,"'"&amp;物品!K302&amp;"'")</f>
        <v>0</v>
      </c>
      <c r="K208" s="55">
        <f>IF(物品!L302=0,0,"'"&amp;物品!L302&amp;"'")</f>
        <v>0</v>
      </c>
      <c r="L208" s="55">
        <f>IF(物品!M302=0,0,"'"&amp;物品!M302&amp;"'")</f>
        <v>0</v>
      </c>
      <c r="M208" s="55">
        <f>IF(物品!N302=0,0,"'"&amp;物品!N302&amp;"'")</f>
        <v>0</v>
      </c>
      <c r="N208" s="55">
        <f>IF(物品!O302=0,0,"'"&amp;物品!O302&amp;"'")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物品!A303</f>
        <v>0</v>
      </c>
      <c r="B209" s="55" t="str">
        <f>"'"&amp;物品!B303&amp;"'"</f>
        <v>'IF11'</v>
      </c>
      <c r="C209" s="55">
        <f>物品!J303</f>
        <v>0</v>
      </c>
      <c r="D209" s="55">
        <f>物品!K303</f>
        <v>0</v>
      </c>
      <c r="E209" s="55">
        <f>物品!L303</f>
        <v>0</v>
      </c>
      <c r="F209" s="55">
        <f>物品!M303</f>
        <v>0</v>
      </c>
      <c r="G209" s="55">
        <f>物品!N303</f>
        <v>0</v>
      </c>
      <c r="H209" s="55">
        <f>物品!O303</f>
        <v>0</v>
      </c>
      <c r="I209" s="55">
        <f>IF(物品!J303=0,0,"'"&amp;物品!J303&amp;"'")</f>
        <v>0</v>
      </c>
      <c r="J209" s="55">
        <f>IF(物品!K303=0,0,"'"&amp;物品!K303&amp;"'")</f>
        <v>0</v>
      </c>
      <c r="K209" s="55">
        <f>IF(物品!L303=0,0,"'"&amp;物品!L303&amp;"'")</f>
        <v>0</v>
      </c>
      <c r="L209" s="55">
        <f>IF(物品!M303=0,0,"'"&amp;物品!M303&amp;"'")</f>
        <v>0</v>
      </c>
      <c r="M209" s="55">
        <f>IF(物品!N303=0,0,"'"&amp;物品!N303&amp;"'")</f>
        <v>0</v>
      </c>
      <c r="N209" s="55">
        <f>IF(物品!O303=0,0,"'"&amp;物品!O303&amp;"'")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物品!A304</f>
        <v>0</v>
      </c>
      <c r="B210" s="55" t="str">
        <f>"'"&amp;物品!B304&amp;"'"</f>
        <v>'IF12'</v>
      </c>
      <c r="C210" s="55">
        <f>物品!J304</f>
        <v>0</v>
      </c>
      <c r="D210" s="55">
        <f>物品!K304</f>
        <v>0</v>
      </c>
      <c r="E210" s="55">
        <f>物品!L304</f>
        <v>0</v>
      </c>
      <c r="F210" s="55">
        <f>物品!M304</f>
        <v>0</v>
      </c>
      <c r="G210" s="55">
        <f>物品!N304</f>
        <v>0</v>
      </c>
      <c r="H210" s="55">
        <f>物品!O304</f>
        <v>0</v>
      </c>
      <c r="I210" s="55">
        <f>IF(物品!J304=0,0,"'"&amp;物品!J304&amp;"'")</f>
        <v>0</v>
      </c>
      <c r="J210" s="55">
        <f>IF(物品!K304=0,0,"'"&amp;物品!K304&amp;"'")</f>
        <v>0</v>
      </c>
      <c r="K210" s="55">
        <f>IF(物品!L304=0,0,"'"&amp;物品!L304&amp;"'")</f>
        <v>0</v>
      </c>
      <c r="L210" s="55">
        <f>IF(物品!M304=0,0,"'"&amp;物品!M304&amp;"'")</f>
        <v>0</v>
      </c>
      <c r="M210" s="55">
        <f>IF(物品!N304=0,0,"'"&amp;物品!N304&amp;"'")</f>
        <v>0</v>
      </c>
      <c r="N210" s="55">
        <f>IF(物品!O304=0,0,"'"&amp;物品!O304&amp;"'")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物品!A305</f>
        <v>0</v>
      </c>
      <c r="B211" s="55" t="str">
        <f>"'"&amp;物品!B305&amp;"'"</f>
        <v>'IF13'</v>
      </c>
      <c r="C211" s="55">
        <f>物品!J305</f>
        <v>0</v>
      </c>
      <c r="D211" s="55">
        <f>物品!K305</f>
        <v>0</v>
      </c>
      <c r="E211" s="55">
        <f>物品!L305</f>
        <v>0</v>
      </c>
      <c r="F211" s="55">
        <f>物品!M305</f>
        <v>0</v>
      </c>
      <c r="G211" s="55">
        <f>物品!N305</f>
        <v>0</v>
      </c>
      <c r="H211" s="55">
        <f>物品!O305</f>
        <v>0</v>
      </c>
      <c r="I211" s="55">
        <f>IF(物品!J305=0,0,"'"&amp;物品!J305&amp;"'")</f>
        <v>0</v>
      </c>
      <c r="J211" s="55">
        <f>IF(物品!K305=0,0,"'"&amp;物品!K305&amp;"'")</f>
        <v>0</v>
      </c>
      <c r="K211" s="55">
        <f>IF(物品!L305=0,0,"'"&amp;物品!L305&amp;"'")</f>
        <v>0</v>
      </c>
      <c r="L211" s="55">
        <f>IF(物品!M305=0,0,"'"&amp;物品!M305&amp;"'")</f>
        <v>0</v>
      </c>
      <c r="M211" s="55">
        <f>IF(物品!N305=0,0,"'"&amp;物品!N305&amp;"'")</f>
        <v>0</v>
      </c>
      <c r="N211" s="55">
        <f>IF(物品!O305=0,0,"'"&amp;物品!O305&amp;"'")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物品!A306</f>
        <v>0</v>
      </c>
      <c r="B212" s="55" t="str">
        <f>"'"&amp;物品!B306&amp;"'"</f>
        <v>'IF14'</v>
      </c>
      <c r="C212" s="55">
        <f>物品!J306</f>
        <v>0</v>
      </c>
      <c r="D212" s="55">
        <f>物品!K306</f>
        <v>0</v>
      </c>
      <c r="E212" s="55">
        <f>物品!L306</f>
        <v>0</v>
      </c>
      <c r="F212" s="55">
        <f>物品!M306</f>
        <v>0</v>
      </c>
      <c r="G212" s="55">
        <f>物品!N306</f>
        <v>0</v>
      </c>
      <c r="H212" s="55">
        <f>物品!O306</f>
        <v>0</v>
      </c>
      <c r="I212" s="55">
        <f>IF(物品!J306=0,0,"'"&amp;物品!J306&amp;"'")</f>
        <v>0</v>
      </c>
      <c r="J212" s="55">
        <f>IF(物品!K306=0,0,"'"&amp;物品!K306&amp;"'")</f>
        <v>0</v>
      </c>
      <c r="K212" s="55">
        <f>IF(物品!L306=0,0,"'"&amp;物品!L306&amp;"'")</f>
        <v>0</v>
      </c>
      <c r="L212" s="55">
        <f>IF(物品!M306=0,0,"'"&amp;物品!M306&amp;"'")</f>
        <v>0</v>
      </c>
      <c r="M212" s="55">
        <f>IF(物品!N306=0,0,"'"&amp;物品!N306&amp;"'")</f>
        <v>0</v>
      </c>
      <c r="N212" s="55">
        <f>IF(物品!O306=0,0,"'"&amp;物品!O306&amp;"'")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物品!A307</f>
        <v>0</v>
      </c>
      <c r="B213" s="55" t="str">
        <f>"'"&amp;物品!B307&amp;"'"</f>
        <v>'IF15'</v>
      </c>
      <c r="C213" s="55">
        <f>物品!J307</f>
        <v>0</v>
      </c>
      <c r="D213" s="55">
        <f>物品!K307</f>
        <v>0</v>
      </c>
      <c r="E213" s="55">
        <f>物品!L307</f>
        <v>0</v>
      </c>
      <c r="F213" s="55">
        <f>物品!M307</f>
        <v>0</v>
      </c>
      <c r="G213" s="55">
        <f>物品!N307</f>
        <v>0</v>
      </c>
      <c r="H213" s="55">
        <f>物品!O307</f>
        <v>0</v>
      </c>
      <c r="I213" s="55">
        <f>IF(物品!J307=0,0,"'"&amp;物品!J307&amp;"'")</f>
        <v>0</v>
      </c>
      <c r="J213" s="55">
        <f>IF(物品!K307=0,0,"'"&amp;物品!K307&amp;"'")</f>
        <v>0</v>
      </c>
      <c r="K213" s="55">
        <f>IF(物品!L307=0,0,"'"&amp;物品!L307&amp;"'")</f>
        <v>0</v>
      </c>
      <c r="L213" s="55">
        <f>IF(物品!M307=0,0,"'"&amp;物品!M307&amp;"'")</f>
        <v>0</v>
      </c>
      <c r="M213" s="55">
        <f>IF(物品!N307=0,0,"'"&amp;物品!N307&amp;"'")</f>
        <v>0</v>
      </c>
      <c r="N213" s="55">
        <f>IF(物品!O307=0,0,"'"&amp;物品!O307&amp;"'")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物品!A308</f>
        <v>0</v>
      </c>
      <c r="B214" s="55" t="str">
        <f>"'"&amp;物品!B308&amp;"'"</f>
        <v>'IF16'</v>
      </c>
      <c r="C214" s="55">
        <f>物品!J308</f>
        <v>0</v>
      </c>
      <c r="D214" s="55">
        <f>物品!K308</f>
        <v>0</v>
      </c>
      <c r="E214" s="55">
        <f>物品!L308</f>
        <v>0</v>
      </c>
      <c r="F214" s="55">
        <f>物品!M308</f>
        <v>0</v>
      </c>
      <c r="G214" s="55">
        <f>物品!N308</f>
        <v>0</v>
      </c>
      <c r="H214" s="55">
        <f>物品!O308</f>
        <v>0</v>
      </c>
      <c r="I214" s="55">
        <f>IF(物品!J308=0,0,"'"&amp;物品!J308&amp;"'")</f>
        <v>0</v>
      </c>
      <c r="J214" s="55">
        <f>IF(物品!K308=0,0,"'"&amp;物品!K308&amp;"'")</f>
        <v>0</v>
      </c>
      <c r="K214" s="55">
        <f>IF(物品!L308=0,0,"'"&amp;物品!L308&amp;"'")</f>
        <v>0</v>
      </c>
      <c r="L214" s="55">
        <f>IF(物品!M308=0,0,"'"&amp;物品!M308&amp;"'")</f>
        <v>0</v>
      </c>
      <c r="M214" s="55">
        <f>IF(物品!N308=0,0,"'"&amp;物品!N308&amp;"'")</f>
        <v>0</v>
      </c>
      <c r="N214" s="55">
        <f>IF(物品!O308=0,0,"'"&amp;物品!O308&amp;"'")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物品!A309</f>
        <v>0</v>
      </c>
      <c r="B215" s="55" t="str">
        <f>"'"&amp;物品!B309&amp;"'"</f>
        <v>'IF17'</v>
      </c>
      <c r="C215" s="55">
        <f>物品!J309</f>
        <v>0</v>
      </c>
      <c r="D215" s="55">
        <f>物品!K309</f>
        <v>0</v>
      </c>
      <c r="E215" s="55">
        <f>物品!L309</f>
        <v>0</v>
      </c>
      <c r="F215" s="55">
        <f>物品!M309</f>
        <v>0</v>
      </c>
      <c r="G215" s="55">
        <f>物品!N309</f>
        <v>0</v>
      </c>
      <c r="H215" s="55">
        <f>物品!O309</f>
        <v>0</v>
      </c>
      <c r="I215" s="55">
        <f>IF(物品!J309=0,0,"'"&amp;物品!J309&amp;"'")</f>
        <v>0</v>
      </c>
      <c r="J215" s="55">
        <f>IF(物品!K309=0,0,"'"&amp;物品!K309&amp;"'")</f>
        <v>0</v>
      </c>
      <c r="K215" s="55">
        <f>IF(物品!L309=0,0,"'"&amp;物品!L309&amp;"'")</f>
        <v>0</v>
      </c>
      <c r="L215" s="55">
        <f>IF(物品!M309=0,0,"'"&amp;物品!M309&amp;"'")</f>
        <v>0</v>
      </c>
      <c r="M215" s="55">
        <f>IF(物品!N309=0,0,"'"&amp;物品!N309&amp;"'")</f>
        <v>0</v>
      </c>
      <c r="N215" s="55">
        <f>IF(物品!O309=0,0,"'"&amp;物品!O309&amp;"'")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物品!A310</f>
        <v>0</v>
      </c>
      <c r="B216" s="55" t="str">
        <f>"'"&amp;物品!B310&amp;"'"</f>
        <v>'IF18'</v>
      </c>
      <c r="C216" s="55">
        <f>物品!J310</f>
        <v>0</v>
      </c>
      <c r="D216" s="55">
        <f>物品!K310</f>
        <v>0</v>
      </c>
      <c r="E216" s="55">
        <f>物品!L310</f>
        <v>0</v>
      </c>
      <c r="F216" s="55">
        <f>物品!M310</f>
        <v>0</v>
      </c>
      <c r="G216" s="55">
        <f>物品!N310</f>
        <v>0</v>
      </c>
      <c r="H216" s="55">
        <f>物品!O310</f>
        <v>0</v>
      </c>
      <c r="I216" s="55">
        <f>IF(物品!J310=0,0,"'"&amp;物品!J310&amp;"'")</f>
        <v>0</v>
      </c>
      <c r="J216" s="55">
        <f>IF(物品!K310=0,0,"'"&amp;物品!K310&amp;"'")</f>
        <v>0</v>
      </c>
      <c r="K216" s="55">
        <f>IF(物品!L310=0,0,"'"&amp;物品!L310&amp;"'")</f>
        <v>0</v>
      </c>
      <c r="L216" s="55">
        <f>IF(物品!M310=0,0,"'"&amp;物品!M310&amp;"'")</f>
        <v>0</v>
      </c>
      <c r="M216" s="55">
        <f>IF(物品!N310=0,0,"'"&amp;物品!N310&amp;"'")</f>
        <v>0</v>
      </c>
      <c r="N216" s="55">
        <f>IF(物品!O310=0,0,"'"&amp;物品!O310&amp;"'")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物品!A311</f>
        <v>0</v>
      </c>
      <c r="B217" s="55" t="str">
        <f>"'"&amp;物品!B311&amp;"'"</f>
        <v>'IF19'</v>
      </c>
      <c r="C217" s="55">
        <f>物品!J311</f>
        <v>0</v>
      </c>
      <c r="D217" s="55">
        <f>物品!K311</f>
        <v>0</v>
      </c>
      <c r="E217" s="55">
        <f>物品!L311</f>
        <v>0</v>
      </c>
      <c r="F217" s="55">
        <f>物品!M311</f>
        <v>0</v>
      </c>
      <c r="G217" s="55">
        <f>物品!N311</f>
        <v>0</v>
      </c>
      <c r="H217" s="55">
        <f>物品!O311</f>
        <v>0</v>
      </c>
      <c r="I217" s="55">
        <f>IF(物品!J311=0,0,"'"&amp;物品!J311&amp;"'")</f>
        <v>0</v>
      </c>
      <c r="J217" s="55">
        <f>IF(物品!K311=0,0,"'"&amp;物品!K311&amp;"'")</f>
        <v>0</v>
      </c>
      <c r="K217" s="55">
        <f>IF(物品!L311=0,0,"'"&amp;物品!L311&amp;"'")</f>
        <v>0</v>
      </c>
      <c r="L217" s="55">
        <f>IF(物品!M311=0,0,"'"&amp;物品!M311&amp;"'")</f>
        <v>0</v>
      </c>
      <c r="M217" s="55">
        <f>IF(物品!N311=0,0,"'"&amp;物品!N311&amp;"'")</f>
        <v>0</v>
      </c>
      <c r="N217" s="55">
        <f>IF(物品!O311=0,0,"'"&amp;物品!O311&amp;"'")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物品!A312</f>
        <v>0</v>
      </c>
      <c r="B218" s="55" t="str">
        <f>"'"&amp;物品!B312&amp;"'"</f>
        <v>'IF20'</v>
      </c>
      <c r="C218" s="55">
        <f>物品!J312</f>
        <v>0</v>
      </c>
      <c r="D218" s="55">
        <f>物品!K312</f>
        <v>0</v>
      </c>
      <c r="E218" s="55">
        <f>物品!L312</f>
        <v>0</v>
      </c>
      <c r="F218" s="55">
        <f>物品!M312</f>
        <v>0</v>
      </c>
      <c r="G218" s="55">
        <f>物品!N312</f>
        <v>0</v>
      </c>
      <c r="H218" s="55">
        <f>物品!O312</f>
        <v>0</v>
      </c>
      <c r="I218" s="55">
        <f>IF(物品!J312=0,0,"'"&amp;物品!J312&amp;"'")</f>
        <v>0</v>
      </c>
      <c r="J218" s="55">
        <f>IF(物品!K312=0,0,"'"&amp;物品!K312&amp;"'")</f>
        <v>0</v>
      </c>
      <c r="K218" s="55">
        <f>IF(物品!L312=0,0,"'"&amp;物品!L312&amp;"'")</f>
        <v>0</v>
      </c>
      <c r="L218" s="55">
        <f>IF(物品!M312=0,0,"'"&amp;物品!M312&amp;"'")</f>
        <v>0</v>
      </c>
      <c r="M218" s="55">
        <f>IF(物品!N312=0,0,"'"&amp;物品!N312&amp;"'")</f>
        <v>0</v>
      </c>
      <c r="N218" s="55">
        <f>IF(物品!O312=0,0,"'"&amp;物品!O312&amp;"'")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物品!A313</f>
        <v>0</v>
      </c>
      <c r="B219" s="55" t="str">
        <f>"'"&amp;物品!B313&amp;"'"</f>
        <v>'IF21'</v>
      </c>
      <c r="C219" s="55">
        <f>物品!J313</f>
        <v>0</v>
      </c>
      <c r="D219" s="55">
        <f>物品!K313</f>
        <v>0</v>
      </c>
      <c r="E219" s="55">
        <f>物品!L313</f>
        <v>0</v>
      </c>
      <c r="F219" s="55">
        <f>物品!M313</f>
        <v>0</v>
      </c>
      <c r="G219" s="55">
        <f>物品!N313</f>
        <v>0</v>
      </c>
      <c r="H219" s="55">
        <f>物品!O313</f>
        <v>0</v>
      </c>
      <c r="I219" s="55">
        <f>IF(物品!J313=0,0,"'"&amp;物品!J313&amp;"'")</f>
        <v>0</v>
      </c>
      <c r="J219" s="55">
        <f>IF(物品!K313=0,0,"'"&amp;物品!K313&amp;"'")</f>
        <v>0</v>
      </c>
      <c r="K219" s="55">
        <f>IF(物品!L313=0,0,"'"&amp;物品!L313&amp;"'")</f>
        <v>0</v>
      </c>
      <c r="L219" s="55">
        <f>IF(物品!M313=0,0,"'"&amp;物品!M313&amp;"'")</f>
        <v>0</v>
      </c>
      <c r="M219" s="55">
        <f>IF(物品!N313=0,0,"'"&amp;物品!N313&amp;"'")</f>
        <v>0</v>
      </c>
      <c r="N219" s="55">
        <f>IF(物品!O313=0,0,"'"&amp;物品!O313&amp;"'")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物品!A314</f>
        <v>0</v>
      </c>
      <c r="B220" s="55" t="str">
        <f>"'"&amp;物品!B314&amp;"'"</f>
        <v>'IF22'</v>
      </c>
      <c r="C220" s="55">
        <f>物品!J314</f>
        <v>0</v>
      </c>
      <c r="D220" s="55">
        <f>物品!K314</f>
        <v>0</v>
      </c>
      <c r="E220" s="55">
        <f>物品!L314</f>
        <v>0</v>
      </c>
      <c r="F220" s="55">
        <f>物品!M314</f>
        <v>0</v>
      </c>
      <c r="G220" s="55">
        <f>物品!N314</f>
        <v>0</v>
      </c>
      <c r="H220" s="55">
        <f>物品!O314</f>
        <v>0</v>
      </c>
      <c r="I220" s="55">
        <f>IF(物品!J314=0,0,"'"&amp;物品!J314&amp;"'")</f>
        <v>0</v>
      </c>
      <c r="J220" s="55">
        <f>IF(物品!K314=0,0,"'"&amp;物品!K314&amp;"'")</f>
        <v>0</v>
      </c>
      <c r="K220" s="55">
        <f>IF(物品!L314=0,0,"'"&amp;物品!L314&amp;"'")</f>
        <v>0</v>
      </c>
      <c r="L220" s="55">
        <f>IF(物品!M314=0,0,"'"&amp;物品!M314&amp;"'")</f>
        <v>0</v>
      </c>
      <c r="M220" s="55">
        <f>IF(物品!N314=0,0,"'"&amp;物品!N314&amp;"'")</f>
        <v>0</v>
      </c>
      <c r="N220" s="55">
        <f>IF(物品!O314=0,0,"'"&amp;物品!O314&amp;"'")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物品!A315</f>
        <v>0</v>
      </c>
      <c r="B221" s="55" t="str">
        <f>"'"&amp;物品!B315&amp;"'"</f>
        <v>'IF23'</v>
      </c>
      <c r="C221" s="55">
        <f>物品!J315</f>
        <v>0</v>
      </c>
      <c r="D221" s="55">
        <f>物品!K315</f>
        <v>0</v>
      </c>
      <c r="E221" s="55">
        <f>物品!L315</f>
        <v>0</v>
      </c>
      <c r="F221" s="55">
        <f>物品!M315</f>
        <v>0</v>
      </c>
      <c r="G221" s="55">
        <f>物品!N315</f>
        <v>0</v>
      </c>
      <c r="H221" s="55">
        <f>物品!O315</f>
        <v>0</v>
      </c>
      <c r="I221" s="55">
        <f>IF(物品!J315=0,0,"'"&amp;物品!J315&amp;"'")</f>
        <v>0</v>
      </c>
      <c r="J221" s="55">
        <f>IF(物品!K315=0,0,"'"&amp;物品!K315&amp;"'")</f>
        <v>0</v>
      </c>
      <c r="K221" s="55">
        <f>IF(物品!L315=0,0,"'"&amp;物品!L315&amp;"'")</f>
        <v>0</v>
      </c>
      <c r="L221" s="55">
        <f>IF(物品!M315=0,0,"'"&amp;物品!M315&amp;"'")</f>
        <v>0</v>
      </c>
      <c r="M221" s="55">
        <f>IF(物品!N315=0,0,"'"&amp;物品!N315&amp;"'")</f>
        <v>0</v>
      </c>
      <c r="N221" s="55">
        <f>IF(物品!O315=0,0,"'"&amp;物品!O315&amp;"'")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物品!A316</f>
        <v>0</v>
      </c>
      <c r="B222" s="55" t="str">
        <f>"'"&amp;物品!B316&amp;"'"</f>
        <v>'IF24'</v>
      </c>
      <c r="C222" s="55">
        <f>物品!J316</f>
        <v>0</v>
      </c>
      <c r="D222" s="55">
        <f>物品!K316</f>
        <v>0</v>
      </c>
      <c r="E222" s="55">
        <f>物品!L316</f>
        <v>0</v>
      </c>
      <c r="F222" s="55">
        <f>物品!M316</f>
        <v>0</v>
      </c>
      <c r="G222" s="55">
        <f>物品!N316</f>
        <v>0</v>
      </c>
      <c r="H222" s="55">
        <f>物品!O316</f>
        <v>0</v>
      </c>
      <c r="I222" s="55">
        <f>IF(物品!J316=0,0,"'"&amp;物品!J316&amp;"'")</f>
        <v>0</v>
      </c>
      <c r="J222" s="55">
        <f>IF(物品!K316=0,0,"'"&amp;物品!K316&amp;"'")</f>
        <v>0</v>
      </c>
      <c r="K222" s="55">
        <f>IF(物品!L316=0,0,"'"&amp;物品!L316&amp;"'")</f>
        <v>0</v>
      </c>
      <c r="L222" s="55">
        <f>IF(物品!M316=0,0,"'"&amp;物品!M316&amp;"'")</f>
        <v>0</v>
      </c>
      <c r="M222" s="55">
        <f>IF(物品!N316=0,0,"'"&amp;物品!N316&amp;"'")</f>
        <v>0</v>
      </c>
      <c r="N222" s="55">
        <f>IF(物品!O316=0,0,"'"&amp;物品!O316&amp;"'")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物品!A317</f>
        <v>0</v>
      </c>
      <c r="B223" s="55" t="str">
        <f>"'"&amp;物品!B317&amp;"'"</f>
        <v>'IF25'</v>
      </c>
      <c r="C223" s="55">
        <f>物品!J317</f>
        <v>0</v>
      </c>
      <c r="D223" s="55">
        <f>物品!K317</f>
        <v>0</v>
      </c>
      <c r="E223" s="55">
        <f>物品!L317</f>
        <v>0</v>
      </c>
      <c r="F223" s="55">
        <f>物品!M317</f>
        <v>0</v>
      </c>
      <c r="G223" s="55">
        <f>物品!N317</f>
        <v>0</v>
      </c>
      <c r="H223" s="55">
        <f>物品!O317</f>
        <v>0</v>
      </c>
      <c r="I223" s="55">
        <f>IF(物品!J317=0,0,"'"&amp;物品!J317&amp;"'")</f>
        <v>0</v>
      </c>
      <c r="J223" s="55">
        <f>IF(物品!K317=0,0,"'"&amp;物品!K317&amp;"'")</f>
        <v>0</v>
      </c>
      <c r="K223" s="55">
        <f>IF(物品!L317=0,0,"'"&amp;物品!L317&amp;"'")</f>
        <v>0</v>
      </c>
      <c r="L223" s="55">
        <f>IF(物品!M317=0,0,"'"&amp;物品!M317&amp;"'")</f>
        <v>0</v>
      </c>
      <c r="M223" s="55">
        <f>IF(物品!N317=0,0,"'"&amp;物品!N317&amp;"'")</f>
        <v>0</v>
      </c>
      <c r="N223" s="55">
        <f>IF(物品!O317=0,0,"'"&amp;物品!O317&amp;"'")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物品!A318</f>
        <v>0</v>
      </c>
      <c r="B224" s="55" t="str">
        <f>"'"&amp;物品!B318&amp;"'"</f>
        <v>'IF26'</v>
      </c>
      <c r="C224" s="55">
        <f>物品!J318</f>
        <v>0</v>
      </c>
      <c r="D224" s="55">
        <f>物品!K318</f>
        <v>0</v>
      </c>
      <c r="E224" s="55">
        <f>物品!L318</f>
        <v>0</v>
      </c>
      <c r="F224" s="55">
        <f>物品!M318</f>
        <v>0</v>
      </c>
      <c r="G224" s="55">
        <f>物品!N318</f>
        <v>0</v>
      </c>
      <c r="H224" s="55">
        <f>物品!O318</f>
        <v>0</v>
      </c>
      <c r="I224" s="55">
        <f>IF(物品!J318=0,0,"'"&amp;物品!J318&amp;"'")</f>
        <v>0</v>
      </c>
      <c r="J224" s="55">
        <f>IF(物品!K318=0,0,"'"&amp;物品!K318&amp;"'")</f>
        <v>0</v>
      </c>
      <c r="K224" s="55">
        <f>IF(物品!L318=0,0,"'"&amp;物品!L318&amp;"'")</f>
        <v>0</v>
      </c>
      <c r="L224" s="55">
        <f>IF(物品!M318=0,0,"'"&amp;物品!M318&amp;"'")</f>
        <v>0</v>
      </c>
      <c r="M224" s="55">
        <f>IF(物品!N318=0,0,"'"&amp;物品!N318&amp;"'")</f>
        <v>0</v>
      </c>
      <c r="N224" s="55">
        <f>IF(物品!O318=0,0,"'"&amp;物品!O318&amp;"'")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物品!A319</f>
        <v>0</v>
      </c>
      <c r="B225" s="55" t="str">
        <f>"'"&amp;物品!B319&amp;"'"</f>
        <v>'IF27'</v>
      </c>
      <c r="C225" s="55">
        <f>物品!J319</f>
        <v>0</v>
      </c>
      <c r="D225" s="55">
        <f>物品!K319</f>
        <v>0</v>
      </c>
      <c r="E225" s="55">
        <f>物品!L319</f>
        <v>0</v>
      </c>
      <c r="F225" s="55">
        <f>物品!M319</f>
        <v>0</v>
      </c>
      <c r="G225" s="55">
        <f>物品!N319</f>
        <v>0</v>
      </c>
      <c r="H225" s="55">
        <f>物品!O319</f>
        <v>0</v>
      </c>
      <c r="I225" s="55">
        <f>IF(物品!J319=0,0,"'"&amp;物品!J319&amp;"'")</f>
        <v>0</v>
      </c>
      <c r="J225" s="55">
        <f>IF(物品!K319=0,0,"'"&amp;物品!K319&amp;"'")</f>
        <v>0</v>
      </c>
      <c r="K225" s="55">
        <f>IF(物品!L319=0,0,"'"&amp;物品!L319&amp;"'")</f>
        <v>0</v>
      </c>
      <c r="L225" s="55">
        <f>IF(物品!M319=0,0,"'"&amp;物品!M319&amp;"'")</f>
        <v>0</v>
      </c>
      <c r="M225" s="55">
        <f>IF(物品!N319=0,0,"'"&amp;物品!N319&amp;"'")</f>
        <v>0</v>
      </c>
      <c r="N225" s="55">
        <f>IF(物品!O319=0,0,"'"&amp;物品!O319&amp;"'")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物品!A326</f>
        <v>0</v>
      </c>
      <c r="B226" s="55" t="str">
        <f>"'"&amp;物品!B326&amp;"'"</f>
        <v>'IC01'</v>
      </c>
      <c r="C226" s="55">
        <f>物品!J326</f>
        <v>0</v>
      </c>
      <c r="D226" s="55">
        <f>物品!K326</f>
        <v>0</v>
      </c>
      <c r="E226" s="55">
        <f>物品!L326</f>
        <v>0</v>
      </c>
      <c r="F226" s="55">
        <f>物品!M326</f>
        <v>0</v>
      </c>
      <c r="G226" s="55">
        <f>物品!N326</f>
        <v>0</v>
      </c>
      <c r="H226" s="55">
        <f>物品!O326</f>
        <v>0</v>
      </c>
      <c r="I226" s="55">
        <f>IF(物品!J326=0,0,"'"&amp;物品!J326&amp;"'")</f>
        <v>0</v>
      </c>
      <c r="J226" s="55">
        <f>IF(物品!K326=0,0,"'"&amp;物品!K326&amp;"'")</f>
        <v>0</v>
      </c>
      <c r="K226" s="55">
        <f>IF(物品!L326=0,0,"'"&amp;物品!L326&amp;"'")</f>
        <v>0</v>
      </c>
      <c r="L226" s="55">
        <f>IF(物品!M326=0,0,"'"&amp;物品!M326&amp;"'")</f>
        <v>0</v>
      </c>
      <c r="M226" s="55">
        <f>IF(物品!N326=0,0,"'"&amp;物品!N326&amp;"'")</f>
        <v>0</v>
      </c>
      <c r="N226" s="55">
        <f>IF(物品!O326=0,0,"'"&amp;物品!O326&amp;"'")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物品!A327</f>
        <v>0</v>
      </c>
      <c r="B227" s="55" t="str">
        <f>"'"&amp;物品!B327&amp;"'"</f>
        <v>'IC02'</v>
      </c>
      <c r="C227" s="55">
        <f>物品!J327</f>
        <v>0</v>
      </c>
      <c r="D227" s="55">
        <f>物品!K327</f>
        <v>0</v>
      </c>
      <c r="E227" s="55">
        <f>物品!L327</f>
        <v>0</v>
      </c>
      <c r="F227" s="55">
        <f>物品!M327</f>
        <v>0</v>
      </c>
      <c r="G227" s="55">
        <f>物品!N327</f>
        <v>0</v>
      </c>
      <c r="H227" s="55">
        <f>物品!O327</f>
        <v>0</v>
      </c>
      <c r="I227" s="55">
        <f>IF(物品!J327=0,0,"'"&amp;物品!J327&amp;"'")</f>
        <v>0</v>
      </c>
      <c r="J227" s="55">
        <f>IF(物品!K327=0,0,"'"&amp;物品!K327&amp;"'")</f>
        <v>0</v>
      </c>
      <c r="K227" s="55">
        <f>IF(物品!L327=0,0,"'"&amp;物品!L327&amp;"'")</f>
        <v>0</v>
      </c>
      <c r="L227" s="55">
        <f>IF(物品!M327=0,0,"'"&amp;物品!M327&amp;"'")</f>
        <v>0</v>
      </c>
      <c r="M227" s="55">
        <f>IF(物品!N327=0,0,"'"&amp;物品!N327&amp;"'")</f>
        <v>0</v>
      </c>
      <c r="N227" s="55">
        <f>IF(物品!O327=0,0,"'"&amp;物品!O327&amp;"'")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物品!A328</f>
        <v>0</v>
      </c>
      <c r="B228" s="55" t="str">
        <f>"'"&amp;物品!B328&amp;"'"</f>
        <v>'IC03'</v>
      </c>
      <c r="C228" s="55">
        <f>物品!J328</f>
        <v>0</v>
      </c>
      <c r="D228" s="55">
        <f>物品!K328</f>
        <v>0</v>
      </c>
      <c r="E228" s="55">
        <f>物品!L328</f>
        <v>0</v>
      </c>
      <c r="F228" s="55">
        <f>物品!M328</f>
        <v>0</v>
      </c>
      <c r="G228" s="55">
        <f>物品!N328</f>
        <v>0</v>
      </c>
      <c r="H228" s="55">
        <f>物品!O328</f>
        <v>0</v>
      </c>
      <c r="I228" s="55">
        <f>IF(物品!J328=0,0,"'"&amp;物品!J328&amp;"'")</f>
        <v>0</v>
      </c>
      <c r="J228" s="55">
        <f>IF(物品!K328=0,0,"'"&amp;物品!K328&amp;"'")</f>
        <v>0</v>
      </c>
      <c r="K228" s="55">
        <f>IF(物品!L328=0,0,"'"&amp;物品!L328&amp;"'")</f>
        <v>0</v>
      </c>
      <c r="L228" s="55">
        <f>IF(物品!M328=0,0,"'"&amp;物品!M328&amp;"'")</f>
        <v>0</v>
      </c>
      <c r="M228" s="55">
        <f>IF(物品!N328=0,0,"'"&amp;物品!N328&amp;"'")</f>
        <v>0</v>
      </c>
      <c r="N228" s="55">
        <f>IF(物品!O328=0,0,"'"&amp;物品!O328&amp;"'")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物品!A329</f>
        <v>0</v>
      </c>
      <c r="B229" s="55" t="str">
        <f>"'"&amp;物品!B329&amp;"'"</f>
        <v>'IC04'</v>
      </c>
      <c r="C229" s="55">
        <f>物品!J329</f>
        <v>0</v>
      </c>
      <c r="D229" s="55">
        <f>物品!K329</f>
        <v>0</v>
      </c>
      <c r="E229" s="55">
        <f>物品!L329</f>
        <v>0</v>
      </c>
      <c r="F229" s="55">
        <f>物品!M329</f>
        <v>0</v>
      </c>
      <c r="G229" s="55">
        <f>物品!N329</f>
        <v>0</v>
      </c>
      <c r="H229" s="55">
        <f>物品!O329</f>
        <v>0</v>
      </c>
      <c r="I229" s="55">
        <f>IF(物品!J329=0,0,"'"&amp;物品!J329&amp;"'")</f>
        <v>0</v>
      </c>
      <c r="J229" s="55">
        <f>IF(物品!K329=0,0,"'"&amp;物品!K329&amp;"'")</f>
        <v>0</v>
      </c>
      <c r="K229" s="55">
        <f>IF(物品!L329=0,0,"'"&amp;物品!L329&amp;"'")</f>
        <v>0</v>
      </c>
      <c r="L229" s="55">
        <f>IF(物品!M329=0,0,"'"&amp;物品!M329&amp;"'")</f>
        <v>0</v>
      </c>
      <c r="M229" s="55">
        <f>IF(物品!N329=0,0,"'"&amp;物品!N329&amp;"'")</f>
        <v>0</v>
      </c>
      <c r="N229" s="55">
        <f>IF(物品!O329=0,0,"'"&amp;物品!O329&amp;"'")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物品!A330</f>
        <v>0</v>
      </c>
      <c r="B230" s="55" t="str">
        <f>"'"&amp;物品!B330&amp;"'"</f>
        <v>'IC05'</v>
      </c>
      <c r="C230" s="55">
        <f>物品!J330</f>
        <v>0</v>
      </c>
      <c r="D230" s="55">
        <f>物品!K330</f>
        <v>0</v>
      </c>
      <c r="E230" s="55">
        <f>物品!L330</f>
        <v>0</v>
      </c>
      <c r="F230" s="55">
        <f>物品!M330</f>
        <v>0</v>
      </c>
      <c r="G230" s="55">
        <f>物品!N330</f>
        <v>0</v>
      </c>
      <c r="H230" s="55">
        <f>物品!O330</f>
        <v>0</v>
      </c>
      <c r="I230" s="55">
        <f>IF(物品!J330=0,0,"'"&amp;物品!J330&amp;"'")</f>
        <v>0</v>
      </c>
      <c r="J230" s="55">
        <f>IF(物品!K330=0,0,"'"&amp;物品!K330&amp;"'")</f>
        <v>0</v>
      </c>
      <c r="K230" s="55">
        <f>IF(物品!L330=0,0,"'"&amp;物品!L330&amp;"'")</f>
        <v>0</v>
      </c>
      <c r="L230" s="55">
        <f>IF(物品!M330=0,0,"'"&amp;物品!M330&amp;"'")</f>
        <v>0</v>
      </c>
      <c r="M230" s="55">
        <f>IF(物品!N330=0,0,"'"&amp;物品!N330&amp;"'")</f>
        <v>0</v>
      </c>
      <c r="N230" s="55">
        <f>IF(物品!O330=0,0,"'"&amp;物品!O330&amp;"'")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物品!A331</f>
        <v>0</v>
      </c>
      <c r="B231" s="55" t="str">
        <f>"'"&amp;物品!B331&amp;"'"</f>
        <v>'IC06'</v>
      </c>
      <c r="C231" s="55">
        <f>物品!J331</f>
        <v>0</v>
      </c>
      <c r="D231" s="55">
        <f>物品!K331</f>
        <v>0</v>
      </c>
      <c r="E231" s="55">
        <f>物品!L331</f>
        <v>0</v>
      </c>
      <c r="F231" s="55">
        <f>物品!M331</f>
        <v>0</v>
      </c>
      <c r="G231" s="55">
        <f>物品!N331</f>
        <v>0</v>
      </c>
      <c r="H231" s="55">
        <f>物品!O331</f>
        <v>0</v>
      </c>
      <c r="I231" s="55">
        <f>IF(物品!J331=0,0,"'"&amp;物品!J331&amp;"'")</f>
        <v>0</v>
      </c>
      <c r="J231" s="55">
        <f>IF(物品!K331=0,0,"'"&amp;物品!K331&amp;"'")</f>
        <v>0</v>
      </c>
      <c r="K231" s="55">
        <f>IF(物品!L331=0,0,"'"&amp;物品!L331&amp;"'")</f>
        <v>0</v>
      </c>
      <c r="L231" s="55">
        <f>IF(物品!M331=0,0,"'"&amp;物品!M331&amp;"'")</f>
        <v>0</v>
      </c>
      <c r="M231" s="55">
        <f>IF(物品!N331=0,0,"'"&amp;物品!N331&amp;"'")</f>
        <v>0</v>
      </c>
      <c r="N231" s="55">
        <f>IF(物品!O331=0,0,"'"&amp;物品!O331&amp;"'")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物品!A332</f>
        <v>0</v>
      </c>
      <c r="B232" s="55" t="str">
        <f>"'"&amp;物品!B332&amp;"'"</f>
        <v>'IC07'</v>
      </c>
      <c r="C232" s="55">
        <f>物品!J332</f>
        <v>0</v>
      </c>
      <c r="D232" s="55">
        <f>物品!K332</f>
        <v>0</v>
      </c>
      <c r="E232" s="55">
        <f>物品!L332</f>
        <v>0</v>
      </c>
      <c r="F232" s="55">
        <f>物品!M332</f>
        <v>0</v>
      </c>
      <c r="G232" s="55">
        <f>物品!N332</f>
        <v>0</v>
      </c>
      <c r="H232" s="55">
        <f>物品!O332</f>
        <v>0</v>
      </c>
      <c r="I232" s="55">
        <f>IF(物品!J332=0,0,"'"&amp;物品!J332&amp;"'")</f>
        <v>0</v>
      </c>
      <c r="J232" s="55">
        <f>IF(物品!K332=0,0,"'"&amp;物品!K332&amp;"'")</f>
        <v>0</v>
      </c>
      <c r="K232" s="55">
        <f>IF(物品!L332=0,0,"'"&amp;物品!L332&amp;"'")</f>
        <v>0</v>
      </c>
      <c r="L232" s="55">
        <f>IF(物品!M332=0,0,"'"&amp;物品!M332&amp;"'")</f>
        <v>0</v>
      </c>
      <c r="M232" s="55">
        <f>IF(物品!N332=0,0,"'"&amp;物品!N332&amp;"'")</f>
        <v>0</v>
      </c>
      <c r="N232" s="55">
        <f>IF(物品!O332=0,0,"'"&amp;物品!O332&amp;"'")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物品!A333</f>
        <v>0</v>
      </c>
      <c r="B233" s="55" t="str">
        <f>"'"&amp;物品!B333&amp;"'"</f>
        <v>'IC08'</v>
      </c>
      <c r="C233" s="55">
        <f>物品!J333</f>
        <v>0</v>
      </c>
      <c r="D233" s="55">
        <f>物品!K333</f>
        <v>0</v>
      </c>
      <c r="E233" s="55">
        <f>物品!L333</f>
        <v>0</v>
      </c>
      <c r="F233" s="55">
        <f>物品!M333</f>
        <v>0</v>
      </c>
      <c r="G233" s="55">
        <f>物品!N333</f>
        <v>0</v>
      </c>
      <c r="H233" s="55">
        <f>物品!O333</f>
        <v>0</v>
      </c>
      <c r="I233" s="55">
        <f>IF(物品!J333=0,0,"'"&amp;物品!J333&amp;"'")</f>
        <v>0</v>
      </c>
      <c r="J233" s="55">
        <f>IF(物品!K333=0,0,"'"&amp;物品!K333&amp;"'")</f>
        <v>0</v>
      </c>
      <c r="K233" s="55">
        <f>IF(物品!L333=0,0,"'"&amp;物品!L333&amp;"'")</f>
        <v>0</v>
      </c>
      <c r="L233" s="55">
        <f>IF(物品!M333=0,0,"'"&amp;物品!M333&amp;"'")</f>
        <v>0</v>
      </c>
      <c r="M233" s="55">
        <f>IF(物品!N333=0,0,"'"&amp;物品!N333&amp;"'")</f>
        <v>0</v>
      </c>
      <c r="N233" s="55">
        <f>IF(物品!O333=0,0,"'"&amp;物品!O333&amp;"'")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物品!A334</f>
        <v>0</v>
      </c>
      <c r="B234" s="55" t="str">
        <f>"'"&amp;物品!B334&amp;"'"</f>
        <v>'IC09'</v>
      </c>
      <c r="C234" s="55">
        <f>物品!J334</f>
        <v>0</v>
      </c>
      <c r="D234" s="55">
        <f>物品!K334</f>
        <v>0</v>
      </c>
      <c r="E234" s="55">
        <f>物品!L334</f>
        <v>0</v>
      </c>
      <c r="F234" s="55">
        <f>物品!M334</f>
        <v>0</v>
      </c>
      <c r="G234" s="55">
        <f>物品!N334</f>
        <v>0</v>
      </c>
      <c r="H234" s="55">
        <f>物品!O334</f>
        <v>0</v>
      </c>
      <c r="I234" s="55">
        <f>IF(物品!J334=0,0,"'"&amp;物品!J334&amp;"'")</f>
        <v>0</v>
      </c>
      <c r="J234" s="55">
        <f>IF(物品!K334=0,0,"'"&amp;物品!K334&amp;"'")</f>
        <v>0</v>
      </c>
      <c r="K234" s="55">
        <f>IF(物品!L334=0,0,"'"&amp;物品!L334&amp;"'")</f>
        <v>0</v>
      </c>
      <c r="L234" s="55">
        <f>IF(物品!M334=0,0,"'"&amp;物品!M334&amp;"'")</f>
        <v>0</v>
      </c>
      <c r="M234" s="55">
        <f>IF(物品!N334=0,0,"'"&amp;物品!N334&amp;"'")</f>
        <v>0</v>
      </c>
      <c r="N234" s="55">
        <f>IF(物品!O334=0,0,"'"&amp;物品!O334&amp;"'")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物品!A335</f>
        <v>0</v>
      </c>
      <c r="B235" s="55" t="str">
        <f>"'"&amp;物品!B335&amp;"'"</f>
        <v>'IC10'</v>
      </c>
      <c r="C235" s="55">
        <f>物品!J335</f>
        <v>0</v>
      </c>
      <c r="D235" s="55">
        <f>物品!K335</f>
        <v>0</v>
      </c>
      <c r="E235" s="55">
        <f>物品!L335</f>
        <v>0</v>
      </c>
      <c r="F235" s="55">
        <f>物品!M335</f>
        <v>0</v>
      </c>
      <c r="G235" s="55">
        <f>物品!N335</f>
        <v>0</v>
      </c>
      <c r="H235" s="55">
        <f>物品!O335</f>
        <v>0</v>
      </c>
      <c r="I235" s="55">
        <f>IF(物品!J335=0,0,"'"&amp;物品!J335&amp;"'")</f>
        <v>0</v>
      </c>
      <c r="J235" s="55">
        <f>IF(物品!K335=0,0,"'"&amp;物品!K335&amp;"'")</f>
        <v>0</v>
      </c>
      <c r="K235" s="55">
        <f>IF(物品!L335=0,0,"'"&amp;物品!L335&amp;"'")</f>
        <v>0</v>
      </c>
      <c r="L235" s="55">
        <f>IF(物品!M335=0,0,"'"&amp;物品!M335&amp;"'")</f>
        <v>0</v>
      </c>
      <c r="M235" s="55">
        <f>IF(物品!N335=0,0,"'"&amp;物品!N335&amp;"'")</f>
        <v>0</v>
      </c>
      <c r="N235" s="55">
        <f>IF(物品!O335=0,0,"'"&amp;物品!O335&amp;"'")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物品!A336</f>
        <v>0</v>
      </c>
      <c r="B236" s="55" t="str">
        <f>"'"&amp;物品!B336&amp;"'"</f>
        <v>'IC11'</v>
      </c>
      <c r="C236" s="55">
        <f>物品!J336</f>
        <v>0</v>
      </c>
      <c r="D236" s="55">
        <f>物品!K336</f>
        <v>0</v>
      </c>
      <c r="E236" s="55">
        <f>物品!L336</f>
        <v>0</v>
      </c>
      <c r="F236" s="55">
        <f>物品!M336</f>
        <v>0</v>
      </c>
      <c r="G236" s="55">
        <f>物品!N336</f>
        <v>0</v>
      </c>
      <c r="H236" s="55">
        <f>物品!O336</f>
        <v>0</v>
      </c>
      <c r="I236" s="55">
        <f>IF(物品!J336=0,0,"'"&amp;物品!J336&amp;"'")</f>
        <v>0</v>
      </c>
      <c r="J236" s="55">
        <f>IF(物品!K336=0,0,"'"&amp;物品!K336&amp;"'")</f>
        <v>0</v>
      </c>
      <c r="K236" s="55">
        <f>IF(物品!L336=0,0,"'"&amp;物品!L336&amp;"'")</f>
        <v>0</v>
      </c>
      <c r="L236" s="55">
        <f>IF(物品!M336=0,0,"'"&amp;物品!M336&amp;"'")</f>
        <v>0</v>
      </c>
      <c r="M236" s="55">
        <f>IF(物品!N336=0,0,"'"&amp;物品!N336&amp;"'")</f>
        <v>0</v>
      </c>
      <c r="N236" s="55">
        <f>IF(物品!O336=0,0,"'"&amp;物品!O336&amp;"'")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物品!A337</f>
        <v>0</v>
      </c>
      <c r="B237" s="55" t="str">
        <f>"'"&amp;物品!B337&amp;"'"</f>
        <v>'IK01'</v>
      </c>
      <c r="C237" s="55">
        <f>物品!J337</f>
        <v>0</v>
      </c>
      <c r="D237" s="55">
        <f>物品!K337</f>
        <v>0</v>
      </c>
      <c r="E237" s="55">
        <f>物品!L337</f>
        <v>0</v>
      </c>
      <c r="F237" s="55">
        <f>物品!M337</f>
        <v>0</v>
      </c>
      <c r="G237" s="55">
        <f>物品!N337</f>
        <v>0</v>
      </c>
      <c r="H237" s="55">
        <f>物品!O337</f>
        <v>0</v>
      </c>
      <c r="I237" s="55">
        <f>IF(物品!J337=0,0,"'"&amp;物品!J337&amp;"'")</f>
        <v>0</v>
      </c>
      <c r="J237" s="55">
        <f>IF(物品!K337=0,0,"'"&amp;物品!K337&amp;"'")</f>
        <v>0</v>
      </c>
      <c r="K237" s="55">
        <f>IF(物品!L337=0,0,"'"&amp;物品!L337&amp;"'")</f>
        <v>0</v>
      </c>
      <c r="L237" s="55">
        <f>IF(物品!M337=0,0,"'"&amp;物品!M337&amp;"'")</f>
        <v>0</v>
      </c>
      <c r="M237" s="55">
        <f>IF(物品!N337=0,0,"'"&amp;物品!N337&amp;"'")</f>
        <v>0</v>
      </c>
      <c r="N237" s="55">
        <f>IF(物品!O337=0,0,"'"&amp;物品!O337&amp;"'")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物品!A338</f>
        <v>0</v>
      </c>
      <c r="B238" s="55" t="str">
        <f>"'"&amp;物品!B338&amp;"'"</f>
        <v>'IK02'</v>
      </c>
      <c r="C238" s="55">
        <f>物品!J338</f>
        <v>0</v>
      </c>
      <c r="D238" s="55">
        <f>物品!K338</f>
        <v>0</v>
      </c>
      <c r="E238" s="55">
        <f>物品!L338</f>
        <v>0</v>
      </c>
      <c r="F238" s="55">
        <f>物品!M338</f>
        <v>0</v>
      </c>
      <c r="G238" s="55">
        <f>物品!N338</f>
        <v>0</v>
      </c>
      <c r="H238" s="55">
        <f>物品!O338</f>
        <v>0</v>
      </c>
      <c r="I238" s="55">
        <f>IF(物品!J338=0,0,"'"&amp;物品!J338&amp;"'")</f>
        <v>0</v>
      </c>
      <c r="J238" s="55">
        <f>IF(物品!K338=0,0,"'"&amp;物品!K338&amp;"'")</f>
        <v>0</v>
      </c>
      <c r="K238" s="55">
        <f>IF(物品!L338=0,0,"'"&amp;物品!L338&amp;"'")</f>
        <v>0</v>
      </c>
      <c r="L238" s="55">
        <f>IF(物品!M338=0,0,"'"&amp;物品!M338&amp;"'")</f>
        <v>0</v>
      </c>
      <c r="M238" s="55">
        <f>IF(物品!N338=0,0,"'"&amp;物品!N338&amp;"'")</f>
        <v>0</v>
      </c>
      <c r="N238" s="55">
        <f>IF(物品!O338=0,0,"'"&amp;物品!O338&amp;"'")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物品!A339</f>
        <v>0</v>
      </c>
      <c r="B239" s="55" t="str">
        <f>"'"&amp;物品!B339&amp;"'"</f>
        <v>'IK03'</v>
      </c>
      <c r="C239" s="55">
        <f>物品!J339</f>
        <v>0</v>
      </c>
      <c r="D239" s="55">
        <f>物品!K339</f>
        <v>0</v>
      </c>
      <c r="E239" s="55">
        <f>物品!L339</f>
        <v>0</v>
      </c>
      <c r="F239" s="55">
        <f>物品!M339</f>
        <v>0</v>
      </c>
      <c r="G239" s="55">
        <f>物品!N339</f>
        <v>0</v>
      </c>
      <c r="H239" s="55">
        <f>物品!O339</f>
        <v>0</v>
      </c>
      <c r="I239" s="55">
        <f>IF(物品!J339=0,0,"'"&amp;物品!J339&amp;"'")</f>
        <v>0</v>
      </c>
      <c r="J239" s="55">
        <f>IF(物品!K339=0,0,"'"&amp;物品!K339&amp;"'")</f>
        <v>0</v>
      </c>
      <c r="K239" s="55">
        <f>IF(物品!L339=0,0,"'"&amp;物品!L339&amp;"'")</f>
        <v>0</v>
      </c>
      <c r="L239" s="55">
        <f>IF(物品!M339=0,0,"'"&amp;物品!M339&amp;"'")</f>
        <v>0</v>
      </c>
      <c r="M239" s="55">
        <f>IF(物品!N339=0,0,"'"&amp;物品!N339&amp;"'")</f>
        <v>0</v>
      </c>
      <c r="N239" s="55">
        <f>IF(物品!O339=0,0,"'"&amp;物品!O339&amp;"'")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物品!A340</f>
        <v>0</v>
      </c>
      <c r="B240" s="55" t="str">
        <f>"'"&amp;物品!B340&amp;"'"</f>
        <v>'IK04'</v>
      </c>
      <c r="C240" s="55">
        <f>物品!J340</f>
        <v>0</v>
      </c>
      <c r="D240" s="55">
        <f>物品!K340</f>
        <v>0</v>
      </c>
      <c r="E240" s="55">
        <f>物品!L340</f>
        <v>0</v>
      </c>
      <c r="F240" s="55">
        <f>物品!M340</f>
        <v>0</v>
      </c>
      <c r="G240" s="55">
        <f>物品!N340</f>
        <v>0</v>
      </c>
      <c r="H240" s="55">
        <f>物品!O340</f>
        <v>0</v>
      </c>
      <c r="I240" s="55">
        <f>IF(物品!J340=0,0,"'"&amp;物品!J340&amp;"'")</f>
        <v>0</v>
      </c>
      <c r="J240" s="55">
        <f>IF(物品!K340=0,0,"'"&amp;物品!K340&amp;"'")</f>
        <v>0</v>
      </c>
      <c r="K240" s="55">
        <f>IF(物品!L340=0,0,"'"&amp;物品!L340&amp;"'")</f>
        <v>0</v>
      </c>
      <c r="L240" s="55">
        <f>IF(物品!M340=0,0,"'"&amp;物品!M340&amp;"'")</f>
        <v>0</v>
      </c>
      <c r="M240" s="55">
        <f>IF(物品!N340=0,0,"'"&amp;物品!N340&amp;"'")</f>
        <v>0</v>
      </c>
      <c r="N240" s="55">
        <f>IF(物品!O340=0,0,"'"&amp;物品!O340&amp;"'")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物品!A341</f>
        <v>0</v>
      </c>
      <c r="B241" s="55" t="str">
        <f>"'"&amp;物品!B341&amp;"'"</f>
        <v>'IK05'</v>
      </c>
      <c r="C241" s="55">
        <f>物品!J341</f>
        <v>0</v>
      </c>
      <c r="D241" s="55">
        <f>物品!K341</f>
        <v>0</v>
      </c>
      <c r="E241" s="55">
        <f>物品!L341</f>
        <v>0</v>
      </c>
      <c r="F241" s="55">
        <f>物品!M341</f>
        <v>0</v>
      </c>
      <c r="G241" s="55">
        <f>物品!N341</f>
        <v>0</v>
      </c>
      <c r="H241" s="55">
        <f>物品!O341</f>
        <v>0</v>
      </c>
      <c r="I241" s="55">
        <f>IF(物品!J341=0,0,"'"&amp;物品!J341&amp;"'")</f>
        <v>0</v>
      </c>
      <c r="J241" s="55">
        <f>IF(物品!K341=0,0,"'"&amp;物品!K341&amp;"'")</f>
        <v>0</v>
      </c>
      <c r="K241" s="55">
        <f>IF(物品!L341=0,0,"'"&amp;物品!L341&amp;"'")</f>
        <v>0</v>
      </c>
      <c r="L241" s="55">
        <f>IF(物品!M341=0,0,"'"&amp;物品!M341&amp;"'")</f>
        <v>0</v>
      </c>
      <c r="M241" s="55">
        <f>IF(物品!N341=0,0,"'"&amp;物品!N341&amp;"'")</f>
        <v>0</v>
      </c>
      <c r="N241" s="55">
        <f>IF(物品!O341=0,0,"'"&amp;物品!O341&amp;"'")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物品!A342</f>
        <v>0</v>
      </c>
      <c r="B242" s="55" t="str">
        <f>"'"&amp;物品!B342&amp;"'"</f>
        <v>'IK06'</v>
      </c>
      <c r="C242" s="55">
        <f>物品!J342</f>
        <v>0</v>
      </c>
      <c r="D242" s="55">
        <f>物品!K342</f>
        <v>0</v>
      </c>
      <c r="E242" s="55">
        <f>物品!L342</f>
        <v>0</v>
      </c>
      <c r="F242" s="55">
        <f>物品!M342</f>
        <v>0</v>
      </c>
      <c r="G242" s="55">
        <f>物品!N342</f>
        <v>0</v>
      </c>
      <c r="H242" s="55">
        <f>物品!O342</f>
        <v>0</v>
      </c>
      <c r="I242" s="55">
        <f>IF(物品!J342=0,0,"'"&amp;物品!J342&amp;"'")</f>
        <v>0</v>
      </c>
      <c r="J242" s="55">
        <f>IF(物品!K342=0,0,"'"&amp;物品!K342&amp;"'")</f>
        <v>0</v>
      </c>
      <c r="K242" s="55">
        <f>IF(物品!L342=0,0,"'"&amp;物品!L342&amp;"'")</f>
        <v>0</v>
      </c>
      <c r="L242" s="55">
        <f>IF(物品!M342=0,0,"'"&amp;物品!M342&amp;"'")</f>
        <v>0</v>
      </c>
      <c r="M242" s="55">
        <f>IF(物品!N342=0,0,"'"&amp;物品!N342&amp;"'")</f>
        <v>0</v>
      </c>
      <c r="N242" s="55">
        <f>IF(物品!O342=0,0,"'"&amp;物品!O342&amp;"'")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物品!A343</f>
        <v>0</v>
      </c>
      <c r="B243" s="55" t="str">
        <f>"'"&amp;物品!B343&amp;"'"</f>
        <v>'IK07'</v>
      </c>
      <c r="C243" s="55">
        <f>物品!J343</f>
        <v>0</v>
      </c>
      <c r="D243" s="55">
        <f>物品!K343</f>
        <v>0</v>
      </c>
      <c r="E243" s="55">
        <f>物品!L343</f>
        <v>0</v>
      </c>
      <c r="F243" s="55">
        <f>物品!M343</f>
        <v>0</v>
      </c>
      <c r="G243" s="55">
        <f>物品!N343</f>
        <v>0</v>
      </c>
      <c r="H243" s="55">
        <f>物品!O343</f>
        <v>0</v>
      </c>
      <c r="I243" s="55">
        <f>IF(物品!J343=0,0,"'"&amp;物品!J343&amp;"'")</f>
        <v>0</v>
      </c>
      <c r="J243" s="55">
        <f>IF(物品!K343=0,0,"'"&amp;物品!K343&amp;"'")</f>
        <v>0</v>
      </c>
      <c r="K243" s="55">
        <f>IF(物品!L343=0,0,"'"&amp;物品!L343&amp;"'")</f>
        <v>0</v>
      </c>
      <c r="L243" s="55">
        <f>IF(物品!M343=0,0,"'"&amp;物品!M343&amp;"'")</f>
        <v>0</v>
      </c>
      <c r="M243" s="55">
        <f>IF(物品!N343=0,0,"'"&amp;物品!N343&amp;"'")</f>
        <v>0</v>
      </c>
      <c r="N243" s="55">
        <f>IF(物品!O343=0,0,"'"&amp;物品!O343&amp;"'")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物品!A344</f>
        <v>0</v>
      </c>
      <c r="B244" s="55" t="str">
        <f>"'"&amp;物品!B344&amp;"'"</f>
        <v>'IK08'</v>
      </c>
      <c r="C244" s="55">
        <f>物品!J344</f>
        <v>0</v>
      </c>
      <c r="D244" s="55">
        <f>物品!K344</f>
        <v>0</v>
      </c>
      <c r="E244" s="55">
        <f>物品!L344</f>
        <v>0</v>
      </c>
      <c r="F244" s="55">
        <f>物品!M344</f>
        <v>0</v>
      </c>
      <c r="G244" s="55">
        <f>物品!N344</f>
        <v>0</v>
      </c>
      <c r="H244" s="55">
        <f>物品!O344</f>
        <v>0</v>
      </c>
      <c r="I244" s="55">
        <f>IF(物品!J344=0,0,"'"&amp;物品!J344&amp;"'")</f>
        <v>0</v>
      </c>
      <c r="J244" s="55">
        <f>IF(物品!K344=0,0,"'"&amp;物品!K344&amp;"'")</f>
        <v>0</v>
      </c>
      <c r="K244" s="55">
        <f>IF(物品!L344=0,0,"'"&amp;物品!L344&amp;"'")</f>
        <v>0</v>
      </c>
      <c r="L244" s="55">
        <f>IF(物品!M344=0,0,"'"&amp;物品!M344&amp;"'")</f>
        <v>0</v>
      </c>
      <c r="M244" s="55">
        <f>IF(物品!N344=0,0,"'"&amp;物品!N344&amp;"'")</f>
        <v>0</v>
      </c>
      <c r="N244" s="55">
        <f>IF(物品!O344=0,0,"'"&amp;物品!O344&amp;"'")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物品!A345</f>
        <v>0</v>
      </c>
      <c r="B245" s="55" t="str">
        <f>"'"&amp;物品!B345&amp;"'"</f>
        <v>'IK1A'</v>
      </c>
      <c r="C245" s="55">
        <f>物品!J345</f>
        <v>0</v>
      </c>
      <c r="D245" s="55">
        <f>物品!K345</f>
        <v>0</v>
      </c>
      <c r="E245" s="55">
        <f>物品!L345</f>
        <v>0</v>
      </c>
      <c r="F245" s="55">
        <f>物品!M345</f>
        <v>0</v>
      </c>
      <c r="G245" s="55">
        <f>物品!N345</f>
        <v>0</v>
      </c>
      <c r="H245" s="55">
        <f>物品!O345</f>
        <v>0</v>
      </c>
      <c r="I245" s="55">
        <f>IF(物品!J345=0,0,"'"&amp;物品!J345&amp;"'")</f>
        <v>0</v>
      </c>
      <c r="J245" s="55">
        <f>IF(物品!K345=0,0,"'"&amp;物品!K345&amp;"'")</f>
        <v>0</v>
      </c>
      <c r="K245" s="55">
        <f>IF(物品!L345=0,0,"'"&amp;物品!L345&amp;"'")</f>
        <v>0</v>
      </c>
      <c r="L245" s="55">
        <f>IF(物品!M345=0,0,"'"&amp;物品!M345&amp;"'")</f>
        <v>0</v>
      </c>
      <c r="M245" s="55">
        <f>IF(物品!N345=0,0,"'"&amp;物品!N345&amp;"'")</f>
        <v>0</v>
      </c>
      <c r="N245" s="55">
        <f>IF(物品!O345=0,0,"'"&amp;物品!O345&amp;"'")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物品!A354</f>
        <v>0</v>
      </c>
      <c r="B246" s="55" t="str">
        <f>"'"&amp;物品!B354&amp;"'"</f>
        <v>'IK2A'</v>
      </c>
      <c r="C246" s="55">
        <f>物品!J354</f>
        <v>0</v>
      </c>
      <c r="D246" s="55">
        <f>物品!K354</f>
        <v>0</v>
      </c>
      <c r="E246" s="55">
        <f>物品!L354</f>
        <v>0</v>
      </c>
      <c r="F246" s="55">
        <f>物品!M354</f>
        <v>0</v>
      </c>
      <c r="G246" s="55">
        <f>物品!N354</f>
        <v>0</v>
      </c>
      <c r="H246" s="55">
        <f>物品!O354</f>
        <v>0</v>
      </c>
      <c r="I246" s="55">
        <f>IF(物品!J354=0,0,"'"&amp;物品!J354&amp;"'")</f>
        <v>0</v>
      </c>
      <c r="J246" s="55">
        <f>IF(物品!K354=0,0,"'"&amp;物品!K354&amp;"'")</f>
        <v>0</v>
      </c>
      <c r="K246" s="55">
        <f>IF(物品!L354=0,0,"'"&amp;物品!L354&amp;"'")</f>
        <v>0</v>
      </c>
      <c r="L246" s="55">
        <f>IF(物品!M354=0,0,"'"&amp;物品!M354&amp;"'")</f>
        <v>0</v>
      </c>
      <c r="M246" s="55">
        <f>IF(物品!N354=0,0,"'"&amp;物品!N354&amp;"'")</f>
        <v>0</v>
      </c>
      <c r="N246" s="55">
        <f>IF(物品!O354=0,0,"'"&amp;物品!O354&amp;"'")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物品!A363</f>
        <v>0</v>
      </c>
      <c r="B247" s="55" t="str">
        <f>"'"&amp;物品!B363&amp;"'"</f>
        <v>'IK3A'</v>
      </c>
      <c r="C247" s="55">
        <f>物品!J363</f>
        <v>0</v>
      </c>
      <c r="D247" s="55">
        <f>物品!K363</f>
        <v>0</v>
      </c>
      <c r="E247" s="55">
        <f>物品!L363</f>
        <v>0</v>
      </c>
      <c r="F247" s="55">
        <f>物品!M363</f>
        <v>0</v>
      </c>
      <c r="G247" s="55">
        <f>物品!N363</f>
        <v>0</v>
      </c>
      <c r="H247" s="55">
        <f>物品!O363</f>
        <v>0</v>
      </c>
      <c r="I247" s="55">
        <f>IF(物品!J363=0,0,"'"&amp;物品!J363&amp;"'")</f>
        <v>0</v>
      </c>
      <c r="J247" s="55">
        <f>IF(物品!K363=0,0,"'"&amp;物品!K363&amp;"'")</f>
        <v>0</v>
      </c>
      <c r="K247" s="55">
        <f>IF(物品!L363=0,0,"'"&amp;物品!L363&amp;"'")</f>
        <v>0</v>
      </c>
      <c r="L247" s="55">
        <f>IF(物品!M363=0,0,"'"&amp;物品!M363&amp;"'")</f>
        <v>0</v>
      </c>
      <c r="M247" s="55">
        <f>IF(物品!N363=0,0,"'"&amp;物品!N363&amp;"'")</f>
        <v>0</v>
      </c>
      <c r="N247" s="55">
        <f>IF(物品!O363=0,0,"'"&amp;物品!O363&amp;"'")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物品!A372</f>
        <v>0</v>
      </c>
      <c r="B248" s="55" t="str">
        <f>"'"&amp;物品!B372&amp;"'"</f>
        <v>'IK4A'</v>
      </c>
      <c r="C248" s="55">
        <f>物品!J372</f>
        <v>0</v>
      </c>
      <c r="D248" s="55">
        <f>物品!K372</f>
        <v>0</v>
      </c>
      <c r="E248" s="55">
        <f>物品!L372</f>
        <v>0</v>
      </c>
      <c r="F248" s="55">
        <f>物品!M372</f>
        <v>0</v>
      </c>
      <c r="G248" s="55">
        <f>物品!N372</f>
        <v>0</v>
      </c>
      <c r="H248" s="55">
        <f>物品!O372</f>
        <v>0</v>
      </c>
      <c r="I248" s="55">
        <f>IF(物品!J372=0,0,"'"&amp;物品!J372&amp;"'")</f>
        <v>0</v>
      </c>
      <c r="J248" s="55">
        <f>IF(物品!K372=0,0,"'"&amp;物品!K372&amp;"'")</f>
        <v>0</v>
      </c>
      <c r="K248" s="55">
        <f>IF(物品!L372=0,0,"'"&amp;物品!L372&amp;"'")</f>
        <v>0</v>
      </c>
      <c r="L248" s="55">
        <f>IF(物品!M372=0,0,"'"&amp;物品!M372&amp;"'")</f>
        <v>0</v>
      </c>
      <c r="M248" s="55">
        <f>IF(物品!N372=0,0,"'"&amp;物品!N372&amp;"'")</f>
        <v>0</v>
      </c>
      <c r="N248" s="55">
        <f>IF(物品!O372=0,0,"'"&amp;物品!O372&amp;"'")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物品!A381</f>
        <v>0</v>
      </c>
      <c r="B249" s="55" t="str">
        <f>"'"&amp;物品!B381&amp;"'"</f>
        <v>'IK5A'</v>
      </c>
      <c r="C249" s="55">
        <f>物品!J381</f>
        <v>0</v>
      </c>
      <c r="D249" s="55">
        <f>物品!K381</f>
        <v>0</v>
      </c>
      <c r="E249" s="55">
        <f>物品!L381</f>
        <v>0</v>
      </c>
      <c r="F249" s="55">
        <f>物品!M381</f>
        <v>0</v>
      </c>
      <c r="G249" s="55">
        <f>物品!N381</f>
        <v>0</v>
      </c>
      <c r="H249" s="55">
        <f>物品!O381</f>
        <v>0</v>
      </c>
      <c r="I249" s="55">
        <f>IF(物品!J381=0,0,"'"&amp;物品!J381&amp;"'")</f>
        <v>0</v>
      </c>
      <c r="J249" s="55">
        <f>IF(物品!K381=0,0,"'"&amp;物品!K381&amp;"'")</f>
        <v>0</v>
      </c>
      <c r="K249" s="55">
        <f>IF(物品!L381=0,0,"'"&amp;物品!L381&amp;"'")</f>
        <v>0</v>
      </c>
      <c r="L249" s="55">
        <f>IF(物品!M381=0,0,"'"&amp;物品!M381&amp;"'")</f>
        <v>0</v>
      </c>
      <c r="M249" s="55">
        <f>IF(物品!N381=0,0,"'"&amp;物品!N381&amp;"'")</f>
        <v>0</v>
      </c>
      <c r="N249" s="55">
        <f>IF(物品!O381=0,0,"'"&amp;物品!O381&amp;"'")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物品!A390</f>
        <v>0</v>
      </c>
      <c r="B250" s="55" t="str">
        <f>"'"&amp;物品!B390&amp;"'"</f>
        <v>'IK6A'</v>
      </c>
      <c r="C250" s="55">
        <f>物品!J390</f>
        <v>0</v>
      </c>
      <c r="D250" s="55">
        <f>物品!K390</f>
        <v>0</v>
      </c>
      <c r="E250" s="55">
        <f>物品!L390</f>
        <v>0</v>
      </c>
      <c r="F250" s="55">
        <f>物品!M390</f>
        <v>0</v>
      </c>
      <c r="G250" s="55">
        <f>物品!N390</f>
        <v>0</v>
      </c>
      <c r="H250" s="55">
        <f>物品!O390</f>
        <v>0</v>
      </c>
      <c r="I250" s="55">
        <f>IF(物品!J390=0,0,"'"&amp;物品!J390&amp;"'")</f>
        <v>0</v>
      </c>
      <c r="J250" s="55">
        <f>IF(物品!K390=0,0,"'"&amp;物品!K390&amp;"'")</f>
        <v>0</v>
      </c>
      <c r="K250" s="55">
        <f>IF(物品!L390=0,0,"'"&amp;物品!L390&amp;"'")</f>
        <v>0</v>
      </c>
      <c r="L250" s="55">
        <f>IF(物品!M390=0,0,"'"&amp;物品!M390&amp;"'")</f>
        <v>0</v>
      </c>
      <c r="M250" s="55">
        <f>IF(物品!N390=0,0,"'"&amp;物品!N390&amp;"'")</f>
        <v>0</v>
      </c>
      <c r="N250" s="55">
        <f>IF(物品!O390=0,0,"'"&amp;物品!O390&amp;"'")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物品!A399</f>
        <v>0</v>
      </c>
      <c r="B251" s="55" t="str">
        <f>"'"&amp;物品!B399&amp;"'"</f>
        <v>'IK7A'</v>
      </c>
      <c r="C251" s="55">
        <f>物品!J399</f>
        <v>0</v>
      </c>
      <c r="D251" s="55">
        <f>物品!K399</f>
        <v>0</v>
      </c>
      <c r="E251" s="55">
        <f>物品!L399</f>
        <v>0</v>
      </c>
      <c r="F251" s="55">
        <f>物品!M399</f>
        <v>0</v>
      </c>
      <c r="G251" s="55">
        <f>物品!N399</f>
        <v>0</v>
      </c>
      <c r="H251" s="55">
        <f>物品!O399</f>
        <v>0</v>
      </c>
      <c r="I251" s="55">
        <f>IF(物品!J399=0,0,"'"&amp;物品!J399&amp;"'")</f>
        <v>0</v>
      </c>
      <c r="J251" s="55">
        <f>IF(物品!K399=0,0,"'"&amp;物品!K399&amp;"'")</f>
        <v>0</v>
      </c>
      <c r="K251" s="55">
        <f>IF(物品!L399=0,0,"'"&amp;物品!L399&amp;"'")</f>
        <v>0</v>
      </c>
      <c r="L251" s="55">
        <f>IF(物品!M399=0,0,"'"&amp;物品!M399&amp;"'")</f>
        <v>0</v>
      </c>
      <c r="M251" s="55">
        <f>IF(物品!N399=0,0,"'"&amp;物品!N399&amp;"'")</f>
        <v>0</v>
      </c>
      <c r="N251" s="55">
        <f>IF(物品!O399=0,0,"'"&amp;物品!O399&amp;"'")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物品!A408</f>
        <v>0</v>
      </c>
      <c r="B252" s="55" t="str">
        <f>"'"&amp;物品!B408&amp;"'"</f>
        <v>'IK8A'</v>
      </c>
      <c r="C252" s="55">
        <f>物品!J408</f>
        <v>0</v>
      </c>
      <c r="D252" s="55">
        <f>物品!K408</f>
        <v>0</v>
      </c>
      <c r="E252" s="55">
        <f>物品!L408</f>
        <v>0</v>
      </c>
      <c r="F252" s="55">
        <f>物品!M408</f>
        <v>0</v>
      </c>
      <c r="G252" s="55">
        <f>物品!N408</f>
        <v>0</v>
      </c>
      <c r="H252" s="55">
        <f>物品!O408</f>
        <v>0</v>
      </c>
      <c r="I252" s="55">
        <f>IF(物品!J408=0,0,"'"&amp;物品!J408&amp;"'")</f>
        <v>0</v>
      </c>
      <c r="J252" s="55">
        <f>IF(物品!K408=0,0,"'"&amp;物品!K408&amp;"'")</f>
        <v>0</v>
      </c>
      <c r="K252" s="55">
        <f>IF(物品!L408=0,0,"'"&amp;物品!L408&amp;"'")</f>
        <v>0</v>
      </c>
      <c r="L252" s="55">
        <f>IF(物品!M408=0,0,"'"&amp;物品!M408&amp;"'")</f>
        <v>0</v>
      </c>
      <c r="M252" s="55">
        <f>IF(物品!N408=0,0,"'"&amp;物品!N408&amp;"'")</f>
        <v>0</v>
      </c>
      <c r="N252" s="55">
        <f>IF(物品!O408=0,0,"'"&amp;物品!O408&amp;"'")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物品!A417</f>
        <v>0</v>
      </c>
      <c r="B253" s="55" t="str">
        <f>"'"&amp;物品!B417&amp;"'"</f>
        <v>'IK91'</v>
      </c>
      <c r="C253" s="55">
        <f>物品!J417</f>
        <v>0</v>
      </c>
      <c r="D253" s="55">
        <f>物品!K417</f>
        <v>0</v>
      </c>
      <c r="E253" s="55">
        <f>物品!L417</f>
        <v>0</v>
      </c>
      <c r="F253" s="55">
        <f>物品!M417</f>
        <v>0</v>
      </c>
      <c r="G253" s="55">
        <f>物品!N417</f>
        <v>0</v>
      </c>
      <c r="H253" s="55">
        <f>物品!O417</f>
        <v>0</v>
      </c>
      <c r="I253" s="55">
        <f>IF(物品!J417=0,0,"'"&amp;物品!J417&amp;"'")</f>
        <v>0</v>
      </c>
      <c r="J253" s="55">
        <f>IF(物品!K417=0,0,"'"&amp;物品!K417&amp;"'")</f>
        <v>0</v>
      </c>
      <c r="K253" s="55">
        <f>IF(物品!L417=0,0,"'"&amp;物品!L417&amp;"'")</f>
        <v>0</v>
      </c>
      <c r="L253" s="55">
        <f>IF(物品!M417=0,0,"'"&amp;物品!M417&amp;"'")</f>
        <v>0</v>
      </c>
      <c r="M253" s="55">
        <f>IF(物品!N417=0,0,"'"&amp;物品!N417&amp;"'")</f>
        <v>0</v>
      </c>
      <c r="N253" s="55">
        <f>IF(物品!O417=0,0,"'"&amp;物品!O417&amp;"'")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物品!A418</f>
        <v>0</v>
      </c>
      <c r="B254" s="55" t="str">
        <f>"'"&amp;物品!B418&amp;"'"</f>
        <v>'IK92'</v>
      </c>
      <c r="C254" s="55">
        <f>物品!J418</f>
        <v>0</v>
      </c>
      <c r="D254" s="55">
        <f>物品!K418</f>
        <v>0</v>
      </c>
      <c r="E254" s="55">
        <f>物品!L418</f>
        <v>0</v>
      </c>
      <c r="F254" s="55">
        <f>物品!M418</f>
        <v>0</v>
      </c>
      <c r="G254" s="55">
        <f>物品!N418</f>
        <v>0</v>
      </c>
      <c r="H254" s="55">
        <f>物品!O418</f>
        <v>0</v>
      </c>
      <c r="I254" s="55">
        <f>IF(物品!J418=0,0,"'"&amp;物品!J418&amp;"'")</f>
        <v>0</v>
      </c>
      <c r="J254" s="55">
        <f>IF(物品!K418=0,0,"'"&amp;物品!K418&amp;"'")</f>
        <v>0</v>
      </c>
      <c r="K254" s="55">
        <f>IF(物品!L418=0,0,"'"&amp;物品!L418&amp;"'")</f>
        <v>0</v>
      </c>
      <c r="L254" s="55">
        <f>IF(物品!M418=0,0,"'"&amp;物品!M418&amp;"'")</f>
        <v>0</v>
      </c>
      <c r="M254" s="55">
        <f>IF(物品!N418=0,0,"'"&amp;物品!N418&amp;"'")</f>
        <v>0</v>
      </c>
      <c r="N254" s="55">
        <f>IF(物品!O418=0,0,"'"&amp;物品!O418&amp;"'")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物品!A419</f>
        <v>0</v>
      </c>
      <c r="B255" s="55" t="str">
        <f>"'"&amp;物品!B419&amp;"'"</f>
        <v>'IK93'</v>
      </c>
      <c r="C255" s="55">
        <f>物品!J419</f>
        <v>0</v>
      </c>
      <c r="D255" s="55">
        <f>物品!K419</f>
        <v>0</v>
      </c>
      <c r="E255" s="55">
        <f>物品!L419</f>
        <v>0</v>
      </c>
      <c r="F255" s="55">
        <f>物品!M419</f>
        <v>0</v>
      </c>
      <c r="G255" s="55">
        <f>物品!N419</f>
        <v>0</v>
      </c>
      <c r="H255" s="55">
        <f>物品!O419</f>
        <v>0</v>
      </c>
      <c r="I255" s="55">
        <f>IF(物品!J419=0,0,"'"&amp;物品!J419&amp;"'")</f>
        <v>0</v>
      </c>
      <c r="J255" s="55">
        <f>IF(物品!K419=0,0,"'"&amp;物品!K419&amp;"'")</f>
        <v>0</v>
      </c>
      <c r="K255" s="55">
        <f>IF(物品!L419=0,0,"'"&amp;物品!L419&amp;"'")</f>
        <v>0</v>
      </c>
      <c r="L255" s="55">
        <f>IF(物品!M419=0,0,"'"&amp;物品!M419&amp;"'")</f>
        <v>0</v>
      </c>
      <c r="M255" s="55">
        <f>IF(物品!N419=0,0,"'"&amp;物品!N419&amp;"'")</f>
        <v>0</v>
      </c>
      <c r="N255" s="55">
        <f>IF(物品!O419=0,0,"'"&amp;物品!O419&amp;"'")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物品!A420</f>
        <v>0</v>
      </c>
      <c r="B256" s="55" t="str">
        <f>"'"&amp;物品!B420&amp;"'"</f>
        <v>'IK94'</v>
      </c>
      <c r="C256" s="55">
        <f>物品!J420</f>
        <v>0</v>
      </c>
      <c r="D256" s="55">
        <f>物品!K420</f>
        <v>0</v>
      </c>
      <c r="E256" s="55">
        <f>物品!L420</f>
        <v>0</v>
      </c>
      <c r="F256" s="55">
        <f>物品!M420</f>
        <v>0</v>
      </c>
      <c r="G256" s="55">
        <f>物品!N420</f>
        <v>0</v>
      </c>
      <c r="H256" s="55">
        <f>物品!O420</f>
        <v>0</v>
      </c>
      <c r="I256" s="55">
        <f>IF(物品!J420=0,0,"'"&amp;物品!J420&amp;"'")</f>
        <v>0</v>
      </c>
      <c r="J256" s="55">
        <f>IF(物品!K420=0,0,"'"&amp;物品!K420&amp;"'")</f>
        <v>0</v>
      </c>
      <c r="K256" s="55">
        <f>IF(物品!L420=0,0,"'"&amp;物品!L420&amp;"'")</f>
        <v>0</v>
      </c>
      <c r="L256" s="55">
        <f>IF(物品!M420=0,0,"'"&amp;物品!M420&amp;"'")</f>
        <v>0</v>
      </c>
      <c r="M256" s="55">
        <f>IF(物品!N420=0,0,"'"&amp;物品!N420&amp;"'")</f>
        <v>0</v>
      </c>
      <c r="N256" s="55">
        <f>IF(物品!O420=0,0,"'"&amp;物品!O420&amp;"'")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物品!A421</f>
        <v>0</v>
      </c>
      <c r="B257" s="55" t="str">
        <f>"'"&amp;物品!B421&amp;"'"</f>
        <v>'IK95'</v>
      </c>
      <c r="C257" s="55">
        <f>物品!J421</f>
        <v>0</v>
      </c>
      <c r="D257" s="55">
        <f>物品!K421</f>
        <v>0</v>
      </c>
      <c r="E257" s="55">
        <f>物品!L421</f>
        <v>0</v>
      </c>
      <c r="F257" s="55">
        <f>物品!M421</f>
        <v>0</v>
      </c>
      <c r="G257" s="55">
        <f>物品!N421</f>
        <v>0</v>
      </c>
      <c r="H257" s="55">
        <f>物品!O421</f>
        <v>0</v>
      </c>
      <c r="I257" s="55">
        <f>IF(物品!J421=0,0,"'"&amp;物品!J421&amp;"'")</f>
        <v>0</v>
      </c>
      <c r="J257" s="55">
        <f>IF(物品!K421=0,0,"'"&amp;物品!K421&amp;"'")</f>
        <v>0</v>
      </c>
      <c r="K257" s="55">
        <f>IF(物品!L421=0,0,"'"&amp;物品!L421&amp;"'")</f>
        <v>0</v>
      </c>
      <c r="L257" s="55">
        <f>IF(物品!M421=0,0,"'"&amp;物品!M421&amp;"'")</f>
        <v>0</v>
      </c>
      <c r="M257" s="55">
        <f>IF(物品!N421=0,0,"'"&amp;物品!N421&amp;"'")</f>
        <v>0</v>
      </c>
      <c r="N257" s="55">
        <f>IF(物品!O421=0,0,"'"&amp;物品!O421&amp;"'")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物品!A422</f>
        <v>0</v>
      </c>
      <c r="B258" s="55" t="str">
        <f>"'"&amp;物品!B422&amp;"'"</f>
        <v>'IK96'</v>
      </c>
      <c r="C258" s="55">
        <f>物品!J422</f>
        <v>0</v>
      </c>
      <c r="D258" s="55">
        <f>物品!K422</f>
        <v>0</v>
      </c>
      <c r="E258" s="55">
        <f>物品!L422</f>
        <v>0</v>
      </c>
      <c r="F258" s="55">
        <f>物品!M422</f>
        <v>0</v>
      </c>
      <c r="G258" s="55">
        <f>物品!N422</f>
        <v>0</v>
      </c>
      <c r="H258" s="55">
        <f>物品!O422</f>
        <v>0</v>
      </c>
      <c r="I258" s="55">
        <f>IF(物品!J422=0,0,"'"&amp;物品!J422&amp;"'")</f>
        <v>0</v>
      </c>
      <c r="J258" s="55">
        <f>IF(物品!K422=0,0,"'"&amp;物品!K422&amp;"'")</f>
        <v>0</v>
      </c>
      <c r="K258" s="55">
        <f>IF(物品!L422=0,0,"'"&amp;物品!L422&amp;"'")</f>
        <v>0</v>
      </c>
      <c r="L258" s="55">
        <f>IF(物品!M422=0,0,"'"&amp;物品!M422&amp;"'")</f>
        <v>0</v>
      </c>
      <c r="M258" s="55">
        <f>IF(物品!N422=0,0,"'"&amp;物品!N422&amp;"'")</f>
        <v>0</v>
      </c>
      <c r="N258" s="55">
        <f>IF(物品!O422=0,0,"'"&amp;物品!O422&amp;"'")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物品!A423</f>
        <v>0</v>
      </c>
      <c r="B259" s="55" t="str">
        <f>"'"&amp;物品!B423&amp;"'"</f>
        <v>'IK97'</v>
      </c>
      <c r="C259" s="55">
        <f>物品!J423</f>
        <v>0</v>
      </c>
      <c r="D259" s="55">
        <f>物品!K423</f>
        <v>0</v>
      </c>
      <c r="E259" s="55">
        <f>物品!L423</f>
        <v>0</v>
      </c>
      <c r="F259" s="55">
        <f>物品!M423</f>
        <v>0</v>
      </c>
      <c r="G259" s="55">
        <f>物品!N423</f>
        <v>0</v>
      </c>
      <c r="H259" s="55">
        <f>物品!O423</f>
        <v>0</v>
      </c>
      <c r="I259" s="55">
        <f>IF(物品!J423=0,0,"'"&amp;物品!J423&amp;"'")</f>
        <v>0</v>
      </c>
      <c r="J259" s="55">
        <f>IF(物品!K423=0,0,"'"&amp;物品!K423&amp;"'")</f>
        <v>0</v>
      </c>
      <c r="K259" s="55">
        <f>IF(物品!L423=0,0,"'"&amp;物品!L423&amp;"'")</f>
        <v>0</v>
      </c>
      <c r="L259" s="55">
        <f>IF(物品!M423=0,0,"'"&amp;物品!M423&amp;"'")</f>
        <v>0</v>
      </c>
      <c r="M259" s="55">
        <f>IF(物品!N423=0,0,"'"&amp;物品!N423&amp;"'")</f>
        <v>0</v>
      </c>
      <c r="N259" s="55">
        <f>IF(物品!O423=0,0,"'"&amp;物品!O423&amp;"'")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物品!A424</f>
        <v>0</v>
      </c>
      <c r="B260" s="55" t="str">
        <f>"'"&amp;物品!B424&amp;"'"</f>
        <v>'IK98'</v>
      </c>
      <c r="C260" s="55">
        <f>物品!J424</f>
        <v>0</v>
      </c>
      <c r="D260" s="55">
        <f>物品!K424</f>
        <v>0</v>
      </c>
      <c r="E260" s="55">
        <f>物品!L424</f>
        <v>0</v>
      </c>
      <c r="F260" s="55">
        <f>物品!M424</f>
        <v>0</v>
      </c>
      <c r="G260" s="55">
        <f>物品!N424</f>
        <v>0</v>
      </c>
      <c r="H260" s="55">
        <f>物品!O424</f>
        <v>0</v>
      </c>
      <c r="I260" s="55">
        <f>IF(物品!J424=0,0,"'"&amp;物品!J424&amp;"'")</f>
        <v>0</v>
      </c>
      <c r="J260" s="55">
        <f>IF(物品!K424=0,0,"'"&amp;物品!K424&amp;"'")</f>
        <v>0</v>
      </c>
      <c r="K260" s="55">
        <f>IF(物品!L424=0,0,"'"&amp;物品!L424&amp;"'")</f>
        <v>0</v>
      </c>
      <c r="L260" s="55">
        <f>IF(物品!M424=0,0,"'"&amp;物品!M424&amp;"'")</f>
        <v>0</v>
      </c>
      <c r="M260" s="55">
        <f>IF(物品!N424=0,0,"'"&amp;物品!N424&amp;"'")</f>
        <v>0</v>
      </c>
      <c r="N260" s="55">
        <f>IF(物品!O424=0,0,"'"&amp;物品!O424&amp;"'")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物品!A425</f>
        <v>0</v>
      </c>
      <c r="B261" s="55" t="str">
        <f>"'"&amp;物品!B425&amp;"'"</f>
        <v>''</v>
      </c>
      <c r="C261" s="55">
        <f>物品!J425</f>
        <v>0</v>
      </c>
      <c r="D261" s="55">
        <f>物品!K425</f>
        <v>0</v>
      </c>
      <c r="E261" s="55">
        <f>物品!L425</f>
        <v>0</v>
      </c>
      <c r="F261" s="55">
        <f>物品!M425</f>
        <v>0</v>
      </c>
      <c r="G261" s="55">
        <f>物品!N425</f>
        <v>0</v>
      </c>
      <c r="H261" s="55">
        <f>物品!O425</f>
        <v>0</v>
      </c>
      <c r="I261" s="55">
        <f>IF(物品!J425=0,0,"'"&amp;物品!J425&amp;"'")</f>
        <v>0</v>
      </c>
      <c r="J261" s="55">
        <f>IF(物品!K425=0,0,"'"&amp;物品!K425&amp;"'")</f>
        <v>0</v>
      </c>
      <c r="K261" s="55">
        <f>IF(物品!L425=0,0,"'"&amp;物品!L425&amp;"'")</f>
        <v>0</v>
      </c>
      <c r="L261" s="55">
        <f>IF(物品!M425=0,0,"'"&amp;物品!M425&amp;"'")</f>
        <v>0</v>
      </c>
      <c r="M261" s="55">
        <f>IF(物品!N425=0,0,"'"&amp;物品!N425&amp;"'")</f>
        <v>0</v>
      </c>
      <c r="N261" s="55">
        <f>IF(物品!O425=0,0,"'"&amp;物品!O425&amp;"'")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物品!A426</f>
        <v>0</v>
      </c>
      <c r="B262" s="55" t="str">
        <f>"'"&amp;物品!B426&amp;"'"</f>
        <v>''</v>
      </c>
      <c r="C262" s="55">
        <f>物品!J426</f>
        <v>0</v>
      </c>
      <c r="D262" s="55">
        <f>物品!K426</f>
        <v>0</v>
      </c>
      <c r="E262" s="55">
        <f>物品!L426</f>
        <v>0</v>
      </c>
      <c r="F262" s="55">
        <f>物品!M426</f>
        <v>0</v>
      </c>
      <c r="G262" s="55">
        <f>物品!N426</f>
        <v>0</v>
      </c>
      <c r="H262" s="55">
        <f>物品!O426</f>
        <v>0</v>
      </c>
      <c r="I262" s="55">
        <f>IF(物品!J426=0,0,"'"&amp;物品!J426&amp;"'")</f>
        <v>0</v>
      </c>
      <c r="J262" s="55">
        <f>IF(物品!K426=0,0,"'"&amp;物品!K426&amp;"'")</f>
        <v>0</v>
      </c>
      <c r="K262" s="55">
        <f>IF(物品!L426=0,0,"'"&amp;物品!L426&amp;"'")</f>
        <v>0</v>
      </c>
      <c r="L262" s="55">
        <f>IF(物品!M426=0,0,"'"&amp;物品!M426&amp;"'")</f>
        <v>0</v>
      </c>
      <c r="M262" s="55">
        <f>IF(物品!N426=0,0,"'"&amp;物品!N426&amp;"'")</f>
        <v>0</v>
      </c>
      <c r="N262" s="55">
        <f>IF(物品!O426=0,0,"'"&amp;物品!O426&amp;"'")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物品!A427</f>
        <v>0</v>
      </c>
      <c r="B263" s="55" t="str">
        <f>"'"&amp;物品!B427&amp;"'"</f>
        <v>''</v>
      </c>
      <c r="C263" s="55">
        <f>物品!J427</f>
        <v>0</v>
      </c>
      <c r="D263" s="55">
        <f>物品!K427</f>
        <v>0</v>
      </c>
      <c r="E263" s="55">
        <f>物品!L427</f>
        <v>0</v>
      </c>
      <c r="F263" s="55">
        <f>物品!M427</f>
        <v>0</v>
      </c>
      <c r="G263" s="55">
        <f>物品!N427</f>
        <v>0</v>
      </c>
      <c r="H263" s="55">
        <f>物品!O427</f>
        <v>0</v>
      </c>
      <c r="I263" s="55">
        <f>IF(物品!J427=0,0,"'"&amp;物品!J427&amp;"'")</f>
        <v>0</v>
      </c>
      <c r="J263" s="55">
        <f>IF(物品!K427=0,0,"'"&amp;物品!K427&amp;"'")</f>
        <v>0</v>
      </c>
      <c r="K263" s="55">
        <f>IF(物品!L427=0,0,"'"&amp;物品!L427&amp;"'")</f>
        <v>0</v>
      </c>
      <c r="L263" s="55">
        <f>IF(物品!M427=0,0,"'"&amp;物品!M427&amp;"'")</f>
        <v>0</v>
      </c>
      <c r="M263" s="55">
        <f>IF(物品!N427=0,0,"'"&amp;物品!N427&amp;"'")</f>
        <v>0</v>
      </c>
      <c r="N263" s="55">
        <f>IF(物品!O427=0,0,"'"&amp;物品!O427&amp;"'")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2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1190</v>
      </c>
      <c r="H1" s="39" t="s">
        <v>1191</v>
      </c>
      <c r="I1" s="43" t="s">
        <v>1192</v>
      </c>
      <c r="J1" s="44" t="s">
        <v>1188</v>
      </c>
      <c r="K1" s="45" t="s">
        <v>141</v>
      </c>
      <c r="L1" s="46" t="s">
        <v>142</v>
      </c>
      <c r="M1" s="47" t="s">
        <v>1193</v>
      </c>
      <c r="N1" s="48" t="s">
        <v>1194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'ID01'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"完美的低级道果【1】"</v>
      </c>
      <c r="K118" t="str">
        <f>IF(物品!T118="","""""",""""&amp;物品!T118&amp;"""")</f>
        <v>"|CffCCCCCC道果属性：|r|n攻击+5000|n业力+4000|n生命值+100000|n生命回复+2000|n攻击伤害+9%|n技能伤害+8%|n|n|Cff00FF7F点击吸收道果，强行突破境界。|r"</v>
      </c>
      <c r="L118" t="str">
        <f>IF(物品!U118="",0,""""&amp;物品!U118&amp;"""")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IF(物品!B119="",0,"'"&amp;物品!B119&amp;"'")</f>
        <v>'ID02'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"完美的中级道果【2】"</v>
      </c>
      <c r="K119" t="str">
        <f>IF(物品!T119="","""""",""""&amp;物品!T119&amp;"""")</f>
        <v>"|CffCCCCCC道果属性：|r|n攻击+7500|n业力+6000|n生命值+150000|n生命回复+3000|n攻击伤害+9%|n技能伤害+8%|n|n|Cff00FF7F点击吸收道果，强行突破境界。|r"</v>
      </c>
      <c r="L119" t="str">
        <f>IF(物品!U119="",0,""""&amp;物品!U119&amp;"""")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IF(物品!B120="",0,"'"&amp;物品!B120&amp;"'")</f>
        <v>'ID03'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"|Cff00FF7F完美的高级道果【3】|r"</v>
      </c>
      <c r="K120" t="str">
        <f>IF(物品!T120="","""""",""""&amp;物品!T120&amp;"""")</f>
        <v>"|CffCCCCCC道果属性：|r|n攻击+12500|n业力+10000|n生命值+250000|n生命回复+5000|n攻击伤害+9%|n技能伤害+8%|n|n|Cff00FF7F点击吸收道果，强行突破境界。|r"</v>
      </c>
      <c r="L120" t="str">
        <f>IF(物品!U120="",0,""""&amp;物品!U120&amp;"""")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IF(物品!B121="",0,"'"&amp;物品!B121&amp;"'")</f>
        <v>'ID04'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"|Cff00FF7F完美的黄级道果【4】|r"</v>
      </c>
      <c r="K121" t="str">
        <f>IF(物品!T121="","""""",""""&amp;物品!T121&amp;"""")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IF(物品!U121="",0,""""&amp;物品!U121&amp;"""")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IF(物品!B122="",0,"'"&amp;物品!B122&amp;"'")</f>
        <v>'ID05'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"|Cff00BFFF完美的玄级道果【5】|r"</v>
      </c>
      <c r="K122" t="str">
        <f>IF(物品!T122="","""""",""""&amp;物品!T122&amp;"""")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IF(物品!U122="",0,""""&amp;物品!U122&amp;"""")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IF(物品!B123="",0,"'"&amp;物品!B123&amp;"'")</f>
        <v>'ID06'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"|Cff00BFFF完美的地级道果【6】|r"</v>
      </c>
      <c r="K123" t="str">
        <f>IF(物品!T123="","""""",""""&amp;物品!T123&amp;"""")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IF(物品!U123="",0,""""&amp;物品!U123&amp;"""")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IF(物品!B124="",0,"'"&amp;物品!B124&amp;"'")</f>
        <v>'ID07'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"|CffFFC926完美的天级道果【7】|r"</v>
      </c>
      <c r="K124" t="str">
        <f>IF(物品!T124="","""""",""""&amp;物品!T124&amp;"""")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IF(物品!U124="",0,""""&amp;物品!U124&amp;"""")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IF(物品!B125="",0,"'"&amp;物品!B125&amp;"'")</f>
        <v>'ID08'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"|CffFFC926完美的仙品道果【8】|r"</v>
      </c>
      <c r="K125" t="str">
        <f>IF(物品!T125="","""""",""""&amp;物品!T125&amp;"""")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IF(物品!U125="",0,""""&amp;物品!U125&amp;"""")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IF(物品!B126="",0,"'"&amp;物品!B126&amp;"'")</f>
        <v>'ID09'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"|CffFF0000完美的至圣道果【9】|r"</v>
      </c>
      <c r="K126" t="str">
        <f>IF(物品!T126="","""""",""""&amp;物品!T126&amp;"""")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IF(物品!U126="",0,""""&amp;物品!U126&amp;"""")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IF(物品!B127="",0,"'"&amp;物品!B127&amp;"'")</f>
        <v>'ID10'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"|CffFF0000完美的混沌道果【10】|r"</v>
      </c>
      <c r="K127" t="str">
        <f>IF(物品!T127="","""""",""""&amp;物品!T127&amp;"""")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IF(物品!U127="",0,""""&amp;物品!U127&amp;"""")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IF(物品!B128="",0,"'"&amp;物品!B128&amp;"'")</f>
        <v>'ID11'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"低级道果【1】"</v>
      </c>
      <c r="K128" t="str">
        <f>IF(物品!T128="","""""",""""&amp;物品!T128&amp;"""")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IF(物品!U128="",0,""""&amp;物品!U128&amp;"""")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IF(物品!B129="",0,"'"&amp;物品!B129&amp;"'")</f>
        <v>'ID12'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"中级道果【2】"</v>
      </c>
      <c r="K129" t="str">
        <f>IF(物品!T129="","""""",""""&amp;物品!T129&amp;"""")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IF(物品!U129="",0,""""&amp;物品!U129&amp;"""")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IF(物品!B130="",0,"'"&amp;物品!B130&amp;"'")</f>
        <v>'ID13'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"|Cff00FF7F高级道果【3】|r"</v>
      </c>
      <c r="K130" t="str">
        <f>IF(物品!T130="","""""",""""&amp;物品!T130&amp;"""")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IF(物品!U130="",0,""""&amp;物品!U130&amp;"""")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IF(物品!B131="",0,"'"&amp;物品!B131&amp;"'")</f>
        <v>'ID14'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"|Cff00FF7F黄级道果【4】|r"</v>
      </c>
      <c r="K131" t="str">
        <f>IF(物品!T131="","""""",""""&amp;物品!T131&amp;"""")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IF(物品!U131="",0,""""&amp;物品!U131&amp;"""")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IF(物品!B132="",0,"'"&amp;物品!B132&amp;"'")</f>
        <v>'ID15'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"|Cff00BFFF玄级道果【5】|r"</v>
      </c>
      <c r="K132" t="str">
        <f>IF(物品!T132="","""""",""""&amp;物品!T132&amp;"""")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IF(物品!U132="",0,""""&amp;物品!U132&amp;"""")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IF(物品!B133="",0,"'"&amp;物品!B133&amp;"'")</f>
        <v>'ID16'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"|Cff00BFFF地级道果【6】|r"</v>
      </c>
      <c r="K133" t="str">
        <f>IF(物品!T133="","""""",""""&amp;物品!T133&amp;"""")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IF(物品!U133="",0,""""&amp;物品!U133&amp;"""")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IF(物品!B134="",0,"'"&amp;物品!B134&amp;"'")</f>
        <v>'ID17'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"|CffFFC926天级道果【7】|r"</v>
      </c>
      <c r="K134" t="str">
        <f>IF(物品!T134="","""""",""""&amp;物品!T134&amp;"""")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IF(物品!U134="",0,""""&amp;物品!U134&amp;"""")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IF(物品!B135="",0,"'"&amp;物品!B135&amp;"'")</f>
        <v>'ID18'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"|CffFFC926仙品道果【8】|r"</v>
      </c>
      <c r="K135" t="str">
        <f>IF(物品!T135="","""""",""""&amp;物品!T135&amp;"""")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IF(物品!U135="",0,""""&amp;物品!U135&amp;"""")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IF(物品!B136="",0,"'"&amp;物品!B136&amp;"'")</f>
        <v>'ID19'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"|CffFF0000至圣道果【9】|r"</v>
      </c>
      <c r="K136" t="str">
        <f>IF(物品!T136="","""""",""""&amp;物品!T136&amp;"""")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IF(物品!U136="",0,""""&amp;物品!U136&amp;"""")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IF(物品!B137="",0,"'"&amp;物品!B137&amp;"'")</f>
        <v>'ID20'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"|CffFF0000混沌道果【10】|r"</v>
      </c>
      <c r="K137" t="str">
        <f>IF(物品!T137="","""""",""""&amp;物品!T137&amp;"""")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IF(物品!U137="",0,""""&amp;物品!U137&amp;"""")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IF(物品!B138="",0,"'"&amp;物品!B138&amp;"'")</f>
        <v>'CS01'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"|cffffc926高级技能书[主动]|r"</v>
      </c>
      <c r="K138" t="str">
        <f>IF(物品!T138="","""""",""""&amp;物品!T138&amp;"""")</f>
        <v>"低概率获得C级技能，高概率获得|Cff00ff7fB级技能|r，低概率获得|Cff2693ffA级技能|r。"</v>
      </c>
      <c r="L138" t="str">
        <f>IF(物品!U138="",0,""""&amp;物品!U138&amp;"""")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IF(物品!B139="",0,"'"&amp;物品!B139&amp;"'")</f>
        <v>'CS02'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"|cffffc926符印宝箱|r"</v>
      </c>
      <c r="K139" t="str">
        <f>IF(物品!T139="","""""",""""&amp;物品!T139&amp;"""")</f>
        <v>"随机抽取|Cffffd24d3|r个|Cffffd24d符印|r，可以从中任意选择|Cffffd24d1|r个。"</v>
      </c>
      <c r="L139" t="str">
        <f>IF(物品!U139="",0,""""&amp;物品!U139&amp;"""")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IF(物品!B140="",0,"'"&amp;物品!B140&amp;"'")</f>
        <v>'CS03'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"|cff00ff7f初级技能书[被动]|r"</v>
      </c>
      <c r="K140" t="str">
        <f>IF(物品!T140="","""""",""""&amp;物品!T140&amp;"""")</f>
        <v>"高概率获得D级技能，低概率获得|Cff00ff7fC级技能|r"</v>
      </c>
      <c r="L140" t="str">
        <f>IF(物品!U140="",0,""""&amp;物品!U140&amp;"""")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IF(物品!B141="",0,"'"&amp;物品!B141&amp;"'")</f>
        <v>'CS04'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"|cff00ff7f中级技能书[主动]|r"</v>
      </c>
      <c r="K141" t="str">
        <f>IF(物品!T141="","""""",""""&amp;物品!T141&amp;"""")</f>
        <v>"较高概率获得D级技能，高概率获得|Cff00ff7fC级技能|r，极低概率获得|Cff2693ffB级技能|r。"</v>
      </c>
      <c r="L141" t="str">
        <f>IF(物品!U141="",0,""""&amp;物品!U141&amp;"""")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IF(物品!B142="",0,"'"&amp;物品!B142&amp;"'")</f>
        <v>'CS05'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"|cff00ff7f中级技能书[被动]|r"</v>
      </c>
      <c r="K142" t="str">
        <f>IF(物品!T142="","""""",""""&amp;物品!T142&amp;"""")</f>
        <v>"较高概率获得D级技能，高概率获得|Cff00ff7fC级技能|r，极低概率获得|Cff2693ffB级技能|r。"</v>
      </c>
      <c r="L142" t="str">
        <f>IF(物品!U142="",0,""""&amp;物品!U142&amp;"""")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IF(物品!B143="",0,"'"&amp;物品!B143&amp;"'")</f>
        <v>'CS06'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"|cffffc926高级技能书[被动]|r"</v>
      </c>
      <c r="K143" t="str">
        <f>IF(物品!T143="","""""",""""&amp;物品!T143&amp;"""")</f>
        <v>"低概率获得C级技能，高概率获得|Cff00ff7fB级技能|r，低概率获得|Cff2693ffA级技能|r。"</v>
      </c>
      <c r="L143" t="str">
        <f>IF(物品!U143="",0,""""&amp;物品!U143&amp;"""")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IF(物品!B144="",0,"'"&amp;物品!B144&amp;"'")</f>
        <v>'I021'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"|Cff00BFFF技能进阶石【完美】|r"</v>
      </c>
      <c r="K144" t="str">
        <f>IF(物品!T144="","""""",""""&amp;物品!T144&amp;"""")</f>
        <v>"|CffFFC926100%概率|r提升指定技能的|Cffffc926品质|r。|n|n|Cffffc926价格：|n|r玄铁x20|n|n|Cff00ff7f只能对A级|r|Cffffc926及以|r|Cff00ff7f下的技能使用。|r"</v>
      </c>
      <c r="L144" t="str">
        <f>IF(物品!U144="",0,""""&amp;物品!U144&amp;"""")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IF(物品!B145="",0,"'"&amp;物品!B145&amp;"'")</f>
        <v>'I022'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"|CffFFD24D品质潜能石【完美】|r"</v>
      </c>
      <c r="K145" t="str">
        <f>IF(物品!T145="","""""",""""&amp;物品!T145&amp;"""")</f>
        <v>"购买需求：灵力x20|n|n使用后为指定技能增加1点品质潜力"</v>
      </c>
      <c r="L145" t="str">
        <f>IF(物品!U145="",0,""""&amp;物品!U145&amp;"""")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IF(物品!B146="",0,"'"&amp;物品!B146&amp;"'")</f>
        <v>'I023'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"|Cff00FF7F技能进阶石【残缺】|r"</v>
      </c>
      <c r="K146" t="str">
        <f>IF(物品!T146="","""""",""""&amp;物品!T146&amp;"""")</f>
        <v>"|CffFFC92650%概率|r提升指定技能的|Cffffc926品质|r。|n|n|Cffffc926价格：|n|r玄铁x10|n|n|Cff00ff7f只能对A级|r|Cffffc926及以|r|Cff00ff7f下的技能使用。|r"</v>
      </c>
      <c r="L146" t="str">
        <f>IF(物品!U146="",0,""""&amp;物品!U146&amp;"""")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IF(物品!B147="",0,"'"&amp;物品!B147&amp;"'")</f>
        <v>'I024'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"|CffFFD24D品质潜能石【】|r"</v>
      </c>
      <c r="K147" t="str">
        <f>IF(物品!T147="","""""",""""&amp;物品!T147&amp;"""")</f>
        <v>""</v>
      </c>
      <c r="L147" t="str">
        <f>IF(物品!U147="",0,""""&amp;物品!U147&amp;"""")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IF(物品!B148="",0,"'"&amp;物品!B148&amp;"'")</f>
        <v>'CS21'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"|CffFFC926100%概率|r提升指定技能的|Cffffc926品质|r。|n|n|Cff00ff7f只能对|r|Cffffc926A级|r|Cff00ff7f以下的技能使用。|r"</v>
      </c>
      <c r="L148" t="str">
        <f>IF(物品!U148="",0,""""&amp;物品!U148&amp;"""")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IF(物品!B149="",0,"'"&amp;物品!B149&amp;"'")</f>
        <v>'CS22'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"|CffFF0000技能进化石|r"</v>
      </c>
      <c r="K149" t="str">
        <f>IF(物品!T149="","""""",""""&amp;物品!T149&amp;"""")</f>
        <v>"使指定的|Cffffc926A级|r技能进化为|Cffff0000S级|r。"</v>
      </c>
      <c r="L149" t="str">
        <f>IF(物品!U149="",0,""""&amp;物品!U149&amp;"""")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IF(物品!B150="",0,"'"&amp;物品!B150&amp;"'")</f>
        <v>'CS23'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"|CffFFC92650%概率|r提升指定技能的|Cffffc926品质|r。|n|n|Cff00ff7f只能对|r|Cffffc926A级|r|Cff00ff7f以下的技能使用。|r"</v>
      </c>
      <c r="L150" t="str">
        <f>IF(物品!U150="",0,""""&amp;物品!U150&amp;"""")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IF(物品!B151="",0,"'"&amp;物品!B151&amp;"'")</f>
        <v>'CS24'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IF(物品!B152="",0,"'"&amp;物品!B152&amp;"'")</f>
        <v>'CS41'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"|cffff0000虚空神石|r"</v>
      </c>
      <c r="K152" t="str">
        <f>IF(物品!T152="","""""",""""&amp;物品!T152&amp;"""")</f>
        <v>"点击后可将|Cffffc926任意|r装备提升一级。|n|n|Cff00ff7f只能对|r|Cffff73ff创|r|Cffff56bf世|r|Cffff397f品|r|Cffff1c3f质|r|Cff00ff7f以下的装备使用。|r"</v>
      </c>
      <c r="L152" t="str">
        <f>IF(物品!U152="",0,""""&amp;物品!U152&amp;"""")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IF(物品!B153="",0,"'"&amp;物品!B153&amp;"'")</f>
        <v>'CS42'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"|cffff0033创世碎片|r"</v>
      </c>
      <c r="K153" t="str">
        <f>IF(物品!T153="","""""",""""&amp;物品!T153&amp;"""")</f>
        <v>"点击后可将|Cffffc926神|r|Cfff7a049话|r|Cffef786d品|r|Cffe85091质|r的|Cffffc926lv4|r装备提升至|Cffff73ff创|r|Cffff56bf世|r|Cffff397f品|r|Cffff1c3f质|r。"</v>
      </c>
      <c r="L153" t="str">
        <f>IF(物品!U153="",0,""""&amp;物品!U153&amp;"""")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IF(物品!B154="",0,"'"&amp;物品!B154&amp;"'")</f>
        <v>'CS51'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"|cff00BFFF初级附魔石|r"</v>
      </c>
      <c r="K154" t="str">
        <f>IF(物品!T154="","""""",""""&amp;物品!T154&amp;"""")</f>
        <v>"为指定的装备附魔一条额外属性。"</v>
      </c>
      <c r="L154" t="str">
        <f>IF(物品!U154="",0,""""&amp;物品!U154&amp;"""")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InitTypeIdStrings('CS51',"|cff00BFFF初级附魔石|r","ReplaceableTextures\\CommandButtons\\BTNCS51.blp","为指定的装备附魔一条额外属性。")</v>
      </c>
    </row>
    <row r="155" spans="1:14">
      <c r="A155" t="str">
        <f>IF(物品!B155="",0,"'"&amp;物品!B155&amp;"'")</f>
        <v>'CS52'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"|cffffff00中级附魔石|r"</v>
      </c>
      <c r="K155" t="str">
        <f>IF(物品!T155="","""""",""""&amp;物品!T155&amp;"""")</f>
        <v>"为指定装备附魔一条较强的额外属性。"</v>
      </c>
      <c r="L155" t="str">
        <f>IF(物品!U155="",0,""""&amp;物品!U155&amp;"""")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InitTypeIdStrings('CS52',"|cffffff00中级附魔石|r","ReplaceableTextures\\CommandButtons\\BTNCS52.blp","为指定装备附魔一条较强的额外属性。")</v>
      </c>
    </row>
    <row r="156" spans="1:14">
      <c r="A156" t="str">
        <f>IF(物品!B156="",0,"'"&amp;物品!B156&amp;"'")</f>
        <v>'CS53'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"|cffff0033高级附魔石|r"</v>
      </c>
      <c r="K156" t="str">
        <f>IF(物品!T156="","""""",""""&amp;物品!T156&amp;"""")</f>
        <v>"为指定装备附魔一条强大的额外属性。"</v>
      </c>
      <c r="L156" t="str">
        <f>IF(物品!U156="",0,""""&amp;物品!U156&amp;"""")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InitTypeIdStrings('CS53',"|cffff0033高级附魔石|r","ReplaceableTextures\\CommandButtons\\BTNCS53.blp","为指定装备附魔一条强大的额外属性。")</v>
      </c>
    </row>
    <row r="157" spans="1:14">
      <c r="A157" t="str">
        <f>IF(物品!B157="",0,"'"&amp;物品!B157&amp;"'")</f>
        <v>'CF01'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"随机法宝"</v>
      </c>
      <c r="K157" t="str">
        <f>IF(物品!T157="","""""",""""&amp;物品!T157&amp;"""")</f>
        <v>"获得一个随机品质的|Cffffc926法宝|r。"</v>
      </c>
      <c r="L157" t="str">
        <f>IF(物品!U157="",0,""""&amp;物品!U157&amp;"""")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IF(物品!B158="",0,"'"&amp;物品!B158&amp;"'")</f>
        <v>'I001'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"蛋黄月饼"</v>
      </c>
      <c r="K158" t="str">
        <f>IF(物品!T158="","""""",""""&amp;物品!T158&amp;"""")</f>
        <v>"回复|Cffffd24d80%|r生命，|Cff00ff7f解除|r异常状态"</v>
      </c>
      <c r="L158" t="str">
        <f>IF(物品!U158="",0,""""&amp;物品!U158&amp;"""")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IF(物品!B159="",0,"'"&amp;物品!B159&amp;"'")</f>
        <v>'I002'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"豆沙月饼"</v>
      </c>
      <c r="K159" t="str">
        <f>IF(物品!T159="","""""",""""&amp;物品!T159&amp;"""")</f>
        <v>"暴击|Cffff0000+10%|n|n|r|Cff00ff7f效果持续15秒。|r"</v>
      </c>
      <c r="L159" t="str">
        <f>IF(物品!U159="",0,""""&amp;物品!U159&amp;"""")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IF(物品!B160="",0,"'"&amp;物品!B160&amp;"'")</f>
        <v>'I003'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"冰皮月饼"</v>
      </c>
      <c r="K160" t="str">
        <f>IF(物品!T160="","""""",""""&amp;物品!T160&amp;"""")</f>
        <v>"攻击速度|Cffffd24d+40%|r。|n|n|Cff00ff7f持续15秒。|r"</v>
      </c>
      <c r="L160" t="str">
        <f>IF(物品!U160="",0,""""&amp;物品!U160&amp;"""")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IF(物品!B161="",0,"'"&amp;物品!B161&amp;"'")</f>
        <v>'I004'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"果蔬月饼"</v>
      </c>
      <c r="K161" t="str">
        <f>IF(物品!T161="","""""",""""&amp;物品!T161&amp;"""")</f>
        <v>"技能伤害提高|Cffffd24d20%|r|Cfff0f0f0。|n|n|r|Cff00ff7f持续15秒。|r"</v>
      </c>
      <c r="L161" t="str">
        <f>IF(物品!U161="",0,""""&amp;物品!U161&amp;"""")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IF(物品!B162="",0,"'"&amp;物品!B162&amp;"'")</f>
        <v>'I005'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"鲜肉月饼"</v>
      </c>
      <c r="K162" t="str">
        <f>IF(物品!T162="","""""",""""&amp;物品!T162&amp;"""")</f>
        <v>"攻击伤害提高|Cffffd24d20%|r。|n|n|Cff00ff7f持续15秒。|r"</v>
      </c>
      <c r="L162" t="str">
        <f>IF(物品!U162="",0,""""&amp;物品!U162&amp;"""")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IF(物品!B163="",0,"'"&amp;物品!B163&amp;"'")</f>
        <v>'I010'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"招魂幡Lv0"</v>
      </c>
      <c r="K163" t="str">
        <f>IF(物品!T163="","""""",""""&amp;物品!T163&amp;"""")</f>
        <v>"击杀|Cff00ff7f300个|r敌人后奖励：|n金币|Cffffc926+3000~6000|r|n|n|Cff00ff7f同时只能携带一个招魂幡|r"</v>
      </c>
      <c r="L163" t="str">
        <f>IF(物品!U163="",0,""""&amp;物品!U163&amp;"""")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IF(物品!B164="",0,"'"&amp;物品!B164&amp;"'")</f>
        <v>'I011'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"招魂幡Lv1"</v>
      </c>
      <c r="K164" t="str">
        <f>IF(物品!T164="","""""",""""&amp;物品!T164&amp;"""")</f>
        <v>"击杀|Cff00ff7f1000|r个敌人后奖励：|n金币|Cffffc926+7000~12000|r|n经验|Cffffc926+1000|r|n|n|Cff00ff7f同时只能携带一个招魂幡|r"</v>
      </c>
      <c r="L164" t="str">
        <f>IF(物品!U164="",0,""""&amp;物品!U164&amp;"""")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IF(物品!B165="",0,"'"&amp;物品!B165&amp;"'")</f>
        <v>'I012'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"|Cff00FF7F招魂幡Lv2|r"</v>
      </c>
      <c r="K165" t="str">
        <f>IF(物品!T165="","""""",""""&amp;物品!T165&amp;"""")</f>
        <v>"金币加成|Cffffc926+5%|r|n|n击杀|Cff00ff7f1000个|r敌人后奖励：|n金币|Cffffc926+8000~13000|r|n经验|Cffffc926+2000|r|n|n|Cff00ff7f同时只能携带一个招魂幡|r"</v>
      </c>
      <c r="L165" t="str">
        <f>IF(物品!U165="",0,""""&amp;物品!U165&amp;"""")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IF(物品!B166="",0,"'"&amp;物品!B166&amp;"'")</f>
        <v>'I013'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"|Cff00BFFF招魂幡Lv3|r"</v>
      </c>
      <c r="K166" t="str">
        <f>IF(物品!T166="","""""",""""&amp;物品!T166&amp;"""")</f>
        <v>"金币加成|Cffffc926+10%|r|n|n击杀|Cff00ff7f1000个|r敌人后奖励：|n金币|Cffffc926+9000~14000|r|n经验|Cffffc926+4000|r|n|n|Cff00ff7f同时只能携带一个招魂幡|r"</v>
      </c>
      <c r="L166" t="str">
        <f>IF(物品!U166="",0,""""&amp;物品!U166&amp;"""")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IF(物品!B167="",0,"'"&amp;物品!B167&amp;"'")</f>
        <v>'I014'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"|CffFFD24D招魂幡Lv4|r"</v>
      </c>
      <c r="K167" t="str">
        <f>IF(物品!T167="","""""",""""&amp;物品!T167&amp;"""")</f>
        <v>"金币加成|Cffffc926+20%|r|n|n击杀|Cff00ff7f1000个|r敌人后奖励：|n金币|Cffffc926+10000~15000|r|n经验|Cffffc926+7000|r|n|n|Cff00ff7f同时只能携带一个招魂幡|r"</v>
      </c>
      <c r="L167" t="str">
        <f>IF(物品!U167="",0,""""&amp;物品!U167&amp;"""")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IF(物品!B168="",0,"'"&amp;物品!B168&amp;"'")</f>
        <v>'I015'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"|CffFF0000招魂幡Lv5|r"</v>
      </c>
      <c r="K168" t="str">
        <f>IF(物品!T168="","""""",""""&amp;物品!T168&amp;"""")</f>
        <v>"金币加成|Cffffc926+30%|r|n|n击杀|Cff00ff7f1000个|r敌人后奖励：|n金币|Cffffc926+12000~17000|r|n经验|Cffffc926+10000|r|n|n|Cff00ff7f同时只能携带一个招魂幡|r"</v>
      </c>
      <c r="L168" t="str">
        <f>IF(物品!U168="",0,""""&amp;物品!U168&amp;"""")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IF(物品!B169="",0,"'"&amp;物品!B169&amp;"'")</f>
        <v>'I051'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"|Cff00FF7F无尽招魂幡 Lv.1|r"</v>
      </c>
      <c r="K169" t="str">
        <f>IF(物品!T169="","""""",""""&amp;物品!T169&amp;"""")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IF(物品!U169="",0,""""&amp;物品!U169&amp;"""")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IF(物品!B170="",0,"'"&amp;物品!B170&amp;"'")</f>
        <v>'I052'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"|Cff00BFFF无尽招魂幡 Lv.2|r"</v>
      </c>
      <c r="K170" t="str">
        <f>IF(物品!T170="","""""",""""&amp;物品!T170&amp;"""")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IF(物品!U170="",0,""""&amp;物品!U170&amp;"""")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IF(物品!B171="",0,"'"&amp;物品!B171&amp;"'")</f>
        <v>'I053'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"|CffFF00BF无尽招魂幡 Lv.3|r"</v>
      </c>
      <c r="K171" t="str">
        <f>IF(物品!T171="","""""",""""&amp;物品!T171&amp;"""")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IF(物品!U171="",0,""""&amp;物品!U171&amp;"""")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IF(物品!B172="",0,"'"&amp;物品!B172&amp;"'")</f>
        <v>'I054'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"|CffFFC926无尽招魂幡 Lv.4|r"</v>
      </c>
      <c r="K172" t="str">
        <f>IF(物品!T172="","""""",""""&amp;物品!T172&amp;"""")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IF(物品!U172="",0,""""&amp;物品!U172&amp;"""")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IF(物品!B173="",0,"'"&amp;物品!B173&amp;"'")</f>
        <v>'I055'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"|CffFF0000无尽招魂幡 Lv.Max|r"</v>
      </c>
      <c r="K173" t="str">
        <f>IF(物品!T173="","""""",""""&amp;物品!T173&amp;"""")</f>
        <v>"金币加成|cffffc926+13%|r|n击杀|cff00ff7f1000个|r敌人后奖励:|n金币|cffffc926+4500|n|r经验|cffffc926+2000|n|r|Cff00FF7F可与普通招魂幡同时携带。|r"</v>
      </c>
      <c r="L173" t="str">
        <f>IF(物品!U173="",0,""""&amp;物品!U173&amp;"""")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IF(物品!B174="",0,"'"&amp;物品!B174&amp;"'")</f>
        <v>'IN00'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"|CffFFD24D锦囊|r"</v>
      </c>
      <c r="K174" t="str">
        <f>IF(物品!T174="","""""",""""&amp;物品!T174&amp;"""")</f>
        <v>"开启后获得一个|Cffffc926随机锦囊|r。"</v>
      </c>
      <c r="L174" t="str">
        <f>IF(物品!U174="",0,""""&amp;物品!U174&amp;"""")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IF(物品!B175="",0,"'"&amp;物品!B175&amp;"'")</f>
        <v>'IN07'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"|Cff00BFFF来份快餐|r"</v>
      </c>
      <c r="K175" t="str">
        <f>IF(物品!T175="","""""",""""&amp;物品!T175&amp;"""")</f>
        <v>"每秒回复|Cffffc92610%|r生命值，持续|Cffffc92610|r秒"</v>
      </c>
      <c r="L175" t="str">
        <f>IF(物品!U175="",0,""""&amp;物品!U175&amp;"""")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IF(物品!B176="",0,"'"&amp;物品!B176&amp;"'")</f>
        <v>'IN08'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"|CffFF0000抬你一手|r"</v>
      </c>
      <c r="K176" t="str">
        <f>IF(物品!T176="","""""",""""&amp;物品!T176&amp;"""")</f>
        <v>"|CffFFC926击杀|r当前存在的|Cffffc926进攻怪|r和|Cffffc926Boss|r。|n|n|Cff00ff7f无法在大决战时使用|r"</v>
      </c>
      <c r="L176" t="str">
        <f>IF(物品!U176="",0,""""&amp;物品!U176&amp;"""")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IF(物品!B177="",0,"'"&amp;物品!B177&amp;"'")</f>
        <v>'IN09'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"|CffFFC926死者苏生|r"</v>
      </c>
      <c r="K177" t="str">
        <f>IF(物品!T177="","""""",""""&amp;物品!T177&amp;"""")</f>
        <v>"死亡时复活。"</v>
      </c>
      <c r="L177" t="str">
        <f>IF(物品!U177="",0,""""&amp;物品!U177&amp;"""")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IF(物品!B178="",0,"'"&amp;物品!B178&amp;"'")</f>
        <v>'IN10'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"|Cff00BFFF福娃这么可爱..|r"</v>
      </c>
      <c r="K178" t="str">
        <f>IF(物品!T178="","""""",""""&amp;物品!T178&amp;"""")</f>
        <v>"点金一个|Cffffc926练功房福娃|r，获得|Cffffc926300|r倍金币奖励"</v>
      </c>
      <c r="L178" t="str">
        <f>IF(物品!U178="",0,""""&amp;物品!U178&amp;"""")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IF(物品!B179="",0,"'"&amp;物品!B179&amp;"'")</f>
        <v>'IN11'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"|CffFFC926奥里给Lo他|r"</v>
      </c>
      <c r="K179" t="str">
        <f>IF(物品!T179="","""""",""""&amp;物品!T179&amp;"""")</f>
        <v>"|CffFFC92610秒|r内提高|Cffffc926100%|r攻击伤害"</v>
      </c>
      <c r="L179" t="str">
        <f>IF(物品!U179="",0,""""&amp;物品!U179&amp;"""")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IF(物品!B180="",0,"'"&amp;物品!B180&amp;"'")</f>
        <v>'IN12'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"|CffFF0000以逸待劳|r"</v>
      </c>
      <c r="K180" t="str">
        <f>IF(物品!T180="","""""",""""&amp;物品!T180&amp;"""")</f>
        <v>"在|Cffffc926基地-周文王|r附近召唤|Cffffc9261|r个|Cffffc926黑市商店|r，仅存在|Cffffc92630|r秒。"</v>
      </c>
      <c r="L180" t="str">
        <f>IF(物品!U180="",0,""""&amp;物品!U180&amp;"""")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IF(物品!B181="",0,"'"&amp;物品!B181&amp;"'")</f>
        <v>'IN13'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"|CffFF0000全军出击|r"</v>
      </c>
      <c r="K181" t="str">
        <f>IF(物品!T181="","""""",""""&amp;物品!T181&amp;"""")</f>
        <v>"场上存活的队友|Cffffc92615|r秒内提高|Cffffc92650%|r技能伤害"</v>
      </c>
      <c r="L181" t="str">
        <f>IF(物品!U181="",0,""""&amp;物品!U181&amp;"""")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IF(物品!B182="",0,"'"&amp;物品!B182&amp;"'")</f>
        <v>'IN14'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"|CffFFC926心跳时刻|r"</v>
      </c>
      <c r="K182" t="str">
        <f>IF(物品!T182="","""""",""""&amp;物品!T182&amp;"""")</f>
        <v>"使用后基地无敌|Cffffc92610|r秒。"</v>
      </c>
      <c r="L182" t="str">
        <f>IF(物品!U182="",0,""""&amp;物品!U182&amp;"""")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IF(物品!B183="",0,"'"&amp;物品!B183&amp;"'")</f>
        <v>'IN15'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"|CffFFC926据守|r"</v>
      </c>
      <c r="K183" t="str">
        <f>IF(物品!T183="","""""",""""&amp;物品!T183&amp;"""")</f>
        <v>"场上存活的队友|Cffffc92615|r秒内减少|Cffffc92620%|r承受伤害"</v>
      </c>
      <c r="L183" t="str">
        <f>IF(物品!U183="",0,""""&amp;物品!U183&amp;"""")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IF(物品!B184="",0,"'"&amp;物品!B184&amp;"'")</f>
        <v>'IN16'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"赌输可退"</v>
      </c>
      <c r="K184" t="str">
        <f>IF(物品!T184="","""""",""""&amp;物品!T184&amp;"""")</f>
        <v>"使|Cffffd24d1|r个|Cffffd24d道果品质|r提高|Cffffd24d-1~+2|r。|n|n|Cff00ff7f只能对天级【7】或以下的道果使用|r"</v>
      </c>
      <c r="L184" t="str">
        <f>IF(物品!U184="",0,""""&amp;物品!U184&amp;"""")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IF(物品!B185="",0,"'"&amp;物品!B185&amp;"'")</f>
        <v>'IN17'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"|Cff00BFFF来点玄铁|r"</v>
      </c>
      <c r="K185" t="str">
        <f>IF(物品!T185="","""""",""""&amp;物品!T185&amp;"""")</f>
        <v>"玄铁|Cffffc926+5~20|r"</v>
      </c>
      <c r="L185" t="str">
        <f>IF(物品!U185="",0,""""&amp;物品!U185&amp;"""")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IF(物品!B186="",0,"'"&amp;物品!B186&amp;"'")</f>
        <v>'IN18'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"|CffFFC926恭喜发财|r"</v>
      </c>
      <c r="K186" t="str">
        <f>IF(物品!T186="","""""",""""&amp;物品!T186&amp;"""")</f>
        <v>"|CffFFC92630|r秒内金币加成|Cffffc926+50%|r"</v>
      </c>
      <c r="L186" t="str">
        <f>IF(物品!U186="",0,""""&amp;物品!U186&amp;"""")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IF(物品!B187="",0,"'"&amp;物品!B187&amp;"'")</f>
        <v>'IN19'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"附魔宝箱"</v>
      </c>
      <c r="K187" t="str">
        <f>IF(物品!T187="","""""",""""&amp;物品!T187&amp;"""")</f>
        <v>"使用后获得|Cffffc926随机类型技能附魔石|r"</v>
      </c>
      <c r="L187" t="str">
        <f>IF(物品!U187="",0,""""&amp;物品!U187&amp;"""")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IF(物品!B188="",0,"'"&amp;物品!B188&amp;"'")</f>
        <v>'IN20'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"|CffFFC926鼠年大吉|r"</v>
      </c>
      <c r="K188" t="str">
        <f>IF(物品!T188="","""""",""""&amp;物品!T188&amp;"""")</f>
        <v>"|CffFFC92630|r秒内杀敌金币|Cffffc926+25|r"</v>
      </c>
      <c r="L188" t="str">
        <f>IF(物品!U188="",0,""""&amp;物品!U188&amp;"""")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IF(物品!B189="",0,"'"&amp;物品!B189&amp;"'")</f>
        <v>'IN21'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"|Cff00FF7F小金库|r"</v>
      </c>
      <c r="K189" t="str">
        <f>IF(物品!T189="","""""",""""&amp;物品!T189&amp;"""")</f>
        <v>"金币|Cffffc926+888~8888|r"</v>
      </c>
      <c r="L189" t="str">
        <f>IF(物品!U189="",0,""""&amp;物品!U189&amp;"""")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IF(物品!B190="",0,"'"&amp;物品!B190&amp;"'")</f>
        <v>'IN22'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"|Cff00BFFF小银行|r"</v>
      </c>
      <c r="K190" t="str">
        <f>IF(物品!T190="","""""",""""&amp;物品!T190&amp;"""")</f>
        <v>"金币|Cffffc926+2888~18888|r"</v>
      </c>
      <c r="L190" t="str">
        <f>IF(物品!U190="",0,""""&amp;物品!U190&amp;"""")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IF(物品!B191="",0,"'"&amp;物品!B191&amp;"'")</f>
        <v>'IN23'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"|CffFFC926大金矿|r"</v>
      </c>
      <c r="K191" t="str">
        <f>IF(物品!T191="","""""",""""&amp;物品!T191&amp;"""")</f>
        <v>"金币|Cffffc926+8888~88888|r"</v>
      </c>
      <c r="L191" t="str">
        <f>IF(物品!U191="",0,""""&amp;物品!U191&amp;"""")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IF(物品!B192="",0,"'"&amp;物品!B192&amp;"'")</f>
        <v>'IN24'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"|Cff00FF7F培元丹|r"</v>
      </c>
      <c r="K192" t="str">
        <f>IF(物品!T192="","""""",""""&amp;物品!T192&amp;"""")</f>
        <v>"攻击|Cffffc926+1000|r"</v>
      </c>
      <c r="L192" t="str">
        <f>IF(物品!U192="",0,""""&amp;物品!U192&amp;"""")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IF(物品!B193="",0,"'"&amp;物品!B193&amp;"'")</f>
        <v>'IN25'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"|Cff00BFFF入门道果箱|r"</v>
      </c>
      <c r="K193" t="str">
        <f>IF(物品!T193="","""""",""""&amp;物品!T193&amp;"""")</f>
        <v>"打开后有几率获得以下奖励：|n【随机品质】中级道果|n|Cff00ff7f【随机品质】高级道果|r"</v>
      </c>
      <c r="L193" t="str">
        <f>IF(物品!U193="",0,""""&amp;物品!U193&amp;"""")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IF(物品!B194="",0,"'"&amp;物品!B194&amp;"'")</f>
        <v>'IN26'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"|CffFFD24D后天道果箱|r"</v>
      </c>
      <c r="K194" t="str">
        <f>IF(物品!T194="","""""",""""&amp;物品!T194&amp;"""")</f>
        <v>"打开后有几率获得以下奖励：|n|Cff00ff7f【随机品质】黄级道果|r|n|Cff00bfff【随机品质】玄级道果|n【随机品质】地级道果|r"</v>
      </c>
      <c r="L194" t="str">
        <f>IF(物品!U194="",0,""""&amp;物品!U194&amp;"""")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IF(物品!B195="",0,"'"&amp;物品!B195&amp;"'")</f>
        <v>'IN27'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"|CffFF0000先天道果箱|r"</v>
      </c>
      <c r="K195" t="str">
        <f>IF(物品!T195="","""""",""""&amp;物品!T195&amp;"""")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IF(物品!U195="",0,""""&amp;物品!U195&amp;"""")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IF(物品!B196="",0,"'"&amp;物品!B196&amp;"'")</f>
        <v>'IN28'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"|CffFFD24D技能宝箱|r"</v>
      </c>
      <c r="K196" t="str">
        <f>IF(物品!T196="","""""",""""&amp;物品!T196&amp;"""")</f>
        <v>"使用后获得|Cffffc926随机类型技能升阶石|r"</v>
      </c>
      <c r="L196" t="str">
        <f>IF(物品!U196="",0,""""&amp;物品!U196&amp;"""")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IF(物品!B197="",0,"'"&amp;物品!B197&amp;"'")</f>
        <v>'IN29'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"|CffFFD24D附魔宝箱|r"</v>
      </c>
      <c r="K197" t="str">
        <f>IF(物品!T197="","""""",""""&amp;物品!T197&amp;"""")</f>
        <v>"使用后获得|Cffffc926随机类型技能附魔石|r"</v>
      </c>
      <c r="L197" t="str">
        <f>IF(物品!U197="",0,""""&amp;物品!U197&amp;"""")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IF(物品!B198="",0,"'"&amp;物品!B198&amp;"'")</f>
        <v>'IN30'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"|Cff00FF7F幸运星盒|r"</v>
      </c>
      <c r="K198" t="str">
        <f>IF(物品!T198="","""""",""""&amp;物品!T198&amp;"""")</f>
        <v>"开启后获得|Cff00bfff随机奖励|r。"</v>
      </c>
      <c r="L198" t="str">
        <f>IF(物品!U198="",0,""""&amp;物品!U198&amp;"""")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IF(物品!B199="",0,"'"&amp;物品!B199&amp;"'")</f>
        <v>'IN31'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"|CffFFD24D炽星魔盒|r"</v>
      </c>
      <c r="K199" t="str">
        <f>IF(物品!T199="","""""",""""&amp;物品!T199&amp;"""")</f>
        <v>"开启后获得|Cffffd24d随机奖励|r。"</v>
      </c>
      <c r="L199" t="str">
        <f>IF(物品!U199="",0,""""&amp;物品!U199&amp;"""")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IF(物品!B200="",0,"'"&amp;物品!B200&amp;"'")</f>
        <v>'IN32'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'IN33'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"|Cff00BFFF血莲丹|r"</v>
      </c>
      <c r="K201" t="str">
        <f>IF(物品!T201="","""""",""""&amp;物品!T201&amp;"""")</f>
        <v>"攻击|Cffffc926+2500|r"</v>
      </c>
      <c r="L201" t="str">
        <f>IF(物品!U201="",0,""""&amp;物品!U201&amp;"""")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IF(物品!B202="",0,"'"&amp;物品!B202&amp;"'")</f>
        <v>'IN34'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"|CffFFC926天魂融血丹|r"</v>
      </c>
      <c r="K202" t="str">
        <f>IF(物品!T202="","""""",""""&amp;物品!T202&amp;"""")</f>
        <v>"攻击|Cffffc926+10000|r"</v>
      </c>
      <c r="L202" t="str">
        <f>IF(物品!U202="",0,""""&amp;物品!U202&amp;"""")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IF(物品!B203="",0,"'"&amp;物品!B203&amp;"'")</f>
        <v>'IN35'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"|Cff00FF7F聚灵丹|r"</v>
      </c>
      <c r="K203" t="str">
        <f>IF(物品!T203="","""""",""""&amp;物品!T203&amp;"""")</f>
        <v>"业力|Cffffc926+1000|r"</v>
      </c>
      <c r="L203" t="str">
        <f>IF(物品!U203="",0,""""&amp;物品!U203&amp;"""")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IF(物品!B204="",0,"'"&amp;物品!B204&amp;"'")</f>
        <v>'IN36'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"|Cff00BFFF地灵丹|r"</v>
      </c>
      <c r="K204" t="str">
        <f>IF(物品!T204="","""""",""""&amp;物品!T204&amp;"""")</f>
        <v>"业力|Cffffc926+2500|r"</v>
      </c>
      <c r="L204" t="str">
        <f>IF(物品!U204="",0,""""&amp;物品!U204&amp;"""")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IF(物品!B205="",0,"'"&amp;物品!B205&amp;"'")</f>
        <v>'IN37'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"|CffFFC926三纹清灵丹|r"</v>
      </c>
      <c r="K205" t="str">
        <f>IF(物品!T205="","""""",""""&amp;物品!T205&amp;"""")</f>
        <v>"业力|Cffffc926+10000|r"</v>
      </c>
      <c r="L205" t="str">
        <f>IF(物品!U205="",0,""""&amp;物品!U205&amp;"""")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IF(物品!B206="",0,"'"&amp;物品!B206&amp;"'")</f>
        <v>'IN38'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"|Cff00FF7F血气丹|r"</v>
      </c>
      <c r="K206" t="str">
        <f>IF(物品!T206="","""""",""""&amp;物品!T206&amp;"""")</f>
        <v>"生命|Cffffc926+20000|r"</v>
      </c>
      <c r="L206" t="str">
        <f>IF(物品!U206="",0,""""&amp;物品!U206&amp;"""")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IF(物品!B207="",0,"'"&amp;物品!B207&amp;"'")</f>
        <v>'IN39'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"|Cff00BFFF洗髓丹|r"</v>
      </c>
      <c r="K207" t="str">
        <f>IF(物品!T207="","""""",""""&amp;物品!T207&amp;"""")</f>
        <v>"生命|Cffffc926+50000|r"</v>
      </c>
      <c r="L207" t="str">
        <f>IF(物品!U207="",0,""""&amp;物品!U207&amp;"""")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IF(物品!B208="",0,"'"&amp;物品!B208&amp;"'")</f>
        <v>'IN40'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"|CffFFC926七命玄门丹|r"</v>
      </c>
      <c r="K208" t="str">
        <f>IF(物品!T208="","""""",""""&amp;物品!T208&amp;"""")</f>
        <v>"生命|Cffffc926+200000|r"</v>
      </c>
      <c r="L208" t="str">
        <f>IF(物品!U208="",0,""""&amp;物品!U208&amp;"""")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IF(物品!B209="",0,"'"&amp;物品!B209&amp;"'")</f>
        <v>'IP01'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"|CffFF0000时渊入场券|r"</v>
      </c>
      <c r="K209" t="str">
        <f>IF(物品!T209="","""""",""""&amp;物品!T209&amp;"""")</f>
        <v>"每次|Cffffd24d完成|r时渊副本将消耗|Cffffd24d1|r个|Cffffd24d时渊入场券|r"</v>
      </c>
      <c r="L209" t="str">
        <f>IF(物品!U209="",0,""""&amp;物品!U209&amp;"""")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IF(物品!B210="",0,"'"&amp;物品!B210&amp;"'")</f>
        <v>'IP02'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"|CffFFD24D补天石|r"</v>
      </c>
      <c r="K210" t="str">
        <f>IF(物品!T210="","""""",""""&amp;物品!T210&amp;"""")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IF(物品!U210="",0,""""&amp;物品!U210&amp;"""")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IF(物品!B211="",0,"'"&amp;物品!B211&amp;"'")</f>
        <v>'IP03'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"|CffFF0000鸿蒙结晶|r"</v>
      </c>
      <c r="K211" t="str">
        <f>IF(物品!T211="","""""",""""&amp;物品!T211&amp;"""")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IF(物品!U211="",0,""""&amp;物品!U211&amp;"""")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IF(物品!B212="",0,"'"&amp;物品!B212&amp;"'")</f>
        <v>'IP04'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"|CffFF0000神兽洗灵石|r"</v>
      </c>
      <c r="K212" t="str">
        <f>IF(物品!T212="","""""",""""&amp;物品!T212&amp;"""")</f>
        <v>"使用后|Cffffc926重置|r当前|Cffff0000觉醒神通【R】|r|Cfff0f0f0。|r"</v>
      </c>
      <c r="L212" t="str">
        <f>IF(物品!U212="",0,""""&amp;物品!U212&amp;"""")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IF(物品!B213="",0,"'"&amp;物品!B213&amp;"'")</f>
        <v>'IP05'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"|CffFF0000虚空圣战卡|r"</v>
      </c>
      <c r="K213" t="str">
        <f>IF(物品!T213="","""""",""""&amp;物品!T213&amp;"""")</f>
        <v>"开启|Cffffc926结界|r，前往虚空终止|Cffff0000封神圣战|r。"</v>
      </c>
      <c r="L213" t="str">
        <f>IF(物品!U213="",0,""""&amp;物品!U213&amp;"""")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IF(物品!B214="",0,"'"&amp;物品!B214&amp;"'")</f>
        <v>'IP06'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"|CffFF0000副本奖励刷新券|r"</v>
      </c>
      <c r="K214" t="str">
        <f>IF(物品!T214="","""""",""""&amp;物品!T214&amp;"""")</f>
        <v>"使用后可重置当前副本奖励选项。"</v>
      </c>
      <c r="L214" t="str">
        <f>IF(物品!U214="",0,""""&amp;物品!U214&amp;"""")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IF(物品!B215="",0,"'"&amp;物品!B215&amp;"'")</f>
        <v>'IP07'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"|CffFF0000符印奖励刷新券|r"</v>
      </c>
      <c r="K215" t="str">
        <f>IF(物品!T215="","""""",""""&amp;物品!T215&amp;"""")</f>
        <v>"使用后可重置当前符印奖励选项。"</v>
      </c>
      <c r="L215" t="str">
        <f>IF(物品!U215="",0,""""&amp;物品!U215&amp;"""")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IF(物品!B216="",0,"'"&amp;物品!B216&amp;"'")</f>
        <v>'IP14'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IF(物品!B461="",0,"'"&amp;物品!B461&amp;"'")</f>
        <v>0</v>
      </c>
      <c r="B217">
        <f>物品!D318</f>
        <v>0</v>
      </c>
      <c r="C217">
        <f>物品!E461</f>
        <v>0</v>
      </c>
      <c r="D217">
        <f>物品!F461</f>
        <v>0</v>
      </c>
      <c r="E217">
        <f>IF(ISTEXT(物品!G452)=TRUE,"'"&amp;物品!G452&amp;"'",物品!G452)</f>
        <v>0</v>
      </c>
      <c r="F217">
        <f>IF(ISTEXT(物品!H452)=TRUE,"'"&amp;物品!H452&amp;"'",物品!H452)</f>
        <v>0</v>
      </c>
      <c r="G217">
        <f>IF(物品!I461="",0,"'"&amp;物品!I461&amp;"'")</f>
        <v>0</v>
      </c>
      <c r="H217">
        <f>IF(物品!R452="",0,物品!R452)</f>
        <v>0</v>
      </c>
      <c r="I217">
        <f>IF(物品!S452="",0,物品!S452)</f>
        <v>0</v>
      </c>
      <c r="J217">
        <f>IF(物品!C461="",0,""""&amp;物品!C461&amp;"""")</f>
        <v>0</v>
      </c>
      <c r="K217" t="str">
        <f>IF(物品!T461="","""""",""""&amp;物品!T461&amp;"""")</f>
        <v>""</v>
      </c>
      <c r="L217">
        <f>IF(物品!U461="",0,""""&amp;物品!U461&amp;"""")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IF(物品!B462="",0,"'"&amp;物品!B462&amp;"'")</f>
        <v>0</v>
      </c>
      <c r="B218">
        <f>物品!D319</f>
        <v>0</v>
      </c>
      <c r="C218">
        <f>物品!E462</f>
        <v>0</v>
      </c>
      <c r="D218">
        <f>物品!F462</f>
        <v>0</v>
      </c>
      <c r="E218">
        <f>IF(ISTEXT(物品!G453)=TRUE,"'"&amp;物品!G453&amp;"'",物品!G453)</f>
        <v>0</v>
      </c>
      <c r="F218">
        <f>IF(ISTEXT(物品!H453)=TRUE,"'"&amp;物品!H453&amp;"'",物品!H453)</f>
        <v>0</v>
      </c>
      <c r="G218">
        <f>IF(物品!I462="",0,"'"&amp;物品!I462&amp;"'")</f>
        <v>0</v>
      </c>
      <c r="H218">
        <f>IF(物品!R453="",0,物品!R453)</f>
        <v>0</v>
      </c>
      <c r="I218">
        <f>IF(物品!S453="",0,物品!S453)</f>
        <v>0</v>
      </c>
      <c r="J218">
        <f>IF(物品!C462="",0,""""&amp;物品!C462&amp;"""")</f>
        <v>0</v>
      </c>
      <c r="K218" t="str">
        <f>IF(物品!T462="","""""",""""&amp;物品!T462&amp;"""")</f>
        <v>""</v>
      </c>
      <c r="L218">
        <f>IF(物品!U462="",0,""""&amp;物品!U462&amp;"""")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IF(物品!B463="",0,"'"&amp;物品!B463&amp;"'")</f>
        <v>0</v>
      </c>
      <c r="B219">
        <f>物品!D326</f>
        <v>0</v>
      </c>
      <c r="C219">
        <f>物品!E463</f>
        <v>0</v>
      </c>
      <c r="D219">
        <f>物品!F463</f>
        <v>0</v>
      </c>
      <c r="E219">
        <f>IF(ISTEXT(物品!G454)=TRUE,"'"&amp;物品!G454&amp;"'",物品!G454)</f>
        <v>0</v>
      </c>
      <c r="F219">
        <f>IF(ISTEXT(物品!H454)=TRUE,"'"&amp;物品!H454&amp;"'",物品!H454)</f>
        <v>0</v>
      </c>
      <c r="G219">
        <f>IF(物品!I463="",0,"'"&amp;物品!I463&amp;"'")</f>
        <v>0</v>
      </c>
      <c r="H219">
        <f>IF(物品!R454="",0,物品!R454)</f>
        <v>0</v>
      </c>
      <c r="I219">
        <f>IF(物品!S454="",0,物品!S454)</f>
        <v>0</v>
      </c>
      <c r="J219">
        <f>IF(物品!C463="",0,""""&amp;物品!C463&amp;"""")</f>
        <v>0</v>
      </c>
      <c r="K219" t="str">
        <f>IF(物品!T463="","""""",""""&amp;物品!T463&amp;"""")</f>
        <v>""</v>
      </c>
      <c r="L219">
        <f>IF(物品!U463="",0,""""&amp;物品!U463&amp;"""")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IF(物品!B464="",0,"'"&amp;物品!B464&amp;"'")</f>
        <v>0</v>
      </c>
      <c r="B220">
        <f>物品!D327</f>
        <v>0</v>
      </c>
      <c r="C220">
        <f>物品!E464</f>
        <v>0</v>
      </c>
      <c r="D220">
        <f>物品!F464</f>
        <v>0</v>
      </c>
      <c r="E220">
        <f>IF(ISTEXT(物品!G455)=TRUE,"'"&amp;物品!G455&amp;"'",物品!G455)</f>
        <v>0</v>
      </c>
      <c r="F220">
        <f>IF(ISTEXT(物品!H455)=TRUE,"'"&amp;物品!H455&amp;"'",物品!H455)</f>
        <v>0</v>
      </c>
      <c r="G220">
        <f>IF(物品!I464="",0,"'"&amp;物品!I464&amp;"'")</f>
        <v>0</v>
      </c>
      <c r="H220">
        <f>IF(物品!R455="",0,物品!R455)</f>
        <v>0</v>
      </c>
      <c r="I220">
        <f>IF(物品!S455="",0,物品!S455)</f>
        <v>0</v>
      </c>
      <c r="J220">
        <f>IF(物品!C464="",0,""""&amp;物品!C464&amp;"""")</f>
        <v>0</v>
      </c>
      <c r="K220" t="str">
        <f>IF(物品!T464="","""""",""""&amp;物品!T464&amp;"""")</f>
        <v>""</v>
      </c>
      <c r="L220">
        <f>IF(物品!U464="",0,""""&amp;物品!U464&amp;"""")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IF(物品!B465="",0,"'"&amp;物品!B465&amp;"'")</f>
        <v>0</v>
      </c>
      <c r="B221">
        <f>物品!D328</f>
        <v>0</v>
      </c>
      <c r="C221">
        <f>物品!E465</f>
        <v>0</v>
      </c>
      <c r="D221">
        <f>物品!F465</f>
        <v>0</v>
      </c>
      <c r="E221">
        <f>IF(ISTEXT(物品!G456)=TRUE,"'"&amp;物品!G456&amp;"'",物品!G456)</f>
        <v>0</v>
      </c>
      <c r="F221">
        <f>IF(ISTEXT(物品!H456)=TRUE,"'"&amp;物品!H456&amp;"'",物品!H456)</f>
        <v>0</v>
      </c>
      <c r="G221">
        <f>IF(物品!I465="",0,"'"&amp;物品!I465&amp;"'")</f>
        <v>0</v>
      </c>
      <c r="H221">
        <f>IF(物品!R456="",0,物品!R456)</f>
        <v>0</v>
      </c>
      <c r="I221">
        <f>IF(物品!S456="",0,物品!S456)</f>
        <v>0</v>
      </c>
      <c r="J221">
        <f>IF(物品!C465="",0,""""&amp;物品!C465&amp;"""")</f>
        <v>0</v>
      </c>
      <c r="K221" t="str">
        <f>IF(物品!T465="","""""",""""&amp;物品!T465&amp;"""")</f>
        <v>""</v>
      </c>
      <c r="L221">
        <f>IF(物品!U465="",0,""""&amp;物品!U465&amp;"""")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IF(物品!B466="",0,"'"&amp;物品!B466&amp;"'")</f>
        <v>0</v>
      </c>
      <c r="B222">
        <f>物品!D329</f>
        <v>0</v>
      </c>
      <c r="C222">
        <f>物品!E466</f>
        <v>0</v>
      </c>
      <c r="D222">
        <f>物品!F466</f>
        <v>0</v>
      </c>
      <c r="E222">
        <f>IF(ISTEXT(物品!G457)=TRUE,"'"&amp;物品!G457&amp;"'",物品!G457)</f>
        <v>0</v>
      </c>
      <c r="F222">
        <f>IF(ISTEXT(物品!H457)=TRUE,"'"&amp;物品!H457&amp;"'",物品!H457)</f>
        <v>0</v>
      </c>
      <c r="G222">
        <f>IF(物品!I466="",0,"'"&amp;物品!I466&amp;"'")</f>
        <v>0</v>
      </c>
      <c r="H222">
        <f>IF(物品!R457="",0,物品!R457)</f>
        <v>0</v>
      </c>
      <c r="I222">
        <f>IF(物品!S457="",0,物品!S457)</f>
        <v>0</v>
      </c>
      <c r="J222">
        <f>IF(物品!C466="",0,""""&amp;物品!C466&amp;"""")</f>
        <v>0</v>
      </c>
      <c r="K222" t="str">
        <f>IF(物品!T466="","""""",""""&amp;物品!T466&amp;"""")</f>
        <v>""</v>
      </c>
      <c r="L222">
        <f>IF(物品!U466="",0,""""&amp;物品!U466&amp;"""")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IF(物品!B467="",0,"'"&amp;物品!B467&amp;"'")</f>
        <v>0</v>
      </c>
      <c r="B223">
        <f>物品!D330</f>
        <v>0</v>
      </c>
      <c r="C223">
        <f>物品!E467</f>
        <v>0</v>
      </c>
      <c r="D223">
        <f>物品!F467</f>
        <v>0</v>
      </c>
      <c r="E223">
        <f>IF(ISTEXT(物品!G458)=TRUE,"'"&amp;物品!G458&amp;"'",物品!G458)</f>
        <v>0</v>
      </c>
      <c r="F223">
        <f>IF(ISTEXT(物品!H458)=TRUE,"'"&amp;物品!H458&amp;"'",物品!H458)</f>
        <v>0</v>
      </c>
      <c r="G223">
        <f>IF(物品!I467="",0,"'"&amp;物品!I467&amp;"'")</f>
        <v>0</v>
      </c>
      <c r="H223">
        <f>IF(物品!R458="",0,物品!R458)</f>
        <v>0</v>
      </c>
      <c r="I223">
        <f>IF(物品!S458="",0,物品!S458)</f>
        <v>0</v>
      </c>
      <c r="J223">
        <f>IF(物品!C467="",0,""""&amp;物品!C467&amp;"""")</f>
        <v>0</v>
      </c>
      <c r="K223" t="str">
        <f>IF(物品!T467="","""""",""""&amp;物品!T467&amp;"""")</f>
        <v>""</v>
      </c>
      <c r="L223">
        <f>IF(物品!U467="",0,""""&amp;物品!U467&amp;"""")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IF(物品!B468="",0,"'"&amp;物品!B468&amp;"'")</f>
        <v>0</v>
      </c>
      <c r="B224">
        <f>物品!D331</f>
        <v>0</v>
      </c>
      <c r="C224">
        <f>物品!E468</f>
        <v>0</v>
      </c>
      <c r="D224">
        <f>物品!F468</f>
        <v>0</v>
      </c>
      <c r="E224">
        <f>IF(ISTEXT(物品!G459)=TRUE,"'"&amp;物品!G459&amp;"'",物品!G459)</f>
        <v>0</v>
      </c>
      <c r="F224">
        <f>IF(ISTEXT(物品!H459)=TRUE,"'"&amp;物品!H459&amp;"'",物品!H459)</f>
        <v>0</v>
      </c>
      <c r="G224">
        <f>IF(物品!I468="",0,"'"&amp;物品!I468&amp;"'")</f>
        <v>0</v>
      </c>
      <c r="H224">
        <f>IF(物品!R459="",0,物品!R459)</f>
        <v>0</v>
      </c>
      <c r="I224">
        <f>IF(物品!S459="",0,物品!S459)</f>
        <v>0</v>
      </c>
      <c r="J224">
        <f>IF(物品!C468="",0,""""&amp;物品!C468&amp;"""")</f>
        <v>0</v>
      </c>
      <c r="K224" t="str">
        <f>IF(物品!T468="","""""",""""&amp;物品!T468&amp;"""")</f>
        <v>""</v>
      </c>
      <c r="L224">
        <f>IF(物品!U468="",0,""""&amp;物品!U468&amp;"""")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IF(物品!B469="",0,"'"&amp;物品!B469&amp;"'")</f>
        <v>0</v>
      </c>
      <c r="B225">
        <f>物品!D332</f>
        <v>0</v>
      </c>
      <c r="C225">
        <f>物品!E469</f>
        <v>0</v>
      </c>
      <c r="D225">
        <f>物品!F469</f>
        <v>0</v>
      </c>
      <c r="E225">
        <f>IF(ISTEXT(物品!G460)=TRUE,"'"&amp;物品!G460&amp;"'",物品!G460)</f>
        <v>0</v>
      </c>
      <c r="F225">
        <f>IF(ISTEXT(物品!H460)=TRUE,"'"&amp;物品!H460&amp;"'",物品!H460)</f>
        <v>0</v>
      </c>
      <c r="G225">
        <f>IF(物品!I469="",0,"'"&amp;物品!I469&amp;"'")</f>
        <v>0</v>
      </c>
      <c r="H225">
        <f>IF(物品!R460="",0,物品!R460)</f>
        <v>0</v>
      </c>
      <c r="I225">
        <f>IF(物品!S460="",0,物品!S460)</f>
        <v>0</v>
      </c>
      <c r="J225">
        <f>IF(物品!C469="",0,""""&amp;物品!C469&amp;"""")</f>
        <v>0</v>
      </c>
      <c r="K225" t="str">
        <f>IF(物品!T469="","""""",""""&amp;物品!T469&amp;"""")</f>
        <v>""</v>
      </c>
      <c r="L225">
        <f>IF(物品!U469="",0,""""&amp;物品!U469&amp;"""")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1195</v>
      </c>
      <c r="CD1" s="10" t="s">
        <v>1195</v>
      </c>
      <c r="CE1" s="10" t="s">
        <v>1195</v>
      </c>
      <c r="CF1" s="10" t="s">
        <v>1195</v>
      </c>
      <c r="CH1" s="10" t="s">
        <v>1195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1196</v>
      </c>
      <c r="CC2" s="10" t="s">
        <v>1197</v>
      </c>
      <c r="CD2" s="10" t="s">
        <v>1198</v>
      </c>
      <c r="CE2" s="10" t="s">
        <v>1199</v>
      </c>
      <c r="CF2" s="10" t="s">
        <v>1200</v>
      </c>
      <c r="CG2" s="10" t="s">
        <v>1201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1202</v>
      </c>
      <c r="B1" s="10" t="s">
        <v>1203</v>
      </c>
      <c r="C1" s="10" t="s">
        <v>1204</v>
      </c>
      <c r="D1" s="10" t="s">
        <v>1205</v>
      </c>
      <c r="E1" s="10" t="s">
        <v>1206</v>
      </c>
    </row>
    <row r="2" spans="1:11" ht="16.5">
      <c r="A2" s="9">
        <v>1</v>
      </c>
      <c r="B2" s="9" t="s">
        <v>1207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1210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1211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1212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596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599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602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605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608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611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614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617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620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623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626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629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910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911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912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913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914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915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916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920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921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922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923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924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925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926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930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931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932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933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934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935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1213</v>
      </c>
      <c r="G1" t="s">
        <v>1214</v>
      </c>
      <c r="I1" t="s">
        <v>1215</v>
      </c>
      <c r="J1">
        <v>11</v>
      </c>
      <c r="P1" t="s">
        <v>1216</v>
      </c>
      <c r="U1" t="s">
        <v>1217</v>
      </c>
      <c r="V1" t="s">
        <v>1218</v>
      </c>
      <c r="X1" s="10" t="s">
        <v>1219</v>
      </c>
    </row>
    <row r="2" spans="1:25">
      <c r="A2" t="s">
        <v>1220</v>
      </c>
      <c r="D2">
        <v>800</v>
      </c>
      <c r="E2" s="30">
        <v>1</v>
      </c>
      <c r="F2" s="31">
        <f>D2/E2</f>
        <v>800</v>
      </c>
      <c r="I2" t="s">
        <v>1221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1222</v>
      </c>
      <c r="D3">
        <v>800</v>
      </c>
      <c r="E3" s="30">
        <v>1</v>
      </c>
      <c r="F3" s="31">
        <f t="shared" ref="F3:F25" si="1">D3/E3</f>
        <v>800</v>
      </c>
      <c r="I3" t="s">
        <v>1223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1224</v>
      </c>
      <c r="D4">
        <v>800</v>
      </c>
      <c r="E4" s="30">
        <v>1</v>
      </c>
      <c r="F4" s="31">
        <f t="shared" si="1"/>
        <v>800</v>
      </c>
      <c r="I4" t="s">
        <v>1225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1226</v>
      </c>
      <c r="D5">
        <v>800</v>
      </c>
      <c r="E5" s="30">
        <v>1</v>
      </c>
      <c r="F5" s="31">
        <f t="shared" si="1"/>
        <v>800</v>
      </c>
      <c r="I5" t="s">
        <v>1227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1229</v>
      </c>
      <c r="D7">
        <v>2500</v>
      </c>
      <c r="E7" s="30">
        <v>0.85</v>
      </c>
      <c r="F7" s="31">
        <f t="shared" si="1"/>
        <v>2941.1764705882401</v>
      </c>
      <c r="J7" t="s">
        <v>1230</v>
      </c>
      <c r="K7" s="10" t="s">
        <v>1231</v>
      </c>
      <c r="L7" s="10" t="s">
        <v>1232</v>
      </c>
      <c r="M7" t="s">
        <v>1233</v>
      </c>
      <c r="N7" t="s">
        <v>1234</v>
      </c>
      <c r="P7">
        <f t="shared" si="0"/>
        <v>85</v>
      </c>
    </row>
    <row r="8" spans="1:25">
      <c r="A8" t="s">
        <v>1235</v>
      </c>
      <c r="D8">
        <v>2500</v>
      </c>
      <c r="E8" s="30">
        <v>0.85</v>
      </c>
      <c r="F8" s="31">
        <f t="shared" si="1"/>
        <v>2941.1764705882401</v>
      </c>
      <c r="I8" t="s">
        <v>1236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1237</v>
      </c>
      <c r="D9">
        <v>2500</v>
      </c>
      <c r="E9" s="30">
        <v>0.85</v>
      </c>
      <c r="F9" s="31">
        <f t="shared" si="1"/>
        <v>2941.1764705882401</v>
      </c>
      <c r="I9" t="s">
        <v>1238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1239</v>
      </c>
      <c r="D10">
        <v>2500</v>
      </c>
      <c r="E10" s="30">
        <v>0.85</v>
      </c>
      <c r="F10" s="31">
        <f t="shared" si="1"/>
        <v>2941.1764705882401</v>
      </c>
      <c r="I10" t="s">
        <v>1240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1241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1242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1243</v>
      </c>
      <c r="D12">
        <v>8000</v>
      </c>
      <c r="E12" s="30">
        <v>0.7</v>
      </c>
      <c r="F12" s="31">
        <f t="shared" si="1"/>
        <v>11428.5714285714</v>
      </c>
      <c r="I12" t="s">
        <v>1244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1245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1246</v>
      </c>
      <c r="N13">
        <f>SUM(N8:N12)</f>
        <v>1061280</v>
      </c>
      <c r="P13">
        <f t="shared" si="0"/>
        <v>70</v>
      </c>
    </row>
    <row r="14" spans="1:25">
      <c r="A14" t="s">
        <v>1247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1250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1251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1252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1253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1254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1255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1256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1259</v>
      </c>
      <c r="E26" t="s">
        <v>1260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1261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1262</v>
      </c>
      <c r="B31" s="10" t="s">
        <v>128</v>
      </c>
      <c r="C31" s="10" t="s">
        <v>138</v>
      </c>
      <c r="F31" s="10" t="s">
        <v>1263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1264</v>
      </c>
      <c r="G32" s="10" t="s">
        <v>1265</v>
      </c>
      <c r="H32" s="10" t="s">
        <v>1213</v>
      </c>
      <c r="J32" s="10" t="s">
        <v>1266</v>
      </c>
      <c r="K32" s="10" t="s">
        <v>1267</v>
      </c>
      <c r="L32" s="10" t="s">
        <v>1</v>
      </c>
      <c r="M32" s="10" t="s">
        <v>1213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1260</v>
      </c>
      <c r="N41">
        <f>SUM(N33:N40)</f>
        <v>28860</v>
      </c>
      <c r="O41">
        <f>SUM(O33:O40)</f>
        <v>9600</v>
      </c>
    </row>
    <row r="42" spans="1:15">
      <c r="A42" s="10" t="s">
        <v>1260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1268</v>
      </c>
      <c r="B45" s="10" t="s">
        <v>1269</v>
      </c>
      <c r="C45" s="10" t="s">
        <v>1270</v>
      </c>
      <c r="F45" s="10" t="s">
        <v>1271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1272</v>
      </c>
      <c r="G46" s="32" t="s">
        <v>1273</v>
      </c>
      <c r="H46" s="32" t="s">
        <v>179</v>
      </c>
      <c r="I46" s="10" t="s">
        <v>1274</v>
      </c>
      <c r="K46" s="10"/>
    </row>
    <row r="47" spans="1:15">
      <c r="A47">
        <v>2</v>
      </c>
      <c r="B47">
        <f t="shared" si="11"/>
        <v>200</v>
      </c>
      <c r="C47" s="10" t="s">
        <v>1275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1276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1260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673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560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567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575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655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946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952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954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960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663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651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702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717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632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941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1280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711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705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708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950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954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956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960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962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655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659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567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575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663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1279</v>
      </c>
      <c r="H40" t="e">
        <f t="shared" si="0"/>
        <v>#N/A</v>
      </c>
    </row>
    <row r="41" spans="1:8" ht="16.5">
      <c r="A41" s="1" t="s">
        <v>298</v>
      </c>
      <c r="B41" s="10" t="s">
        <v>310</v>
      </c>
      <c r="G41" s="5" t="s">
        <v>632</v>
      </c>
      <c r="H41" t="str">
        <f t="shared" si="0"/>
        <v>附魔宝箱</v>
      </c>
    </row>
    <row r="42" spans="1:8" ht="16.5">
      <c r="A42" s="1" t="s">
        <v>301</v>
      </c>
      <c r="B42" s="10" t="s">
        <v>313</v>
      </c>
      <c r="G42" s="5" t="s">
        <v>702</v>
      </c>
      <c r="H42" t="str">
        <f t="shared" si="0"/>
        <v>|CffFF0000时渊碎片|r</v>
      </c>
    </row>
    <row r="43" spans="1:8" ht="16.5">
      <c r="A43" s="1" t="s">
        <v>303</v>
      </c>
      <c r="B43" s="10" t="s">
        <v>315</v>
      </c>
      <c r="G43" s="5" t="s">
        <v>717</v>
      </c>
      <c r="H43" t="str">
        <f t="shared" si="0"/>
        <v>|Cff00FF7F大补丸|r</v>
      </c>
    </row>
    <row r="44" spans="1:8" ht="16.5">
      <c r="A44" s="1" t="s">
        <v>305</v>
      </c>
      <c r="B44" s="10" t="s">
        <v>317</v>
      </c>
      <c r="G44" s="6" t="s">
        <v>1277</v>
      </c>
      <c r="H44" t="str">
        <f t="shared" si="0"/>
        <v>|Cff00FF7F超级大补丸|r</v>
      </c>
    </row>
    <row r="45" spans="1:8" ht="16.5">
      <c r="A45" s="1" t="s">
        <v>307</v>
      </c>
      <c r="B45" s="10" t="s">
        <v>319</v>
      </c>
      <c r="G45" s="5" t="s">
        <v>941</v>
      </c>
      <c r="H45" t="str">
        <f t="shared" si="0"/>
        <v>没抽到任何东西</v>
      </c>
    </row>
    <row r="46" spans="1:8" ht="16.5">
      <c r="A46" s="1" t="s">
        <v>309</v>
      </c>
      <c r="B46" s="10" t="s">
        <v>321</v>
      </c>
      <c r="G46" s="8" t="s">
        <v>651</v>
      </c>
      <c r="H46" t="str">
        <f t="shared" si="0"/>
        <v>|Cff00BFFF入门道果箱|r</v>
      </c>
    </row>
    <row r="47" spans="1:8" ht="16.5">
      <c r="A47" s="1" t="s">
        <v>312</v>
      </c>
      <c r="B47" s="10" t="s">
        <v>324</v>
      </c>
      <c r="G47" s="3" t="s">
        <v>464</v>
      </c>
      <c r="H47" t="str">
        <f t="shared" si="0"/>
        <v>残缺的中级道果【2】</v>
      </c>
    </row>
    <row r="48" spans="1:8" ht="16.5">
      <c r="A48" s="1" t="s">
        <v>314</v>
      </c>
      <c r="B48" s="10" t="s">
        <v>326</v>
      </c>
      <c r="G48" s="3" t="s">
        <v>466</v>
      </c>
      <c r="H48" t="str">
        <f t="shared" si="0"/>
        <v>|Cff00FF7F残缺的高级道果【3】|r</v>
      </c>
    </row>
    <row r="49" spans="1:8" ht="16.5">
      <c r="A49" s="1" t="s">
        <v>316</v>
      </c>
      <c r="B49" s="10" t="s">
        <v>328</v>
      </c>
      <c r="G49" s="9" t="s">
        <v>435</v>
      </c>
      <c r="H49" t="str">
        <f t="shared" si="0"/>
        <v>完美的中级道果【2】</v>
      </c>
    </row>
    <row r="50" spans="1:8" ht="16.5">
      <c r="A50" s="1" t="s">
        <v>318</v>
      </c>
      <c r="B50" s="10" t="s">
        <v>330</v>
      </c>
      <c r="G50" s="9" t="s">
        <v>438</v>
      </c>
      <c r="H50" t="str">
        <f t="shared" si="0"/>
        <v>|Cff00FF7F完美的高级道果【3】|r</v>
      </c>
    </row>
    <row r="51" spans="1:8" ht="16.5">
      <c r="A51" s="1" t="s">
        <v>331</v>
      </c>
      <c r="B51" s="2" t="s">
        <v>332</v>
      </c>
      <c r="G51" s="9"/>
      <c r="H51" t="str">
        <f t="shared" si="0"/>
        <v/>
      </c>
    </row>
    <row r="52" spans="1:8" ht="16.5">
      <c r="A52" s="1" t="s">
        <v>334</v>
      </c>
      <c r="B52" s="2" t="s">
        <v>335</v>
      </c>
      <c r="G52" s="11"/>
      <c r="H52" t="str">
        <f t="shared" si="0"/>
        <v/>
      </c>
    </row>
    <row r="53" spans="1:8" ht="16.5">
      <c r="A53" s="1" t="s">
        <v>336</v>
      </c>
      <c r="B53" s="2" t="s">
        <v>337</v>
      </c>
      <c r="G53" s="9"/>
      <c r="H53" t="str">
        <f t="shared" si="0"/>
        <v/>
      </c>
    </row>
    <row r="54" spans="1:8" ht="16.5">
      <c r="A54" s="1" t="s">
        <v>338</v>
      </c>
      <c r="B54" s="2" t="s">
        <v>339</v>
      </c>
      <c r="G54" s="11"/>
      <c r="H54" t="str">
        <f t="shared" si="0"/>
        <v/>
      </c>
    </row>
    <row r="55" spans="1:8" ht="16.5">
      <c r="A55" s="1" t="s">
        <v>340</v>
      </c>
      <c r="B55" s="2" t="s">
        <v>341</v>
      </c>
      <c r="G55" s="8" t="s">
        <v>655</v>
      </c>
      <c r="H55" t="str">
        <f t="shared" si="0"/>
        <v>|CffFFD24D后天道果箱|r</v>
      </c>
    </row>
    <row r="56" spans="1:8" ht="16.5">
      <c r="A56" s="1" t="s">
        <v>343</v>
      </c>
      <c r="B56" s="2" t="s">
        <v>344</v>
      </c>
      <c r="G56" s="3" t="s">
        <v>468</v>
      </c>
      <c r="H56" t="str">
        <f t="shared" si="0"/>
        <v>|Cff00FF7F残缺的黄级道果【4】|r</v>
      </c>
    </row>
    <row r="57" spans="1:8" ht="16.5">
      <c r="A57" s="1" t="s">
        <v>346</v>
      </c>
      <c r="B57" s="2" t="s">
        <v>347</v>
      </c>
      <c r="G57" s="3" t="s">
        <v>470</v>
      </c>
      <c r="H57" t="str">
        <f t="shared" si="0"/>
        <v>|Cff00BFFF残缺的玄级道果【5】|r</v>
      </c>
    </row>
    <row r="58" spans="1:8" ht="16.5">
      <c r="A58" s="1" t="s">
        <v>348</v>
      </c>
      <c r="B58" s="2" t="s">
        <v>349</v>
      </c>
      <c r="G58" s="3" t="s">
        <v>472</v>
      </c>
      <c r="H58" t="str">
        <f t="shared" si="0"/>
        <v>|Cff00BFFF残缺的地级道果【6】|r</v>
      </c>
    </row>
    <row r="59" spans="1:8" ht="16.5">
      <c r="A59" s="1" t="s">
        <v>350</v>
      </c>
      <c r="B59" s="2" t="s">
        <v>351</v>
      </c>
      <c r="G59" s="9" t="s">
        <v>441</v>
      </c>
      <c r="H59" t="str">
        <f t="shared" si="0"/>
        <v>|Cff00FF7F完美的黄级道果【4】|r</v>
      </c>
    </row>
    <row r="60" spans="1:8" ht="16.5">
      <c r="A60" s="1" t="s">
        <v>352</v>
      </c>
      <c r="B60" s="2" t="s">
        <v>353</v>
      </c>
      <c r="G60" s="9" t="s">
        <v>444</v>
      </c>
      <c r="H60" t="str">
        <f t="shared" si="0"/>
        <v>|Cff00BFFF完美的玄级道果【5】|r</v>
      </c>
    </row>
    <row r="61" spans="1:8" ht="16.5">
      <c r="A61" s="1" t="s">
        <v>355</v>
      </c>
      <c r="B61" s="2" t="s">
        <v>356</v>
      </c>
      <c r="G61" s="9" t="s">
        <v>447</v>
      </c>
      <c r="H61" t="str">
        <f t="shared" si="0"/>
        <v>|Cff00BFFF完美的地级道果【6】|r</v>
      </c>
    </row>
    <row r="62" spans="1:8" ht="16.5">
      <c r="A62" s="1" t="s">
        <v>358</v>
      </c>
      <c r="B62" s="2" t="s">
        <v>359</v>
      </c>
      <c r="G62" s="11" t="s">
        <v>1277</v>
      </c>
      <c r="H62" t="str">
        <f t="shared" si="0"/>
        <v>|Cff00FF7F超级大补丸|r</v>
      </c>
    </row>
    <row r="63" spans="1:8" ht="16.5">
      <c r="A63" s="1" t="s">
        <v>360</v>
      </c>
      <c r="B63" s="2" t="s">
        <v>361</v>
      </c>
      <c r="G63" s="9" t="s">
        <v>1278</v>
      </c>
      <c r="H63" t="str">
        <f t="shared" si="0"/>
        <v>|Cff00FF7F特级大补丸|r</v>
      </c>
    </row>
    <row r="64" spans="1:8" ht="16.5">
      <c r="A64" s="1" t="s">
        <v>362</v>
      </c>
      <c r="B64" s="2" t="s">
        <v>363</v>
      </c>
      <c r="G64" s="9"/>
      <c r="H64" t="str">
        <f t="shared" si="0"/>
        <v/>
      </c>
    </row>
    <row r="65" spans="1:8" ht="16.5">
      <c r="A65" s="1" t="s">
        <v>364</v>
      </c>
      <c r="B65" s="2" t="s">
        <v>365</v>
      </c>
      <c r="G65" s="11"/>
      <c r="H65" t="str">
        <f t="shared" si="0"/>
        <v/>
      </c>
    </row>
    <row r="66" spans="1:8" ht="16.5">
      <c r="A66" s="1" t="s">
        <v>367</v>
      </c>
      <c r="B66" s="2" t="s">
        <v>380</v>
      </c>
      <c r="G66" s="11"/>
      <c r="H66" t="str">
        <f t="shared" ref="H66:H129" si="1">IF(G66="","",VLOOKUP(G66,A:B,2,FALSE))</f>
        <v/>
      </c>
    </row>
    <row r="67" spans="1:8" ht="16.5">
      <c r="A67" s="1" t="s">
        <v>370</v>
      </c>
      <c r="B67" s="2" t="s">
        <v>383</v>
      </c>
      <c r="G67" s="11"/>
      <c r="H67" t="str">
        <f t="shared" si="1"/>
        <v/>
      </c>
    </row>
    <row r="68" spans="1:8" ht="16.5">
      <c r="A68" s="1" t="s">
        <v>372</v>
      </c>
      <c r="B68" s="2" t="s">
        <v>385</v>
      </c>
      <c r="G68" s="8" t="s">
        <v>659</v>
      </c>
      <c r="H68" t="str">
        <f t="shared" si="1"/>
        <v>|CffFF0000先天道果箱|r</v>
      </c>
    </row>
    <row r="69" spans="1:8" ht="16.5">
      <c r="A69" s="1" t="s">
        <v>374</v>
      </c>
      <c r="B69" s="2" t="s">
        <v>387</v>
      </c>
      <c r="G69" s="3" t="s">
        <v>450</v>
      </c>
      <c r="H69" t="str">
        <f t="shared" si="1"/>
        <v>|CffFFC926完美的天级道果【7】|r</v>
      </c>
    </row>
    <row r="70" spans="1:8" ht="16.5">
      <c r="A70" s="1" t="s">
        <v>376</v>
      </c>
      <c r="B70" s="2" t="s">
        <v>389</v>
      </c>
      <c r="G70" s="3" t="s">
        <v>453</v>
      </c>
      <c r="H70" t="str">
        <f t="shared" si="1"/>
        <v>|CffFFC926完美的仙品道果【8】|r</v>
      </c>
    </row>
    <row r="71" spans="1:8" ht="16.5">
      <c r="A71" s="1" t="s">
        <v>379</v>
      </c>
      <c r="B71" s="2" t="s">
        <v>392</v>
      </c>
      <c r="G71" s="3" t="s">
        <v>456</v>
      </c>
      <c r="H71" t="str">
        <f t="shared" si="1"/>
        <v>|CffFF0000完美的至圣道果【9】|r</v>
      </c>
    </row>
    <row r="72" spans="1:8" ht="16.5">
      <c r="A72" s="1" t="s">
        <v>382</v>
      </c>
      <c r="B72" s="2" t="s">
        <v>395</v>
      </c>
      <c r="G72" s="3" t="s">
        <v>459</v>
      </c>
      <c r="H72" t="str">
        <f t="shared" si="1"/>
        <v>|CffFF0000完美的混沌道果【10】|r</v>
      </c>
    </row>
    <row r="73" spans="1:8" ht="16.5">
      <c r="A73" s="1" t="s">
        <v>384</v>
      </c>
      <c r="B73" s="2" t="s">
        <v>397</v>
      </c>
      <c r="G73" s="9" t="s">
        <v>474</v>
      </c>
      <c r="H73" t="str">
        <f t="shared" si="1"/>
        <v>|CffFFC926残缺的天级道果【7】|r</v>
      </c>
    </row>
    <row r="74" spans="1:8" ht="16.5">
      <c r="A74" s="1" t="s">
        <v>386</v>
      </c>
      <c r="B74" s="2" t="s">
        <v>399</v>
      </c>
      <c r="G74" s="9" t="s">
        <v>476</v>
      </c>
      <c r="H74" t="str">
        <f t="shared" si="1"/>
        <v>|CffFFC926残缺的仙品道果【8】|r</v>
      </c>
    </row>
    <row r="75" spans="1:8" ht="16.5">
      <c r="A75" s="1" t="s">
        <v>388</v>
      </c>
      <c r="B75" s="2" t="s">
        <v>401</v>
      </c>
      <c r="G75" s="9" t="s">
        <v>478</v>
      </c>
      <c r="H75" t="str">
        <f t="shared" si="1"/>
        <v>|CffFF0000残缺的至圣道果【9】|r</v>
      </c>
    </row>
    <row r="76" spans="1:8" ht="16.5">
      <c r="A76" s="1" t="s">
        <v>402</v>
      </c>
      <c r="B76" s="12" t="s">
        <v>403</v>
      </c>
      <c r="G76" s="9" t="s">
        <v>480</v>
      </c>
      <c r="H76" t="str">
        <f t="shared" si="1"/>
        <v>|CffFF0000残缺的混沌道果【10】|r</v>
      </c>
    </row>
    <row r="77" spans="1:8" ht="16.5">
      <c r="A77" s="1" t="s">
        <v>405</v>
      </c>
      <c r="B77" s="12" t="s">
        <v>406</v>
      </c>
      <c r="G77" s="11" t="s">
        <v>1277</v>
      </c>
      <c r="H77" t="str">
        <f t="shared" si="1"/>
        <v>|Cff00FF7F超级大补丸|r</v>
      </c>
    </row>
    <row r="78" spans="1:8" ht="16.5">
      <c r="A78" s="1" t="s">
        <v>408</v>
      </c>
      <c r="B78" s="13" t="s">
        <v>409</v>
      </c>
      <c r="G78" s="9" t="s">
        <v>1278</v>
      </c>
      <c r="H78" t="str">
        <f t="shared" si="1"/>
        <v>|Cff00FF7F特级大补丸|r</v>
      </c>
    </row>
    <row r="79" spans="1:8" ht="16.5">
      <c r="A79" s="1" t="s">
        <v>411</v>
      </c>
      <c r="B79" s="13" t="s">
        <v>412</v>
      </c>
      <c r="G79" s="9"/>
      <c r="H79" t="str">
        <f t="shared" si="1"/>
        <v/>
      </c>
    </row>
    <row r="80" spans="1:8" ht="16.5">
      <c r="A80" s="1" t="s">
        <v>414</v>
      </c>
      <c r="B80" s="13" t="s">
        <v>415</v>
      </c>
      <c r="G80" s="11"/>
      <c r="H80" t="str">
        <f t="shared" si="1"/>
        <v/>
      </c>
    </row>
    <row r="81" spans="1:8" ht="16.5">
      <c r="A81" s="1" t="s">
        <v>417</v>
      </c>
      <c r="B81" s="2" t="s">
        <v>418</v>
      </c>
      <c r="G81" s="3" t="s">
        <v>669</v>
      </c>
      <c r="H81" t="str">
        <f t="shared" si="1"/>
        <v>幸运星盒</v>
      </c>
    </row>
    <row r="82" spans="1:8" ht="16.5">
      <c r="A82" s="1" t="s">
        <v>420</v>
      </c>
      <c r="B82" s="2" t="s">
        <v>421</v>
      </c>
      <c r="G82" s="9" t="s">
        <v>943</v>
      </c>
      <c r="H82" t="str">
        <f t="shared" si="1"/>
        <v>玄铁</v>
      </c>
    </row>
    <row r="83" spans="1:8" ht="16.5">
      <c r="A83" s="1" t="s">
        <v>423</v>
      </c>
      <c r="B83" s="2" t="s">
        <v>424</v>
      </c>
      <c r="G83" s="9" t="s">
        <v>945</v>
      </c>
      <c r="H83" t="str">
        <f t="shared" si="1"/>
        <v>杀敌数</v>
      </c>
    </row>
    <row r="84" spans="1:8" ht="16.5">
      <c r="A84" s="1" t="s">
        <v>426</v>
      </c>
      <c r="B84" s="2" t="s">
        <v>427</v>
      </c>
      <c r="G84" s="9" t="s">
        <v>946</v>
      </c>
      <c r="H84" t="str">
        <f t="shared" si="1"/>
        <v>攻击力低</v>
      </c>
    </row>
    <row r="85" spans="1:8" ht="16.5">
      <c r="A85" s="1" t="s">
        <v>429</v>
      </c>
      <c r="B85" s="2" t="s">
        <v>430</v>
      </c>
      <c r="G85" s="9" t="s">
        <v>948</v>
      </c>
      <c r="H85" t="str">
        <f t="shared" si="1"/>
        <v>攻击力中</v>
      </c>
    </row>
    <row r="86" spans="1:8" ht="16.5">
      <c r="A86" s="9" t="s">
        <v>432</v>
      </c>
      <c r="B86" s="12" t="s">
        <v>433</v>
      </c>
      <c r="G86" s="9" t="s">
        <v>950</v>
      </c>
      <c r="H86" t="str">
        <f t="shared" si="1"/>
        <v>攻击力高</v>
      </c>
    </row>
    <row r="87" spans="1:8" ht="16.5">
      <c r="A87" s="9" t="s">
        <v>435</v>
      </c>
      <c r="B87" s="12" t="s">
        <v>436</v>
      </c>
      <c r="G87" s="9" t="s">
        <v>952</v>
      </c>
      <c r="H87" t="str">
        <f t="shared" si="1"/>
        <v>生命值低</v>
      </c>
    </row>
    <row r="88" spans="1:8" ht="16.5">
      <c r="A88" s="9" t="s">
        <v>438</v>
      </c>
      <c r="B88" s="13" t="s">
        <v>439</v>
      </c>
      <c r="G88" s="9" t="s">
        <v>954</v>
      </c>
      <c r="H88" t="str">
        <f t="shared" si="1"/>
        <v>生命值中</v>
      </c>
    </row>
    <row r="89" spans="1:8" ht="16.5">
      <c r="A89" s="9" t="s">
        <v>441</v>
      </c>
      <c r="B89" s="13" t="s">
        <v>442</v>
      </c>
      <c r="G89" s="9" t="s">
        <v>956</v>
      </c>
      <c r="H89" t="str">
        <f t="shared" si="1"/>
        <v>生命值高</v>
      </c>
    </row>
    <row r="90" spans="1:8" ht="16.5">
      <c r="A90" s="9" t="s">
        <v>444</v>
      </c>
      <c r="B90" s="13" t="s">
        <v>445</v>
      </c>
      <c r="G90" s="9" t="s">
        <v>958</v>
      </c>
      <c r="H90" t="str">
        <f t="shared" si="1"/>
        <v>业力低</v>
      </c>
    </row>
    <row r="91" spans="1:8" ht="16.5">
      <c r="A91" s="9" t="s">
        <v>447</v>
      </c>
      <c r="B91" s="2" t="s">
        <v>448</v>
      </c>
      <c r="G91" s="9" t="s">
        <v>960</v>
      </c>
      <c r="H91" t="str">
        <f t="shared" si="1"/>
        <v>业力中</v>
      </c>
    </row>
    <row r="92" spans="1:8" ht="16.5">
      <c r="A92" s="9" t="s">
        <v>450</v>
      </c>
      <c r="B92" s="2" t="s">
        <v>451</v>
      </c>
      <c r="G92" s="9" t="s">
        <v>962</v>
      </c>
      <c r="H92" t="str">
        <f t="shared" si="1"/>
        <v>业力高</v>
      </c>
    </row>
    <row r="93" spans="1:8" ht="16.5">
      <c r="A93" s="9" t="s">
        <v>453</v>
      </c>
      <c r="B93" s="2" t="s">
        <v>454</v>
      </c>
      <c r="G93" s="9" t="s">
        <v>720</v>
      </c>
      <c r="H93" t="str">
        <f t="shared" si="1"/>
        <v>|Cff00FF7F抽奖抵用券|r</v>
      </c>
    </row>
    <row r="94" spans="1:8" ht="16.5">
      <c r="A94" s="9" t="s">
        <v>456</v>
      </c>
      <c r="B94" s="2" t="s">
        <v>457</v>
      </c>
      <c r="G94" s="9" t="s">
        <v>941</v>
      </c>
      <c r="H94" t="str">
        <f t="shared" si="1"/>
        <v>没抽到任何东西</v>
      </c>
    </row>
    <row r="95" spans="1:8" ht="16.5">
      <c r="A95" s="9" t="s">
        <v>459</v>
      </c>
      <c r="B95" s="2" t="s">
        <v>460</v>
      </c>
      <c r="G95" s="11"/>
      <c r="H95" t="str">
        <f t="shared" si="1"/>
        <v/>
      </c>
    </row>
    <row r="96" spans="1:8" ht="16.5">
      <c r="A96" s="9" t="s">
        <v>462</v>
      </c>
      <c r="B96" s="12" t="s">
        <v>1281</v>
      </c>
      <c r="G96" s="8" t="s">
        <v>593</v>
      </c>
      <c r="H96" t="str">
        <f t="shared" si="1"/>
        <v>锦囊</v>
      </c>
    </row>
    <row r="97" spans="1:8" ht="16.5">
      <c r="A97" s="9" t="s">
        <v>464</v>
      </c>
      <c r="B97" s="12" t="s">
        <v>1282</v>
      </c>
      <c r="G97" s="9" t="s">
        <v>596</v>
      </c>
      <c r="H97" t="str">
        <f t="shared" si="1"/>
        <v>来份快餐</v>
      </c>
    </row>
    <row r="98" spans="1:8" ht="16.5">
      <c r="A98" s="9" t="s">
        <v>466</v>
      </c>
      <c r="B98" s="13" t="s">
        <v>1283</v>
      </c>
      <c r="G98" s="9" t="s">
        <v>599</v>
      </c>
      <c r="H98" t="str">
        <f t="shared" si="1"/>
        <v>抬你一手</v>
      </c>
    </row>
    <row r="99" spans="1:8" ht="16.5">
      <c r="A99" s="9" t="s">
        <v>468</v>
      </c>
      <c r="B99" s="13" t="s">
        <v>1284</v>
      </c>
      <c r="G99" s="9" t="s">
        <v>602</v>
      </c>
      <c r="H99" t="str">
        <f t="shared" si="1"/>
        <v>死者苏生</v>
      </c>
    </row>
    <row r="100" spans="1:8" ht="16.5">
      <c r="A100" s="9" t="s">
        <v>470</v>
      </c>
      <c r="B100" s="13" t="s">
        <v>1285</v>
      </c>
      <c r="G100" s="9" t="s">
        <v>605</v>
      </c>
      <c r="H100" t="str">
        <f t="shared" si="1"/>
        <v>福娃这么可爱..</v>
      </c>
    </row>
    <row r="101" spans="1:8" ht="16.5">
      <c r="A101" s="9" t="s">
        <v>472</v>
      </c>
      <c r="B101" s="2" t="s">
        <v>1286</v>
      </c>
      <c r="G101" s="9" t="s">
        <v>608</v>
      </c>
      <c r="H101" t="str">
        <f t="shared" si="1"/>
        <v>奥里给Lo他</v>
      </c>
    </row>
    <row r="102" spans="1:8" ht="16.5">
      <c r="A102" s="9" t="s">
        <v>474</v>
      </c>
      <c r="B102" s="2" t="s">
        <v>1287</v>
      </c>
      <c r="G102" s="9" t="s">
        <v>611</v>
      </c>
      <c r="H102" t="str">
        <f t="shared" si="1"/>
        <v>以逸待劳</v>
      </c>
    </row>
    <row r="103" spans="1:8" ht="16.5">
      <c r="A103" s="9" t="s">
        <v>476</v>
      </c>
      <c r="B103" s="2" t="s">
        <v>1288</v>
      </c>
      <c r="G103" s="9" t="s">
        <v>614</v>
      </c>
      <c r="H103" t="str">
        <f t="shared" si="1"/>
        <v>全军出击</v>
      </c>
    </row>
    <row r="104" spans="1:8" ht="16.5">
      <c r="A104" s="9" t="s">
        <v>478</v>
      </c>
      <c r="B104" s="2" t="s">
        <v>1289</v>
      </c>
      <c r="G104" s="9" t="s">
        <v>617</v>
      </c>
      <c r="H104" t="str">
        <f t="shared" si="1"/>
        <v>心跳时刻</v>
      </c>
    </row>
    <row r="105" spans="1:8" ht="16.5">
      <c r="A105" s="9" t="s">
        <v>480</v>
      </c>
      <c r="B105" s="2" t="s">
        <v>1290</v>
      </c>
      <c r="G105" s="9" t="s">
        <v>620</v>
      </c>
      <c r="H105" t="str">
        <f t="shared" si="1"/>
        <v>据守</v>
      </c>
    </row>
    <row r="106" spans="1:8" ht="16.5">
      <c r="A106" s="9" t="s">
        <v>482</v>
      </c>
      <c r="B106" s="9" t="s">
        <v>1291</v>
      </c>
      <c r="G106" s="9" t="s">
        <v>623</v>
      </c>
      <c r="H106" t="str">
        <f t="shared" si="1"/>
        <v>赌输可退</v>
      </c>
    </row>
    <row r="107" spans="1:8" ht="16.5">
      <c r="A107" s="9" t="s">
        <v>518</v>
      </c>
      <c r="B107" s="9" t="s">
        <v>505</v>
      </c>
      <c r="G107" s="9" t="s">
        <v>626</v>
      </c>
      <c r="H107" t="str">
        <f t="shared" si="1"/>
        <v>来点玄铁</v>
      </c>
    </row>
    <row r="108" spans="1:8" ht="16.5">
      <c r="A108" s="9" t="s">
        <v>520</v>
      </c>
      <c r="B108" s="9" t="s">
        <v>1292</v>
      </c>
      <c r="G108" s="9" t="s">
        <v>629</v>
      </c>
      <c r="H108" t="str">
        <f t="shared" si="1"/>
        <v>恭喜发财</v>
      </c>
    </row>
    <row r="109" spans="1:8" ht="16.5">
      <c r="A109" s="9" t="s">
        <v>523</v>
      </c>
      <c r="B109" s="9" t="s">
        <v>513</v>
      </c>
      <c r="G109" s="9" t="s">
        <v>636</v>
      </c>
      <c r="H109" t="str">
        <f t="shared" si="1"/>
        <v>鼠年大吉</v>
      </c>
    </row>
    <row r="110" spans="1:8" ht="16.5">
      <c r="A110" s="9" t="s">
        <v>525</v>
      </c>
      <c r="B110" s="9" t="s">
        <v>1293</v>
      </c>
      <c r="G110" s="9" t="s">
        <v>639</v>
      </c>
      <c r="H110" t="str">
        <f t="shared" si="1"/>
        <v>兄弟们拼了</v>
      </c>
    </row>
    <row r="111" spans="1:8" ht="16.5">
      <c r="A111" s="9" t="s">
        <v>538</v>
      </c>
      <c r="B111" s="14" t="s">
        <v>539</v>
      </c>
      <c r="G111" s="9" t="s">
        <v>642</v>
      </c>
      <c r="H111" t="str">
        <f t="shared" si="1"/>
        <v>老铁忍住啊</v>
      </c>
    </row>
    <row r="112" spans="1:8" ht="16.5">
      <c r="A112" s="9" t="s">
        <v>541</v>
      </c>
      <c r="B112" s="9" t="s">
        <v>542</v>
      </c>
      <c r="G112" s="9" t="s">
        <v>645</v>
      </c>
      <c r="H112" t="str">
        <f t="shared" si="1"/>
        <v>老铁忍住呀</v>
      </c>
    </row>
    <row r="113" spans="1:8" ht="16.5">
      <c r="A113" s="9" t="s">
        <v>544</v>
      </c>
      <c r="B113" s="9" t="s">
        <v>545</v>
      </c>
      <c r="G113" s="9" t="s">
        <v>648</v>
      </c>
      <c r="H113" t="str">
        <f t="shared" si="1"/>
        <v>跳不动了</v>
      </c>
    </row>
    <row r="114" spans="1:8" ht="16.5">
      <c r="A114" s="9" t="s">
        <v>547</v>
      </c>
      <c r="B114" s="9" t="s">
        <v>548</v>
      </c>
      <c r="G114" s="9" t="s">
        <v>946</v>
      </c>
      <c r="H114" t="str">
        <f t="shared" si="1"/>
        <v>攻击力低</v>
      </c>
    </row>
    <row r="115" spans="1:8" ht="16.5">
      <c r="A115" s="9" t="s">
        <v>550</v>
      </c>
      <c r="B115" s="9" t="s">
        <v>551</v>
      </c>
      <c r="G115" s="9" t="s">
        <v>952</v>
      </c>
      <c r="H115" t="str">
        <f t="shared" si="1"/>
        <v>生命值低</v>
      </c>
    </row>
    <row r="116" spans="1:8" ht="16.5">
      <c r="A116" s="9" t="s">
        <v>553</v>
      </c>
      <c r="B116" s="9" t="s">
        <v>554</v>
      </c>
      <c r="G116" s="9" t="s">
        <v>958</v>
      </c>
      <c r="H116" t="str">
        <f t="shared" si="1"/>
        <v>业力低</v>
      </c>
    </row>
    <row r="117" spans="1:8" ht="16.5">
      <c r="A117" s="9" t="s">
        <v>560</v>
      </c>
      <c r="B117" s="15" t="s">
        <v>561</v>
      </c>
      <c r="G117" s="11"/>
      <c r="H117" t="str">
        <f t="shared" si="1"/>
        <v/>
      </c>
    </row>
    <row r="118" spans="1:8" ht="16.5">
      <c r="A118" s="9" t="s">
        <v>563</v>
      </c>
      <c r="B118" s="16" t="s">
        <v>564</v>
      </c>
      <c r="G118" s="8" t="s">
        <v>632</v>
      </c>
      <c r="H118" t="str">
        <f t="shared" si="1"/>
        <v>附魔宝箱</v>
      </c>
    </row>
    <row r="119" spans="1:8" ht="16.5">
      <c r="A119" s="9" t="s">
        <v>567</v>
      </c>
      <c r="B119" s="16" t="s">
        <v>568</v>
      </c>
      <c r="G119" s="9" t="s">
        <v>806</v>
      </c>
      <c r="H119" t="str">
        <f t="shared" si="1"/>
        <v>Q技能附魔卷</v>
      </c>
    </row>
    <row r="120" spans="1:8" ht="16.5">
      <c r="A120" s="9" t="s">
        <v>571</v>
      </c>
      <c r="B120" s="16" t="s">
        <v>572</v>
      </c>
      <c r="G120" s="9" t="s">
        <v>810</v>
      </c>
      <c r="H120" t="str">
        <f t="shared" si="1"/>
        <v>W技能附魔卷</v>
      </c>
    </row>
    <row r="121" spans="1:8" ht="16.5">
      <c r="A121" s="9" t="s">
        <v>575</v>
      </c>
      <c r="B121" s="16" t="s">
        <v>576</v>
      </c>
      <c r="G121" s="9" t="s">
        <v>814</v>
      </c>
      <c r="H121" t="str">
        <f t="shared" si="1"/>
        <v>E技能附魔卷</v>
      </c>
    </row>
    <row r="122" spans="1:8" ht="16.5">
      <c r="A122" s="9" t="s">
        <v>593</v>
      </c>
      <c r="B122" s="9" t="s">
        <v>1294</v>
      </c>
      <c r="G122" s="9" t="s">
        <v>818</v>
      </c>
      <c r="H122" t="str">
        <f t="shared" si="1"/>
        <v>|CffFFD24DQ强力附魔卷|r</v>
      </c>
    </row>
    <row r="123" spans="1:8" ht="16.5">
      <c r="A123" s="17" t="s">
        <v>596</v>
      </c>
      <c r="B123" s="18" t="s">
        <v>1295</v>
      </c>
      <c r="G123" s="9" t="s">
        <v>821</v>
      </c>
      <c r="H123" t="str">
        <f t="shared" si="1"/>
        <v>|CffFFD24DW强力附魔卷|r</v>
      </c>
    </row>
    <row r="124" spans="1:8" ht="16.5">
      <c r="A124" s="9" t="s">
        <v>599</v>
      </c>
      <c r="B124" s="19" t="s">
        <v>1296</v>
      </c>
      <c r="G124" s="9" t="s">
        <v>824</v>
      </c>
      <c r="H124" t="str">
        <f t="shared" si="1"/>
        <v>|CffFFD24DE强力附魔卷|r</v>
      </c>
    </row>
    <row r="125" spans="1:8" ht="16.5">
      <c r="A125" s="17" t="s">
        <v>602</v>
      </c>
      <c r="B125" s="18" t="s">
        <v>1297</v>
      </c>
      <c r="G125" s="11"/>
      <c r="H125" t="str">
        <f t="shared" si="1"/>
        <v/>
      </c>
    </row>
    <row r="126" spans="1:8" ht="16.5">
      <c r="A126" s="17" t="s">
        <v>605</v>
      </c>
      <c r="B126" s="18" t="s">
        <v>1298</v>
      </c>
      <c r="G126" s="8" t="s">
        <v>663</v>
      </c>
      <c r="H126" t="str">
        <f t="shared" si="1"/>
        <v>|CffFFD24D技能宝箱|r</v>
      </c>
    </row>
    <row r="127" spans="1:8" ht="16.5">
      <c r="A127" s="17" t="s">
        <v>608</v>
      </c>
      <c r="B127" s="18" t="s">
        <v>1299</v>
      </c>
      <c r="G127" s="9" t="s">
        <v>523</v>
      </c>
      <c r="H127" t="str">
        <f t="shared" si="1"/>
        <v>|Cff00FF7F技能进阶石【残缺】|r</v>
      </c>
    </row>
    <row r="128" spans="1:8" ht="16.5">
      <c r="A128" s="17" t="s">
        <v>611</v>
      </c>
      <c r="B128" s="18" t="s">
        <v>1300</v>
      </c>
      <c r="G128" s="9" t="s">
        <v>518</v>
      </c>
      <c r="H128" t="str">
        <f t="shared" si="1"/>
        <v>|Cff00BFFF技能进阶石【完美】|r</v>
      </c>
    </row>
    <row r="129" spans="1:8" ht="16.5">
      <c r="A129" s="17" t="s">
        <v>614</v>
      </c>
      <c r="B129" s="18" t="s">
        <v>1301</v>
      </c>
      <c r="G129" s="9" t="s">
        <v>520</v>
      </c>
      <c r="H129" t="str">
        <f t="shared" si="1"/>
        <v>|CffFF0000技能进化石【完美】|r</v>
      </c>
    </row>
    <row r="130" spans="1:8" ht="16.5">
      <c r="A130" s="17" t="s">
        <v>617</v>
      </c>
      <c r="B130" s="18" t="s">
        <v>1302</v>
      </c>
      <c r="G130" s="9" t="s">
        <v>525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620</v>
      </c>
      <c r="B131" s="18" t="s">
        <v>1303</v>
      </c>
      <c r="G131" s="11"/>
      <c r="H131" t="str">
        <f t="shared" si="2"/>
        <v/>
      </c>
    </row>
    <row r="132" spans="1:8" ht="16.5">
      <c r="A132" s="17" t="s">
        <v>623</v>
      </c>
      <c r="B132" s="17" t="s">
        <v>624</v>
      </c>
      <c r="G132" s="8" t="s">
        <v>677</v>
      </c>
      <c r="H132" t="str">
        <f t="shared" si="2"/>
        <v>|CffFFD24D技能宝箱|r</v>
      </c>
    </row>
    <row r="133" spans="1:8" ht="16.5">
      <c r="A133" s="17" t="s">
        <v>626</v>
      </c>
      <c r="B133" s="18" t="s">
        <v>1304</v>
      </c>
      <c r="G133" s="9" t="s">
        <v>523</v>
      </c>
      <c r="H133" t="str">
        <f t="shared" si="2"/>
        <v>|Cff00FF7F技能进阶石【残缺】|r</v>
      </c>
    </row>
    <row r="134" spans="1:8" ht="16.5">
      <c r="A134" s="17" t="s">
        <v>629</v>
      </c>
      <c r="B134" s="18" t="s">
        <v>1305</v>
      </c>
      <c r="G134" s="9" t="s">
        <v>518</v>
      </c>
      <c r="H134" t="str">
        <f t="shared" si="2"/>
        <v>|Cff00BFFF技能进阶石【完美】|r</v>
      </c>
    </row>
    <row r="135" spans="1:8" ht="16.5">
      <c r="A135" s="9" t="s">
        <v>632</v>
      </c>
      <c r="B135" s="20" t="s">
        <v>633</v>
      </c>
      <c r="G135" s="11"/>
      <c r="H135" t="str">
        <f t="shared" si="2"/>
        <v/>
      </c>
    </row>
    <row r="136" spans="1:8" ht="16.5">
      <c r="A136" s="17" t="s">
        <v>636</v>
      </c>
      <c r="B136" s="21" t="s">
        <v>1306</v>
      </c>
      <c r="G136" s="8" t="s">
        <v>667</v>
      </c>
      <c r="H136" t="str">
        <f t="shared" si="2"/>
        <v>|CffFFD24D附魔宝箱|r</v>
      </c>
    </row>
    <row r="137" spans="1:8" ht="16.5">
      <c r="A137" s="17" t="s">
        <v>639</v>
      </c>
      <c r="B137" s="22" t="s">
        <v>1307</v>
      </c>
      <c r="G137" s="9" t="s">
        <v>806</v>
      </c>
      <c r="H137" t="str">
        <f t="shared" si="2"/>
        <v>Q技能附魔卷</v>
      </c>
    </row>
    <row r="138" spans="1:8" ht="16.5">
      <c r="A138" s="9" t="s">
        <v>642</v>
      </c>
      <c r="B138" s="23" t="s">
        <v>1308</v>
      </c>
      <c r="G138" s="9" t="s">
        <v>818</v>
      </c>
      <c r="H138" t="str">
        <f t="shared" si="2"/>
        <v>|CffFFD24DQ强力附魔卷|r</v>
      </c>
    </row>
    <row r="139" spans="1:8" ht="16.5">
      <c r="A139" s="17" t="s">
        <v>645</v>
      </c>
      <c r="B139" s="21" t="s">
        <v>1309</v>
      </c>
      <c r="G139" s="9"/>
      <c r="H139" t="str">
        <f t="shared" si="2"/>
        <v/>
      </c>
    </row>
    <row r="140" spans="1:8" ht="16.5">
      <c r="A140" s="17" t="s">
        <v>648</v>
      </c>
      <c r="B140" s="21" t="s">
        <v>1310</v>
      </c>
      <c r="G140" s="8"/>
      <c r="H140" t="str">
        <f t="shared" si="2"/>
        <v/>
      </c>
    </row>
    <row r="141" spans="1:8" ht="16.5">
      <c r="A141" s="24" t="s">
        <v>651</v>
      </c>
      <c r="B141" s="23" t="s">
        <v>652</v>
      </c>
      <c r="G141" s="9" t="s">
        <v>908</v>
      </c>
      <c r="H141" t="str">
        <f t="shared" si="2"/>
        <v>附魔</v>
      </c>
    </row>
    <row r="142" spans="1:8" ht="16.5">
      <c r="A142" s="24" t="s">
        <v>655</v>
      </c>
      <c r="B142" s="23" t="s">
        <v>656</v>
      </c>
      <c r="G142" s="9" t="s">
        <v>910</v>
      </c>
      <c r="H142" t="str">
        <f t="shared" si="2"/>
        <v>附魔</v>
      </c>
    </row>
    <row r="143" spans="1:8" ht="16.5">
      <c r="A143" s="24" t="s">
        <v>659</v>
      </c>
      <c r="B143" s="23" t="s">
        <v>660</v>
      </c>
      <c r="G143" s="9" t="s">
        <v>911</v>
      </c>
      <c r="H143" t="str">
        <f t="shared" si="2"/>
        <v>附魔</v>
      </c>
    </row>
    <row r="144" spans="1:8" ht="16.5">
      <c r="A144" s="24" t="s">
        <v>663</v>
      </c>
      <c r="B144" s="20" t="s">
        <v>664</v>
      </c>
      <c r="G144" s="9" t="s">
        <v>912</v>
      </c>
      <c r="H144" t="str">
        <f t="shared" si="2"/>
        <v>附魔</v>
      </c>
    </row>
    <row r="145" spans="1:8" ht="16.5">
      <c r="A145" s="24" t="s">
        <v>667</v>
      </c>
      <c r="B145" s="20" t="s">
        <v>668</v>
      </c>
      <c r="G145" s="9" t="s">
        <v>913</v>
      </c>
      <c r="H145" t="str">
        <f t="shared" si="2"/>
        <v>附魔</v>
      </c>
    </row>
    <row r="146" spans="1:8" ht="16.5">
      <c r="A146" s="24" t="s">
        <v>669</v>
      </c>
      <c r="B146" s="20" t="s">
        <v>1311</v>
      </c>
      <c r="G146" s="9" t="s">
        <v>914</v>
      </c>
      <c r="H146" t="str">
        <f t="shared" si="2"/>
        <v>附魔</v>
      </c>
    </row>
    <row r="147" spans="1:8" ht="16.5">
      <c r="A147" s="24" t="s">
        <v>673</v>
      </c>
      <c r="B147" s="20" t="s">
        <v>1312</v>
      </c>
      <c r="G147" s="9" t="s">
        <v>915</v>
      </c>
      <c r="H147" t="str">
        <f t="shared" si="2"/>
        <v>附魔</v>
      </c>
    </row>
    <row r="148" spans="1:8" ht="16.5">
      <c r="A148" s="24" t="s">
        <v>677</v>
      </c>
      <c r="B148" s="20" t="s">
        <v>664</v>
      </c>
      <c r="G148" s="9" t="s">
        <v>916</v>
      </c>
      <c r="H148" t="str">
        <f t="shared" si="2"/>
        <v>附魔</v>
      </c>
    </row>
    <row r="149" spans="1:8" ht="16.5">
      <c r="A149" s="9" t="s">
        <v>702</v>
      </c>
      <c r="B149" s="9" t="s">
        <v>1313</v>
      </c>
      <c r="G149" s="9" t="s">
        <v>917</v>
      </c>
      <c r="H149" t="str">
        <f t="shared" si="2"/>
        <v>附魔</v>
      </c>
    </row>
    <row r="150" spans="1:8" ht="16.5">
      <c r="A150" s="9" t="s">
        <v>705</v>
      </c>
      <c r="B150" s="15" t="s">
        <v>706</v>
      </c>
      <c r="G150" s="9" t="s">
        <v>918</v>
      </c>
      <c r="H150" t="str">
        <f t="shared" si="2"/>
        <v>附魔</v>
      </c>
    </row>
    <row r="151" spans="1:8" ht="16.5">
      <c r="A151" s="9" t="s">
        <v>708</v>
      </c>
      <c r="B151" s="15" t="s">
        <v>709</v>
      </c>
      <c r="G151" s="9" t="s">
        <v>919</v>
      </c>
      <c r="H151" t="str">
        <f t="shared" si="2"/>
        <v>附魔</v>
      </c>
    </row>
    <row r="152" spans="1:8" ht="16.5">
      <c r="A152" s="9" t="s">
        <v>711</v>
      </c>
      <c r="B152" s="15" t="s">
        <v>712</v>
      </c>
      <c r="G152" s="9" t="s">
        <v>920</v>
      </c>
      <c r="H152" t="str">
        <f t="shared" si="2"/>
        <v>附魔</v>
      </c>
    </row>
    <row r="153" spans="1:8" ht="16.5">
      <c r="A153" s="9" t="s">
        <v>714</v>
      </c>
      <c r="B153" s="15" t="s">
        <v>715</v>
      </c>
      <c r="G153" s="9" t="s">
        <v>921</v>
      </c>
      <c r="H153" t="str">
        <f t="shared" si="2"/>
        <v>附魔</v>
      </c>
    </row>
    <row r="154" spans="1:8" ht="16.5">
      <c r="A154" s="9" t="s">
        <v>717</v>
      </c>
      <c r="B154" s="25" t="s">
        <v>1314</v>
      </c>
      <c r="G154" s="9" t="s">
        <v>922</v>
      </c>
      <c r="H154" t="str">
        <f t="shared" si="2"/>
        <v>附魔</v>
      </c>
    </row>
    <row r="155" spans="1:8" ht="16.5">
      <c r="A155" s="9" t="s">
        <v>720</v>
      </c>
      <c r="B155" s="25" t="s">
        <v>1315</v>
      </c>
      <c r="G155" s="9" t="s">
        <v>923</v>
      </c>
      <c r="H155" t="str">
        <f t="shared" si="2"/>
        <v>附魔</v>
      </c>
    </row>
    <row r="156" spans="1:8" ht="16.5">
      <c r="A156" s="9" t="s">
        <v>1277</v>
      </c>
      <c r="B156" s="25" t="s">
        <v>1316</v>
      </c>
      <c r="G156" s="9" t="s">
        <v>924</v>
      </c>
      <c r="H156" t="str">
        <f t="shared" si="2"/>
        <v>附魔</v>
      </c>
    </row>
    <row r="157" spans="1:8" ht="16.5">
      <c r="A157" s="9" t="s">
        <v>1278</v>
      </c>
      <c r="B157" s="25" t="s">
        <v>1317</v>
      </c>
      <c r="G157" s="11"/>
      <c r="H157" t="str">
        <f t="shared" si="2"/>
        <v/>
      </c>
    </row>
    <row r="158" spans="1:8" ht="16.5">
      <c r="A158" s="9" t="s">
        <v>724</v>
      </c>
      <c r="B158" s="15" t="s">
        <v>725</v>
      </c>
      <c r="G158" s="8"/>
      <c r="H158" t="str">
        <f t="shared" si="2"/>
        <v/>
      </c>
    </row>
    <row r="159" spans="1:8" ht="16.5">
      <c r="A159" s="9" t="s">
        <v>726</v>
      </c>
      <c r="B159" s="15" t="s">
        <v>727</v>
      </c>
      <c r="G159" s="9" t="s">
        <v>925</v>
      </c>
      <c r="H159" t="str">
        <f t="shared" si="2"/>
        <v>附魔</v>
      </c>
    </row>
    <row r="160" spans="1:8" ht="16.5">
      <c r="A160" s="9" t="s">
        <v>728</v>
      </c>
      <c r="B160" s="15" t="s">
        <v>729</v>
      </c>
      <c r="G160" s="9" t="s">
        <v>926</v>
      </c>
      <c r="H160" t="str">
        <f t="shared" si="2"/>
        <v>附魔</v>
      </c>
    </row>
    <row r="161" spans="1:8" ht="16.5">
      <c r="A161" s="9" t="s">
        <v>730</v>
      </c>
      <c r="B161" s="15" t="s">
        <v>731</v>
      </c>
      <c r="G161" s="9" t="s">
        <v>927</v>
      </c>
      <c r="H161" t="str">
        <f t="shared" si="2"/>
        <v>附魔</v>
      </c>
    </row>
    <row r="162" spans="1:8" ht="16.5">
      <c r="A162" s="9" t="s">
        <v>732</v>
      </c>
      <c r="B162" s="15" t="s">
        <v>733</v>
      </c>
      <c r="G162" s="9" t="s">
        <v>928</v>
      </c>
      <c r="H162" t="str">
        <f t="shared" si="2"/>
        <v>附魔</v>
      </c>
    </row>
    <row r="163" spans="1:8" ht="16.5">
      <c r="A163" s="9" t="s">
        <v>734</v>
      </c>
      <c r="B163" s="15" t="s">
        <v>735</v>
      </c>
      <c r="G163" s="9" t="s">
        <v>929</v>
      </c>
      <c r="H163" t="str">
        <f t="shared" si="2"/>
        <v>附魔</v>
      </c>
    </row>
    <row r="164" spans="1:8" ht="16.5">
      <c r="A164" s="9" t="s">
        <v>736</v>
      </c>
      <c r="B164" s="15" t="s">
        <v>737</v>
      </c>
      <c r="G164" s="9" t="s">
        <v>930</v>
      </c>
      <c r="H164" t="str">
        <f t="shared" si="2"/>
        <v>附魔</v>
      </c>
    </row>
    <row r="165" spans="1:8" ht="16.5">
      <c r="A165" s="9" t="s">
        <v>739</v>
      </c>
      <c r="B165" s="15" t="s">
        <v>740</v>
      </c>
      <c r="G165" s="9" t="s">
        <v>931</v>
      </c>
      <c r="H165" t="str">
        <f t="shared" si="2"/>
        <v>附魔</v>
      </c>
    </row>
    <row r="166" spans="1:8" ht="16.5">
      <c r="A166" s="9" t="s">
        <v>741</v>
      </c>
      <c r="B166" s="15" t="s">
        <v>742</v>
      </c>
      <c r="G166" s="9" t="s">
        <v>932</v>
      </c>
      <c r="H166" t="str">
        <f t="shared" si="2"/>
        <v>附魔</v>
      </c>
    </row>
    <row r="167" spans="1:8" ht="16.5">
      <c r="A167" s="9" t="s">
        <v>743</v>
      </c>
      <c r="B167" s="15" t="s">
        <v>744</v>
      </c>
      <c r="G167" s="9" t="s">
        <v>933</v>
      </c>
      <c r="H167" t="str">
        <f t="shared" si="2"/>
        <v>附魔</v>
      </c>
    </row>
    <row r="168" spans="1:8" ht="16.5">
      <c r="A168" s="9" t="s">
        <v>745</v>
      </c>
      <c r="B168" s="15" t="s">
        <v>746</v>
      </c>
      <c r="G168" s="9" t="s">
        <v>934</v>
      </c>
      <c r="H168" t="str">
        <f t="shared" si="2"/>
        <v>附魔</v>
      </c>
    </row>
    <row r="169" spans="1:8" ht="16.5">
      <c r="A169" s="9" t="s">
        <v>748</v>
      </c>
      <c r="B169" s="15" t="s">
        <v>749</v>
      </c>
      <c r="G169" s="9" t="s">
        <v>935</v>
      </c>
      <c r="H169" t="str">
        <f t="shared" si="2"/>
        <v>附魔</v>
      </c>
    </row>
    <row r="170" spans="1:8" ht="16.5">
      <c r="A170" s="9" t="s">
        <v>751</v>
      </c>
      <c r="B170" s="15" t="s">
        <v>752</v>
      </c>
      <c r="G170" s="9" t="s">
        <v>936</v>
      </c>
      <c r="H170" t="str">
        <f t="shared" si="2"/>
        <v>附魔</v>
      </c>
    </row>
    <row r="171" spans="1:8" ht="16.5">
      <c r="A171" s="9" t="s">
        <v>754</v>
      </c>
      <c r="B171" s="15" t="s">
        <v>755</v>
      </c>
      <c r="G171" s="9" t="s">
        <v>937</v>
      </c>
      <c r="H171" t="str">
        <f t="shared" si="2"/>
        <v>附魔</v>
      </c>
    </row>
    <row r="172" spans="1:8" ht="16.5">
      <c r="A172" s="9" t="s">
        <v>756</v>
      </c>
      <c r="B172" s="15" t="s">
        <v>757</v>
      </c>
      <c r="G172" s="9" t="s">
        <v>938</v>
      </c>
      <c r="H172" t="str">
        <f t="shared" si="2"/>
        <v>附魔</v>
      </c>
    </row>
    <row r="173" spans="1:8" ht="16.5">
      <c r="A173" s="9" t="s">
        <v>759</v>
      </c>
      <c r="B173" s="15" t="s">
        <v>760</v>
      </c>
      <c r="G173" s="9" t="s">
        <v>939</v>
      </c>
      <c r="H173" t="str">
        <f t="shared" si="2"/>
        <v>附魔</v>
      </c>
    </row>
    <row r="174" spans="1:8" ht="16.5">
      <c r="A174" s="9" t="s">
        <v>770</v>
      </c>
      <c r="B174" s="15" t="s">
        <v>771</v>
      </c>
      <c r="G174" s="9" t="s">
        <v>940</v>
      </c>
      <c r="H174" t="e">
        <f t="shared" si="2"/>
        <v>#N/A</v>
      </c>
    </row>
    <row r="175" spans="1:8" ht="16.5">
      <c r="A175" s="9" t="s">
        <v>788</v>
      </c>
      <c r="B175" s="15" t="s">
        <v>1318</v>
      </c>
    </row>
    <row r="176" spans="1:8" ht="16.5">
      <c r="A176" s="9" t="s">
        <v>791</v>
      </c>
      <c r="B176" s="15" t="s">
        <v>1319</v>
      </c>
    </row>
    <row r="177" spans="1:2" ht="16.5">
      <c r="A177" s="9" t="s">
        <v>794</v>
      </c>
      <c r="B177" s="15" t="s">
        <v>1320</v>
      </c>
    </row>
    <row r="178" spans="1:2" ht="16.5">
      <c r="A178" s="9" t="s">
        <v>806</v>
      </c>
      <c r="B178" s="15" t="s">
        <v>1321</v>
      </c>
    </row>
    <row r="179" spans="1:2" ht="16.5">
      <c r="A179" s="9" t="s">
        <v>810</v>
      </c>
      <c r="B179" s="15" t="s">
        <v>1322</v>
      </c>
    </row>
    <row r="180" spans="1:2" ht="16.5">
      <c r="A180" s="9" t="s">
        <v>814</v>
      </c>
      <c r="B180" s="15" t="s">
        <v>1323</v>
      </c>
    </row>
    <row r="181" spans="1:2" ht="16.5">
      <c r="A181" s="9" t="s">
        <v>818</v>
      </c>
      <c r="B181" s="25" t="s">
        <v>1324</v>
      </c>
    </row>
    <row r="182" spans="1:2" ht="16.5">
      <c r="A182" s="9" t="s">
        <v>821</v>
      </c>
      <c r="B182" s="26" t="s">
        <v>1325</v>
      </c>
    </row>
    <row r="183" spans="1:2" ht="16.5">
      <c r="A183" s="9" t="s">
        <v>824</v>
      </c>
      <c r="B183" s="26" t="s">
        <v>1326</v>
      </c>
    </row>
    <row r="184" spans="1:2" ht="16.5">
      <c r="A184" s="9" t="s">
        <v>827</v>
      </c>
      <c r="B184" s="15" t="s">
        <v>828</v>
      </c>
    </row>
    <row r="185" spans="1:2" ht="16.5">
      <c r="A185" s="9" t="s">
        <v>829</v>
      </c>
      <c r="B185" s="15" t="s">
        <v>830</v>
      </c>
    </row>
    <row r="186" spans="1:2" ht="16.5">
      <c r="A186" s="9" t="s">
        <v>839</v>
      </c>
      <c r="B186" s="15" t="s">
        <v>840</v>
      </c>
    </row>
    <row r="187" spans="1:2" ht="16.5">
      <c r="A187" s="9" t="s">
        <v>842</v>
      </c>
      <c r="B187" s="15" t="s">
        <v>843</v>
      </c>
    </row>
    <row r="188" spans="1:2">
      <c r="A188" s="27" t="s">
        <v>849</v>
      </c>
      <c r="B188" s="28" t="s">
        <v>850</v>
      </c>
    </row>
    <row r="189" spans="1:2">
      <c r="A189" s="27" t="s">
        <v>852</v>
      </c>
      <c r="B189" s="28" t="s">
        <v>853</v>
      </c>
    </row>
    <row r="190" spans="1:2">
      <c r="A190" s="27" t="s">
        <v>855</v>
      </c>
      <c r="B190" s="28" t="s">
        <v>856</v>
      </c>
    </row>
    <row r="191" spans="1:2">
      <c r="A191" s="27" t="s">
        <v>858</v>
      </c>
      <c r="B191" s="28" t="s">
        <v>859</v>
      </c>
    </row>
    <row r="192" spans="1:2">
      <c r="A192" s="27" t="s">
        <v>861</v>
      </c>
      <c r="B192" s="28" t="s">
        <v>862</v>
      </c>
    </row>
    <row r="193" spans="1:2">
      <c r="A193" s="27" t="s">
        <v>864</v>
      </c>
      <c r="B193" s="28" t="s">
        <v>865</v>
      </c>
    </row>
    <row r="194" spans="1:2">
      <c r="A194" s="27" t="s">
        <v>867</v>
      </c>
      <c r="B194" s="28" t="s">
        <v>868</v>
      </c>
    </row>
    <row r="195" spans="1:2">
      <c r="A195" s="27" t="s">
        <v>870</v>
      </c>
      <c r="B195" s="28" t="s">
        <v>871</v>
      </c>
    </row>
    <row r="196" spans="1:2">
      <c r="A196" s="27" t="s">
        <v>873</v>
      </c>
      <c r="B196" s="28" t="s">
        <v>874</v>
      </c>
    </row>
    <row r="197" spans="1:2">
      <c r="A197" s="27" t="s">
        <v>1327</v>
      </c>
      <c r="B197" s="28" t="str">
        <f>"已领取"&amp;B188</f>
        <v>已领取公众号礼包</v>
      </c>
    </row>
    <row r="198" spans="1:2">
      <c r="A198" s="27" t="s">
        <v>1328</v>
      </c>
      <c r="B198" s="28" t="str">
        <f t="shared" ref="B198:B205" si="3">"已领取"&amp;B189</f>
        <v>已领取入群礼包</v>
      </c>
    </row>
    <row r="199" spans="1:2">
      <c r="A199" s="27" t="s">
        <v>1329</v>
      </c>
      <c r="B199" s="28" t="str">
        <f t="shared" si="3"/>
        <v>已领取拜年礼包</v>
      </c>
    </row>
    <row r="200" spans="1:2">
      <c r="A200" s="27" t="s">
        <v>1330</v>
      </c>
      <c r="B200" s="28" t="str">
        <f t="shared" si="3"/>
        <v>已领取收藏礼包</v>
      </c>
    </row>
    <row r="201" spans="1:2">
      <c r="A201" s="27" t="s">
        <v>1331</v>
      </c>
      <c r="B201" s="28" t="str">
        <f t="shared" si="3"/>
        <v>已领取重置版礼包</v>
      </c>
    </row>
    <row r="202" spans="1:2">
      <c r="A202" s="27" t="s">
        <v>1332</v>
      </c>
      <c r="B202" s="28" t="str">
        <f t="shared" si="3"/>
        <v>已领取公会福利</v>
      </c>
    </row>
    <row r="203" spans="1:2">
      <c r="A203" s="27" t="s">
        <v>1333</v>
      </c>
      <c r="B203" s="28" t="str">
        <f t="shared" si="3"/>
        <v>已领取星耀礼包</v>
      </c>
    </row>
    <row r="204" spans="1:2">
      <c r="A204" s="27" t="s">
        <v>1334</v>
      </c>
      <c r="B204" s="28" t="str">
        <f t="shared" si="3"/>
        <v>已领取魔芝RPG礼包</v>
      </c>
    </row>
    <row r="205" spans="1:2">
      <c r="A205" s="27" t="s">
        <v>1335</v>
      </c>
      <c r="B205" s="28" t="str">
        <f t="shared" si="3"/>
        <v>已领取老铁礼包</v>
      </c>
    </row>
    <row r="206" spans="1:2">
      <c r="A206" s="27" t="s">
        <v>908</v>
      </c>
      <c r="B206" s="29" t="s">
        <v>909</v>
      </c>
    </row>
    <row r="207" spans="1:2">
      <c r="A207" s="27" t="s">
        <v>910</v>
      </c>
      <c r="B207" s="29" t="s">
        <v>909</v>
      </c>
    </row>
    <row r="208" spans="1:2">
      <c r="A208" s="27" t="s">
        <v>911</v>
      </c>
      <c r="B208" s="29" t="s">
        <v>909</v>
      </c>
    </row>
    <row r="209" spans="1:2">
      <c r="A209" s="27" t="s">
        <v>912</v>
      </c>
      <c r="B209" s="29" t="s">
        <v>909</v>
      </c>
    </row>
    <row r="210" spans="1:2">
      <c r="A210" s="27" t="s">
        <v>913</v>
      </c>
      <c r="B210" s="29" t="s">
        <v>909</v>
      </c>
    </row>
    <row r="211" spans="1:2">
      <c r="A211" s="27" t="s">
        <v>914</v>
      </c>
      <c r="B211" s="29" t="s">
        <v>909</v>
      </c>
    </row>
    <row r="212" spans="1:2">
      <c r="A212" s="27" t="s">
        <v>915</v>
      </c>
      <c r="B212" s="29" t="s">
        <v>909</v>
      </c>
    </row>
    <row r="213" spans="1:2">
      <c r="A213" s="27" t="s">
        <v>916</v>
      </c>
      <c r="B213" s="29" t="s">
        <v>909</v>
      </c>
    </row>
    <row r="214" spans="1:2">
      <c r="A214" s="27" t="s">
        <v>917</v>
      </c>
      <c r="B214" s="29" t="s">
        <v>909</v>
      </c>
    </row>
    <row r="215" spans="1:2">
      <c r="A215" s="27" t="s">
        <v>918</v>
      </c>
      <c r="B215" s="29" t="s">
        <v>909</v>
      </c>
    </row>
    <row r="216" spans="1:2">
      <c r="A216" s="27" t="s">
        <v>919</v>
      </c>
      <c r="B216" s="29" t="s">
        <v>909</v>
      </c>
    </row>
    <row r="217" spans="1:2">
      <c r="A217" s="27" t="s">
        <v>920</v>
      </c>
      <c r="B217" s="29" t="s">
        <v>909</v>
      </c>
    </row>
    <row r="218" spans="1:2">
      <c r="A218" s="27" t="s">
        <v>921</v>
      </c>
      <c r="B218" s="29" t="s">
        <v>909</v>
      </c>
    </row>
    <row r="219" spans="1:2">
      <c r="A219" s="27" t="s">
        <v>922</v>
      </c>
      <c r="B219" s="29" t="s">
        <v>909</v>
      </c>
    </row>
    <row r="220" spans="1:2">
      <c r="A220" s="27" t="s">
        <v>923</v>
      </c>
      <c r="B220" s="29" t="s">
        <v>909</v>
      </c>
    </row>
    <row r="221" spans="1:2">
      <c r="A221" s="27" t="s">
        <v>924</v>
      </c>
      <c r="B221" s="29" t="s">
        <v>909</v>
      </c>
    </row>
    <row r="222" spans="1:2">
      <c r="A222" s="27" t="s">
        <v>925</v>
      </c>
      <c r="B222" s="29" t="s">
        <v>909</v>
      </c>
    </row>
    <row r="223" spans="1:2">
      <c r="A223" s="27" t="s">
        <v>926</v>
      </c>
      <c r="B223" s="29" t="s">
        <v>909</v>
      </c>
    </row>
    <row r="224" spans="1:2">
      <c r="A224" s="27" t="s">
        <v>927</v>
      </c>
      <c r="B224" s="29" t="s">
        <v>909</v>
      </c>
    </row>
    <row r="225" spans="1:2">
      <c r="A225" s="27" t="s">
        <v>928</v>
      </c>
      <c r="B225" s="29" t="s">
        <v>909</v>
      </c>
    </row>
    <row r="226" spans="1:2">
      <c r="A226" s="27" t="s">
        <v>929</v>
      </c>
      <c r="B226" s="29" t="s">
        <v>909</v>
      </c>
    </row>
    <row r="227" spans="1:2">
      <c r="A227" s="27" t="s">
        <v>930</v>
      </c>
      <c r="B227" s="29" t="s">
        <v>909</v>
      </c>
    </row>
    <row r="228" spans="1:2">
      <c r="A228" s="27" t="s">
        <v>931</v>
      </c>
      <c r="B228" s="29" t="s">
        <v>909</v>
      </c>
    </row>
    <row r="229" spans="1:2">
      <c r="A229" s="27" t="s">
        <v>932</v>
      </c>
      <c r="B229" s="29" t="s">
        <v>909</v>
      </c>
    </row>
    <row r="230" spans="1:2">
      <c r="A230" s="27" t="s">
        <v>933</v>
      </c>
      <c r="B230" s="29" t="s">
        <v>909</v>
      </c>
    </row>
    <row r="231" spans="1:2">
      <c r="A231" s="27" t="s">
        <v>934</v>
      </c>
      <c r="B231" s="29" t="s">
        <v>909</v>
      </c>
    </row>
    <row r="232" spans="1:2">
      <c r="A232" s="27" t="s">
        <v>935</v>
      </c>
      <c r="B232" s="29" t="s">
        <v>909</v>
      </c>
    </row>
    <row r="233" spans="1:2">
      <c r="A233" s="27" t="s">
        <v>936</v>
      </c>
      <c r="B233" s="29" t="s">
        <v>909</v>
      </c>
    </row>
    <row r="234" spans="1:2">
      <c r="A234" s="27" t="s">
        <v>937</v>
      </c>
      <c r="B234" s="29" t="s">
        <v>909</v>
      </c>
    </row>
    <row r="235" spans="1:2">
      <c r="A235" s="27" t="s">
        <v>938</v>
      </c>
      <c r="B235" s="29" t="s">
        <v>909</v>
      </c>
    </row>
    <row r="236" spans="1:2">
      <c r="A236" s="27" t="s">
        <v>939</v>
      </c>
      <c r="B236" s="29" t="s">
        <v>909</v>
      </c>
    </row>
    <row r="237" spans="1:2" ht="16.5">
      <c r="A237" s="9" t="s">
        <v>941</v>
      </c>
      <c r="B237" s="9" t="s">
        <v>942</v>
      </c>
    </row>
    <row r="238" spans="1:2" ht="16.5">
      <c r="A238" s="9" t="s">
        <v>943</v>
      </c>
      <c r="B238" s="9" t="s">
        <v>944</v>
      </c>
    </row>
    <row r="239" spans="1:2" ht="16.5">
      <c r="A239" s="9" t="s">
        <v>945</v>
      </c>
      <c r="B239" s="9" t="s">
        <v>130</v>
      </c>
    </row>
    <row r="240" spans="1:2" ht="16.5">
      <c r="A240" s="9" t="s">
        <v>946</v>
      </c>
      <c r="B240" s="9" t="s">
        <v>947</v>
      </c>
    </row>
    <row r="241" spans="1:2" ht="16.5">
      <c r="A241" s="9" t="s">
        <v>948</v>
      </c>
      <c r="B241" s="9" t="s">
        <v>949</v>
      </c>
    </row>
    <row r="242" spans="1:2" ht="16.5">
      <c r="A242" s="9" t="s">
        <v>950</v>
      </c>
      <c r="B242" s="9" t="s">
        <v>951</v>
      </c>
    </row>
    <row r="243" spans="1:2" ht="16.5">
      <c r="A243" s="9" t="s">
        <v>952</v>
      </c>
      <c r="B243" s="9" t="s">
        <v>953</v>
      </c>
    </row>
    <row r="244" spans="1:2" ht="16.5">
      <c r="A244" s="9" t="s">
        <v>954</v>
      </c>
      <c r="B244" s="9" t="s">
        <v>955</v>
      </c>
    </row>
    <row r="245" spans="1:2" ht="16.5">
      <c r="A245" s="9" t="s">
        <v>956</v>
      </c>
      <c r="B245" s="9" t="s">
        <v>957</v>
      </c>
    </row>
    <row r="246" spans="1:2" ht="16.5">
      <c r="A246" s="9" t="s">
        <v>958</v>
      </c>
      <c r="B246" s="9" t="s">
        <v>959</v>
      </c>
    </row>
    <row r="247" spans="1:2" ht="16.5">
      <c r="A247" s="9" t="s">
        <v>960</v>
      </c>
      <c r="B247" s="9" t="s">
        <v>961</v>
      </c>
    </row>
    <row r="248" spans="1:2" ht="16.5">
      <c r="A248" s="9" t="s">
        <v>962</v>
      </c>
      <c r="B248" s="9" t="s">
        <v>963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2020-04-20T12:28:00Z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