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84A291C2-C5FB-4DF1-9E28-D36C0CD5B536}" xr6:coauthVersionLast="45" xr6:coauthVersionMax="45" xr10:uidLastSave="{00000000-0000-0000-0000-000000000000}"/>
  <bookViews>
    <workbookView xWindow="-120" yWindow="-120" windowWidth="29040" windowHeight="15840" tabRatio="657" xr2:uid="{00000000-000D-0000-FFFF-FFFF00000000}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9"/>
  <definedNames>
    <definedName name="_xlnm._FilterDatabase" localSheetId="0" hidden="1">P000!$A$1:$AP$840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81" i="4" l="1"/>
  <c r="H481" i="4"/>
  <c r="G481" i="4"/>
  <c r="F481" i="4"/>
  <c r="E481" i="4"/>
  <c r="D481" i="4"/>
  <c r="C481" i="4"/>
  <c r="B481" i="4"/>
  <c r="A481" i="4"/>
  <c r="I480" i="4"/>
  <c r="H480" i="4"/>
  <c r="G480" i="4"/>
  <c r="F480" i="4"/>
  <c r="E480" i="4"/>
  <c r="D480" i="4"/>
  <c r="C480" i="4"/>
  <c r="B480" i="4"/>
  <c r="A480" i="4"/>
  <c r="L479" i="4"/>
  <c r="J479" i="4"/>
  <c r="I479" i="4"/>
  <c r="H479" i="4"/>
  <c r="G479" i="4"/>
  <c r="F479" i="4"/>
  <c r="E479" i="4"/>
  <c r="D479" i="4"/>
  <c r="C479" i="4"/>
  <c r="B479" i="4"/>
  <c r="A479" i="4"/>
  <c r="L478" i="4"/>
  <c r="K478" i="4"/>
  <c r="J478" i="4"/>
  <c r="I478" i="4"/>
  <c r="H478" i="4"/>
  <c r="G478" i="4"/>
  <c r="F478" i="4"/>
  <c r="E478" i="4"/>
  <c r="D478" i="4"/>
  <c r="C478" i="4"/>
  <c r="B478" i="4"/>
  <c r="A478" i="4"/>
  <c r="N478" i="4" s="1"/>
  <c r="L477" i="4"/>
  <c r="K477" i="4"/>
  <c r="J477" i="4"/>
  <c r="I477" i="4"/>
  <c r="H477" i="4"/>
  <c r="G477" i="4"/>
  <c r="F477" i="4"/>
  <c r="E477" i="4"/>
  <c r="D477" i="4"/>
  <c r="C477" i="4"/>
  <c r="B477" i="4"/>
  <c r="A477" i="4"/>
  <c r="N477" i="4" s="1"/>
  <c r="L476" i="4"/>
  <c r="K476" i="4"/>
  <c r="J476" i="4"/>
  <c r="I476" i="4"/>
  <c r="H476" i="4"/>
  <c r="G476" i="4"/>
  <c r="F476" i="4"/>
  <c r="E476" i="4"/>
  <c r="D476" i="4"/>
  <c r="C476" i="4"/>
  <c r="B476" i="4"/>
  <c r="A476" i="4"/>
  <c r="N476" i="4" s="1"/>
  <c r="B517" i="1"/>
  <c r="B516" i="1"/>
  <c r="B515" i="1"/>
  <c r="M515" i="1" s="1"/>
  <c r="FS518" i="2"/>
  <c r="FR518" i="2"/>
  <c r="FQ518" i="2"/>
  <c r="FP518" i="2"/>
  <c r="FO518" i="2"/>
  <c r="FN518" i="2"/>
  <c r="FM518" i="2"/>
  <c r="FL518" i="2"/>
  <c r="FK518" i="2"/>
  <c r="FJ518" i="2"/>
  <c r="FI518" i="2"/>
  <c r="FH518" i="2"/>
  <c r="FG518" i="2"/>
  <c r="FF518" i="2"/>
  <c r="FE518" i="2"/>
  <c r="FD518" i="2"/>
  <c r="FC518" i="2"/>
  <c r="FB518" i="2"/>
  <c r="FA518" i="2"/>
  <c r="EZ518" i="2"/>
  <c r="EY518" i="2"/>
  <c r="EX518" i="2"/>
  <c r="EW518" i="2"/>
  <c r="EV518" i="2"/>
  <c r="EU518" i="2"/>
  <c r="ET518" i="2"/>
  <c r="ES518" i="2"/>
  <c r="ER518" i="2"/>
  <c r="EQ518" i="2"/>
  <c r="EP518" i="2"/>
  <c r="EO518" i="2"/>
  <c r="EN518" i="2"/>
  <c r="EM518" i="2"/>
  <c r="EL518" i="2"/>
  <c r="EK518" i="2"/>
  <c r="EJ518" i="2"/>
  <c r="EI518" i="2"/>
  <c r="EH518" i="2"/>
  <c r="EG518" i="2"/>
  <c r="EF518" i="2"/>
  <c r="EE518" i="2"/>
  <c r="ED518" i="2"/>
  <c r="EC518" i="2"/>
  <c r="EB518" i="2"/>
  <c r="EA518" i="2"/>
  <c r="DZ518" i="2"/>
  <c r="DY518" i="2"/>
  <c r="DX518" i="2"/>
  <c r="DW518" i="2"/>
  <c r="DV518" i="2"/>
  <c r="DU518" i="2"/>
  <c r="DT518" i="2"/>
  <c r="DS518" i="2"/>
  <c r="DR518" i="2"/>
  <c r="DQ518" i="2"/>
  <c r="DP518" i="2"/>
  <c r="DO518" i="2"/>
  <c r="DN518" i="2"/>
  <c r="DM518" i="2"/>
  <c r="DL518" i="2"/>
  <c r="DK518" i="2"/>
  <c r="DJ518" i="2"/>
  <c r="DI518" i="2"/>
  <c r="DH518" i="2"/>
  <c r="DG518" i="2"/>
  <c r="DF518" i="2"/>
  <c r="DE518" i="2"/>
  <c r="DD518" i="2"/>
  <c r="DC518" i="2"/>
  <c r="DB518" i="2"/>
  <c r="CU518" i="2"/>
  <c r="CR518" i="2"/>
  <c r="CQ518" i="2"/>
  <c r="CP518" i="2"/>
  <c r="CO518" i="2"/>
  <c r="CN518" i="2"/>
  <c r="T518" i="2"/>
  <c r="CV518" i="2" s="1"/>
  <c r="C518" i="2"/>
  <c r="J481" i="4" s="1"/>
  <c r="FS517" i="2"/>
  <c r="FR517" i="2"/>
  <c r="FQ517" i="2"/>
  <c r="FP517" i="2"/>
  <c r="FO517" i="2"/>
  <c r="FN517" i="2"/>
  <c r="FM517" i="2"/>
  <c r="FL517" i="2"/>
  <c r="FK517" i="2"/>
  <c r="FJ517" i="2"/>
  <c r="FI517" i="2"/>
  <c r="FH517" i="2"/>
  <c r="FG517" i="2"/>
  <c r="FF517" i="2"/>
  <c r="FE517" i="2"/>
  <c r="FD517" i="2"/>
  <c r="FC517" i="2"/>
  <c r="FB517" i="2"/>
  <c r="FA517" i="2"/>
  <c r="EZ517" i="2"/>
  <c r="EY517" i="2"/>
  <c r="EX517" i="2"/>
  <c r="EW517" i="2"/>
  <c r="EV517" i="2"/>
  <c r="EU517" i="2"/>
  <c r="ET517" i="2"/>
  <c r="ES517" i="2"/>
  <c r="ER517" i="2"/>
  <c r="EQ517" i="2"/>
  <c r="EP517" i="2"/>
  <c r="EO517" i="2"/>
  <c r="EN517" i="2"/>
  <c r="EM517" i="2"/>
  <c r="EL517" i="2"/>
  <c r="EK517" i="2"/>
  <c r="EJ517" i="2"/>
  <c r="EI517" i="2"/>
  <c r="EH517" i="2"/>
  <c r="EG517" i="2"/>
  <c r="EF517" i="2"/>
  <c r="EE517" i="2"/>
  <c r="ED517" i="2"/>
  <c r="EC517" i="2"/>
  <c r="EB517" i="2"/>
  <c r="EA517" i="2"/>
  <c r="DZ517" i="2"/>
  <c r="DY517" i="2"/>
  <c r="DX517" i="2"/>
  <c r="DW517" i="2"/>
  <c r="DV517" i="2"/>
  <c r="DU517" i="2"/>
  <c r="DT517" i="2"/>
  <c r="DS517" i="2"/>
  <c r="DR517" i="2"/>
  <c r="DQ517" i="2"/>
  <c r="DP517" i="2"/>
  <c r="DO517" i="2"/>
  <c r="DN517" i="2"/>
  <c r="DM517" i="2"/>
  <c r="DL517" i="2"/>
  <c r="DK517" i="2"/>
  <c r="DJ517" i="2"/>
  <c r="DI517" i="2"/>
  <c r="DH517" i="2"/>
  <c r="CU517" i="2" s="1"/>
  <c r="DG517" i="2"/>
  <c r="DF517" i="2"/>
  <c r="DE517" i="2"/>
  <c r="DD517" i="2"/>
  <c r="DC517" i="2"/>
  <c r="DB517" i="2"/>
  <c r="CR517" i="2"/>
  <c r="CQ517" i="2"/>
  <c r="CP517" i="2"/>
  <c r="CO517" i="2"/>
  <c r="CN517" i="2"/>
  <c r="T517" i="2"/>
  <c r="CV517" i="2" s="1"/>
  <c r="C517" i="2"/>
  <c r="J480" i="4" s="1"/>
  <c r="FS516" i="2"/>
  <c r="FR516" i="2"/>
  <c r="FQ516" i="2"/>
  <c r="FP516" i="2"/>
  <c r="FO516" i="2"/>
  <c r="FN516" i="2"/>
  <c r="FM516" i="2"/>
  <c r="FL516" i="2"/>
  <c r="FK516" i="2"/>
  <c r="FJ516" i="2"/>
  <c r="FI516" i="2"/>
  <c r="FH516" i="2"/>
  <c r="FG516" i="2"/>
  <c r="FF516" i="2"/>
  <c r="FE516" i="2"/>
  <c r="FD516" i="2"/>
  <c r="FC516" i="2"/>
  <c r="FB516" i="2"/>
  <c r="FA516" i="2"/>
  <c r="EZ516" i="2"/>
  <c r="EY516" i="2"/>
  <c r="EX516" i="2"/>
  <c r="EW516" i="2"/>
  <c r="EV516" i="2"/>
  <c r="EU516" i="2"/>
  <c r="ET516" i="2"/>
  <c r="ES516" i="2"/>
  <c r="ER516" i="2"/>
  <c r="EQ516" i="2"/>
  <c r="EP516" i="2"/>
  <c r="EO516" i="2"/>
  <c r="EN516" i="2"/>
  <c r="EM516" i="2"/>
  <c r="EL516" i="2"/>
  <c r="EK516" i="2"/>
  <c r="EJ516" i="2"/>
  <c r="EI516" i="2"/>
  <c r="EH516" i="2"/>
  <c r="EG516" i="2"/>
  <c r="EF516" i="2"/>
  <c r="EE516" i="2"/>
  <c r="ED516" i="2"/>
  <c r="EC516" i="2"/>
  <c r="EB516" i="2"/>
  <c r="EA516" i="2"/>
  <c r="DZ516" i="2"/>
  <c r="DY516" i="2"/>
  <c r="DX516" i="2"/>
  <c r="DW516" i="2"/>
  <c r="DV516" i="2"/>
  <c r="DU516" i="2"/>
  <c r="DT516" i="2"/>
  <c r="DS516" i="2"/>
  <c r="DR516" i="2"/>
  <c r="DQ516" i="2"/>
  <c r="DP516" i="2"/>
  <c r="DO516" i="2"/>
  <c r="DN516" i="2"/>
  <c r="DM516" i="2"/>
  <c r="DL516" i="2"/>
  <c r="DK516" i="2"/>
  <c r="DJ516" i="2"/>
  <c r="DI516" i="2"/>
  <c r="DH516" i="2"/>
  <c r="DG516" i="2"/>
  <c r="DF516" i="2"/>
  <c r="DE516" i="2"/>
  <c r="DD516" i="2"/>
  <c r="CU516" i="2" s="1"/>
  <c r="DC516" i="2"/>
  <c r="DB516" i="2"/>
  <c r="CR516" i="2"/>
  <c r="CQ516" i="2"/>
  <c r="CP516" i="2"/>
  <c r="CO516" i="2"/>
  <c r="CN516" i="2"/>
  <c r="T516" i="2"/>
  <c r="CV516" i="2" s="1"/>
  <c r="C516" i="2"/>
  <c r="B514" i="1"/>
  <c r="B513" i="1"/>
  <c r="I513" i="1" s="1"/>
  <c r="K513" i="1" s="1"/>
  <c r="B512" i="1"/>
  <c r="H512" i="1" s="1"/>
  <c r="J512" i="1" s="1"/>
  <c r="FS515" i="2"/>
  <c r="FR515" i="2"/>
  <c r="FQ515" i="2"/>
  <c r="FP515" i="2"/>
  <c r="FO515" i="2"/>
  <c r="FN515" i="2"/>
  <c r="FM515" i="2"/>
  <c r="FL515" i="2"/>
  <c r="FK515" i="2"/>
  <c r="FJ515" i="2"/>
  <c r="FI515" i="2"/>
  <c r="FH515" i="2"/>
  <c r="FG515" i="2"/>
  <c r="FF515" i="2"/>
  <c r="FE515" i="2"/>
  <c r="FD515" i="2"/>
  <c r="FC515" i="2"/>
  <c r="FB515" i="2"/>
  <c r="FA515" i="2"/>
  <c r="EZ515" i="2"/>
  <c r="EY515" i="2"/>
  <c r="EX515" i="2"/>
  <c r="EW515" i="2"/>
  <c r="EV515" i="2"/>
  <c r="EU515" i="2"/>
  <c r="ET515" i="2"/>
  <c r="ES515" i="2"/>
  <c r="ER515" i="2"/>
  <c r="EQ515" i="2"/>
  <c r="EP515" i="2"/>
  <c r="EO515" i="2"/>
  <c r="EN515" i="2"/>
  <c r="EM515" i="2"/>
  <c r="EL515" i="2"/>
  <c r="EK515" i="2"/>
  <c r="EJ515" i="2"/>
  <c r="EI515" i="2"/>
  <c r="EH515" i="2"/>
  <c r="EG515" i="2"/>
  <c r="EF515" i="2"/>
  <c r="EE515" i="2"/>
  <c r="ED515" i="2"/>
  <c r="EC515" i="2"/>
  <c r="EB515" i="2"/>
  <c r="EA515" i="2"/>
  <c r="DZ515" i="2"/>
  <c r="DY515" i="2"/>
  <c r="DX515" i="2"/>
  <c r="DW515" i="2"/>
  <c r="DV515" i="2"/>
  <c r="DU515" i="2"/>
  <c r="DT515" i="2"/>
  <c r="DS515" i="2"/>
  <c r="DR515" i="2"/>
  <c r="DQ515" i="2"/>
  <c r="DP515" i="2"/>
  <c r="DO515" i="2"/>
  <c r="DN515" i="2"/>
  <c r="DM515" i="2"/>
  <c r="DL515" i="2"/>
  <c r="CU515" i="2" s="1"/>
  <c r="DK515" i="2"/>
  <c r="DJ515" i="2"/>
  <c r="DI515" i="2"/>
  <c r="DH515" i="2"/>
  <c r="DG515" i="2"/>
  <c r="DF515" i="2"/>
  <c r="DE515" i="2"/>
  <c r="DD515" i="2"/>
  <c r="DC515" i="2"/>
  <c r="DB515" i="2"/>
  <c r="CR515" i="2"/>
  <c r="CQ515" i="2"/>
  <c r="CP515" i="2"/>
  <c r="CO515" i="2"/>
  <c r="CN515" i="2"/>
  <c r="T515" i="2"/>
  <c r="CV515" i="2" s="1"/>
  <c r="C515" i="2"/>
  <c r="FS514" i="2"/>
  <c r="FR514" i="2"/>
  <c r="FQ514" i="2"/>
  <c r="FP514" i="2"/>
  <c r="FO514" i="2"/>
  <c r="FN514" i="2"/>
  <c r="FM514" i="2"/>
  <c r="FL514" i="2"/>
  <c r="FK514" i="2"/>
  <c r="FJ514" i="2"/>
  <c r="FI514" i="2"/>
  <c r="FH514" i="2"/>
  <c r="FG514" i="2"/>
  <c r="FF514" i="2"/>
  <c r="FE514" i="2"/>
  <c r="FD514" i="2"/>
  <c r="FC514" i="2"/>
  <c r="FB514" i="2"/>
  <c r="FA514" i="2"/>
  <c r="EZ514" i="2"/>
  <c r="EY514" i="2"/>
  <c r="EX514" i="2"/>
  <c r="EW514" i="2"/>
  <c r="EV514" i="2"/>
  <c r="EU514" i="2"/>
  <c r="ET514" i="2"/>
  <c r="ES514" i="2"/>
  <c r="ER514" i="2"/>
  <c r="EQ514" i="2"/>
  <c r="EP514" i="2"/>
  <c r="EO514" i="2"/>
  <c r="EN514" i="2"/>
  <c r="EM514" i="2"/>
  <c r="EL514" i="2"/>
  <c r="EK514" i="2"/>
  <c r="EJ514" i="2"/>
  <c r="EI514" i="2"/>
  <c r="EH514" i="2"/>
  <c r="EG514" i="2"/>
  <c r="EF514" i="2"/>
  <c r="EE514" i="2"/>
  <c r="ED514" i="2"/>
  <c r="EC514" i="2"/>
  <c r="EB514" i="2"/>
  <c r="EA514" i="2"/>
  <c r="DZ514" i="2"/>
  <c r="DY514" i="2"/>
  <c r="DX514" i="2"/>
  <c r="DW514" i="2"/>
  <c r="DV514" i="2"/>
  <c r="DU514" i="2"/>
  <c r="DT514" i="2"/>
  <c r="DS514" i="2"/>
  <c r="DR514" i="2"/>
  <c r="DQ514" i="2"/>
  <c r="DP514" i="2"/>
  <c r="DO514" i="2"/>
  <c r="DN514" i="2"/>
  <c r="DM514" i="2"/>
  <c r="DL514" i="2"/>
  <c r="DK514" i="2"/>
  <c r="DJ514" i="2"/>
  <c r="DI514" i="2"/>
  <c r="DH514" i="2"/>
  <c r="DG514" i="2"/>
  <c r="DF514" i="2"/>
  <c r="DE514" i="2"/>
  <c r="DD514" i="2"/>
  <c r="DC514" i="2"/>
  <c r="DB514" i="2"/>
  <c r="CR514" i="2"/>
  <c r="CQ514" i="2"/>
  <c r="CP514" i="2"/>
  <c r="CO514" i="2"/>
  <c r="CN514" i="2"/>
  <c r="T514" i="2"/>
  <c r="CV514" i="2" s="1"/>
  <c r="C514" i="2"/>
  <c r="FS513" i="2"/>
  <c r="FR513" i="2"/>
  <c r="FQ513" i="2"/>
  <c r="FP513" i="2"/>
  <c r="FO513" i="2"/>
  <c r="FN513" i="2"/>
  <c r="FM513" i="2"/>
  <c r="FL513" i="2"/>
  <c r="FK513" i="2"/>
  <c r="FJ513" i="2"/>
  <c r="FI513" i="2"/>
  <c r="FH513" i="2"/>
  <c r="FG513" i="2"/>
  <c r="FF513" i="2"/>
  <c r="FE513" i="2"/>
  <c r="FD513" i="2"/>
  <c r="FC513" i="2"/>
  <c r="FB513" i="2"/>
  <c r="FA513" i="2"/>
  <c r="EZ513" i="2"/>
  <c r="EY513" i="2"/>
  <c r="EX513" i="2"/>
  <c r="EW513" i="2"/>
  <c r="EV513" i="2"/>
  <c r="EU513" i="2"/>
  <c r="ET513" i="2"/>
  <c r="ES513" i="2"/>
  <c r="ER513" i="2"/>
  <c r="EQ513" i="2"/>
  <c r="EP513" i="2"/>
  <c r="EO513" i="2"/>
  <c r="EN513" i="2"/>
  <c r="EM513" i="2"/>
  <c r="EL513" i="2"/>
  <c r="EK513" i="2"/>
  <c r="EJ513" i="2"/>
  <c r="EI513" i="2"/>
  <c r="EH513" i="2"/>
  <c r="EG513" i="2"/>
  <c r="EF513" i="2"/>
  <c r="EE513" i="2"/>
  <c r="ED513" i="2"/>
  <c r="EC513" i="2"/>
  <c r="EB513" i="2"/>
  <c r="EA513" i="2"/>
  <c r="DZ513" i="2"/>
  <c r="DY513" i="2"/>
  <c r="DX513" i="2"/>
  <c r="DW513" i="2"/>
  <c r="DV513" i="2"/>
  <c r="DU513" i="2"/>
  <c r="DT513" i="2"/>
  <c r="DS513" i="2"/>
  <c r="DR513" i="2"/>
  <c r="DQ513" i="2"/>
  <c r="DP513" i="2"/>
  <c r="DO513" i="2"/>
  <c r="DN513" i="2"/>
  <c r="DM513" i="2"/>
  <c r="DL513" i="2"/>
  <c r="DK513" i="2"/>
  <c r="DJ513" i="2"/>
  <c r="DI513" i="2"/>
  <c r="DH513" i="2"/>
  <c r="DG513" i="2"/>
  <c r="DF513" i="2"/>
  <c r="DE513" i="2"/>
  <c r="DD513" i="2"/>
  <c r="DC513" i="2"/>
  <c r="DB513" i="2"/>
  <c r="CR513" i="2"/>
  <c r="CQ513" i="2"/>
  <c r="CP513" i="2"/>
  <c r="CO513" i="2"/>
  <c r="CN513" i="2"/>
  <c r="T513" i="2"/>
  <c r="CV513" i="2" s="1"/>
  <c r="C513" i="2"/>
  <c r="M480" i="4" l="1"/>
  <c r="K481" i="4"/>
  <c r="M479" i="4"/>
  <c r="K479" i="4"/>
  <c r="N479" i="4" s="1"/>
  <c r="K480" i="4"/>
  <c r="M477" i="4"/>
  <c r="M478" i="4"/>
  <c r="M476" i="4"/>
  <c r="M481" i="4"/>
  <c r="H516" i="1"/>
  <c r="J516" i="1" s="1"/>
  <c r="I516" i="1"/>
  <c r="K516" i="1" s="1"/>
  <c r="H515" i="1"/>
  <c r="J515" i="1" s="1"/>
  <c r="H517" i="1"/>
  <c r="J517" i="1" s="1"/>
  <c r="I515" i="1"/>
  <c r="K515" i="1" s="1"/>
  <c r="I517" i="1"/>
  <c r="K517" i="1" s="1"/>
  <c r="I514" i="1"/>
  <c r="K514" i="1" s="1"/>
  <c r="H514" i="1"/>
  <c r="J514" i="1" s="1"/>
  <c r="I512" i="1"/>
  <c r="K512" i="1" s="1"/>
  <c r="H513" i="1"/>
  <c r="J513" i="1" s="1"/>
  <c r="CU513" i="2"/>
  <c r="CU514" i="2"/>
  <c r="B215" i="1"/>
  <c r="M215" i="1" s="1"/>
  <c r="B214" i="1"/>
  <c r="H214" i="1" s="1"/>
  <c r="J214" i="1" s="1"/>
  <c r="B213" i="1"/>
  <c r="M213" i="1" s="1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CU215" i="2" s="1"/>
  <c r="DK215" i="2"/>
  <c r="DJ215" i="2"/>
  <c r="DI215" i="2"/>
  <c r="DH215" i="2"/>
  <c r="DG215" i="2"/>
  <c r="DF215" i="2"/>
  <c r="DE215" i="2"/>
  <c r="DD215" i="2"/>
  <c r="DC215" i="2"/>
  <c r="DB215" i="2"/>
  <c r="CV215" i="2"/>
  <c r="CR215" i="2"/>
  <c r="CQ215" i="2"/>
  <c r="CP215" i="2"/>
  <c r="CO215" i="2"/>
  <c r="CN215" i="2"/>
  <c r="U215" i="2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R214" i="2"/>
  <c r="CQ214" i="2"/>
  <c r="CP214" i="2"/>
  <c r="CO214" i="2"/>
  <c r="CN214" i="2"/>
  <c r="U214" i="2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R213" i="2"/>
  <c r="CQ213" i="2"/>
  <c r="CP213" i="2"/>
  <c r="CO213" i="2"/>
  <c r="CN213" i="2"/>
  <c r="U213" i="2"/>
  <c r="U517" i="2" l="1"/>
  <c r="U518" i="2"/>
  <c r="U516" i="2"/>
  <c r="CU213" i="2"/>
  <c r="CU214" i="2"/>
  <c r="I214" i="1"/>
  <c r="K214" i="1" s="1"/>
  <c r="M214" i="1"/>
  <c r="H215" i="1"/>
  <c r="J215" i="1" s="1"/>
  <c r="H213" i="1"/>
  <c r="J213" i="1" s="1"/>
  <c r="I213" i="1"/>
  <c r="K213" i="1" s="1"/>
  <c r="I215" i="1"/>
  <c r="K215" i="1" s="1"/>
  <c r="B250" i="1"/>
  <c r="I250" i="1" s="1"/>
  <c r="K250" i="1" s="1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V250" i="2"/>
  <c r="CU250" i="2"/>
  <c r="CQ250" i="2"/>
  <c r="CP250" i="2"/>
  <c r="CO250" i="2"/>
  <c r="CN250" i="2"/>
  <c r="L481" i="4" l="1"/>
  <c r="N481" i="4" s="1"/>
  <c r="M517" i="1"/>
  <c r="L480" i="4"/>
  <c r="N480" i="4" s="1"/>
  <c r="M516" i="1"/>
  <c r="M250" i="1"/>
  <c r="H250" i="1"/>
  <c r="J250" i="1" s="1"/>
  <c r="B325" i="1"/>
  <c r="I325" i="1" s="1"/>
  <c r="K325" i="1" s="1"/>
  <c r="B324" i="1"/>
  <c r="M324" i="1" s="1"/>
  <c r="B323" i="1"/>
  <c r="I323" i="1" s="1"/>
  <c r="K323" i="1" s="1"/>
  <c r="B322" i="1"/>
  <c r="M322" i="1" s="1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CU326" i="2" s="1"/>
  <c r="DI326" i="2"/>
  <c r="DH326" i="2"/>
  <c r="DG326" i="2"/>
  <c r="DF326" i="2"/>
  <c r="DE326" i="2"/>
  <c r="DD326" i="2"/>
  <c r="DC326" i="2"/>
  <c r="DB326" i="2"/>
  <c r="CV326" i="2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V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CU324" i="2" s="1"/>
  <c r="DI324" i="2"/>
  <c r="DH324" i="2"/>
  <c r="DG324" i="2"/>
  <c r="DF324" i="2"/>
  <c r="DE324" i="2"/>
  <c r="DD324" i="2"/>
  <c r="DC324" i="2"/>
  <c r="DB324" i="2"/>
  <c r="CV324" i="2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CV323" i="2"/>
  <c r="B251" i="1"/>
  <c r="I251" i="1" s="1"/>
  <c r="K251" i="1" s="1"/>
  <c r="U251" i="2"/>
  <c r="CR250" i="2" s="1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V251" i="2"/>
  <c r="CR251" i="2"/>
  <c r="CQ251" i="2"/>
  <c r="CP251" i="2"/>
  <c r="CO251" i="2"/>
  <c r="CN251" i="2"/>
  <c r="CU325" i="2" l="1"/>
  <c r="CU323" i="2"/>
  <c r="M323" i="1"/>
  <c r="M325" i="1"/>
  <c r="H324" i="1"/>
  <c r="J324" i="1" s="1"/>
  <c r="I322" i="1"/>
  <c r="K322" i="1" s="1"/>
  <c r="I324" i="1"/>
  <c r="K324" i="1" s="1"/>
  <c r="H322" i="1"/>
  <c r="J322" i="1" s="1"/>
  <c r="H323" i="1"/>
  <c r="J323" i="1" s="1"/>
  <c r="H325" i="1"/>
  <c r="J325" i="1" s="1"/>
  <c r="CU251" i="2"/>
  <c r="H251" i="1"/>
  <c r="J251" i="1" s="1"/>
  <c r="M251" i="1"/>
  <c r="B249" i="1"/>
  <c r="M249" i="1" s="1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V249" i="2"/>
  <c r="CQ249" i="2"/>
  <c r="CP249" i="2"/>
  <c r="CO249" i="2"/>
  <c r="CN249" i="2"/>
  <c r="U249" i="2"/>
  <c r="CU249" i="2" l="1"/>
  <c r="H249" i="1"/>
  <c r="J249" i="1" s="1"/>
  <c r="I249" i="1"/>
  <c r="K249" i="1" s="1"/>
  <c r="U248" i="2"/>
  <c r="U247" i="2"/>
  <c r="U572" i="2" l="1"/>
  <c r="U571" i="2"/>
  <c r="U570" i="2"/>
  <c r="U569" i="2"/>
  <c r="U568" i="2"/>
  <c r="U567" i="2"/>
  <c r="U566" i="2"/>
  <c r="U565" i="2"/>
  <c r="U564" i="2"/>
  <c r="U563" i="2"/>
  <c r="U562" i="2"/>
  <c r="U561" i="2"/>
  <c r="CR560" i="2" s="1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B571" i="1"/>
  <c r="H571" i="1" s="1"/>
  <c r="J571" i="1" s="1"/>
  <c r="B570" i="1"/>
  <c r="B569" i="1"/>
  <c r="H569" i="1" s="1"/>
  <c r="J569" i="1" s="1"/>
  <c r="B568" i="1"/>
  <c r="B567" i="1"/>
  <c r="H567" i="1" s="1"/>
  <c r="J567" i="1" s="1"/>
  <c r="B566" i="1"/>
  <c r="B565" i="1"/>
  <c r="H565" i="1" s="1"/>
  <c r="J565" i="1" s="1"/>
  <c r="B564" i="1"/>
  <c r="B563" i="1"/>
  <c r="H563" i="1" s="1"/>
  <c r="J563" i="1" s="1"/>
  <c r="B562" i="1"/>
  <c r="B561" i="1"/>
  <c r="H561" i="1" s="1"/>
  <c r="J561" i="1" s="1"/>
  <c r="B560" i="1"/>
  <c r="B559" i="1"/>
  <c r="H559" i="1" s="1"/>
  <c r="J559" i="1" s="1"/>
  <c r="B558" i="1"/>
  <c r="B557" i="1"/>
  <c r="H557" i="1" s="1"/>
  <c r="J557" i="1" s="1"/>
  <c r="B556" i="1"/>
  <c r="B555" i="1"/>
  <c r="H555" i="1" s="1"/>
  <c r="J555" i="1" s="1"/>
  <c r="B554" i="1"/>
  <c r="B553" i="1"/>
  <c r="H553" i="1" s="1"/>
  <c r="J553" i="1" s="1"/>
  <c r="B552" i="1"/>
  <c r="H552" i="1" s="1"/>
  <c r="J552" i="1" s="1"/>
  <c r="B551" i="1"/>
  <c r="H551" i="1" s="1"/>
  <c r="J551" i="1" s="1"/>
  <c r="B550" i="1"/>
  <c r="H550" i="1" s="1"/>
  <c r="J550" i="1" s="1"/>
  <c r="B549" i="1"/>
  <c r="H549" i="1" s="1"/>
  <c r="J549" i="1" s="1"/>
  <c r="B548" i="1"/>
  <c r="B547" i="1"/>
  <c r="H547" i="1" s="1"/>
  <c r="J547" i="1" s="1"/>
  <c r="B546" i="1"/>
  <c r="B545" i="1"/>
  <c r="H545" i="1" s="1"/>
  <c r="J545" i="1" s="1"/>
  <c r="B544" i="1"/>
  <c r="H544" i="1" s="1"/>
  <c r="J544" i="1" s="1"/>
  <c r="B543" i="1"/>
  <c r="H543" i="1" s="1"/>
  <c r="J543" i="1" s="1"/>
  <c r="B542" i="1"/>
  <c r="B541" i="1"/>
  <c r="H541" i="1" s="1"/>
  <c r="J541" i="1" s="1"/>
  <c r="B540" i="1"/>
  <c r="I540" i="1" s="1"/>
  <c r="K540" i="1" s="1"/>
  <c r="B539" i="1"/>
  <c r="H539" i="1" s="1"/>
  <c r="J539" i="1" s="1"/>
  <c r="B538" i="1"/>
  <c r="M538" i="1" s="1"/>
  <c r="B537" i="1"/>
  <c r="H537" i="1" s="1"/>
  <c r="J537" i="1" s="1"/>
  <c r="B536" i="1"/>
  <c r="H536" i="1" s="1"/>
  <c r="J536" i="1" s="1"/>
  <c r="CV570" i="2"/>
  <c r="CV571" i="2"/>
  <c r="CV572" i="2"/>
  <c r="CV540" i="2"/>
  <c r="CV541" i="2"/>
  <c r="CV542" i="2"/>
  <c r="CV543" i="2"/>
  <c r="CV544" i="2"/>
  <c r="CV545" i="2"/>
  <c r="CV546" i="2"/>
  <c r="CV547" i="2"/>
  <c r="CV548" i="2"/>
  <c r="CV549" i="2"/>
  <c r="CV550" i="2"/>
  <c r="CV551" i="2"/>
  <c r="I550" i="1" s="1"/>
  <c r="K550" i="1" s="1"/>
  <c r="CV552" i="2"/>
  <c r="CV553" i="2"/>
  <c r="CV554" i="2"/>
  <c r="CV555" i="2"/>
  <c r="CV556" i="2"/>
  <c r="CV557" i="2"/>
  <c r="CV558" i="2"/>
  <c r="CV559" i="2"/>
  <c r="CV560" i="2"/>
  <c r="CV561" i="2"/>
  <c r="CV562" i="2"/>
  <c r="CV563" i="2"/>
  <c r="CV564" i="2"/>
  <c r="CV565" i="2"/>
  <c r="CV566" i="2"/>
  <c r="CV567" i="2"/>
  <c r="CV568" i="2"/>
  <c r="CV569" i="2"/>
  <c r="CV520" i="2"/>
  <c r="CV521" i="2"/>
  <c r="CV522" i="2"/>
  <c r="CV523" i="2"/>
  <c r="CV524" i="2"/>
  <c r="CV525" i="2"/>
  <c r="CV526" i="2"/>
  <c r="CV527" i="2"/>
  <c r="CV528" i="2"/>
  <c r="CV529" i="2"/>
  <c r="CV530" i="2"/>
  <c r="CV531" i="2"/>
  <c r="CV532" i="2"/>
  <c r="CV533" i="2"/>
  <c r="CV534" i="2"/>
  <c r="CV535" i="2"/>
  <c r="CV536" i="2"/>
  <c r="CV537" i="2"/>
  <c r="CV538" i="2"/>
  <c r="CV539" i="2"/>
  <c r="B535" i="1"/>
  <c r="H535" i="1" s="1"/>
  <c r="J535" i="1" s="1"/>
  <c r="B534" i="1"/>
  <c r="H534" i="1" s="1"/>
  <c r="J534" i="1" s="1"/>
  <c r="B533" i="1"/>
  <c r="I533" i="1" s="1"/>
  <c r="K533" i="1" s="1"/>
  <c r="B532" i="1"/>
  <c r="H532" i="1" s="1"/>
  <c r="J532" i="1" s="1"/>
  <c r="B531" i="1"/>
  <c r="H531" i="1" s="1"/>
  <c r="J531" i="1" s="1"/>
  <c r="B530" i="1"/>
  <c r="H530" i="1" s="1"/>
  <c r="J530" i="1" s="1"/>
  <c r="B529" i="1"/>
  <c r="B528" i="1"/>
  <c r="H528" i="1" s="1"/>
  <c r="J528" i="1" s="1"/>
  <c r="B527" i="1"/>
  <c r="I527" i="1" s="1"/>
  <c r="K527" i="1" s="1"/>
  <c r="B526" i="1"/>
  <c r="H526" i="1" s="1"/>
  <c r="J526" i="1" s="1"/>
  <c r="B525" i="1"/>
  <c r="I525" i="1" s="1"/>
  <c r="K525" i="1" s="1"/>
  <c r="B524" i="1"/>
  <c r="H524" i="1" s="1"/>
  <c r="J524" i="1" s="1"/>
  <c r="B523" i="1"/>
  <c r="H523" i="1" s="1"/>
  <c r="J523" i="1" s="1"/>
  <c r="B522" i="1"/>
  <c r="H522" i="1" s="1"/>
  <c r="J522" i="1" s="1"/>
  <c r="B521" i="1"/>
  <c r="I521" i="1" s="1"/>
  <c r="K521" i="1" s="1"/>
  <c r="B520" i="1"/>
  <c r="H520" i="1" s="1"/>
  <c r="J520" i="1" s="1"/>
  <c r="B519" i="1"/>
  <c r="H519" i="1" s="1"/>
  <c r="J519" i="1" s="1"/>
  <c r="B518" i="1"/>
  <c r="H518" i="1" s="1"/>
  <c r="J518" i="1" s="1"/>
  <c r="DP572" i="2"/>
  <c r="DO572" i="2"/>
  <c r="DN572" i="2"/>
  <c r="DM572" i="2"/>
  <c r="DL572" i="2"/>
  <c r="DK572" i="2"/>
  <c r="DJ572" i="2"/>
  <c r="DI572" i="2"/>
  <c r="DH572" i="2"/>
  <c r="DG572" i="2"/>
  <c r="DF572" i="2"/>
  <c r="DE572" i="2"/>
  <c r="DD572" i="2"/>
  <c r="DC572" i="2"/>
  <c r="DB572" i="2"/>
  <c r="CR572" i="2"/>
  <c r="CQ572" i="2"/>
  <c r="CP572" i="2"/>
  <c r="CO572" i="2"/>
  <c r="CN572" i="2"/>
  <c r="CR571" i="2"/>
  <c r="DP571" i="2"/>
  <c r="DO571" i="2"/>
  <c r="DN571" i="2"/>
  <c r="DM571" i="2"/>
  <c r="DL571" i="2"/>
  <c r="DK571" i="2"/>
  <c r="DJ571" i="2"/>
  <c r="DI571" i="2"/>
  <c r="DH571" i="2"/>
  <c r="DG571" i="2"/>
  <c r="DF571" i="2"/>
  <c r="DE571" i="2"/>
  <c r="DD571" i="2"/>
  <c r="DC571" i="2"/>
  <c r="DB571" i="2"/>
  <c r="CQ571" i="2"/>
  <c r="CP571" i="2"/>
  <c r="CO571" i="2"/>
  <c r="CN571" i="2"/>
  <c r="CR570" i="2"/>
  <c r="DP570" i="2"/>
  <c r="DO570" i="2"/>
  <c r="DN570" i="2"/>
  <c r="DM570" i="2"/>
  <c r="DL570" i="2"/>
  <c r="DK570" i="2"/>
  <c r="DJ570" i="2"/>
  <c r="DI570" i="2"/>
  <c r="DH570" i="2"/>
  <c r="DG570" i="2"/>
  <c r="DF570" i="2"/>
  <c r="DE570" i="2"/>
  <c r="DD570" i="2"/>
  <c r="DC570" i="2"/>
  <c r="DB570" i="2"/>
  <c r="CQ570" i="2"/>
  <c r="CP570" i="2"/>
  <c r="CO570" i="2"/>
  <c r="CN570" i="2"/>
  <c r="DP569" i="2"/>
  <c r="DO569" i="2"/>
  <c r="DN569" i="2"/>
  <c r="DM569" i="2"/>
  <c r="DL569" i="2"/>
  <c r="DK569" i="2"/>
  <c r="DJ569" i="2"/>
  <c r="DI569" i="2"/>
  <c r="DH569" i="2"/>
  <c r="DG569" i="2"/>
  <c r="DF569" i="2"/>
  <c r="DE569" i="2"/>
  <c r="DD569" i="2"/>
  <c r="DC569" i="2"/>
  <c r="DB569" i="2"/>
  <c r="CQ569" i="2"/>
  <c r="CP569" i="2"/>
  <c r="CO569" i="2"/>
  <c r="CN569" i="2"/>
  <c r="CR568" i="2"/>
  <c r="DP568" i="2"/>
  <c r="DO568" i="2"/>
  <c r="DN568" i="2"/>
  <c r="DM568" i="2"/>
  <c r="DL568" i="2"/>
  <c r="DK568" i="2"/>
  <c r="DJ568" i="2"/>
  <c r="DI568" i="2"/>
  <c r="DH568" i="2"/>
  <c r="DG568" i="2"/>
  <c r="DF568" i="2"/>
  <c r="DE568" i="2"/>
  <c r="DD568" i="2"/>
  <c r="DC568" i="2"/>
  <c r="DB568" i="2"/>
  <c r="CQ568" i="2"/>
  <c r="CP568" i="2"/>
  <c r="CO568" i="2"/>
  <c r="CN568" i="2"/>
  <c r="CR567" i="2"/>
  <c r="DP567" i="2"/>
  <c r="DO567" i="2"/>
  <c r="DN567" i="2"/>
  <c r="DM567" i="2"/>
  <c r="DL567" i="2"/>
  <c r="DK567" i="2"/>
  <c r="DJ567" i="2"/>
  <c r="DI567" i="2"/>
  <c r="DH567" i="2"/>
  <c r="DG567" i="2"/>
  <c r="DF567" i="2"/>
  <c r="DE567" i="2"/>
  <c r="DD567" i="2"/>
  <c r="DC567" i="2"/>
  <c r="DB567" i="2"/>
  <c r="CQ567" i="2"/>
  <c r="CP567" i="2"/>
  <c r="CO567" i="2"/>
  <c r="CN567" i="2"/>
  <c r="CR566" i="2"/>
  <c r="DP566" i="2"/>
  <c r="DO566" i="2"/>
  <c r="DN566" i="2"/>
  <c r="DM566" i="2"/>
  <c r="DL566" i="2"/>
  <c r="DK566" i="2"/>
  <c r="DJ566" i="2"/>
  <c r="DI566" i="2"/>
  <c r="DH566" i="2"/>
  <c r="DG566" i="2"/>
  <c r="DF566" i="2"/>
  <c r="DE566" i="2"/>
  <c r="DD566" i="2"/>
  <c r="DC566" i="2"/>
  <c r="DB566" i="2"/>
  <c r="CQ566" i="2"/>
  <c r="CP566" i="2"/>
  <c r="CO566" i="2"/>
  <c r="CN566" i="2"/>
  <c r="CR565" i="2"/>
  <c r="DP565" i="2"/>
  <c r="DO565" i="2"/>
  <c r="DN565" i="2"/>
  <c r="DM565" i="2"/>
  <c r="DL565" i="2"/>
  <c r="DK565" i="2"/>
  <c r="DJ565" i="2"/>
  <c r="DI565" i="2"/>
  <c r="DH565" i="2"/>
  <c r="DG565" i="2"/>
  <c r="DF565" i="2"/>
  <c r="DE565" i="2"/>
  <c r="DD565" i="2"/>
  <c r="DC565" i="2"/>
  <c r="DB565" i="2"/>
  <c r="CQ565" i="2"/>
  <c r="CP565" i="2"/>
  <c r="CO565" i="2"/>
  <c r="CN565" i="2"/>
  <c r="CR564" i="2"/>
  <c r="DP564" i="2"/>
  <c r="DO564" i="2"/>
  <c r="DN564" i="2"/>
  <c r="DM564" i="2"/>
  <c r="DL564" i="2"/>
  <c r="DK564" i="2"/>
  <c r="DJ564" i="2"/>
  <c r="DI564" i="2"/>
  <c r="DH564" i="2"/>
  <c r="DG564" i="2"/>
  <c r="DF564" i="2"/>
  <c r="DE564" i="2"/>
  <c r="DD564" i="2"/>
  <c r="DC564" i="2"/>
  <c r="DB564" i="2"/>
  <c r="CQ564" i="2"/>
  <c r="CP564" i="2"/>
  <c r="CO564" i="2"/>
  <c r="CN564" i="2"/>
  <c r="M563" i="1"/>
  <c r="DP563" i="2"/>
  <c r="DO563" i="2"/>
  <c r="DN563" i="2"/>
  <c r="DM563" i="2"/>
  <c r="DL563" i="2"/>
  <c r="DK563" i="2"/>
  <c r="DJ563" i="2"/>
  <c r="DI563" i="2"/>
  <c r="DH563" i="2"/>
  <c r="DG563" i="2"/>
  <c r="DF563" i="2"/>
  <c r="DE563" i="2"/>
  <c r="DD563" i="2"/>
  <c r="DC563" i="2"/>
  <c r="DB563" i="2"/>
  <c r="CR563" i="2"/>
  <c r="CQ563" i="2"/>
  <c r="CP563" i="2"/>
  <c r="CO563" i="2"/>
  <c r="CN563" i="2"/>
  <c r="FS562" i="2"/>
  <c r="FR562" i="2"/>
  <c r="FQ562" i="2"/>
  <c r="FP562" i="2"/>
  <c r="FO562" i="2"/>
  <c r="FN562" i="2"/>
  <c r="FM562" i="2"/>
  <c r="FL562" i="2"/>
  <c r="FK562" i="2"/>
  <c r="FJ562" i="2"/>
  <c r="FI562" i="2"/>
  <c r="FH562" i="2"/>
  <c r="FG562" i="2"/>
  <c r="FF562" i="2"/>
  <c r="FE562" i="2"/>
  <c r="FD562" i="2"/>
  <c r="FC562" i="2"/>
  <c r="FB562" i="2"/>
  <c r="FA562" i="2"/>
  <c r="EZ562" i="2"/>
  <c r="EY562" i="2"/>
  <c r="EX562" i="2"/>
  <c r="EW562" i="2"/>
  <c r="EV562" i="2"/>
  <c r="EU562" i="2"/>
  <c r="ET562" i="2"/>
  <c r="ES562" i="2"/>
  <c r="ER562" i="2"/>
  <c r="EQ562" i="2"/>
  <c r="EP562" i="2"/>
  <c r="EO562" i="2"/>
  <c r="EN562" i="2"/>
  <c r="EM562" i="2"/>
  <c r="EL562" i="2"/>
  <c r="EK562" i="2"/>
  <c r="EJ562" i="2"/>
  <c r="EI562" i="2"/>
  <c r="EH562" i="2"/>
  <c r="EG562" i="2"/>
  <c r="EF562" i="2"/>
  <c r="EE562" i="2"/>
  <c r="ED562" i="2"/>
  <c r="EC562" i="2"/>
  <c r="EB562" i="2"/>
  <c r="EA562" i="2"/>
  <c r="DZ562" i="2"/>
  <c r="DY562" i="2"/>
  <c r="DX562" i="2"/>
  <c r="DW562" i="2"/>
  <c r="DV562" i="2"/>
  <c r="DU562" i="2"/>
  <c r="DT562" i="2"/>
  <c r="DS562" i="2"/>
  <c r="DR562" i="2"/>
  <c r="DQ562" i="2"/>
  <c r="DP562" i="2"/>
  <c r="DO562" i="2"/>
  <c r="DN562" i="2"/>
  <c r="DM562" i="2"/>
  <c r="DL562" i="2"/>
  <c r="DK562" i="2"/>
  <c r="DJ562" i="2"/>
  <c r="DI562" i="2"/>
  <c r="DH562" i="2"/>
  <c r="DG562" i="2"/>
  <c r="DF562" i="2"/>
  <c r="DE562" i="2"/>
  <c r="DD562" i="2"/>
  <c r="DC562" i="2"/>
  <c r="DB562" i="2"/>
  <c r="CR562" i="2"/>
  <c r="CQ562" i="2"/>
  <c r="CP562" i="2"/>
  <c r="CO562" i="2"/>
  <c r="CN562" i="2"/>
  <c r="M561" i="1"/>
  <c r="FS561" i="2"/>
  <c r="FR561" i="2"/>
  <c r="FQ561" i="2"/>
  <c r="FP561" i="2"/>
  <c r="FO561" i="2"/>
  <c r="FN561" i="2"/>
  <c r="FM561" i="2"/>
  <c r="FL561" i="2"/>
  <c r="FK561" i="2"/>
  <c r="FJ561" i="2"/>
  <c r="FI561" i="2"/>
  <c r="FH561" i="2"/>
  <c r="FG561" i="2"/>
  <c r="FF561" i="2"/>
  <c r="FE561" i="2"/>
  <c r="FD561" i="2"/>
  <c r="FC561" i="2"/>
  <c r="FB561" i="2"/>
  <c r="FA561" i="2"/>
  <c r="EZ561" i="2"/>
  <c r="EY561" i="2"/>
  <c r="EX561" i="2"/>
  <c r="EW561" i="2"/>
  <c r="EV561" i="2"/>
  <c r="EU561" i="2"/>
  <c r="ET561" i="2"/>
  <c r="ES561" i="2"/>
  <c r="ER561" i="2"/>
  <c r="EQ561" i="2"/>
  <c r="EP561" i="2"/>
  <c r="EO561" i="2"/>
  <c r="EN561" i="2"/>
  <c r="EM561" i="2"/>
  <c r="EL561" i="2"/>
  <c r="EK561" i="2"/>
  <c r="EJ561" i="2"/>
  <c r="EI561" i="2"/>
  <c r="EH561" i="2"/>
  <c r="EG561" i="2"/>
  <c r="EF561" i="2"/>
  <c r="EE561" i="2"/>
  <c r="ED561" i="2"/>
  <c r="EC561" i="2"/>
  <c r="EB561" i="2"/>
  <c r="EA561" i="2"/>
  <c r="DZ561" i="2"/>
  <c r="DY561" i="2"/>
  <c r="DX561" i="2"/>
  <c r="DW561" i="2"/>
  <c r="DV561" i="2"/>
  <c r="DU561" i="2"/>
  <c r="DT561" i="2"/>
  <c r="DS561" i="2"/>
  <c r="DR561" i="2"/>
  <c r="DQ561" i="2"/>
  <c r="DP561" i="2"/>
  <c r="DO561" i="2"/>
  <c r="DN561" i="2"/>
  <c r="DM561" i="2"/>
  <c r="DL561" i="2"/>
  <c r="DK561" i="2"/>
  <c r="DJ561" i="2"/>
  <c r="DI561" i="2"/>
  <c r="DH561" i="2"/>
  <c r="DG561" i="2"/>
  <c r="DF561" i="2"/>
  <c r="DE561" i="2"/>
  <c r="DD561" i="2"/>
  <c r="DC561" i="2"/>
  <c r="DB561" i="2"/>
  <c r="CQ561" i="2"/>
  <c r="CP561" i="2"/>
  <c r="CO561" i="2"/>
  <c r="CN561" i="2"/>
  <c r="FS560" i="2"/>
  <c r="FR560" i="2"/>
  <c r="FQ560" i="2"/>
  <c r="FP560" i="2"/>
  <c r="FO560" i="2"/>
  <c r="FN560" i="2"/>
  <c r="FM560" i="2"/>
  <c r="FL560" i="2"/>
  <c r="FK560" i="2"/>
  <c r="FJ560" i="2"/>
  <c r="FI560" i="2"/>
  <c r="FH560" i="2"/>
  <c r="FG560" i="2"/>
  <c r="FF560" i="2"/>
  <c r="FE560" i="2"/>
  <c r="FD560" i="2"/>
  <c r="FC560" i="2"/>
  <c r="FB560" i="2"/>
  <c r="FA560" i="2"/>
  <c r="EZ560" i="2"/>
  <c r="EY560" i="2"/>
  <c r="EX560" i="2"/>
  <c r="EW560" i="2"/>
  <c r="EV560" i="2"/>
  <c r="EU560" i="2"/>
  <c r="ET560" i="2"/>
  <c r="ES560" i="2"/>
  <c r="ER560" i="2"/>
  <c r="EQ560" i="2"/>
  <c r="EP560" i="2"/>
  <c r="EO560" i="2"/>
  <c r="EN560" i="2"/>
  <c r="EM560" i="2"/>
  <c r="EL560" i="2"/>
  <c r="EK560" i="2"/>
  <c r="EJ560" i="2"/>
  <c r="EI560" i="2"/>
  <c r="EH560" i="2"/>
  <c r="EG560" i="2"/>
  <c r="EF560" i="2"/>
  <c r="EE560" i="2"/>
  <c r="ED560" i="2"/>
  <c r="EC560" i="2"/>
  <c r="EB560" i="2"/>
  <c r="EA560" i="2"/>
  <c r="DZ560" i="2"/>
  <c r="DY560" i="2"/>
  <c r="DX560" i="2"/>
  <c r="DW560" i="2"/>
  <c r="DV560" i="2"/>
  <c r="DU560" i="2"/>
  <c r="DT560" i="2"/>
  <c r="DS560" i="2"/>
  <c r="DR560" i="2"/>
  <c r="DQ560" i="2"/>
  <c r="DP560" i="2"/>
  <c r="DO560" i="2"/>
  <c r="DN560" i="2"/>
  <c r="DM560" i="2"/>
  <c r="DL560" i="2"/>
  <c r="DK560" i="2"/>
  <c r="DJ560" i="2"/>
  <c r="DI560" i="2"/>
  <c r="DH560" i="2"/>
  <c r="DG560" i="2"/>
  <c r="DF560" i="2"/>
  <c r="DE560" i="2"/>
  <c r="DD560" i="2"/>
  <c r="DC560" i="2"/>
  <c r="DB560" i="2"/>
  <c r="CQ560" i="2"/>
  <c r="CP560" i="2"/>
  <c r="CO560" i="2"/>
  <c r="CN560" i="2"/>
  <c r="M559" i="1"/>
  <c r="FS559" i="2"/>
  <c r="FR559" i="2"/>
  <c r="FQ559" i="2"/>
  <c r="FP559" i="2"/>
  <c r="FO559" i="2"/>
  <c r="FN559" i="2"/>
  <c r="FM559" i="2"/>
  <c r="FL559" i="2"/>
  <c r="FK559" i="2"/>
  <c r="FJ559" i="2"/>
  <c r="FI559" i="2"/>
  <c r="FH559" i="2"/>
  <c r="FG559" i="2"/>
  <c r="FF559" i="2"/>
  <c r="FE559" i="2"/>
  <c r="FD559" i="2"/>
  <c r="FC559" i="2"/>
  <c r="FB559" i="2"/>
  <c r="FA559" i="2"/>
  <c r="EZ559" i="2"/>
  <c r="EY559" i="2"/>
  <c r="EX559" i="2"/>
  <c r="EW559" i="2"/>
  <c r="EV559" i="2"/>
  <c r="EU559" i="2"/>
  <c r="ET559" i="2"/>
  <c r="ES559" i="2"/>
  <c r="ER559" i="2"/>
  <c r="EQ559" i="2"/>
  <c r="EP559" i="2"/>
  <c r="EO559" i="2"/>
  <c r="EN559" i="2"/>
  <c r="EM559" i="2"/>
  <c r="EL559" i="2"/>
  <c r="EK559" i="2"/>
  <c r="EJ559" i="2"/>
  <c r="EI559" i="2"/>
  <c r="EH559" i="2"/>
  <c r="EG559" i="2"/>
  <c r="EF559" i="2"/>
  <c r="EE559" i="2"/>
  <c r="ED559" i="2"/>
  <c r="EC559" i="2"/>
  <c r="EB559" i="2"/>
  <c r="EA559" i="2"/>
  <c r="DZ559" i="2"/>
  <c r="DY559" i="2"/>
  <c r="DX559" i="2"/>
  <c r="DW559" i="2"/>
  <c r="DV559" i="2"/>
  <c r="DU559" i="2"/>
  <c r="DT559" i="2"/>
  <c r="DS559" i="2"/>
  <c r="DR559" i="2"/>
  <c r="DQ559" i="2"/>
  <c r="DP559" i="2"/>
  <c r="DO559" i="2"/>
  <c r="DN559" i="2"/>
  <c r="DM559" i="2"/>
  <c r="DL559" i="2"/>
  <c r="DK559" i="2"/>
  <c r="DJ559" i="2"/>
  <c r="DI559" i="2"/>
  <c r="DH559" i="2"/>
  <c r="DG559" i="2"/>
  <c r="DF559" i="2"/>
  <c r="DE559" i="2"/>
  <c r="DD559" i="2"/>
  <c r="DC559" i="2"/>
  <c r="DB559" i="2"/>
  <c r="CR559" i="2"/>
  <c r="CQ559" i="2"/>
  <c r="CP559" i="2"/>
  <c r="CO559" i="2"/>
  <c r="CN559" i="2"/>
  <c r="CR558" i="2"/>
  <c r="FS558" i="2"/>
  <c r="FR558" i="2"/>
  <c r="FQ558" i="2"/>
  <c r="FP558" i="2"/>
  <c r="FO558" i="2"/>
  <c r="FN558" i="2"/>
  <c r="FM558" i="2"/>
  <c r="FL558" i="2"/>
  <c r="FK558" i="2"/>
  <c r="FJ558" i="2"/>
  <c r="FI558" i="2"/>
  <c r="FH558" i="2"/>
  <c r="FG558" i="2"/>
  <c r="FF558" i="2"/>
  <c r="FE558" i="2"/>
  <c r="FD558" i="2"/>
  <c r="FC558" i="2"/>
  <c r="FB558" i="2"/>
  <c r="FA558" i="2"/>
  <c r="EZ558" i="2"/>
  <c r="EY558" i="2"/>
  <c r="EX558" i="2"/>
  <c r="EW558" i="2"/>
  <c r="EV558" i="2"/>
  <c r="EU558" i="2"/>
  <c r="ET558" i="2"/>
  <c r="ES558" i="2"/>
  <c r="ER558" i="2"/>
  <c r="EQ558" i="2"/>
  <c r="EP558" i="2"/>
  <c r="EO558" i="2"/>
  <c r="EN558" i="2"/>
  <c r="EM558" i="2"/>
  <c r="EL558" i="2"/>
  <c r="EK558" i="2"/>
  <c r="EJ558" i="2"/>
  <c r="EI558" i="2"/>
  <c r="EH558" i="2"/>
  <c r="EG558" i="2"/>
  <c r="EF558" i="2"/>
  <c r="EE558" i="2"/>
  <c r="ED558" i="2"/>
  <c r="EC558" i="2"/>
  <c r="EB558" i="2"/>
  <c r="EA558" i="2"/>
  <c r="DZ558" i="2"/>
  <c r="DY558" i="2"/>
  <c r="DX558" i="2"/>
  <c r="DW558" i="2"/>
  <c r="DV558" i="2"/>
  <c r="DU558" i="2"/>
  <c r="DT558" i="2"/>
  <c r="DS558" i="2"/>
  <c r="DR558" i="2"/>
  <c r="DQ558" i="2"/>
  <c r="DP558" i="2"/>
  <c r="DO558" i="2"/>
  <c r="DN558" i="2"/>
  <c r="DM558" i="2"/>
  <c r="DL558" i="2"/>
  <c r="DK558" i="2"/>
  <c r="DJ558" i="2"/>
  <c r="DI558" i="2"/>
  <c r="DH558" i="2"/>
  <c r="DG558" i="2"/>
  <c r="DF558" i="2"/>
  <c r="DE558" i="2"/>
  <c r="DD558" i="2"/>
  <c r="DC558" i="2"/>
  <c r="DB558" i="2"/>
  <c r="CQ558" i="2"/>
  <c r="CP558" i="2"/>
  <c r="CO558" i="2"/>
  <c r="CN558" i="2"/>
  <c r="M557" i="1"/>
  <c r="FS557" i="2"/>
  <c r="FR557" i="2"/>
  <c r="FQ557" i="2"/>
  <c r="FP557" i="2"/>
  <c r="FO557" i="2"/>
  <c r="FN557" i="2"/>
  <c r="FM557" i="2"/>
  <c r="FL557" i="2"/>
  <c r="FK557" i="2"/>
  <c r="FJ557" i="2"/>
  <c r="FI557" i="2"/>
  <c r="FH557" i="2"/>
  <c r="FG557" i="2"/>
  <c r="FF557" i="2"/>
  <c r="FE557" i="2"/>
  <c r="FD557" i="2"/>
  <c r="FC557" i="2"/>
  <c r="FB557" i="2"/>
  <c r="FA557" i="2"/>
  <c r="EZ557" i="2"/>
  <c r="EY557" i="2"/>
  <c r="EX557" i="2"/>
  <c r="EW557" i="2"/>
  <c r="EV557" i="2"/>
  <c r="EU557" i="2"/>
  <c r="ET557" i="2"/>
  <c r="ES557" i="2"/>
  <c r="ER557" i="2"/>
  <c r="EQ557" i="2"/>
  <c r="EP557" i="2"/>
  <c r="EO557" i="2"/>
  <c r="EN557" i="2"/>
  <c r="EM557" i="2"/>
  <c r="EL557" i="2"/>
  <c r="EK557" i="2"/>
  <c r="EJ557" i="2"/>
  <c r="EI557" i="2"/>
  <c r="EH557" i="2"/>
  <c r="EG557" i="2"/>
  <c r="EF557" i="2"/>
  <c r="EE557" i="2"/>
  <c r="ED557" i="2"/>
  <c r="EC557" i="2"/>
  <c r="EB557" i="2"/>
  <c r="EA557" i="2"/>
  <c r="DZ557" i="2"/>
  <c r="DY557" i="2"/>
  <c r="DX557" i="2"/>
  <c r="DW557" i="2"/>
  <c r="DV557" i="2"/>
  <c r="DU557" i="2"/>
  <c r="DT557" i="2"/>
  <c r="DS557" i="2"/>
  <c r="DR557" i="2"/>
  <c r="DQ557" i="2"/>
  <c r="DP557" i="2"/>
  <c r="DO557" i="2"/>
  <c r="DN557" i="2"/>
  <c r="DM557" i="2"/>
  <c r="DL557" i="2"/>
  <c r="DK557" i="2"/>
  <c r="DJ557" i="2"/>
  <c r="DI557" i="2"/>
  <c r="DH557" i="2"/>
  <c r="DG557" i="2"/>
  <c r="DF557" i="2"/>
  <c r="DE557" i="2"/>
  <c r="DD557" i="2"/>
  <c r="DC557" i="2"/>
  <c r="DB557" i="2"/>
  <c r="CR557" i="2"/>
  <c r="CQ557" i="2"/>
  <c r="CP557" i="2"/>
  <c r="CO557" i="2"/>
  <c r="CN557" i="2"/>
  <c r="CR556" i="2"/>
  <c r="FS556" i="2"/>
  <c r="FR556" i="2"/>
  <c r="FQ556" i="2"/>
  <c r="FP556" i="2"/>
  <c r="FO556" i="2"/>
  <c r="FN556" i="2"/>
  <c r="FM556" i="2"/>
  <c r="FL556" i="2"/>
  <c r="FK556" i="2"/>
  <c r="FJ556" i="2"/>
  <c r="FI556" i="2"/>
  <c r="FH556" i="2"/>
  <c r="FG556" i="2"/>
  <c r="FF556" i="2"/>
  <c r="FE556" i="2"/>
  <c r="FD556" i="2"/>
  <c r="FC556" i="2"/>
  <c r="FB556" i="2"/>
  <c r="FA556" i="2"/>
  <c r="EZ556" i="2"/>
  <c r="EY556" i="2"/>
  <c r="EX556" i="2"/>
  <c r="EW556" i="2"/>
  <c r="EV556" i="2"/>
  <c r="EU556" i="2"/>
  <c r="ET556" i="2"/>
  <c r="ES556" i="2"/>
  <c r="ER556" i="2"/>
  <c r="EQ556" i="2"/>
  <c r="EP556" i="2"/>
  <c r="EO556" i="2"/>
  <c r="EN556" i="2"/>
  <c r="EM556" i="2"/>
  <c r="EL556" i="2"/>
  <c r="EK556" i="2"/>
  <c r="EJ556" i="2"/>
  <c r="EI556" i="2"/>
  <c r="EH556" i="2"/>
  <c r="EG556" i="2"/>
  <c r="EF556" i="2"/>
  <c r="EE556" i="2"/>
  <c r="ED556" i="2"/>
  <c r="EC556" i="2"/>
  <c r="EB556" i="2"/>
  <c r="EA556" i="2"/>
  <c r="DZ556" i="2"/>
  <c r="DY556" i="2"/>
  <c r="DX556" i="2"/>
  <c r="DW556" i="2"/>
  <c r="DV556" i="2"/>
  <c r="DU556" i="2"/>
  <c r="DT556" i="2"/>
  <c r="DS556" i="2"/>
  <c r="DR556" i="2"/>
  <c r="DQ556" i="2"/>
  <c r="DP556" i="2"/>
  <c r="DO556" i="2"/>
  <c r="DN556" i="2"/>
  <c r="DM556" i="2"/>
  <c r="DL556" i="2"/>
  <c r="DK556" i="2"/>
  <c r="DJ556" i="2"/>
  <c r="DI556" i="2"/>
  <c r="DH556" i="2"/>
  <c r="DG556" i="2"/>
  <c r="DF556" i="2"/>
  <c r="DE556" i="2"/>
  <c r="DD556" i="2"/>
  <c r="DC556" i="2"/>
  <c r="DB556" i="2"/>
  <c r="CQ556" i="2"/>
  <c r="CP556" i="2"/>
  <c r="CO556" i="2"/>
  <c r="CN556" i="2"/>
  <c r="CR555" i="2"/>
  <c r="FS555" i="2"/>
  <c r="FR555" i="2"/>
  <c r="FQ555" i="2"/>
  <c r="FP555" i="2"/>
  <c r="FO555" i="2"/>
  <c r="FN555" i="2"/>
  <c r="FM555" i="2"/>
  <c r="FL555" i="2"/>
  <c r="FK555" i="2"/>
  <c r="FJ555" i="2"/>
  <c r="FI555" i="2"/>
  <c r="FH555" i="2"/>
  <c r="FG555" i="2"/>
  <c r="FF555" i="2"/>
  <c r="FE555" i="2"/>
  <c r="FD555" i="2"/>
  <c r="FC555" i="2"/>
  <c r="FB555" i="2"/>
  <c r="FA555" i="2"/>
  <c r="EZ555" i="2"/>
  <c r="EY555" i="2"/>
  <c r="EX555" i="2"/>
  <c r="EW555" i="2"/>
  <c r="EV555" i="2"/>
  <c r="EU555" i="2"/>
  <c r="ET555" i="2"/>
  <c r="ES555" i="2"/>
  <c r="ER555" i="2"/>
  <c r="EQ555" i="2"/>
  <c r="EP555" i="2"/>
  <c r="EO555" i="2"/>
  <c r="EN555" i="2"/>
  <c r="EM555" i="2"/>
  <c r="EL555" i="2"/>
  <c r="EK555" i="2"/>
  <c r="EJ555" i="2"/>
  <c r="EI555" i="2"/>
  <c r="EH555" i="2"/>
  <c r="EG555" i="2"/>
  <c r="EF555" i="2"/>
  <c r="EE555" i="2"/>
  <c r="ED555" i="2"/>
  <c r="EC555" i="2"/>
  <c r="EB555" i="2"/>
  <c r="EA555" i="2"/>
  <c r="DZ555" i="2"/>
  <c r="DY555" i="2"/>
  <c r="DX555" i="2"/>
  <c r="DW555" i="2"/>
  <c r="DV555" i="2"/>
  <c r="DU555" i="2"/>
  <c r="DT555" i="2"/>
  <c r="DS555" i="2"/>
  <c r="DR555" i="2"/>
  <c r="DQ555" i="2"/>
  <c r="DP555" i="2"/>
  <c r="DO555" i="2"/>
  <c r="DN555" i="2"/>
  <c r="DM555" i="2"/>
  <c r="DL555" i="2"/>
  <c r="DK555" i="2"/>
  <c r="DJ555" i="2"/>
  <c r="DI555" i="2"/>
  <c r="DH555" i="2"/>
  <c r="DG555" i="2"/>
  <c r="DF555" i="2"/>
  <c r="DE555" i="2"/>
  <c r="DD555" i="2"/>
  <c r="DC555" i="2"/>
  <c r="DB555" i="2"/>
  <c r="CQ555" i="2"/>
  <c r="CP555" i="2"/>
  <c r="CO555" i="2"/>
  <c r="CN555" i="2"/>
  <c r="CR554" i="2"/>
  <c r="DP554" i="2"/>
  <c r="DO554" i="2"/>
  <c r="DN554" i="2"/>
  <c r="DM554" i="2"/>
  <c r="DL554" i="2"/>
  <c r="DK554" i="2"/>
  <c r="DJ554" i="2"/>
  <c r="DI554" i="2"/>
  <c r="DH554" i="2"/>
  <c r="DG554" i="2"/>
  <c r="DF554" i="2"/>
  <c r="DE554" i="2"/>
  <c r="DD554" i="2"/>
  <c r="DC554" i="2"/>
  <c r="DB554" i="2"/>
  <c r="CQ554" i="2"/>
  <c r="CP554" i="2"/>
  <c r="CO554" i="2"/>
  <c r="CN554" i="2"/>
  <c r="CR553" i="2"/>
  <c r="DP553" i="2"/>
  <c r="DO553" i="2"/>
  <c r="DN553" i="2"/>
  <c r="DM553" i="2"/>
  <c r="DL553" i="2"/>
  <c r="DK553" i="2"/>
  <c r="DJ553" i="2"/>
  <c r="DI553" i="2"/>
  <c r="DH553" i="2"/>
  <c r="DG553" i="2"/>
  <c r="DF553" i="2"/>
  <c r="DE553" i="2"/>
  <c r="DD553" i="2"/>
  <c r="DC553" i="2"/>
  <c r="DB553" i="2"/>
  <c r="CQ553" i="2"/>
  <c r="CP553" i="2"/>
  <c r="CO553" i="2"/>
  <c r="CN553" i="2"/>
  <c r="M552" i="1"/>
  <c r="DP552" i="2"/>
  <c r="DO552" i="2"/>
  <c r="DN552" i="2"/>
  <c r="DM552" i="2"/>
  <c r="DL552" i="2"/>
  <c r="DK552" i="2"/>
  <c r="DJ552" i="2"/>
  <c r="DI552" i="2"/>
  <c r="DH552" i="2"/>
  <c r="DG552" i="2"/>
  <c r="DF552" i="2"/>
  <c r="DE552" i="2"/>
  <c r="DD552" i="2"/>
  <c r="DC552" i="2"/>
  <c r="DB552" i="2"/>
  <c r="CR552" i="2"/>
  <c r="CQ552" i="2"/>
  <c r="CP552" i="2"/>
  <c r="CO552" i="2"/>
  <c r="CN552" i="2"/>
  <c r="CR551" i="2"/>
  <c r="DP551" i="2"/>
  <c r="DO551" i="2"/>
  <c r="DN551" i="2"/>
  <c r="DM551" i="2"/>
  <c r="DL551" i="2"/>
  <c r="DK551" i="2"/>
  <c r="DJ551" i="2"/>
  <c r="DI551" i="2"/>
  <c r="DH551" i="2"/>
  <c r="DG551" i="2"/>
  <c r="DF551" i="2"/>
  <c r="DE551" i="2"/>
  <c r="DD551" i="2"/>
  <c r="DC551" i="2"/>
  <c r="DB551" i="2"/>
  <c r="CQ551" i="2"/>
  <c r="CP551" i="2"/>
  <c r="CO551" i="2"/>
  <c r="CN551" i="2"/>
  <c r="CR550" i="2"/>
  <c r="DP550" i="2"/>
  <c r="DO550" i="2"/>
  <c r="DN550" i="2"/>
  <c r="DM550" i="2"/>
  <c r="DL550" i="2"/>
  <c r="DK550" i="2"/>
  <c r="DJ550" i="2"/>
  <c r="DI550" i="2"/>
  <c r="DH550" i="2"/>
  <c r="DG550" i="2"/>
  <c r="DF550" i="2"/>
  <c r="DE550" i="2"/>
  <c r="DD550" i="2"/>
  <c r="DC550" i="2"/>
  <c r="DB550" i="2"/>
  <c r="CQ550" i="2"/>
  <c r="CP550" i="2"/>
  <c r="CO550" i="2"/>
  <c r="CN550" i="2"/>
  <c r="CR549" i="2"/>
  <c r="DP549" i="2"/>
  <c r="DO549" i="2"/>
  <c r="DN549" i="2"/>
  <c r="DM549" i="2"/>
  <c r="DL549" i="2"/>
  <c r="DK549" i="2"/>
  <c r="DJ549" i="2"/>
  <c r="DI549" i="2"/>
  <c r="DH549" i="2"/>
  <c r="DG549" i="2"/>
  <c r="DF549" i="2"/>
  <c r="DE549" i="2"/>
  <c r="DD549" i="2"/>
  <c r="DC549" i="2"/>
  <c r="DB549" i="2"/>
  <c r="CQ549" i="2"/>
  <c r="CP549" i="2"/>
  <c r="CO549" i="2"/>
  <c r="CN549" i="2"/>
  <c r="CR548" i="2"/>
  <c r="DP548" i="2"/>
  <c r="DO548" i="2"/>
  <c r="DN548" i="2"/>
  <c r="DM548" i="2"/>
  <c r="DL548" i="2"/>
  <c r="DK548" i="2"/>
  <c r="DJ548" i="2"/>
  <c r="DI548" i="2"/>
  <c r="DH548" i="2"/>
  <c r="DG548" i="2"/>
  <c r="DF548" i="2"/>
  <c r="DE548" i="2"/>
  <c r="DD548" i="2"/>
  <c r="DC548" i="2"/>
  <c r="DB548" i="2"/>
  <c r="CQ548" i="2"/>
  <c r="CP548" i="2"/>
  <c r="CO548" i="2"/>
  <c r="CN548" i="2"/>
  <c r="CR547" i="2"/>
  <c r="DP547" i="2"/>
  <c r="DO547" i="2"/>
  <c r="DN547" i="2"/>
  <c r="DM547" i="2"/>
  <c r="DL547" i="2"/>
  <c r="DK547" i="2"/>
  <c r="DJ547" i="2"/>
  <c r="DI547" i="2"/>
  <c r="DH547" i="2"/>
  <c r="DG547" i="2"/>
  <c r="DF547" i="2"/>
  <c r="DE547" i="2"/>
  <c r="DD547" i="2"/>
  <c r="DC547" i="2"/>
  <c r="DB547" i="2"/>
  <c r="CQ547" i="2"/>
  <c r="CP547" i="2"/>
  <c r="CO547" i="2"/>
  <c r="CN547" i="2"/>
  <c r="CR546" i="2"/>
  <c r="DP546" i="2"/>
  <c r="DO546" i="2"/>
  <c r="DN546" i="2"/>
  <c r="DM546" i="2"/>
  <c r="DL546" i="2"/>
  <c r="DK546" i="2"/>
  <c r="DJ546" i="2"/>
  <c r="DI546" i="2"/>
  <c r="DH546" i="2"/>
  <c r="DG546" i="2"/>
  <c r="DF546" i="2"/>
  <c r="DE546" i="2"/>
  <c r="DD546" i="2"/>
  <c r="DC546" i="2"/>
  <c r="DB546" i="2"/>
  <c r="CQ546" i="2"/>
  <c r="CP546" i="2"/>
  <c r="CO546" i="2"/>
  <c r="CN546" i="2"/>
  <c r="CR545" i="2"/>
  <c r="DP545" i="2"/>
  <c r="DO545" i="2"/>
  <c r="DN545" i="2"/>
  <c r="DM545" i="2"/>
  <c r="DL545" i="2"/>
  <c r="DK545" i="2"/>
  <c r="DJ545" i="2"/>
  <c r="DI545" i="2"/>
  <c r="DH545" i="2"/>
  <c r="DG545" i="2"/>
  <c r="DF545" i="2"/>
  <c r="DE545" i="2"/>
  <c r="DD545" i="2"/>
  <c r="DC545" i="2"/>
  <c r="DB545" i="2"/>
  <c r="CQ545" i="2"/>
  <c r="CP545" i="2"/>
  <c r="CO545" i="2"/>
  <c r="CN545" i="2"/>
  <c r="CR544" i="2"/>
  <c r="FS544" i="2"/>
  <c r="FR544" i="2"/>
  <c r="FQ544" i="2"/>
  <c r="FP544" i="2"/>
  <c r="FO544" i="2"/>
  <c r="FN544" i="2"/>
  <c r="FM544" i="2"/>
  <c r="FL544" i="2"/>
  <c r="FK544" i="2"/>
  <c r="FJ544" i="2"/>
  <c r="FI544" i="2"/>
  <c r="FH544" i="2"/>
  <c r="FG544" i="2"/>
  <c r="FF544" i="2"/>
  <c r="FE544" i="2"/>
  <c r="FD544" i="2"/>
  <c r="FC544" i="2"/>
  <c r="FB544" i="2"/>
  <c r="FA544" i="2"/>
  <c r="EZ544" i="2"/>
  <c r="EY544" i="2"/>
  <c r="EX544" i="2"/>
  <c r="EW544" i="2"/>
  <c r="EV544" i="2"/>
  <c r="EU544" i="2"/>
  <c r="ET544" i="2"/>
  <c r="ES544" i="2"/>
  <c r="ER544" i="2"/>
  <c r="EQ544" i="2"/>
  <c r="EP544" i="2"/>
  <c r="EO544" i="2"/>
  <c r="EN544" i="2"/>
  <c r="EM544" i="2"/>
  <c r="EL544" i="2"/>
  <c r="EK544" i="2"/>
  <c r="EJ544" i="2"/>
  <c r="EI544" i="2"/>
  <c r="EH544" i="2"/>
  <c r="EG544" i="2"/>
  <c r="EF544" i="2"/>
  <c r="EE544" i="2"/>
  <c r="ED544" i="2"/>
  <c r="EC544" i="2"/>
  <c r="EB544" i="2"/>
  <c r="EA544" i="2"/>
  <c r="DZ544" i="2"/>
  <c r="DY544" i="2"/>
  <c r="DX544" i="2"/>
  <c r="DW544" i="2"/>
  <c r="DV544" i="2"/>
  <c r="DU544" i="2"/>
  <c r="DT544" i="2"/>
  <c r="DS544" i="2"/>
  <c r="DR544" i="2"/>
  <c r="DQ544" i="2"/>
  <c r="DP544" i="2"/>
  <c r="DO544" i="2"/>
  <c r="DN544" i="2"/>
  <c r="DM544" i="2"/>
  <c r="DL544" i="2"/>
  <c r="DK544" i="2"/>
  <c r="DJ544" i="2"/>
  <c r="DI544" i="2"/>
  <c r="DH544" i="2"/>
  <c r="DG544" i="2"/>
  <c r="DF544" i="2"/>
  <c r="DE544" i="2"/>
  <c r="DD544" i="2"/>
  <c r="DC544" i="2"/>
  <c r="DB544" i="2"/>
  <c r="CQ544" i="2"/>
  <c r="CP544" i="2"/>
  <c r="CO544" i="2"/>
  <c r="CN544" i="2"/>
  <c r="FS543" i="2"/>
  <c r="FR543" i="2"/>
  <c r="FQ543" i="2"/>
  <c r="FP543" i="2"/>
  <c r="FO543" i="2"/>
  <c r="FN543" i="2"/>
  <c r="FM543" i="2"/>
  <c r="FL543" i="2"/>
  <c r="FK543" i="2"/>
  <c r="FJ543" i="2"/>
  <c r="FI543" i="2"/>
  <c r="FH543" i="2"/>
  <c r="FG543" i="2"/>
  <c r="FF543" i="2"/>
  <c r="FE543" i="2"/>
  <c r="FD543" i="2"/>
  <c r="FC543" i="2"/>
  <c r="FB543" i="2"/>
  <c r="FA543" i="2"/>
  <c r="EZ543" i="2"/>
  <c r="EY543" i="2"/>
  <c r="EX543" i="2"/>
  <c r="EW543" i="2"/>
  <c r="EV543" i="2"/>
  <c r="EU543" i="2"/>
  <c r="ET543" i="2"/>
  <c r="ES543" i="2"/>
  <c r="ER543" i="2"/>
  <c r="EQ543" i="2"/>
  <c r="EP543" i="2"/>
  <c r="EO543" i="2"/>
  <c r="EN543" i="2"/>
  <c r="EM543" i="2"/>
  <c r="EL543" i="2"/>
  <c r="EK543" i="2"/>
  <c r="EJ543" i="2"/>
  <c r="EI543" i="2"/>
  <c r="EH543" i="2"/>
  <c r="EG543" i="2"/>
  <c r="EF543" i="2"/>
  <c r="EE543" i="2"/>
  <c r="ED543" i="2"/>
  <c r="EC543" i="2"/>
  <c r="EB543" i="2"/>
  <c r="EA543" i="2"/>
  <c r="DZ543" i="2"/>
  <c r="DY543" i="2"/>
  <c r="DX543" i="2"/>
  <c r="DW543" i="2"/>
  <c r="DV543" i="2"/>
  <c r="DU543" i="2"/>
  <c r="DT543" i="2"/>
  <c r="DS543" i="2"/>
  <c r="DR543" i="2"/>
  <c r="DQ543" i="2"/>
  <c r="DP543" i="2"/>
  <c r="DO543" i="2"/>
  <c r="DN543" i="2"/>
  <c r="DM543" i="2"/>
  <c r="DL543" i="2"/>
  <c r="DK543" i="2"/>
  <c r="DJ543" i="2"/>
  <c r="DI543" i="2"/>
  <c r="DH543" i="2"/>
  <c r="DG543" i="2"/>
  <c r="DF543" i="2"/>
  <c r="DE543" i="2"/>
  <c r="DD543" i="2"/>
  <c r="DC543" i="2"/>
  <c r="DB543" i="2"/>
  <c r="CR543" i="2"/>
  <c r="CQ543" i="2"/>
  <c r="CP543" i="2"/>
  <c r="CO543" i="2"/>
  <c r="CN543" i="2"/>
  <c r="CR542" i="2"/>
  <c r="FS542" i="2"/>
  <c r="FR542" i="2"/>
  <c r="FQ542" i="2"/>
  <c r="FP542" i="2"/>
  <c r="FO542" i="2"/>
  <c r="FN542" i="2"/>
  <c r="FM542" i="2"/>
  <c r="FL542" i="2"/>
  <c r="FK542" i="2"/>
  <c r="FJ542" i="2"/>
  <c r="FI542" i="2"/>
  <c r="FH542" i="2"/>
  <c r="FG542" i="2"/>
  <c r="FF542" i="2"/>
  <c r="FE542" i="2"/>
  <c r="FD542" i="2"/>
  <c r="FC542" i="2"/>
  <c r="FB542" i="2"/>
  <c r="FA542" i="2"/>
  <c r="EZ542" i="2"/>
  <c r="EY542" i="2"/>
  <c r="EX542" i="2"/>
  <c r="EW542" i="2"/>
  <c r="EV542" i="2"/>
  <c r="EU542" i="2"/>
  <c r="ET542" i="2"/>
  <c r="ES542" i="2"/>
  <c r="ER542" i="2"/>
  <c r="EQ542" i="2"/>
  <c r="EP542" i="2"/>
  <c r="EO542" i="2"/>
  <c r="EN542" i="2"/>
  <c r="EM542" i="2"/>
  <c r="EL542" i="2"/>
  <c r="EK542" i="2"/>
  <c r="EJ542" i="2"/>
  <c r="EI542" i="2"/>
  <c r="EH542" i="2"/>
  <c r="EG542" i="2"/>
  <c r="EF542" i="2"/>
  <c r="EE542" i="2"/>
  <c r="ED542" i="2"/>
  <c r="EC542" i="2"/>
  <c r="EB542" i="2"/>
  <c r="EA542" i="2"/>
  <c r="DZ542" i="2"/>
  <c r="DY542" i="2"/>
  <c r="DX542" i="2"/>
  <c r="DW542" i="2"/>
  <c r="DV542" i="2"/>
  <c r="DU542" i="2"/>
  <c r="DT542" i="2"/>
  <c r="DS542" i="2"/>
  <c r="DR542" i="2"/>
  <c r="DQ542" i="2"/>
  <c r="DP542" i="2"/>
  <c r="DO542" i="2"/>
  <c r="DN542" i="2"/>
  <c r="DM542" i="2"/>
  <c r="DL542" i="2"/>
  <c r="DK542" i="2"/>
  <c r="DJ542" i="2"/>
  <c r="DI542" i="2"/>
  <c r="DH542" i="2"/>
  <c r="DG542" i="2"/>
  <c r="DF542" i="2"/>
  <c r="DE542" i="2"/>
  <c r="DD542" i="2"/>
  <c r="DC542" i="2"/>
  <c r="DB542" i="2"/>
  <c r="CQ542" i="2"/>
  <c r="CP542" i="2"/>
  <c r="CO542" i="2"/>
  <c r="CN542" i="2"/>
  <c r="CR541" i="2"/>
  <c r="FS541" i="2"/>
  <c r="FR541" i="2"/>
  <c r="FQ541" i="2"/>
  <c r="FP541" i="2"/>
  <c r="FO541" i="2"/>
  <c r="FN541" i="2"/>
  <c r="FM541" i="2"/>
  <c r="FL541" i="2"/>
  <c r="FK541" i="2"/>
  <c r="FJ541" i="2"/>
  <c r="FI541" i="2"/>
  <c r="FH541" i="2"/>
  <c r="FG541" i="2"/>
  <c r="FF541" i="2"/>
  <c r="FE541" i="2"/>
  <c r="FD541" i="2"/>
  <c r="FC541" i="2"/>
  <c r="FB541" i="2"/>
  <c r="FA541" i="2"/>
  <c r="EZ541" i="2"/>
  <c r="EY541" i="2"/>
  <c r="EX541" i="2"/>
  <c r="EW541" i="2"/>
  <c r="EV541" i="2"/>
  <c r="EU541" i="2"/>
  <c r="ET541" i="2"/>
  <c r="ES541" i="2"/>
  <c r="ER541" i="2"/>
  <c r="EQ541" i="2"/>
  <c r="EP541" i="2"/>
  <c r="EO541" i="2"/>
  <c r="EN541" i="2"/>
  <c r="EM541" i="2"/>
  <c r="EL541" i="2"/>
  <c r="EK541" i="2"/>
  <c r="EJ541" i="2"/>
  <c r="EI541" i="2"/>
  <c r="EH541" i="2"/>
  <c r="EG541" i="2"/>
  <c r="EF541" i="2"/>
  <c r="EE541" i="2"/>
  <c r="ED541" i="2"/>
  <c r="EC541" i="2"/>
  <c r="EB541" i="2"/>
  <c r="EA541" i="2"/>
  <c r="DZ541" i="2"/>
  <c r="DY541" i="2"/>
  <c r="DX541" i="2"/>
  <c r="DW541" i="2"/>
  <c r="DV541" i="2"/>
  <c r="DU541" i="2"/>
  <c r="DT541" i="2"/>
  <c r="DS541" i="2"/>
  <c r="DR541" i="2"/>
  <c r="DQ541" i="2"/>
  <c r="DP541" i="2"/>
  <c r="DO541" i="2"/>
  <c r="DN541" i="2"/>
  <c r="DM541" i="2"/>
  <c r="DL541" i="2"/>
  <c r="DK541" i="2"/>
  <c r="DJ541" i="2"/>
  <c r="DI541" i="2"/>
  <c r="DH541" i="2"/>
  <c r="DG541" i="2"/>
  <c r="DF541" i="2"/>
  <c r="DE541" i="2"/>
  <c r="DD541" i="2"/>
  <c r="DC541" i="2"/>
  <c r="DB541" i="2"/>
  <c r="CQ541" i="2"/>
  <c r="CP541" i="2"/>
  <c r="CO541" i="2"/>
  <c r="CN541" i="2"/>
  <c r="FS540" i="2"/>
  <c r="FR540" i="2"/>
  <c r="FQ540" i="2"/>
  <c r="FP540" i="2"/>
  <c r="FO540" i="2"/>
  <c r="FN540" i="2"/>
  <c r="FM540" i="2"/>
  <c r="FL540" i="2"/>
  <c r="FK540" i="2"/>
  <c r="FJ540" i="2"/>
  <c r="FI540" i="2"/>
  <c r="FH540" i="2"/>
  <c r="FG540" i="2"/>
  <c r="FF540" i="2"/>
  <c r="FE540" i="2"/>
  <c r="FD540" i="2"/>
  <c r="FC540" i="2"/>
  <c r="FB540" i="2"/>
  <c r="FA540" i="2"/>
  <c r="EZ540" i="2"/>
  <c r="EY540" i="2"/>
  <c r="EX540" i="2"/>
  <c r="EW540" i="2"/>
  <c r="EV540" i="2"/>
  <c r="EU540" i="2"/>
  <c r="ET540" i="2"/>
  <c r="ES540" i="2"/>
  <c r="ER540" i="2"/>
  <c r="EQ540" i="2"/>
  <c r="EP540" i="2"/>
  <c r="EO540" i="2"/>
  <c r="EN540" i="2"/>
  <c r="EM540" i="2"/>
  <c r="EL540" i="2"/>
  <c r="EK540" i="2"/>
  <c r="EJ540" i="2"/>
  <c r="EI540" i="2"/>
  <c r="EH540" i="2"/>
  <c r="EG540" i="2"/>
  <c r="EF540" i="2"/>
  <c r="EE540" i="2"/>
  <c r="ED540" i="2"/>
  <c r="EC540" i="2"/>
  <c r="EB540" i="2"/>
  <c r="EA540" i="2"/>
  <c r="DZ540" i="2"/>
  <c r="DY540" i="2"/>
  <c r="DX540" i="2"/>
  <c r="DW540" i="2"/>
  <c r="DV540" i="2"/>
  <c r="DU540" i="2"/>
  <c r="DT540" i="2"/>
  <c r="DS540" i="2"/>
  <c r="DR540" i="2"/>
  <c r="DQ540" i="2"/>
  <c r="DP540" i="2"/>
  <c r="DO540" i="2"/>
  <c r="DN540" i="2"/>
  <c r="DM540" i="2"/>
  <c r="DL540" i="2"/>
  <c r="DK540" i="2"/>
  <c r="DJ540" i="2"/>
  <c r="DI540" i="2"/>
  <c r="DH540" i="2"/>
  <c r="DG540" i="2"/>
  <c r="DF540" i="2"/>
  <c r="DE540" i="2"/>
  <c r="DD540" i="2"/>
  <c r="DC540" i="2"/>
  <c r="DB540" i="2"/>
  <c r="CR540" i="2"/>
  <c r="CQ540" i="2"/>
  <c r="CP540" i="2"/>
  <c r="CO540" i="2"/>
  <c r="CN540" i="2"/>
  <c r="CR539" i="2"/>
  <c r="FS539" i="2"/>
  <c r="FR539" i="2"/>
  <c r="FQ539" i="2"/>
  <c r="FP539" i="2"/>
  <c r="FO539" i="2"/>
  <c r="FN539" i="2"/>
  <c r="FM539" i="2"/>
  <c r="FL539" i="2"/>
  <c r="FK539" i="2"/>
  <c r="FJ539" i="2"/>
  <c r="FI539" i="2"/>
  <c r="FH539" i="2"/>
  <c r="FG539" i="2"/>
  <c r="FF539" i="2"/>
  <c r="FE539" i="2"/>
  <c r="FD539" i="2"/>
  <c r="FC539" i="2"/>
  <c r="FB539" i="2"/>
  <c r="FA539" i="2"/>
  <c r="EZ539" i="2"/>
  <c r="EY539" i="2"/>
  <c r="EX539" i="2"/>
  <c r="EW539" i="2"/>
  <c r="EV539" i="2"/>
  <c r="EU539" i="2"/>
  <c r="ET539" i="2"/>
  <c r="ES539" i="2"/>
  <c r="ER539" i="2"/>
  <c r="EQ539" i="2"/>
  <c r="EP539" i="2"/>
  <c r="EO539" i="2"/>
  <c r="EN539" i="2"/>
  <c r="EM539" i="2"/>
  <c r="EL539" i="2"/>
  <c r="EK539" i="2"/>
  <c r="EJ539" i="2"/>
  <c r="EI539" i="2"/>
  <c r="EH539" i="2"/>
  <c r="EG539" i="2"/>
  <c r="EF539" i="2"/>
  <c r="EE539" i="2"/>
  <c r="ED539" i="2"/>
  <c r="EC539" i="2"/>
  <c r="EB539" i="2"/>
  <c r="EA539" i="2"/>
  <c r="DZ539" i="2"/>
  <c r="DY539" i="2"/>
  <c r="DX539" i="2"/>
  <c r="DW539" i="2"/>
  <c r="DV539" i="2"/>
  <c r="DU539" i="2"/>
  <c r="DT539" i="2"/>
  <c r="DS539" i="2"/>
  <c r="DR539" i="2"/>
  <c r="DQ539" i="2"/>
  <c r="DP539" i="2"/>
  <c r="DO539" i="2"/>
  <c r="DN539" i="2"/>
  <c r="DM539" i="2"/>
  <c r="DL539" i="2"/>
  <c r="DK539" i="2"/>
  <c r="DJ539" i="2"/>
  <c r="DI539" i="2"/>
  <c r="DH539" i="2"/>
  <c r="DG539" i="2"/>
  <c r="DF539" i="2"/>
  <c r="DE539" i="2"/>
  <c r="DD539" i="2"/>
  <c r="DC539" i="2"/>
  <c r="DB539" i="2"/>
  <c r="CQ539" i="2"/>
  <c r="CP539" i="2"/>
  <c r="CO539" i="2"/>
  <c r="CN539" i="2"/>
  <c r="CR538" i="2"/>
  <c r="FS538" i="2"/>
  <c r="FR538" i="2"/>
  <c r="FQ538" i="2"/>
  <c r="FP538" i="2"/>
  <c r="FO538" i="2"/>
  <c r="FN538" i="2"/>
  <c r="FM538" i="2"/>
  <c r="FL538" i="2"/>
  <c r="FK538" i="2"/>
  <c r="FJ538" i="2"/>
  <c r="FI538" i="2"/>
  <c r="FH538" i="2"/>
  <c r="FG538" i="2"/>
  <c r="FF538" i="2"/>
  <c r="FE538" i="2"/>
  <c r="FD538" i="2"/>
  <c r="FC538" i="2"/>
  <c r="FB538" i="2"/>
  <c r="FA538" i="2"/>
  <c r="EZ538" i="2"/>
  <c r="EY538" i="2"/>
  <c r="EX538" i="2"/>
  <c r="EW538" i="2"/>
  <c r="EV538" i="2"/>
  <c r="EU538" i="2"/>
  <c r="ET538" i="2"/>
  <c r="ES538" i="2"/>
  <c r="ER538" i="2"/>
  <c r="EQ538" i="2"/>
  <c r="EP538" i="2"/>
  <c r="EO538" i="2"/>
  <c r="EN538" i="2"/>
  <c r="EM538" i="2"/>
  <c r="EL538" i="2"/>
  <c r="EK538" i="2"/>
  <c r="EJ538" i="2"/>
  <c r="EI538" i="2"/>
  <c r="EH538" i="2"/>
  <c r="EG538" i="2"/>
  <c r="EF538" i="2"/>
  <c r="EE538" i="2"/>
  <c r="ED538" i="2"/>
  <c r="EC538" i="2"/>
  <c r="EB538" i="2"/>
  <c r="EA538" i="2"/>
  <c r="DZ538" i="2"/>
  <c r="DY538" i="2"/>
  <c r="DX538" i="2"/>
  <c r="DW538" i="2"/>
  <c r="DV538" i="2"/>
  <c r="DU538" i="2"/>
  <c r="DT538" i="2"/>
  <c r="DS538" i="2"/>
  <c r="DR538" i="2"/>
  <c r="DQ538" i="2"/>
  <c r="DP538" i="2"/>
  <c r="DO538" i="2"/>
  <c r="DN538" i="2"/>
  <c r="DM538" i="2"/>
  <c r="DL538" i="2"/>
  <c r="DK538" i="2"/>
  <c r="DJ538" i="2"/>
  <c r="DI538" i="2"/>
  <c r="DH538" i="2"/>
  <c r="DG538" i="2"/>
  <c r="DF538" i="2"/>
  <c r="DE538" i="2"/>
  <c r="DD538" i="2"/>
  <c r="DC538" i="2"/>
  <c r="DB538" i="2"/>
  <c r="CQ538" i="2"/>
  <c r="CP538" i="2"/>
  <c r="CO538" i="2"/>
  <c r="CN538" i="2"/>
  <c r="CR537" i="2"/>
  <c r="FS537" i="2"/>
  <c r="FR537" i="2"/>
  <c r="FQ537" i="2"/>
  <c r="FP537" i="2"/>
  <c r="FO537" i="2"/>
  <c r="FN537" i="2"/>
  <c r="FM537" i="2"/>
  <c r="FL537" i="2"/>
  <c r="FK537" i="2"/>
  <c r="FJ537" i="2"/>
  <c r="FI537" i="2"/>
  <c r="FH537" i="2"/>
  <c r="FG537" i="2"/>
  <c r="FF537" i="2"/>
  <c r="FE537" i="2"/>
  <c r="FD537" i="2"/>
  <c r="FC537" i="2"/>
  <c r="FB537" i="2"/>
  <c r="FA537" i="2"/>
  <c r="EZ537" i="2"/>
  <c r="EY537" i="2"/>
  <c r="EX537" i="2"/>
  <c r="EW537" i="2"/>
  <c r="EV537" i="2"/>
  <c r="EU537" i="2"/>
  <c r="ET537" i="2"/>
  <c r="ES537" i="2"/>
  <c r="ER537" i="2"/>
  <c r="EQ537" i="2"/>
  <c r="EP537" i="2"/>
  <c r="EO537" i="2"/>
  <c r="EN537" i="2"/>
  <c r="EM537" i="2"/>
  <c r="EL537" i="2"/>
  <c r="EK537" i="2"/>
  <c r="EJ537" i="2"/>
  <c r="EI537" i="2"/>
  <c r="EH537" i="2"/>
  <c r="EG537" i="2"/>
  <c r="EF537" i="2"/>
  <c r="EE537" i="2"/>
  <c r="ED537" i="2"/>
  <c r="EC537" i="2"/>
  <c r="EB537" i="2"/>
  <c r="EA537" i="2"/>
  <c r="DZ537" i="2"/>
  <c r="DY537" i="2"/>
  <c r="DX537" i="2"/>
  <c r="DW537" i="2"/>
  <c r="DV537" i="2"/>
  <c r="DU537" i="2"/>
  <c r="DT537" i="2"/>
  <c r="DS537" i="2"/>
  <c r="DR537" i="2"/>
  <c r="DQ537" i="2"/>
  <c r="DP537" i="2"/>
  <c r="DO537" i="2"/>
  <c r="DN537" i="2"/>
  <c r="DM537" i="2"/>
  <c r="DL537" i="2"/>
  <c r="DK537" i="2"/>
  <c r="DJ537" i="2"/>
  <c r="DI537" i="2"/>
  <c r="DH537" i="2"/>
  <c r="DG537" i="2"/>
  <c r="DF537" i="2"/>
  <c r="DE537" i="2"/>
  <c r="DD537" i="2"/>
  <c r="DC537" i="2"/>
  <c r="DB537" i="2"/>
  <c r="CQ537" i="2"/>
  <c r="CP537" i="2"/>
  <c r="CO537" i="2"/>
  <c r="CN537" i="2"/>
  <c r="L483" i="4"/>
  <c r="L490" i="4"/>
  <c r="L491" i="4"/>
  <c r="L482" i="4"/>
  <c r="B483" i="4"/>
  <c r="CN519" i="2"/>
  <c r="FS519" i="2"/>
  <c r="FR519" i="2"/>
  <c r="FQ519" i="2"/>
  <c r="FP519" i="2"/>
  <c r="FO519" i="2"/>
  <c r="FN519" i="2"/>
  <c r="FM519" i="2"/>
  <c r="FL519" i="2"/>
  <c r="FK519" i="2"/>
  <c r="FJ519" i="2"/>
  <c r="FI519" i="2"/>
  <c r="FH519" i="2"/>
  <c r="FG519" i="2"/>
  <c r="FF519" i="2"/>
  <c r="FE519" i="2"/>
  <c r="FD519" i="2"/>
  <c r="FC519" i="2"/>
  <c r="FB519" i="2"/>
  <c r="FA519" i="2"/>
  <c r="EZ519" i="2"/>
  <c r="EY519" i="2"/>
  <c r="EX519" i="2"/>
  <c r="EW519" i="2"/>
  <c r="EV519" i="2"/>
  <c r="EU519" i="2"/>
  <c r="ET519" i="2"/>
  <c r="ES519" i="2"/>
  <c r="ER519" i="2"/>
  <c r="EQ519" i="2"/>
  <c r="EP519" i="2"/>
  <c r="EO519" i="2"/>
  <c r="EN519" i="2"/>
  <c r="EM519" i="2"/>
  <c r="EL519" i="2"/>
  <c r="EK519" i="2"/>
  <c r="EJ519" i="2"/>
  <c r="EI519" i="2"/>
  <c r="EH519" i="2"/>
  <c r="EG519" i="2"/>
  <c r="EF519" i="2"/>
  <c r="EE519" i="2"/>
  <c r="ED519" i="2"/>
  <c r="EC519" i="2"/>
  <c r="EB519" i="2"/>
  <c r="EA519" i="2"/>
  <c r="DZ519" i="2"/>
  <c r="DY519" i="2"/>
  <c r="DX519" i="2"/>
  <c r="DW519" i="2"/>
  <c r="DV519" i="2"/>
  <c r="DU519" i="2"/>
  <c r="DT519" i="2"/>
  <c r="DS519" i="2"/>
  <c r="DR519" i="2"/>
  <c r="DQ519" i="2"/>
  <c r="DP519" i="2"/>
  <c r="DO519" i="2"/>
  <c r="DN519" i="2"/>
  <c r="DM519" i="2"/>
  <c r="DL519" i="2"/>
  <c r="DK519" i="2"/>
  <c r="DJ519" i="2"/>
  <c r="DI519" i="2"/>
  <c r="DH519" i="2"/>
  <c r="DG519" i="2"/>
  <c r="DF519" i="2"/>
  <c r="DE519" i="2"/>
  <c r="DD519" i="2"/>
  <c r="DC519" i="2"/>
  <c r="DB519" i="2"/>
  <c r="CQ519" i="2"/>
  <c r="CP519" i="2"/>
  <c r="CO519" i="2"/>
  <c r="CV519" i="2"/>
  <c r="B246" i="1"/>
  <c r="H246" i="1" s="1"/>
  <c r="J246" i="1" s="1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V246" i="2"/>
  <c r="CR246" i="2"/>
  <c r="CQ246" i="2"/>
  <c r="CP246" i="2"/>
  <c r="CO246" i="2"/>
  <c r="CN246" i="2"/>
  <c r="B247" i="1"/>
  <c r="H247" i="1" s="1"/>
  <c r="J247" i="1" s="1"/>
  <c r="B248" i="1"/>
  <c r="H248" i="1" s="1"/>
  <c r="J248" i="1" s="1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V248" i="2"/>
  <c r="CR248" i="2"/>
  <c r="CQ248" i="2"/>
  <c r="CP248" i="2"/>
  <c r="CO248" i="2"/>
  <c r="CN248" i="2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V247" i="2"/>
  <c r="CR247" i="2"/>
  <c r="CQ247" i="2"/>
  <c r="CP247" i="2"/>
  <c r="CO247" i="2"/>
  <c r="CN247" i="2"/>
  <c r="B377" i="1"/>
  <c r="H377" i="1" s="1"/>
  <c r="J377" i="1" s="1"/>
  <c r="B376" i="1"/>
  <c r="H376" i="1" s="1"/>
  <c r="J376" i="1" s="1"/>
  <c r="B375" i="1"/>
  <c r="H375" i="1" s="1"/>
  <c r="J375" i="1" s="1"/>
  <c r="B374" i="1"/>
  <c r="H374" i="1" s="1"/>
  <c r="J374" i="1" s="1"/>
  <c r="B373" i="1"/>
  <c r="H373" i="1" s="1"/>
  <c r="J373" i="1" s="1"/>
  <c r="B372" i="1"/>
  <c r="H372" i="1" s="1"/>
  <c r="J372" i="1" s="1"/>
  <c r="B371" i="1"/>
  <c r="H371" i="1" s="1"/>
  <c r="J371" i="1" s="1"/>
  <c r="B370" i="1"/>
  <c r="H370" i="1" s="1"/>
  <c r="J370" i="1" s="1"/>
  <c r="B369" i="1"/>
  <c r="H369" i="1" s="1"/>
  <c r="J369" i="1" s="1"/>
  <c r="B368" i="1"/>
  <c r="H368" i="1" s="1"/>
  <c r="J368" i="1" s="1"/>
  <c r="B367" i="1"/>
  <c r="H367" i="1" s="1"/>
  <c r="J367" i="1" s="1"/>
  <c r="B366" i="1"/>
  <c r="H366" i="1" s="1"/>
  <c r="J366" i="1" s="1"/>
  <c r="B365" i="1"/>
  <c r="H365" i="1" s="1"/>
  <c r="J365" i="1" s="1"/>
  <c r="B364" i="1"/>
  <c r="H364" i="1" s="1"/>
  <c r="J364" i="1" s="1"/>
  <c r="B363" i="1"/>
  <c r="H363" i="1" s="1"/>
  <c r="J363" i="1" s="1"/>
  <c r="B362" i="1"/>
  <c r="H362" i="1" s="1"/>
  <c r="J362" i="1" s="1"/>
  <c r="B361" i="1"/>
  <c r="H361" i="1" s="1"/>
  <c r="J361" i="1" s="1"/>
  <c r="B360" i="1"/>
  <c r="H360" i="1" s="1"/>
  <c r="J360" i="1" s="1"/>
  <c r="B359" i="1"/>
  <c r="H359" i="1" s="1"/>
  <c r="J359" i="1" s="1"/>
  <c r="B358" i="1"/>
  <c r="H358" i="1" s="1"/>
  <c r="J358" i="1" s="1"/>
  <c r="FS378" i="2"/>
  <c r="FR378" i="2"/>
  <c r="FQ378" i="2"/>
  <c r="FP378" i="2"/>
  <c r="FO378" i="2"/>
  <c r="FN378" i="2"/>
  <c r="FM378" i="2"/>
  <c r="FL378" i="2"/>
  <c r="FK378" i="2"/>
  <c r="FJ378" i="2"/>
  <c r="FI378" i="2"/>
  <c r="FH378" i="2"/>
  <c r="FG378" i="2"/>
  <c r="FF378" i="2"/>
  <c r="FE378" i="2"/>
  <c r="FD378" i="2"/>
  <c r="FC378" i="2"/>
  <c r="FB378" i="2"/>
  <c r="FA378" i="2"/>
  <c r="EZ378" i="2"/>
  <c r="EY378" i="2"/>
  <c r="EX378" i="2"/>
  <c r="EW378" i="2"/>
  <c r="EV378" i="2"/>
  <c r="EU378" i="2"/>
  <c r="ET378" i="2"/>
  <c r="ES378" i="2"/>
  <c r="ER378" i="2"/>
  <c r="EQ378" i="2"/>
  <c r="EP378" i="2"/>
  <c r="EO378" i="2"/>
  <c r="EN378" i="2"/>
  <c r="EM378" i="2"/>
  <c r="EL378" i="2"/>
  <c r="EK378" i="2"/>
  <c r="EJ378" i="2"/>
  <c r="EI378" i="2"/>
  <c r="EH378" i="2"/>
  <c r="EG378" i="2"/>
  <c r="EF378" i="2"/>
  <c r="EE378" i="2"/>
  <c r="ED378" i="2"/>
  <c r="EC378" i="2"/>
  <c r="EB378" i="2"/>
  <c r="EA378" i="2"/>
  <c r="DZ378" i="2"/>
  <c r="DY378" i="2"/>
  <c r="DX378" i="2"/>
  <c r="DW378" i="2"/>
  <c r="DV378" i="2"/>
  <c r="DU378" i="2"/>
  <c r="DT378" i="2"/>
  <c r="DS378" i="2"/>
  <c r="DR378" i="2"/>
  <c r="DQ378" i="2"/>
  <c r="DP378" i="2"/>
  <c r="DO378" i="2"/>
  <c r="DN378" i="2"/>
  <c r="DM378" i="2"/>
  <c r="DL378" i="2"/>
  <c r="DK378" i="2"/>
  <c r="DJ378" i="2"/>
  <c r="DI378" i="2"/>
  <c r="DH378" i="2"/>
  <c r="DG378" i="2"/>
  <c r="DF378" i="2"/>
  <c r="DE378" i="2"/>
  <c r="DD378" i="2"/>
  <c r="DC378" i="2"/>
  <c r="DB378" i="2"/>
  <c r="CR378" i="2"/>
  <c r="CQ378" i="2"/>
  <c r="CP378" i="2"/>
  <c r="CO378" i="2"/>
  <c r="CN378" i="2"/>
  <c r="FS377" i="2"/>
  <c r="FR377" i="2"/>
  <c r="FQ377" i="2"/>
  <c r="FP377" i="2"/>
  <c r="FO377" i="2"/>
  <c r="FN377" i="2"/>
  <c r="FM377" i="2"/>
  <c r="FL377" i="2"/>
  <c r="FK377" i="2"/>
  <c r="FJ377" i="2"/>
  <c r="FI377" i="2"/>
  <c r="FH377" i="2"/>
  <c r="FG377" i="2"/>
  <c r="FF377" i="2"/>
  <c r="FE377" i="2"/>
  <c r="FD377" i="2"/>
  <c r="FC377" i="2"/>
  <c r="FB377" i="2"/>
  <c r="FA377" i="2"/>
  <c r="EZ377" i="2"/>
  <c r="EY377" i="2"/>
  <c r="EX377" i="2"/>
  <c r="EW377" i="2"/>
  <c r="EV377" i="2"/>
  <c r="EU377" i="2"/>
  <c r="ET377" i="2"/>
  <c r="ES377" i="2"/>
  <c r="ER377" i="2"/>
  <c r="EQ377" i="2"/>
  <c r="EP377" i="2"/>
  <c r="EO377" i="2"/>
  <c r="EN377" i="2"/>
  <c r="EM377" i="2"/>
  <c r="EL377" i="2"/>
  <c r="EK377" i="2"/>
  <c r="EJ377" i="2"/>
  <c r="EI377" i="2"/>
  <c r="EH377" i="2"/>
  <c r="EG377" i="2"/>
  <c r="EF377" i="2"/>
  <c r="EE377" i="2"/>
  <c r="ED377" i="2"/>
  <c r="EC377" i="2"/>
  <c r="EB377" i="2"/>
  <c r="EA377" i="2"/>
  <c r="DZ377" i="2"/>
  <c r="DY377" i="2"/>
  <c r="DX377" i="2"/>
  <c r="DW377" i="2"/>
  <c r="DV377" i="2"/>
  <c r="DU377" i="2"/>
  <c r="DT377" i="2"/>
  <c r="DS377" i="2"/>
  <c r="DR377" i="2"/>
  <c r="DQ377" i="2"/>
  <c r="DP377" i="2"/>
  <c r="DO377" i="2"/>
  <c r="DN377" i="2"/>
  <c r="DM377" i="2"/>
  <c r="DL377" i="2"/>
  <c r="DK377" i="2"/>
  <c r="DJ377" i="2"/>
  <c r="DI377" i="2"/>
  <c r="DH377" i="2"/>
  <c r="DG377" i="2"/>
  <c r="DF377" i="2"/>
  <c r="DE377" i="2"/>
  <c r="DD377" i="2"/>
  <c r="DC377" i="2"/>
  <c r="DB377" i="2"/>
  <c r="CR377" i="2"/>
  <c r="CQ377" i="2"/>
  <c r="CP377" i="2"/>
  <c r="CO377" i="2"/>
  <c r="CN377" i="2"/>
  <c r="FS376" i="2"/>
  <c r="FR376" i="2"/>
  <c r="FQ376" i="2"/>
  <c r="FP376" i="2"/>
  <c r="FO376" i="2"/>
  <c r="FN376" i="2"/>
  <c r="FM376" i="2"/>
  <c r="FL376" i="2"/>
  <c r="FK376" i="2"/>
  <c r="FJ376" i="2"/>
  <c r="FI376" i="2"/>
  <c r="FH376" i="2"/>
  <c r="FG376" i="2"/>
  <c r="FF376" i="2"/>
  <c r="FE376" i="2"/>
  <c r="FD376" i="2"/>
  <c r="FC376" i="2"/>
  <c r="FB376" i="2"/>
  <c r="FA376" i="2"/>
  <c r="EZ376" i="2"/>
  <c r="EY376" i="2"/>
  <c r="EX376" i="2"/>
  <c r="EW376" i="2"/>
  <c r="EV376" i="2"/>
  <c r="EU376" i="2"/>
  <c r="ET376" i="2"/>
  <c r="ES376" i="2"/>
  <c r="ER376" i="2"/>
  <c r="EQ376" i="2"/>
  <c r="EP376" i="2"/>
  <c r="EO376" i="2"/>
  <c r="EN376" i="2"/>
  <c r="EM376" i="2"/>
  <c r="EL376" i="2"/>
  <c r="EK376" i="2"/>
  <c r="EJ376" i="2"/>
  <c r="EI376" i="2"/>
  <c r="EH376" i="2"/>
  <c r="EG376" i="2"/>
  <c r="EF376" i="2"/>
  <c r="EE376" i="2"/>
  <c r="ED376" i="2"/>
  <c r="EC376" i="2"/>
  <c r="EB376" i="2"/>
  <c r="EA376" i="2"/>
  <c r="DZ376" i="2"/>
  <c r="DY376" i="2"/>
  <c r="DX376" i="2"/>
  <c r="DW376" i="2"/>
  <c r="DV376" i="2"/>
  <c r="DU376" i="2"/>
  <c r="DT376" i="2"/>
  <c r="DS376" i="2"/>
  <c r="DR376" i="2"/>
  <c r="DQ376" i="2"/>
  <c r="DP376" i="2"/>
  <c r="DO376" i="2"/>
  <c r="DN376" i="2"/>
  <c r="DM376" i="2"/>
  <c r="DL376" i="2"/>
  <c r="DK376" i="2"/>
  <c r="DJ376" i="2"/>
  <c r="DI376" i="2"/>
  <c r="DH376" i="2"/>
  <c r="DG376" i="2"/>
  <c r="DF376" i="2"/>
  <c r="DE376" i="2"/>
  <c r="DD376" i="2"/>
  <c r="DC376" i="2"/>
  <c r="DB376" i="2"/>
  <c r="CR376" i="2"/>
  <c r="CQ376" i="2"/>
  <c r="CP376" i="2"/>
  <c r="CO376" i="2"/>
  <c r="CN376" i="2"/>
  <c r="FS375" i="2"/>
  <c r="FR375" i="2"/>
  <c r="FQ375" i="2"/>
  <c r="FP375" i="2"/>
  <c r="FO375" i="2"/>
  <c r="FN375" i="2"/>
  <c r="FM375" i="2"/>
  <c r="FL375" i="2"/>
  <c r="FK375" i="2"/>
  <c r="FJ375" i="2"/>
  <c r="FI375" i="2"/>
  <c r="FH375" i="2"/>
  <c r="FG375" i="2"/>
  <c r="FF375" i="2"/>
  <c r="FE375" i="2"/>
  <c r="FD375" i="2"/>
  <c r="FC375" i="2"/>
  <c r="FB375" i="2"/>
  <c r="FA375" i="2"/>
  <c r="EZ375" i="2"/>
  <c r="EY375" i="2"/>
  <c r="EX375" i="2"/>
  <c r="EW375" i="2"/>
  <c r="EV375" i="2"/>
  <c r="EU375" i="2"/>
  <c r="ET375" i="2"/>
  <c r="ES375" i="2"/>
  <c r="ER375" i="2"/>
  <c r="EQ375" i="2"/>
  <c r="EP375" i="2"/>
  <c r="EO375" i="2"/>
  <c r="EN375" i="2"/>
  <c r="EM375" i="2"/>
  <c r="EL375" i="2"/>
  <c r="EK375" i="2"/>
  <c r="EJ375" i="2"/>
  <c r="EI375" i="2"/>
  <c r="EH375" i="2"/>
  <c r="EG375" i="2"/>
  <c r="EF375" i="2"/>
  <c r="EE375" i="2"/>
  <c r="ED375" i="2"/>
  <c r="EC375" i="2"/>
  <c r="EB375" i="2"/>
  <c r="EA375" i="2"/>
  <c r="DZ375" i="2"/>
  <c r="DY375" i="2"/>
  <c r="DX375" i="2"/>
  <c r="DW375" i="2"/>
  <c r="DV375" i="2"/>
  <c r="DU375" i="2"/>
  <c r="DT375" i="2"/>
  <c r="DS375" i="2"/>
  <c r="DR375" i="2"/>
  <c r="DQ375" i="2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R375" i="2"/>
  <c r="CQ375" i="2"/>
  <c r="CP375" i="2"/>
  <c r="CO375" i="2"/>
  <c r="CN375" i="2"/>
  <c r="FS374" i="2"/>
  <c r="FR374" i="2"/>
  <c r="FQ374" i="2"/>
  <c r="FP374" i="2"/>
  <c r="FO374" i="2"/>
  <c r="FN374" i="2"/>
  <c r="FM374" i="2"/>
  <c r="FL374" i="2"/>
  <c r="FK374" i="2"/>
  <c r="FJ374" i="2"/>
  <c r="FI374" i="2"/>
  <c r="FH374" i="2"/>
  <c r="FG374" i="2"/>
  <c r="FF374" i="2"/>
  <c r="FE374" i="2"/>
  <c r="FD374" i="2"/>
  <c r="FC374" i="2"/>
  <c r="FB374" i="2"/>
  <c r="FA374" i="2"/>
  <c r="EZ374" i="2"/>
  <c r="EY374" i="2"/>
  <c r="EX374" i="2"/>
  <c r="EW374" i="2"/>
  <c r="EV374" i="2"/>
  <c r="EU374" i="2"/>
  <c r="ET374" i="2"/>
  <c r="ES374" i="2"/>
  <c r="ER374" i="2"/>
  <c r="EQ374" i="2"/>
  <c r="EP374" i="2"/>
  <c r="EO374" i="2"/>
  <c r="EN374" i="2"/>
  <c r="EM374" i="2"/>
  <c r="EL374" i="2"/>
  <c r="EK374" i="2"/>
  <c r="EJ374" i="2"/>
  <c r="EI374" i="2"/>
  <c r="EH374" i="2"/>
  <c r="EG374" i="2"/>
  <c r="EF374" i="2"/>
  <c r="EE374" i="2"/>
  <c r="ED374" i="2"/>
  <c r="EC374" i="2"/>
  <c r="EB374" i="2"/>
  <c r="EA374" i="2"/>
  <c r="DZ374" i="2"/>
  <c r="DY374" i="2"/>
  <c r="DX374" i="2"/>
  <c r="DW374" i="2"/>
  <c r="DV374" i="2"/>
  <c r="DU374" i="2"/>
  <c r="DT374" i="2"/>
  <c r="DS374" i="2"/>
  <c r="DR374" i="2"/>
  <c r="DQ374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R374" i="2"/>
  <c r="CQ374" i="2"/>
  <c r="CP374" i="2"/>
  <c r="CO374" i="2"/>
  <c r="CN374" i="2"/>
  <c r="FS373" i="2"/>
  <c r="FR373" i="2"/>
  <c r="FQ373" i="2"/>
  <c r="FP373" i="2"/>
  <c r="FO373" i="2"/>
  <c r="FN373" i="2"/>
  <c r="FM373" i="2"/>
  <c r="FL373" i="2"/>
  <c r="FK373" i="2"/>
  <c r="FJ373" i="2"/>
  <c r="FI373" i="2"/>
  <c r="FH373" i="2"/>
  <c r="FG373" i="2"/>
  <c r="FF373" i="2"/>
  <c r="FE373" i="2"/>
  <c r="FD373" i="2"/>
  <c r="FC373" i="2"/>
  <c r="FB373" i="2"/>
  <c r="FA373" i="2"/>
  <c r="EZ373" i="2"/>
  <c r="EY373" i="2"/>
  <c r="EX373" i="2"/>
  <c r="EW373" i="2"/>
  <c r="EV373" i="2"/>
  <c r="EU373" i="2"/>
  <c r="ET373" i="2"/>
  <c r="ES373" i="2"/>
  <c r="ER373" i="2"/>
  <c r="EQ373" i="2"/>
  <c r="EP373" i="2"/>
  <c r="EO373" i="2"/>
  <c r="EN373" i="2"/>
  <c r="EM373" i="2"/>
  <c r="EL373" i="2"/>
  <c r="EK373" i="2"/>
  <c r="EJ373" i="2"/>
  <c r="EI373" i="2"/>
  <c r="EH373" i="2"/>
  <c r="EG373" i="2"/>
  <c r="EF373" i="2"/>
  <c r="EE373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CR373" i="2"/>
  <c r="CQ373" i="2"/>
  <c r="CP373" i="2"/>
  <c r="CO373" i="2"/>
  <c r="CN373" i="2"/>
  <c r="FS372" i="2"/>
  <c r="FR372" i="2"/>
  <c r="FQ372" i="2"/>
  <c r="FP372" i="2"/>
  <c r="FO372" i="2"/>
  <c r="FN372" i="2"/>
  <c r="FM372" i="2"/>
  <c r="FL372" i="2"/>
  <c r="FK372" i="2"/>
  <c r="FJ372" i="2"/>
  <c r="FI372" i="2"/>
  <c r="FH372" i="2"/>
  <c r="FG372" i="2"/>
  <c r="FF372" i="2"/>
  <c r="FE372" i="2"/>
  <c r="FD372" i="2"/>
  <c r="FC372" i="2"/>
  <c r="FB372" i="2"/>
  <c r="FA372" i="2"/>
  <c r="EZ372" i="2"/>
  <c r="EY372" i="2"/>
  <c r="EX372" i="2"/>
  <c r="EW372" i="2"/>
  <c r="EV372" i="2"/>
  <c r="EU372" i="2"/>
  <c r="ET372" i="2"/>
  <c r="ES372" i="2"/>
  <c r="ER372" i="2"/>
  <c r="EQ372" i="2"/>
  <c r="EP372" i="2"/>
  <c r="EO372" i="2"/>
  <c r="EN372" i="2"/>
  <c r="EM372" i="2"/>
  <c r="EL372" i="2"/>
  <c r="EK372" i="2"/>
  <c r="EJ372" i="2"/>
  <c r="EI372" i="2"/>
  <c r="EH372" i="2"/>
  <c r="EG372" i="2"/>
  <c r="EF372" i="2"/>
  <c r="EE372" i="2"/>
  <c r="ED372" i="2"/>
  <c r="EC372" i="2"/>
  <c r="EB372" i="2"/>
  <c r="EA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R372" i="2"/>
  <c r="CQ372" i="2"/>
  <c r="CP372" i="2"/>
  <c r="CO372" i="2"/>
  <c r="CN372" i="2"/>
  <c r="FS371" i="2"/>
  <c r="FR371" i="2"/>
  <c r="FQ371" i="2"/>
  <c r="FP371" i="2"/>
  <c r="FO371" i="2"/>
  <c r="FN371" i="2"/>
  <c r="FM371" i="2"/>
  <c r="FL371" i="2"/>
  <c r="FK371" i="2"/>
  <c r="FJ371" i="2"/>
  <c r="FI371" i="2"/>
  <c r="FH371" i="2"/>
  <c r="FG371" i="2"/>
  <c r="FF371" i="2"/>
  <c r="FE371" i="2"/>
  <c r="FD371" i="2"/>
  <c r="FC371" i="2"/>
  <c r="FB371" i="2"/>
  <c r="FA371" i="2"/>
  <c r="EZ371" i="2"/>
  <c r="EY371" i="2"/>
  <c r="EX371" i="2"/>
  <c r="EW371" i="2"/>
  <c r="EV371" i="2"/>
  <c r="EU371" i="2"/>
  <c r="ET371" i="2"/>
  <c r="ES371" i="2"/>
  <c r="ER371" i="2"/>
  <c r="EQ371" i="2"/>
  <c r="EP371" i="2"/>
  <c r="EO371" i="2"/>
  <c r="EN371" i="2"/>
  <c r="EM371" i="2"/>
  <c r="EL371" i="2"/>
  <c r="EK371" i="2"/>
  <c r="EJ371" i="2"/>
  <c r="EI371" i="2"/>
  <c r="EH371" i="2"/>
  <c r="EG371" i="2"/>
  <c r="EF371" i="2"/>
  <c r="EE371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R371" i="2"/>
  <c r="CQ371" i="2"/>
  <c r="CP371" i="2"/>
  <c r="CO371" i="2"/>
  <c r="CN371" i="2"/>
  <c r="FS370" i="2"/>
  <c r="FR370" i="2"/>
  <c r="FQ370" i="2"/>
  <c r="FP370" i="2"/>
  <c r="FO370" i="2"/>
  <c r="FN370" i="2"/>
  <c r="FM370" i="2"/>
  <c r="FL370" i="2"/>
  <c r="FK370" i="2"/>
  <c r="FJ370" i="2"/>
  <c r="FI370" i="2"/>
  <c r="FH370" i="2"/>
  <c r="FG370" i="2"/>
  <c r="FF370" i="2"/>
  <c r="FE370" i="2"/>
  <c r="FD370" i="2"/>
  <c r="FC370" i="2"/>
  <c r="FB370" i="2"/>
  <c r="FA370" i="2"/>
  <c r="EZ370" i="2"/>
  <c r="EY370" i="2"/>
  <c r="EX370" i="2"/>
  <c r="EW370" i="2"/>
  <c r="EV370" i="2"/>
  <c r="EU370" i="2"/>
  <c r="ET370" i="2"/>
  <c r="ES370" i="2"/>
  <c r="ER370" i="2"/>
  <c r="EQ370" i="2"/>
  <c r="EP370" i="2"/>
  <c r="EO370" i="2"/>
  <c r="EN370" i="2"/>
  <c r="EM370" i="2"/>
  <c r="EL370" i="2"/>
  <c r="EK370" i="2"/>
  <c r="EJ370" i="2"/>
  <c r="EI370" i="2"/>
  <c r="EH370" i="2"/>
  <c r="EG370" i="2"/>
  <c r="EF370" i="2"/>
  <c r="EE370" i="2"/>
  <c r="ED370" i="2"/>
  <c r="EC370" i="2"/>
  <c r="EB370" i="2"/>
  <c r="EA370" i="2"/>
  <c r="DZ370" i="2"/>
  <c r="DY370" i="2"/>
  <c r="DX370" i="2"/>
  <c r="DW370" i="2"/>
  <c r="DV370" i="2"/>
  <c r="DU370" i="2"/>
  <c r="DT370" i="2"/>
  <c r="DS370" i="2"/>
  <c r="DR370" i="2"/>
  <c r="DQ370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R370" i="2"/>
  <c r="CQ370" i="2"/>
  <c r="CP370" i="2"/>
  <c r="CO370" i="2"/>
  <c r="CN370" i="2"/>
  <c r="FS369" i="2"/>
  <c r="FR369" i="2"/>
  <c r="FQ369" i="2"/>
  <c r="FP369" i="2"/>
  <c r="FO369" i="2"/>
  <c r="FN369" i="2"/>
  <c r="FM369" i="2"/>
  <c r="FL369" i="2"/>
  <c r="FK369" i="2"/>
  <c r="FJ369" i="2"/>
  <c r="FI369" i="2"/>
  <c r="FH369" i="2"/>
  <c r="FG369" i="2"/>
  <c r="FF369" i="2"/>
  <c r="FE369" i="2"/>
  <c r="FD369" i="2"/>
  <c r="FC369" i="2"/>
  <c r="FB369" i="2"/>
  <c r="FA369" i="2"/>
  <c r="EZ369" i="2"/>
  <c r="EY369" i="2"/>
  <c r="EX369" i="2"/>
  <c r="EW369" i="2"/>
  <c r="EV369" i="2"/>
  <c r="EU369" i="2"/>
  <c r="ET369" i="2"/>
  <c r="ES369" i="2"/>
  <c r="ER369" i="2"/>
  <c r="EQ369" i="2"/>
  <c r="EP369" i="2"/>
  <c r="EO369" i="2"/>
  <c r="EN369" i="2"/>
  <c r="EM369" i="2"/>
  <c r="EL369" i="2"/>
  <c r="EK369" i="2"/>
  <c r="EJ369" i="2"/>
  <c r="EI369" i="2"/>
  <c r="EH369" i="2"/>
  <c r="EG369" i="2"/>
  <c r="EF369" i="2"/>
  <c r="EE369" i="2"/>
  <c r="ED369" i="2"/>
  <c r="EC369" i="2"/>
  <c r="EB369" i="2"/>
  <c r="EA369" i="2"/>
  <c r="DZ369" i="2"/>
  <c r="DY369" i="2"/>
  <c r="DX369" i="2"/>
  <c r="DW369" i="2"/>
  <c r="DV369" i="2"/>
  <c r="DU369" i="2"/>
  <c r="DT369" i="2"/>
  <c r="DS369" i="2"/>
  <c r="DR369" i="2"/>
  <c r="DQ369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DB369" i="2"/>
  <c r="CR369" i="2"/>
  <c r="CQ369" i="2"/>
  <c r="CP369" i="2"/>
  <c r="CO369" i="2"/>
  <c r="CN369" i="2"/>
  <c r="FS368" i="2"/>
  <c r="FR368" i="2"/>
  <c r="FQ368" i="2"/>
  <c r="FP368" i="2"/>
  <c r="FO368" i="2"/>
  <c r="FN368" i="2"/>
  <c r="FM368" i="2"/>
  <c r="FL368" i="2"/>
  <c r="FK368" i="2"/>
  <c r="FJ368" i="2"/>
  <c r="FI368" i="2"/>
  <c r="FH368" i="2"/>
  <c r="FG368" i="2"/>
  <c r="FF368" i="2"/>
  <c r="FE368" i="2"/>
  <c r="FD368" i="2"/>
  <c r="FC368" i="2"/>
  <c r="FB368" i="2"/>
  <c r="FA368" i="2"/>
  <c r="EZ368" i="2"/>
  <c r="EY368" i="2"/>
  <c r="EX368" i="2"/>
  <c r="EW368" i="2"/>
  <c r="EV368" i="2"/>
  <c r="EU368" i="2"/>
  <c r="ET368" i="2"/>
  <c r="ES368" i="2"/>
  <c r="ER368" i="2"/>
  <c r="EQ368" i="2"/>
  <c r="EP368" i="2"/>
  <c r="EO368" i="2"/>
  <c r="EN368" i="2"/>
  <c r="EM368" i="2"/>
  <c r="EL368" i="2"/>
  <c r="EK368" i="2"/>
  <c r="EJ368" i="2"/>
  <c r="EI368" i="2"/>
  <c r="EH368" i="2"/>
  <c r="EG368" i="2"/>
  <c r="EF368" i="2"/>
  <c r="EE368" i="2"/>
  <c r="ED368" i="2"/>
  <c r="EC368" i="2"/>
  <c r="EB368" i="2"/>
  <c r="EA368" i="2"/>
  <c r="DZ368" i="2"/>
  <c r="DY368" i="2"/>
  <c r="DX368" i="2"/>
  <c r="DW368" i="2"/>
  <c r="DV368" i="2"/>
  <c r="DU368" i="2"/>
  <c r="DT368" i="2"/>
  <c r="DS368" i="2"/>
  <c r="DR368" i="2"/>
  <c r="DQ368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R368" i="2"/>
  <c r="CQ368" i="2"/>
  <c r="CP368" i="2"/>
  <c r="CO368" i="2"/>
  <c r="CN368" i="2"/>
  <c r="FS367" i="2"/>
  <c r="FR367" i="2"/>
  <c r="FQ367" i="2"/>
  <c r="FP367" i="2"/>
  <c r="FO367" i="2"/>
  <c r="FN367" i="2"/>
  <c r="FM367" i="2"/>
  <c r="FL367" i="2"/>
  <c r="FK367" i="2"/>
  <c r="FJ367" i="2"/>
  <c r="FI367" i="2"/>
  <c r="FH367" i="2"/>
  <c r="FG367" i="2"/>
  <c r="FF367" i="2"/>
  <c r="FE367" i="2"/>
  <c r="FD367" i="2"/>
  <c r="FC367" i="2"/>
  <c r="FB367" i="2"/>
  <c r="FA367" i="2"/>
  <c r="EZ367" i="2"/>
  <c r="EY367" i="2"/>
  <c r="EX367" i="2"/>
  <c r="EW367" i="2"/>
  <c r="EV367" i="2"/>
  <c r="EU367" i="2"/>
  <c r="ET367" i="2"/>
  <c r="ES367" i="2"/>
  <c r="ER367" i="2"/>
  <c r="EQ367" i="2"/>
  <c r="EP367" i="2"/>
  <c r="EO367" i="2"/>
  <c r="EN367" i="2"/>
  <c r="EM367" i="2"/>
  <c r="EL367" i="2"/>
  <c r="EK367" i="2"/>
  <c r="EJ367" i="2"/>
  <c r="EI367" i="2"/>
  <c r="EH367" i="2"/>
  <c r="EG367" i="2"/>
  <c r="EF367" i="2"/>
  <c r="EE367" i="2"/>
  <c r="ED367" i="2"/>
  <c r="EC367" i="2"/>
  <c r="EB367" i="2"/>
  <c r="EA367" i="2"/>
  <c r="DZ367" i="2"/>
  <c r="DY367" i="2"/>
  <c r="DX367" i="2"/>
  <c r="DW367" i="2"/>
  <c r="DV367" i="2"/>
  <c r="DU367" i="2"/>
  <c r="DT367" i="2"/>
  <c r="DS367" i="2"/>
  <c r="DR367" i="2"/>
  <c r="DQ367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DB367" i="2"/>
  <c r="CR367" i="2"/>
  <c r="CQ367" i="2"/>
  <c r="CP367" i="2"/>
  <c r="CO367" i="2"/>
  <c r="CN367" i="2"/>
  <c r="FS366" i="2"/>
  <c r="FR366" i="2"/>
  <c r="FQ366" i="2"/>
  <c r="FP366" i="2"/>
  <c r="FO366" i="2"/>
  <c r="FN366" i="2"/>
  <c r="FM366" i="2"/>
  <c r="FL366" i="2"/>
  <c r="FK366" i="2"/>
  <c r="FJ366" i="2"/>
  <c r="FI366" i="2"/>
  <c r="FH366" i="2"/>
  <c r="FG366" i="2"/>
  <c r="FF366" i="2"/>
  <c r="FE366" i="2"/>
  <c r="FD366" i="2"/>
  <c r="FC366" i="2"/>
  <c r="FB366" i="2"/>
  <c r="FA366" i="2"/>
  <c r="EZ366" i="2"/>
  <c r="EY366" i="2"/>
  <c r="EX366" i="2"/>
  <c r="EW366" i="2"/>
  <c r="EV366" i="2"/>
  <c r="EU366" i="2"/>
  <c r="ET366" i="2"/>
  <c r="ES366" i="2"/>
  <c r="ER366" i="2"/>
  <c r="EQ366" i="2"/>
  <c r="EP366" i="2"/>
  <c r="EO366" i="2"/>
  <c r="EN366" i="2"/>
  <c r="EM366" i="2"/>
  <c r="EL366" i="2"/>
  <c r="EK366" i="2"/>
  <c r="EJ366" i="2"/>
  <c r="EI366" i="2"/>
  <c r="EH366" i="2"/>
  <c r="EG366" i="2"/>
  <c r="EF366" i="2"/>
  <c r="EE366" i="2"/>
  <c r="ED366" i="2"/>
  <c r="EC366" i="2"/>
  <c r="EB366" i="2"/>
  <c r="EA366" i="2"/>
  <c r="DZ366" i="2"/>
  <c r="DY366" i="2"/>
  <c r="DX366" i="2"/>
  <c r="DW366" i="2"/>
  <c r="DV366" i="2"/>
  <c r="DU366" i="2"/>
  <c r="DT366" i="2"/>
  <c r="DS366" i="2"/>
  <c r="DR366" i="2"/>
  <c r="DQ366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R366" i="2"/>
  <c r="CQ366" i="2"/>
  <c r="CP366" i="2"/>
  <c r="CO366" i="2"/>
  <c r="CN366" i="2"/>
  <c r="FS365" i="2"/>
  <c r="FR365" i="2"/>
  <c r="FQ365" i="2"/>
  <c r="FP365" i="2"/>
  <c r="FO365" i="2"/>
  <c r="FN365" i="2"/>
  <c r="FM365" i="2"/>
  <c r="FL365" i="2"/>
  <c r="FK365" i="2"/>
  <c r="FJ365" i="2"/>
  <c r="FI365" i="2"/>
  <c r="FH365" i="2"/>
  <c r="FG365" i="2"/>
  <c r="FF365" i="2"/>
  <c r="FE365" i="2"/>
  <c r="FD365" i="2"/>
  <c r="FC365" i="2"/>
  <c r="FB365" i="2"/>
  <c r="FA365" i="2"/>
  <c r="EZ365" i="2"/>
  <c r="EY365" i="2"/>
  <c r="EX365" i="2"/>
  <c r="EW365" i="2"/>
  <c r="EV365" i="2"/>
  <c r="EU365" i="2"/>
  <c r="ET365" i="2"/>
  <c r="ES365" i="2"/>
  <c r="ER365" i="2"/>
  <c r="EQ365" i="2"/>
  <c r="EP365" i="2"/>
  <c r="EO365" i="2"/>
  <c r="EN365" i="2"/>
  <c r="EM365" i="2"/>
  <c r="EL365" i="2"/>
  <c r="EK365" i="2"/>
  <c r="EJ365" i="2"/>
  <c r="EI365" i="2"/>
  <c r="EH365" i="2"/>
  <c r="EG365" i="2"/>
  <c r="EF365" i="2"/>
  <c r="EE365" i="2"/>
  <c r="ED365" i="2"/>
  <c r="EC365" i="2"/>
  <c r="EB365" i="2"/>
  <c r="EA365" i="2"/>
  <c r="DZ365" i="2"/>
  <c r="DY365" i="2"/>
  <c r="DX365" i="2"/>
  <c r="DW365" i="2"/>
  <c r="DV365" i="2"/>
  <c r="DU365" i="2"/>
  <c r="DT365" i="2"/>
  <c r="DS365" i="2"/>
  <c r="DR365" i="2"/>
  <c r="DQ365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R365" i="2"/>
  <c r="CQ365" i="2"/>
  <c r="CP365" i="2"/>
  <c r="CO365" i="2"/>
  <c r="CN365" i="2"/>
  <c r="FS364" i="2"/>
  <c r="FR364" i="2"/>
  <c r="FQ364" i="2"/>
  <c r="FP364" i="2"/>
  <c r="FO364" i="2"/>
  <c r="FN364" i="2"/>
  <c r="FM364" i="2"/>
  <c r="FL364" i="2"/>
  <c r="FK364" i="2"/>
  <c r="FJ364" i="2"/>
  <c r="FI364" i="2"/>
  <c r="FH364" i="2"/>
  <c r="FG364" i="2"/>
  <c r="FF364" i="2"/>
  <c r="FE364" i="2"/>
  <c r="FD364" i="2"/>
  <c r="FC364" i="2"/>
  <c r="FB364" i="2"/>
  <c r="FA364" i="2"/>
  <c r="EZ364" i="2"/>
  <c r="EY364" i="2"/>
  <c r="EX364" i="2"/>
  <c r="EW364" i="2"/>
  <c r="EV364" i="2"/>
  <c r="EU364" i="2"/>
  <c r="ET364" i="2"/>
  <c r="ES364" i="2"/>
  <c r="ER364" i="2"/>
  <c r="EQ364" i="2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R364" i="2"/>
  <c r="CQ364" i="2"/>
  <c r="CP364" i="2"/>
  <c r="CO364" i="2"/>
  <c r="CN364" i="2"/>
  <c r="FS363" i="2"/>
  <c r="FR363" i="2"/>
  <c r="FQ363" i="2"/>
  <c r="FP363" i="2"/>
  <c r="FO363" i="2"/>
  <c r="FN363" i="2"/>
  <c r="FM363" i="2"/>
  <c r="FL363" i="2"/>
  <c r="FK363" i="2"/>
  <c r="FJ363" i="2"/>
  <c r="FI363" i="2"/>
  <c r="FH363" i="2"/>
  <c r="FG363" i="2"/>
  <c r="FF363" i="2"/>
  <c r="FE363" i="2"/>
  <c r="FD363" i="2"/>
  <c r="FC363" i="2"/>
  <c r="FB363" i="2"/>
  <c r="FA363" i="2"/>
  <c r="EZ363" i="2"/>
  <c r="EY363" i="2"/>
  <c r="EX363" i="2"/>
  <c r="EW363" i="2"/>
  <c r="EV363" i="2"/>
  <c r="EU363" i="2"/>
  <c r="ET363" i="2"/>
  <c r="ES363" i="2"/>
  <c r="ER363" i="2"/>
  <c r="EQ363" i="2"/>
  <c r="EP363" i="2"/>
  <c r="EO363" i="2"/>
  <c r="EN363" i="2"/>
  <c r="EM363" i="2"/>
  <c r="EL363" i="2"/>
  <c r="EK363" i="2"/>
  <c r="EJ363" i="2"/>
  <c r="EI363" i="2"/>
  <c r="EH363" i="2"/>
  <c r="EG363" i="2"/>
  <c r="EF363" i="2"/>
  <c r="EE363" i="2"/>
  <c r="ED363" i="2"/>
  <c r="EC363" i="2"/>
  <c r="EB363" i="2"/>
  <c r="EA363" i="2"/>
  <c r="DZ363" i="2"/>
  <c r="DY363" i="2"/>
  <c r="DX363" i="2"/>
  <c r="DW363" i="2"/>
  <c r="DV363" i="2"/>
  <c r="DU363" i="2"/>
  <c r="DT363" i="2"/>
  <c r="DS363" i="2"/>
  <c r="DR363" i="2"/>
  <c r="DQ363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DC363" i="2"/>
  <c r="DB363" i="2"/>
  <c r="CR363" i="2"/>
  <c r="CQ363" i="2"/>
  <c r="CP363" i="2"/>
  <c r="CO363" i="2"/>
  <c r="CN363" i="2"/>
  <c r="FS362" i="2"/>
  <c r="FR362" i="2"/>
  <c r="FQ362" i="2"/>
  <c r="FP362" i="2"/>
  <c r="FO362" i="2"/>
  <c r="FN362" i="2"/>
  <c r="FM362" i="2"/>
  <c r="FL362" i="2"/>
  <c r="FK362" i="2"/>
  <c r="FJ362" i="2"/>
  <c r="FI362" i="2"/>
  <c r="FH362" i="2"/>
  <c r="FG362" i="2"/>
  <c r="FF362" i="2"/>
  <c r="FE362" i="2"/>
  <c r="FD362" i="2"/>
  <c r="FC362" i="2"/>
  <c r="FB362" i="2"/>
  <c r="FA362" i="2"/>
  <c r="EZ362" i="2"/>
  <c r="EY362" i="2"/>
  <c r="EX362" i="2"/>
  <c r="EW362" i="2"/>
  <c r="EV362" i="2"/>
  <c r="EU362" i="2"/>
  <c r="ET362" i="2"/>
  <c r="ES362" i="2"/>
  <c r="ER362" i="2"/>
  <c r="EQ362" i="2"/>
  <c r="EP362" i="2"/>
  <c r="EO362" i="2"/>
  <c r="EN362" i="2"/>
  <c r="EM362" i="2"/>
  <c r="EL362" i="2"/>
  <c r="EK362" i="2"/>
  <c r="EJ362" i="2"/>
  <c r="EI362" i="2"/>
  <c r="EH362" i="2"/>
  <c r="EG362" i="2"/>
  <c r="EF362" i="2"/>
  <c r="EE362" i="2"/>
  <c r="ED362" i="2"/>
  <c r="EC362" i="2"/>
  <c r="EB362" i="2"/>
  <c r="EA362" i="2"/>
  <c r="DZ362" i="2"/>
  <c r="DY362" i="2"/>
  <c r="DX362" i="2"/>
  <c r="DW362" i="2"/>
  <c r="DV362" i="2"/>
  <c r="DU362" i="2"/>
  <c r="DT362" i="2"/>
  <c r="DS362" i="2"/>
  <c r="DR362" i="2"/>
  <c r="DQ362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R362" i="2"/>
  <c r="CQ362" i="2"/>
  <c r="CP362" i="2"/>
  <c r="CO362" i="2"/>
  <c r="CN362" i="2"/>
  <c r="FS361" i="2"/>
  <c r="FR361" i="2"/>
  <c r="FQ361" i="2"/>
  <c r="FP361" i="2"/>
  <c r="FO361" i="2"/>
  <c r="FN361" i="2"/>
  <c r="FM361" i="2"/>
  <c r="FL361" i="2"/>
  <c r="FK361" i="2"/>
  <c r="FJ361" i="2"/>
  <c r="FI361" i="2"/>
  <c r="FH361" i="2"/>
  <c r="FG361" i="2"/>
  <c r="FF361" i="2"/>
  <c r="FE361" i="2"/>
  <c r="FD361" i="2"/>
  <c r="FC361" i="2"/>
  <c r="FB361" i="2"/>
  <c r="FA361" i="2"/>
  <c r="EZ361" i="2"/>
  <c r="EY361" i="2"/>
  <c r="EX361" i="2"/>
  <c r="EW361" i="2"/>
  <c r="EV361" i="2"/>
  <c r="EU361" i="2"/>
  <c r="ET361" i="2"/>
  <c r="ES361" i="2"/>
  <c r="ER361" i="2"/>
  <c r="EQ361" i="2"/>
  <c r="EP361" i="2"/>
  <c r="EO361" i="2"/>
  <c r="EN361" i="2"/>
  <c r="EM361" i="2"/>
  <c r="EL361" i="2"/>
  <c r="EK361" i="2"/>
  <c r="EJ361" i="2"/>
  <c r="EI361" i="2"/>
  <c r="EH361" i="2"/>
  <c r="EG361" i="2"/>
  <c r="EF361" i="2"/>
  <c r="EE361" i="2"/>
  <c r="ED361" i="2"/>
  <c r="EC361" i="2"/>
  <c r="EB361" i="2"/>
  <c r="EA361" i="2"/>
  <c r="DZ361" i="2"/>
  <c r="DY361" i="2"/>
  <c r="DX361" i="2"/>
  <c r="DW361" i="2"/>
  <c r="DV361" i="2"/>
  <c r="DU361" i="2"/>
  <c r="DT361" i="2"/>
  <c r="DS361" i="2"/>
  <c r="DR361" i="2"/>
  <c r="DQ361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DB361" i="2"/>
  <c r="CR361" i="2"/>
  <c r="CQ361" i="2"/>
  <c r="CP361" i="2"/>
  <c r="CO361" i="2"/>
  <c r="CN361" i="2"/>
  <c r="FS360" i="2"/>
  <c r="FR360" i="2"/>
  <c r="FQ360" i="2"/>
  <c r="FP360" i="2"/>
  <c r="FO360" i="2"/>
  <c r="FN360" i="2"/>
  <c r="FM360" i="2"/>
  <c r="FL360" i="2"/>
  <c r="FK360" i="2"/>
  <c r="FJ360" i="2"/>
  <c r="FI360" i="2"/>
  <c r="FH360" i="2"/>
  <c r="FG360" i="2"/>
  <c r="FF360" i="2"/>
  <c r="FE360" i="2"/>
  <c r="FD360" i="2"/>
  <c r="FC360" i="2"/>
  <c r="FB360" i="2"/>
  <c r="FA360" i="2"/>
  <c r="EZ360" i="2"/>
  <c r="EY360" i="2"/>
  <c r="EX360" i="2"/>
  <c r="EW360" i="2"/>
  <c r="EV360" i="2"/>
  <c r="EU360" i="2"/>
  <c r="ET360" i="2"/>
  <c r="ES360" i="2"/>
  <c r="ER360" i="2"/>
  <c r="EQ360" i="2"/>
  <c r="EP360" i="2"/>
  <c r="EO360" i="2"/>
  <c r="EN360" i="2"/>
  <c r="EM360" i="2"/>
  <c r="EL360" i="2"/>
  <c r="EK360" i="2"/>
  <c r="EJ360" i="2"/>
  <c r="EI360" i="2"/>
  <c r="EH360" i="2"/>
  <c r="EG360" i="2"/>
  <c r="EF360" i="2"/>
  <c r="EE360" i="2"/>
  <c r="ED360" i="2"/>
  <c r="EC360" i="2"/>
  <c r="EB360" i="2"/>
  <c r="EA360" i="2"/>
  <c r="DZ360" i="2"/>
  <c r="DY360" i="2"/>
  <c r="DX360" i="2"/>
  <c r="DW360" i="2"/>
  <c r="DV360" i="2"/>
  <c r="DU360" i="2"/>
  <c r="DT360" i="2"/>
  <c r="DS360" i="2"/>
  <c r="DR360" i="2"/>
  <c r="DQ360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R360" i="2"/>
  <c r="CQ360" i="2"/>
  <c r="CP360" i="2"/>
  <c r="CO360" i="2"/>
  <c r="CN360" i="2"/>
  <c r="FS359" i="2"/>
  <c r="FR359" i="2"/>
  <c r="FQ359" i="2"/>
  <c r="FP359" i="2"/>
  <c r="FO359" i="2"/>
  <c r="FN359" i="2"/>
  <c r="FM359" i="2"/>
  <c r="FL359" i="2"/>
  <c r="FK359" i="2"/>
  <c r="FJ359" i="2"/>
  <c r="FI359" i="2"/>
  <c r="FH359" i="2"/>
  <c r="FG359" i="2"/>
  <c r="FF359" i="2"/>
  <c r="FE359" i="2"/>
  <c r="FD359" i="2"/>
  <c r="FC359" i="2"/>
  <c r="FB359" i="2"/>
  <c r="FA359" i="2"/>
  <c r="EZ359" i="2"/>
  <c r="EY359" i="2"/>
  <c r="EX359" i="2"/>
  <c r="EW359" i="2"/>
  <c r="EV359" i="2"/>
  <c r="EU359" i="2"/>
  <c r="ET359" i="2"/>
  <c r="ES359" i="2"/>
  <c r="ER359" i="2"/>
  <c r="EQ359" i="2"/>
  <c r="EP359" i="2"/>
  <c r="EO359" i="2"/>
  <c r="EN359" i="2"/>
  <c r="EM359" i="2"/>
  <c r="EL359" i="2"/>
  <c r="EK359" i="2"/>
  <c r="EJ359" i="2"/>
  <c r="EI359" i="2"/>
  <c r="EH359" i="2"/>
  <c r="EG359" i="2"/>
  <c r="EF359" i="2"/>
  <c r="EE359" i="2"/>
  <c r="ED359" i="2"/>
  <c r="EC359" i="2"/>
  <c r="EB359" i="2"/>
  <c r="EA359" i="2"/>
  <c r="DZ359" i="2"/>
  <c r="DY359" i="2"/>
  <c r="DX359" i="2"/>
  <c r="DW359" i="2"/>
  <c r="DV359" i="2"/>
  <c r="DU359" i="2"/>
  <c r="DT359" i="2"/>
  <c r="DS359" i="2"/>
  <c r="DR359" i="2"/>
  <c r="DQ359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R359" i="2"/>
  <c r="CQ359" i="2"/>
  <c r="CP359" i="2"/>
  <c r="CO359" i="2"/>
  <c r="CN359" i="2"/>
  <c r="B304" i="1"/>
  <c r="B292" i="1"/>
  <c r="H292" i="1" s="1"/>
  <c r="J292" i="1" s="1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R305" i="2"/>
  <c r="CQ305" i="2"/>
  <c r="CP305" i="2"/>
  <c r="CO305" i="2"/>
  <c r="CN305" i="2"/>
  <c r="T305" i="2"/>
  <c r="CV305" i="2" s="1"/>
  <c r="C305" i="2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V293" i="2"/>
  <c r="CR293" i="2"/>
  <c r="CQ293" i="2"/>
  <c r="CP293" i="2"/>
  <c r="CO293" i="2"/>
  <c r="CN29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V262" i="2"/>
  <c r="CR262" i="2"/>
  <c r="CQ262" i="2"/>
  <c r="CP262" i="2"/>
  <c r="CO262" i="2"/>
  <c r="CN262" i="2"/>
  <c r="U262" i="2"/>
  <c r="B261" i="1"/>
  <c r="H261" i="1" s="1"/>
  <c r="J261" i="1" s="1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V261" i="2"/>
  <c r="CR261" i="2"/>
  <c r="CQ261" i="2"/>
  <c r="CP261" i="2"/>
  <c r="CO261" i="2"/>
  <c r="CN261" i="2"/>
  <c r="T295" i="2"/>
  <c r="T304" i="2"/>
  <c r="CV304" i="2" s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K491" i="4"/>
  <c r="J491" i="4"/>
  <c r="I491" i="4"/>
  <c r="H491" i="4"/>
  <c r="G491" i="4"/>
  <c r="F491" i="4"/>
  <c r="E491" i="4"/>
  <c r="D491" i="4"/>
  <c r="C491" i="4"/>
  <c r="B491" i="4"/>
  <c r="A491" i="4"/>
  <c r="K490" i="4"/>
  <c r="J490" i="4"/>
  <c r="I490" i="4"/>
  <c r="H490" i="4"/>
  <c r="G490" i="4"/>
  <c r="F490" i="4"/>
  <c r="E490" i="4"/>
  <c r="D490" i="4"/>
  <c r="C490" i="4"/>
  <c r="B490" i="4"/>
  <c r="A490" i="4"/>
  <c r="L489" i="4"/>
  <c r="K489" i="4"/>
  <c r="J489" i="4"/>
  <c r="I489" i="4"/>
  <c r="H489" i="4"/>
  <c r="G489" i="4"/>
  <c r="F489" i="4"/>
  <c r="E489" i="4"/>
  <c r="D489" i="4"/>
  <c r="C489" i="4"/>
  <c r="B489" i="4"/>
  <c r="A489" i="4"/>
  <c r="L488" i="4"/>
  <c r="K488" i="4"/>
  <c r="J488" i="4"/>
  <c r="I488" i="4"/>
  <c r="H488" i="4"/>
  <c r="G488" i="4"/>
  <c r="F488" i="4"/>
  <c r="E488" i="4"/>
  <c r="D488" i="4"/>
  <c r="C488" i="4"/>
  <c r="B488" i="4"/>
  <c r="A488" i="4"/>
  <c r="L487" i="4"/>
  <c r="K487" i="4"/>
  <c r="J487" i="4"/>
  <c r="I487" i="4"/>
  <c r="H487" i="4"/>
  <c r="G487" i="4"/>
  <c r="F487" i="4"/>
  <c r="E487" i="4"/>
  <c r="D487" i="4"/>
  <c r="C487" i="4"/>
  <c r="B487" i="4"/>
  <c r="A487" i="4"/>
  <c r="L486" i="4"/>
  <c r="K486" i="4"/>
  <c r="J486" i="4"/>
  <c r="I486" i="4"/>
  <c r="H486" i="4"/>
  <c r="G486" i="4"/>
  <c r="F486" i="4"/>
  <c r="E486" i="4"/>
  <c r="D486" i="4"/>
  <c r="C486" i="4"/>
  <c r="B486" i="4"/>
  <c r="A486" i="4"/>
  <c r="L485" i="4"/>
  <c r="K485" i="4"/>
  <c r="J485" i="4"/>
  <c r="I485" i="4"/>
  <c r="H485" i="4"/>
  <c r="G485" i="4"/>
  <c r="F485" i="4"/>
  <c r="E485" i="4"/>
  <c r="D485" i="4"/>
  <c r="C485" i="4"/>
  <c r="B485" i="4"/>
  <c r="A485" i="4"/>
  <c r="L484" i="4"/>
  <c r="K484" i="4"/>
  <c r="J484" i="4"/>
  <c r="I484" i="4"/>
  <c r="H484" i="4"/>
  <c r="G484" i="4"/>
  <c r="F484" i="4"/>
  <c r="E484" i="4"/>
  <c r="D484" i="4"/>
  <c r="C484" i="4"/>
  <c r="B484" i="4"/>
  <c r="A484" i="4"/>
  <c r="K483" i="4"/>
  <c r="J483" i="4"/>
  <c r="I483" i="4"/>
  <c r="H483" i="4"/>
  <c r="G483" i="4"/>
  <c r="F483" i="4"/>
  <c r="E483" i="4"/>
  <c r="D483" i="4"/>
  <c r="C483" i="4"/>
  <c r="A483" i="4"/>
  <c r="K482" i="4"/>
  <c r="J482" i="4"/>
  <c r="I482" i="4"/>
  <c r="H482" i="4"/>
  <c r="G482" i="4"/>
  <c r="F482" i="4"/>
  <c r="E482" i="4"/>
  <c r="D482" i="4"/>
  <c r="C482" i="4"/>
  <c r="B482" i="4"/>
  <c r="A482" i="4"/>
  <c r="I475" i="4"/>
  <c r="H475" i="4"/>
  <c r="G475" i="4"/>
  <c r="F475" i="4"/>
  <c r="E475" i="4"/>
  <c r="D475" i="4"/>
  <c r="C475" i="4"/>
  <c r="B475" i="4"/>
  <c r="A475" i="4"/>
  <c r="I474" i="4"/>
  <c r="H474" i="4"/>
  <c r="G474" i="4"/>
  <c r="F474" i="4"/>
  <c r="E474" i="4"/>
  <c r="D474" i="4"/>
  <c r="C474" i="4"/>
  <c r="B474" i="4"/>
  <c r="A474" i="4"/>
  <c r="I473" i="4"/>
  <c r="H473" i="4"/>
  <c r="G473" i="4"/>
  <c r="F473" i="4"/>
  <c r="E473" i="4"/>
  <c r="D473" i="4"/>
  <c r="C473" i="4"/>
  <c r="B473" i="4"/>
  <c r="A473" i="4"/>
  <c r="I472" i="4"/>
  <c r="H472" i="4"/>
  <c r="G472" i="4"/>
  <c r="F472" i="4"/>
  <c r="E472" i="4"/>
  <c r="D472" i="4"/>
  <c r="C472" i="4"/>
  <c r="B472" i="4"/>
  <c r="A472" i="4"/>
  <c r="I471" i="4"/>
  <c r="H471" i="4"/>
  <c r="G471" i="4"/>
  <c r="F471" i="4"/>
  <c r="E471" i="4"/>
  <c r="D471" i="4"/>
  <c r="C471" i="4"/>
  <c r="B471" i="4"/>
  <c r="A471" i="4"/>
  <c r="I470" i="4"/>
  <c r="H470" i="4"/>
  <c r="G470" i="4"/>
  <c r="F470" i="4"/>
  <c r="E470" i="4"/>
  <c r="D470" i="4"/>
  <c r="C470" i="4"/>
  <c r="B470" i="4"/>
  <c r="A470" i="4"/>
  <c r="I469" i="4"/>
  <c r="H469" i="4"/>
  <c r="G469" i="4"/>
  <c r="F469" i="4"/>
  <c r="E469" i="4"/>
  <c r="D469" i="4"/>
  <c r="C469" i="4"/>
  <c r="B469" i="4"/>
  <c r="A469" i="4"/>
  <c r="I468" i="4"/>
  <c r="H468" i="4"/>
  <c r="G468" i="4"/>
  <c r="F468" i="4"/>
  <c r="E468" i="4"/>
  <c r="D468" i="4"/>
  <c r="C468" i="4"/>
  <c r="B468" i="4"/>
  <c r="A468" i="4"/>
  <c r="I467" i="4"/>
  <c r="H467" i="4"/>
  <c r="G467" i="4"/>
  <c r="F467" i="4"/>
  <c r="E467" i="4"/>
  <c r="D467" i="4"/>
  <c r="C467" i="4"/>
  <c r="B467" i="4"/>
  <c r="A467" i="4"/>
  <c r="I466" i="4"/>
  <c r="H466" i="4"/>
  <c r="G466" i="4"/>
  <c r="F466" i="4"/>
  <c r="E466" i="4"/>
  <c r="D466" i="4"/>
  <c r="C466" i="4"/>
  <c r="B466" i="4"/>
  <c r="A466" i="4"/>
  <c r="I465" i="4"/>
  <c r="H465" i="4"/>
  <c r="G465" i="4"/>
  <c r="F465" i="4"/>
  <c r="E465" i="4"/>
  <c r="D465" i="4"/>
  <c r="C465" i="4"/>
  <c r="B465" i="4"/>
  <c r="A465" i="4"/>
  <c r="I464" i="4"/>
  <c r="H464" i="4"/>
  <c r="G464" i="4"/>
  <c r="F464" i="4"/>
  <c r="E464" i="4"/>
  <c r="D464" i="4"/>
  <c r="C464" i="4"/>
  <c r="B464" i="4"/>
  <c r="A464" i="4"/>
  <c r="I463" i="4"/>
  <c r="H463" i="4"/>
  <c r="G463" i="4"/>
  <c r="F463" i="4"/>
  <c r="E463" i="4"/>
  <c r="D463" i="4"/>
  <c r="C463" i="4"/>
  <c r="B463" i="4"/>
  <c r="A463" i="4"/>
  <c r="I462" i="4"/>
  <c r="H462" i="4"/>
  <c r="G462" i="4"/>
  <c r="F462" i="4"/>
  <c r="E462" i="4"/>
  <c r="D462" i="4"/>
  <c r="C462" i="4"/>
  <c r="B462" i="4"/>
  <c r="A462" i="4"/>
  <c r="I461" i="4"/>
  <c r="H461" i="4"/>
  <c r="G461" i="4"/>
  <c r="F461" i="4"/>
  <c r="E461" i="4"/>
  <c r="D461" i="4"/>
  <c r="C461" i="4"/>
  <c r="B461" i="4"/>
  <c r="A461" i="4"/>
  <c r="I460" i="4"/>
  <c r="H460" i="4"/>
  <c r="G460" i="4"/>
  <c r="F460" i="4"/>
  <c r="E460" i="4"/>
  <c r="D460" i="4"/>
  <c r="C460" i="4"/>
  <c r="B460" i="4"/>
  <c r="A460" i="4"/>
  <c r="I459" i="4"/>
  <c r="H459" i="4"/>
  <c r="G459" i="4"/>
  <c r="F459" i="4"/>
  <c r="E459" i="4"/>
  <c r="D459" i="4"/>
  <c r="C459" i="4"/>
  <c r="B459" i="4"/>
  <c r="A459" i="4"/>
  <c r="I458" i="4"/>
  <c r="H458" i="4"/>
  <c r="G458" i="4"/>
  <c r="F458" i="4"/>
  <c r="E458" i="4"/>
  <c r="D458" i="4"/>
  <c r="C458" i="4"/>
  <c r="B458" i="4"/>
  <c r="A458" i="4"/>
  <c r="I457" i="4"/>
  <c r="H457" i="4"/>
  <c r="G457" i="4"/>
  <c r="F457" i="4"/>
  <c r="E457" i="4"/>
  <c r="D457" i="4"/>
  <c r="C457" i="4"/>
  <c r="B457" i="4"/>
  <c r="A457" i="4"/>
  <c r="I456" i="4"/>
  <c r="H456" i="4"/>
  <c r="G456" i="4"/>
  <c r="F456" i="4"/>
  <c r="E456" i="4"/>
  <c r="D456" i="4"/>
  <c r="C456" i="4"/>
  <c r="B456" i="4"/>
  <c r="A456" i="4"/>
  <c r="I455" i="4"/>
  <c r="H455" i="4"/>
  <c r="G455" i="4"/>
  <c r="F455" i="4"/>
  <c r="E455" i="4"/>
  <c r="D455" i="4"/>
  <c r="C455" i="4"/>
  <c r="B455" i="4"/>
  <c r="A455" i="4"/>
  <c r="I454" i="4"/>
  <c r="H454" i="4"/>
  <c r="G454" i="4"/>
  <c r="F454" i="4"/>
  <c r="E454" i="4"/>
  <c r="D454" i="4"/>
  <c r="C454" i="4"/>
  <c r="B454" i="4"/>
  <c r="A454" i="4"/>
  <c r="I453" i="4"/>
  <c r="H453" i="4"/>
  <c r="G453" i="4"/>
  <c r="F453" i="4"/>
  <c r="E453" i="4"/>
  <c r="D453" i="4"/>
  <c r="C453" i="4"/>
  <c r="B453" i="4"/>
  <c r="A453" i="4"/>
  <c r="I452" i="4"/>
  <c r="H452" i="4"/>
  <c r="G452" i="4"/>
  <c r="F452" i="4"/>
  <c r="E452" i="4"/>
  <c r="D452" i="4"/>
  <c r="C452" i="4"/>
  <c r="B452" i="4"/>
  <c r="A452" i="4"/>
  <c r="I451" i="4"/>
  <c r="H451" i="4"/>
  <c r="G451" i="4"/>
  <c r="F451" i="4"/>
  <c r="E451" i="4"/>
  <c r="D451" i="4"/>
  <c r="C451" i="4"/>
  <c r="B451" i="4"/>
  <c r="A451" i="4"/>
  <c r="I450" i="4"/>
  <c r="H450" i="4"/>
  <c r="G450" i="4"/>
  <c r="F450" i="4"/>
  <c r="E450" i="4"/>
  <c r="D450" i="4"/>
  <c r="C450" i="4"/>
  <c r="B450" i="4"/>
  <c r="A450" i="4"/>
  <c r="I449" i="4"/>
  <c r="H449" i="4"/>
  <c r="G449" i="4"/>
  <c r="F449" i="4"/>
  <c r="E449" i="4"/>
  <c r="D449" i="4"/>
  <c r="C449" i="4"/>
  <c r="B449" i="4"/>
  <c r="A449" i="4"/>
  <c r="I448" i="4"/>
  <c r="H448" i="4"/>
  <c r="G448" i="4"/>
  <c r="F448" i="4"/>
  <c r="E448" i="4"/>
  <c r="D448" i="4"/>
  <c r="C448" i="4"/>
  <c r="B448" i="4"/>
  <c r="A448" i="4"/>
  <c r="I447" i="4"/>
  <c r="H447" i="4"/>
  <c r="G447" i="4"/>
  <c r="F447" i="4"/>
  <c r="E447" i="4"/>
  <c r="D447" i="4"/>
  <c r="C447" i="4"/>
  <c r="B447" i="4"/>
  <c r="A447" i="4"/>
  <c r="I446" i="4"/>
  <c r="H446" i="4"/>
  <c r="G446" i="4"/>
  <c r="F446" i="4"/>
  <c r="E446" i="4"/>
  <c r="D446" i="4"/>
  <c r="C446" i="4"/>
  <c r="B446" i="4"/>
  <c r="A446" i="4"/>
  <c r="I445" i="4"/>
  <c r="H445" i="4"/>
  <c r="G445" i="4"/>
  <c r="F445" i="4"/>
  <c r="E445" i="4"/>
  <c r="D445" i="4"/>
  <c r="C445" i="4"/>
  <c r="B445" i="4"/>
  <c r="A445" i="4"/>
  <c r="I444" i="4"/>
  <c r="H444" i="4"/>
  <c r="G444" i="4"/>
  <c r="F444" i="4"/>
  <c r="E444" i="4"/>
  <c r="D444" i="4"/>
  <c r="C444" i="4"/>
  <c r="B444" i="4"/>
  <c r="A444" i="4"/>
  <c r="I443" i="4"/>
  <c r="H443" i="4"/>
  <c r="G443" i="4"/>
  <c r="F443" i="4"/>
  <c r="E443" i="4"/>
  <c r="D443" i="4"/>
  <c r="C443" i="4"/>
  <c r="B443" i="4"/>
  <c r="A443" i="4"/>
  <c r="I442" i="4"/>
  <c r="H442" i="4"/>
  <c r="G442" i="4"/>
  <c r="F442" i="4"/>
  <c r="E442" i="4"/>
  <c r="D442" i="4"/>
  <c r="C442" i="4"/>
  <c r="B442" i="4"/>
  <c r="A442" i="4"/>
  <c r="L441" i="4"/>
  <c r="K441" i="4"/>
  <c r="J441" i="4"/>
  <c r="I441" i="4"/>
  <c r="H441" i="4"/>
  <c r="G441" i="4"/>
  <c r="F441" i="4"/>
  <c r="E441" i="4"/>
  <c r="D441" i="4"/>
  <c r="C441" i="4"/>
  <c r="B441" i="4"/>
  <c r="A441" i="4"/>
  <c r="L440" i="4"/>
  <c r="K440" i="4"/>
  <c r="J440" i="4"/>
  <c r="I440" i="4"/>
  <c r="H440" i="4"/>
  <c r="G440" i="4"/>
  <c r="F440" i="4"/>
  <c r="E440" i="4"/>
  <c r="D440" i="4"/>
  <c r="C440" i="4"/>
  <c r="B440" i="4"/>
  <c r="A440" i="4"/>
  <c r="L439" i="4"/>
  <c r="K439" i="4"/>
  <c r="J439" i="4"/>
  <c r="I439" i="4"/>
  <c r="H439" i="4"/>
  <c r="G439" i="4"/>
  <c r="F439" i="4"/>
  <c r="E439" i="4"/>
  <c r="D439" i="4"/>
  <c r="C439" i="4"/>
  <c r="B439" i="4"/>
  <c r="A439" i="4"/>
  <c r="L438" i="4"/>
  <c r="K438" i="4"/>
  <c r="J438" i="4"/>
  <c r="I438" i="4"/>
  <c r="H438" i="4"/>
  <c r="G438" i="4"/>
  <c r="F438" i="4"/>
  <c r="E438" i="4"/>
  <c r="D438" i="4"/>
  <c r="C438" i="4"/>
  <c r="B438" i="4"/>
  <c r="A438" i="4"/>
  <c r="L437" i="4"/>
  <c r="K437" i="4"/>
  <c r="J437" i="4"/>
  <c r="I437" i="4"/>
  <c r="H437" i="4"/>
  <c r="G437" i="4"/>
  <c r="F437" i="4"/>
  <c r="E437" i="4"/>
  <c r="D437" i="4"/>
  <c r="C437" i="4"/>
  <c r="B437" i="4"/>
  <c r="A437" i="4"/>
  <c r="L436" i="4"/>
  <c r="K436" i="4"/>
  <c r="J436" i="4"/>
  <c r="I436" i="4"/>
  <c r="H436" i="4"/>
  <c r="G436" i="4"/>
  <c r="F436" i="4"/>
  <c r="E436" i="4"/>
  <c r="D436" i="4"/>
  <c r="C436" i="4"/>
  <c r="B436" i="4"/>
  <c r="A436" i="4"/>
  <c r="L435" i="4"/>
  <c r="K435" i="4"/>
  <c r="J435" i="4"/>
  <c r="I435" i="4"/>
  <c r="H435" i="4"/>
  <c r="G435" i="4"/>
  <c r="F435" i="4"/>
  <c r="E435" i="4"/>
  <c r="D435" i="4"/>
  <c r="C435" i="4"/>
  <c r="B435" i="4"/>
  <c r="A435" i="4"/>
  <c r="L434" i="4"/>
  <c r="K434" i="4"/>
  <c r="J434" i="4"/>
  <c r="I434" i="4"/>
  <c r="H434" i="4"/>
  <c r="G434" i="4"/>
  <c r="F434" i="4"/>
  <c r="E434" i="4"/>
  <c r="D434" i="4"/>
  <c r="C434" i="4"/>
  <c r="B434" i="4"/>
  <c r="A434" i="4"/>
  <c r="L433" i="4"/>
  <c r="K433" i="4"/>
  <c r="J433" i="4"/>
  <c r="I433" i="4"/>
  <c r="H433" i="4"/>
  <c r="G433" i="4"/>
  <c r="F433" i="4"/>
  <c r="E433" i="4"/>
  <c r="D433" i="4"/>
  <c r="C433" i="4"/>
  <c r="B433" i="4"/>
  <c r="A433" i="4"/>
  <c r="L432" i="4"/>
  <c r="K432" i="4"/>
  <c r="J432" i="4"/>
  <c r="I432" i="4"/>
  <c r="H432" i="4"/>
  <c r="G432" i="4"/>
  <c r="F432" i="4"/>
  <c r="E432" i="4"/>
  <c r="D432" i="4"/>
  <c r="C432" i="4"/>
  <c r="B432" i="4"/>
  <c r="A432" i="4"/>
  <c r="L431" i="4"/>
  <c r="K431" i="4"/>
  <c r="J431" i="4"/>
  <c r="I431" i="4"/>
  <c r="H431" i="4"/>
  <c r="G431" i="4"/>
  <c r="F431" i="4"/>
  <c r="E431" i="4"/>
  <c r="D431" i="4"/>
  <c r="C431" i="4"/>
  <c r="B431" i="4"/>
  <c r="A431" i="4"/>
  <c r="L430" i="4"/>
  <c r="K430" i="4"/>
  <c r="J430" i="4"/>
  <c r="I430" i="4"/>
  <c r="H430" i="4"/>
  <c r="G430" i="4"/>
  <c r="F430" i="4"/>
  <c r="E430" i="4"/>
  <c r="D430" i="4"/>
  <c r="C430" i="4"/>
  <c r="B430" i="4"/>
  <c r="A430" i="4"/>
  <c r="L429" i="4"/>
  <c r="K429" i="4"/>
  <c r="J429" i="4"/>
  <c r="I429" i="4"/>
  <c r="H429" i="4"/>
  <c r="G429" i="4"/>
  <c r="F429" i="4"/>
  <c r="E429" i="4"/>
  <c r="D429" i="4"/>
  <c r="C429" i="4"/>
  <c r="B429" i="4"/>
  <c r="A429" i="4"/>
  <c r="L428" i="4"/>
  <c r="K428" i="4"/>
  <c r="J428" i="4"/>
  <c r="I428" i="4"/>
  <c r="H428" i="4"/>
  <c r="G428" i="4"/>
  <c r="F428" i="4"/>
  <c r="E428" i="4"/>
  <c r="D428" i="4"/>
  <c r="C428" i="4"/>
  <c r="B428" i="4"/>
  <c r="A428" i="4"/>
  <c r="L427" i="4"/>
  <c r="K427" i="4"/>
  <c r="J427" i="4"/>
  <c r="I427" i="4"/>
  <c r="H427" i="4"/>
  <c r="G427" i="4"/>
  <c r="F427" i="4"/>
  <c r="E427" i="4"/>
  <c r="D427" i="4"/>
  <c r="C427" i="4"/>
  <c r="B427" i="4"/>
  <c r="A427" i="4"/>
  <c r="L426" i="4"/>
  <c r="K426" i="4"/>
  <c r="J426" i="4"/>
  <c r="I426" i="4"/>
  <c r="H426" i="4"/>
  <c r="G426" i="4"/>
  <c r="F426" i="4"/>
  <c r="E426" i="4"/>
  <c r="D426" i="4"/>
  <c r="C426" i="4"/>
  <c r="B426" i="4"/>
  <c r="A426" i="4"/>
  <c r="L425" i="4"/>
  <c r="K425" i="4"/>
  <c r="J425" i="4"/>
  <c r="I425" i="4"/>
  <c r="H425" i="4"/>
  <c r="G425" i="4"/>
  <c r="F425" i="4"/>
  <c r="E425" i="4"/>
  <c r="D425" i="4"/>
  <c r="C425" i="4"/>
  <c r="B425" i="4"/>
  <c r="A425" i="4"/>
  <c r="L424" i="4"/>
  <c r="K424" i="4"/>
  <c r="J424" i="4"/>
  <c r="I424" i="4"/>
  <c r="H424" i="4"/>
  <c r="G424" i="4"/>
  <c r="F424" i="4"/>
  <c r="E424" i="4"/>
  <c r="D424" i="4"/>
  <c r="C424" i="4"/>
  <c r="B424" i="4"/>
  <c r="A424" i="4"/>
  <c r="L423" i="4"/>
  <c r="K423" i="4"/>
  <c r="J423" i="4"/>
  <c r="I423" i="4"/>
  <c r="H423" i="4"/>
  <c r="G423" i="4"/>
  <c r="F423" i="4"/>
  <c r="E423" i="4"/>
  <c r="D423" i="4"/>
  <c r="C423" i="4"/>
  <c r="B423" i="4"/>
  <c r="A423" i="4"/>
  <c r="L422" i="4"/>
  <c r="K422" i="4"/>
  <c r="J422" i="4"/>
  <c r="I422" i="4"/>
  <c r="H422" i="4"/>
  <c r="G422" i="4"/>
  <c r="F422" i="4"/>
  <c r="E422" i="4"/>
  <c r="D422" i="4"/>
  <c r="C422" i="4"/>
  <c r="B422" i="4"/>
  <c r="A422" i="4"/>
  <c r="L421" i="4"/>
  <c r="K421" i="4"/>
  <c r="J421" i="4"/>
  <c r="I421" i="4"/>
  <c r="H421" i="4"/>
  <c r="G421" i="4"/>
  <c r="F421" i="4"/>
  <c r="E421" i="4"/>
  <c r="D421" i="4"/>
  <c r="C421" i="4"/>
  <c r="B421" i="4"/>
  <c r="A421" i="4"/>
  <c r="L420" i="4"/>
  <c r="K420" i="4"/>
  <c r="J420" i="4"/>
  <c r="I420" i="4"/>
  <c r="H420" i="4"/>
  <c r="G420" i="4"/>
  <c r="F420" i="4"/>
  <c r="E420" i="4"/>
  <c r="D420" i="4"/>
  <c r="C420" i="4"/>
  <c r="B420" i="4"/>
  <c r="A420" i="4"/>
  <c r="L419" i="4"/>
  <c r="K419" i="4"/>
  <c r="J419" i="4"/>
  <c r="I419" i="4"/>
  <c r="H419" i="4"/>
  <c r="G419" i="4"/>
  <c r="F419" i="4"/>
  <c r="E419" i="4"/>
  <c r="D419" i="4"/>
  <c r="C419" i="4"/>
  <c r="B419" i="4"/>
  <c r="A419" i="4"/>
  <c r="L418" i="4"/>
  <c r="K418" i="4"/>
  <c r="J418" i="4"/>
  <c r="I418" i="4"/>
  <c r="H418" i="4"/>
  <c r="G418" i="4"/>
  <c r="F418" i="4"/>
  <c r="E418" i="4"/>
  <c r="D418" i="4"/>
  <c r="C418" i="4"/>
  <c r="B418" i="4"/>
  <c r="A418" i="4"/>
  <c r="L417" i="4"/>
  <c r="K417" i="4"/>
  <c r="J417" i="4"/>
  <c r="I417" i="4"/>
  <c r="H417" i="4"/>
  <c r="G417" i="4"/>
  <c r="F417" i="4"/>
  <c r="E417" i="4"/>
  <c r="D417" i="4"/>
  <c r="C417" i="4"/>
  <c r="B417" i="4"/>
  <c r="A417" i="4"/>
  <c r="L416" i="4"/>
  <c r="K416" i="4"/>
  <c r="J416" i="4"/>
  <c r="I416" i="4"/>
  <c r="H416" i="4"/>
  <c r="G416" i="4"/>
  <c r="F416" i="4"/>
  <c r="E416" i="4"/>
  <c r="D416" i="4"/>
  <c r="C416" i="4"/>
  <c r="B416" i="4"/>
  <c r="A416" i="4"/>
  <c r="L415" i="4"/>
  <c r="K415" i="4"/>
  <c r="J415" i="4"/>
  <c r="I415" i="4"/>
  <c r="H415" i="4"/>
  <c r="G415" i="4"/>
  <c r="F415" i="4"/>
  <c r="E415" i="4"/>
  <c r="D415" i="4"/>
  <c r="C415" i="4"/>
  <c r="B415" i="4"/>
  <c r="A415" i="4"/>
  <c r="L414" i="4"/>
  <c r="K414" i="4"/>
  <c r="J414" i="4"/>
  <c r="I414" i="4"/>
  <c r="H414" i="4"/>
  <c r="G414" i="4"/>
  <c r="F414" i="4"/>
  <c r="E414" i="4"/>
  <c r="D414" i="4"/>
  <c r="C414" i="4"/>
  <c r="B414" i="4"/>
  <c r="A414" i="4"/>
  <c r="L413" i="4"/>
  <c r="K413" i="4"/>
  <c r="J413" i="4"/>
  <c r="I413" i="4"/>
  <c r="H413" i="4"/>
  <c r="G413" i="4"/>
  <c r="F413" i="4"/>
  <c r="E413" i="4"/>
  <c r="D413" i="4"/>
  <c r="C413" i="4"/>
  <c r="B413" i="4"/>
  <c r="A413" i="4"/>
  <c r="L412" i="4"/>
  <c r="K412" i="4"/>
  <c r="J412" i="4"/>
  <c r="I412" i="4"/>
  <c r="H412" i="4"/>
  <c r="G412" i="4"/>
  <c r="F412" i="4"/>
  <c r="E412" i="4"/>
  <c r="D412" i="4"/>
  <c r="C412" i="4"/>
  <c r="B412" i="4"/>
  <c r="A412" i="4"/>
  <c r="L411" i="4"/>
  <c r="K411" i="4"/>
  <c r="J411" i="4"/>
  <c r="I411" i="4"/>
  <c r="H411" i="4"/>
  <c r="G411" i="4"/>
  <c r="F411" i="4"/>
  <c r="E411" i="4"/>
  <c r="D411" i="4"/>
  <c r="C411" i="4"/>
  <c r="B411" i="4"/>
  <c r="A411" i="4"/>
  <c r="L410" i="4"/>
  <c r="K410" i="4"/>
  <c r="J410" i="4"/>
  <c r="I410" i="4"/>
  <c r="H410" i="4"/>
  <c r="G410" i="4"/>
  <c r="F410" i="4"/>
  <c r="E410" i="4"/>
  <c r="D410" i="4"/>
  <c r="C410" i="4"/>
  <c r="B410" i="4"/>
  <c r="A410" i="4"/>
  <c r="L409" i="4"/>
  <c r="K409" i="4"/>
  <c r="J409" i="4"/>
  <c r="I409" i="4"/>
  <c r="H409" i="4"/>
  <c r="G409" i="4"/>
  <c r="F409" i="4"/>
  <c r="E409" i="4"/>
  <c r="D409" i="4"/>
  <c r="C409" i="4"/>
  <c r="B409" i="4"/>
  <c r="A409" i="4"/>
  <c r="L408" i="4"/>
  <c r="K408" i="4"/>
  <c r="J408" i="4"/>
  <c r="I408" i="4"/>
  <c r="H408" i="4"/>
  <c r="G408" i="4"/>
  <c r="F408" i="4"/>
  <c r="E408" i="4"/>
  <c r="D408" i="4"/>
  <c r="C408" i="4"/>
  <c r="B408" i="4"/>
  <c r="A408" i="4"/>
  <c r="L407" i="4"/>
  <c r="K407" i="4"/>
  <c r="J407" i="4"/>
  <c r="I407" i="4"/>
  <c r="H407" i="4"/>
  <c r="G407" i="4"/>
  <c r="F407" i="4"/>
  <c r="E407" i="4"/>
  <c r="D407" i="4"/>
  <c r="C407" i="4"/>
  <c r="B407" i="4"/>
  <c r="A407" i="4"/>
  <c r="L406" i="4"/>
  <c r="K406" i="4"/>
  <c r="J406" i="4"/>
  <c r="I406" i="4"/>
  <c r="H406" i="4"/>
  <c r="G406" i="4"/>
  <c r="F406" i="4"/>
  <c r="E406" i="4"/>
  <c r="D406" i="4"/>
  <c r="C406" i="4"/>
  <c r="B406" i="4"/>
  <c r="A406" i="4"/>
  <c r="L405" i="4"/>
  <c r="K405" i="4"/>
  <c r="J405" i="4"/>
  <c r="I405" i="4"/>
  <c r="H405" i="4"/>
  <c r="G405" i="4"/>
  <c r="F405" i="4"/>
  <c r="E405" i="4"/>
  <c r="D405" i="4"/>
  <c r="C405" i="4"/>
  <c r="B405" i="4"/>
  <c r="A405" i="4"/>
  <c r="L404" i="4"/>
  <c r="K404" i="4"/>
  <c r="J404" i="4"/>
  <c r="I404" i="4"/>
  <c r="H404" i="4"/>
  <c r="G404" i="4"/>
  <c r="F404" i="4"/>
  <c r="E404" i="4"/>
  <c r="D404" i="4"/>
  <c r="C404" i="4"/>
  <c r="B404" i="4"/>
  <c r="A404" i="4"/>
  <c r="L403" i="4"/>
  <c r="K403" i="4"/>
  <c r="J403" i="4"/>
  <c r="I403" i="4"/>
  <c r="H403" i="4"/>
  <c r="G403" i="4"/>
  <c r="F403" i="4"/>
  <c r="E403" i="4"/>
  <c r="D403" i="4"/>
  <c r="C403" i="4"/>
  <c r="B403" i="4"/>
  <c r="A403" i="4"/>
  <c r="L402" i="4"/>
  <c r="K402" i="4"/>
  <c r="J402" i="4"/>
  <c r="I402" i="4"/>
  <c r="H402" i="4"/>
  <c r="G402" i="4"/>
  <c r="F402" i="4"/>
  <c r="E402" i="4"/>
  <c r="D402" i="4"/>
  <c r="C402" i="4"/>
  <c r="B402" i="4"/>
  <c r="A402" i="4"/>
  <c r="L401" i="4"/>
  <c r="K401" i="4"/>
  <c r="J401" i="4"/>
  <c r="I401" i="4"/>
  <c r="H401" i="4"/>
  <c r="G401" i="4"/>
  <c r="F401" i="4"/>
  <c r="E401" i="4"/>
  <c r="D401" i="4"/>
  <c r="C401" i="4"/>
  <c r="B401" i="4"/>
  <c r="A401" i="4"/>
  <c r="L400" i="4"/>
  <c r="K400" i="4"/>
  <c r="J400" i="4"/>
  <c r="I400" i="4"/>
  <c r="H400" i="4"/>
  <c r="G400" i="4"/>
  <c r="F400" i="4"/>
  <c r="E400" i="4"/>
  <c r="D400" i="4"/>
  <c r="C400" i="4"/>
  <c r="B400" i="4"/>
  <c r="A400" i="4"/>
  <c r="L399" i="4"/>
  <c r="K399" i="4"/>
  <c r="J399" i="4"/>
  <c r="I399" i="4"/>
  <c r="H399" i="4"/>
  <c r="G399" i="4"/>
  <c r="F399" i="4"/>
  <c r="E399" i="4"/>
  <c r="D399" i="4"/>
  <c r="C399" i="4"/>
  <c r="B399" i="4"/>
  <c r="A399" i="4"/>
  <c r="L398" i="4"/>
  <c r="K398" i="4"/>
  <c r="J398" i="4"/>
  <c r="I398" i="4"/>
  <c r="H398" i="4"/>
  <c r="G398" i="4"/>
  <c r="F398" i="4"/>
  <c r="E398" i="4"/>
  <c r="D398" i="4"/>
  <c r="C398" i="4"/>
  <c r="B398" i="4"/>
  <c r="A398" i="4"/>
  <c r="L397" i="4"/>
  <c r="K397" i="4"/>
  <c r="J397" i="4"/>
  <c r="I397" i="4"/>
  <c r="H397" i="4"/>
  <c r="G397" i="4"/>
  <c r="F397" i="4"/>
  <c r="E397" i="4"/>
  <c r="D397" i="4"/>
  <c r="C397" i="4"/>
  <c r="B397" i="4"/>
  <c r="A397" i="4"/>
  <c r="L396" i="4"/>
  <c r="K396" i="4"/>
  <c r="J396" i="4"/>
  <c r="I396" i="4"/>
  <c r="H396" i="4"/>
  <c r="G396" i="4"/>
  <c r="F396" i="4"/>
  <c r="E396" i="4"/>
  <c r="D396" i="4"/>
  <c r="C396" i="4"/>
  <c r="B396" i="4"/>
  <c r="A396" i="4"/>
  <c r="L395" i="4"/>
  <c r="K395" i="4"/>
  <c r="J395" i="4"/>
  <c r="I395" i="4"/>
  <c r="H395" i="4"/>
  <c r="G395" i="4"/>
  <c r="F395" i="4"/>
  <c r="E395" i="4"/>
  <c r="D395" i="4"/>
  <c r="C395" i="4"/>
  <c r="B395" i="4"/>
  <c r="A395" i="4"/>
  <c r="L394" i="4"/>
  <c r="K394" i="4"/>
  <c r="J394" i="4"/>
  <c r="I394" i="4"/>
  <c r="H394" i="4"/>
  <c r="G394" i="4"/>
  <c r="F394" i="4"/>
  <c r="E394" i="4"/>
  <c r="D394" i="4"/>
  <c r="C394" i="4"/>
  <c r="B394" i="4"/>
  <c r="A394" i="4"/>
  <c r="L393" i="4"/>
  <c r="K393" i="4"/>
  <c r="J393" i="4"/>
  <c r="I393" i="4"/>
  <c r="H393" i="4"/>
  <c r="G393" i="4"/>
  <c r="F393" i="4"/>
  <c r="E393" i="4"/>
  <c r="D393" i="4"/>
  <c r="C393" i="4"/>
  <c r="B393" i="4"/>
  <c r="A393" i="4"/>
  <c r="L392" i="4"/>
  <c r="K392" i="4"/>
  <c r="J392" i="4"/>
  <c r="I392" i="4"/>
  <c r="H392" i="4"/>
  <c r="G392" i="4"/>
  <c r="F392" i="4"/>
  <c r="E392" i="4"/>
  <c r="D392" i="4"/>
  <c r="C392" i="4"/>
  <c r="B392" i="4"/>
  <c r="A392" i="4"/>
  <c r="L391" i="4"/>
  <c r="K391" i="4"/>
  <c r="J391" i="4"/>
  <c r="I391" i="4"/>
  <c r="H391" i="4"/>
  <c r="G391" i="4"/>
  <c r="F391" i="4"/>
  <c r="E391" i="4"/>
  <c r="D391" i="4"/>
  <c r="C391" i="4"/>
  <c r="B391" i="4"/>
  <c r="A391" i="4"/>
  <c r="L390" i="4"/>
  <c r="K390" i="4"/>
  <c r="J390" i="4"/>
  <c r="I390" i="4"/>
  <c r="H390" i="4"/>
  <c r="G390" i="4"/>
  <c r="F390" i="4"/>
  <c r="E390" i="4"/>
  <c r="D390" i="4"/>
  <c r="C390" i="4"/>
  <c r="B390" i="4"/>
  <c r="A390" i="4"/>
  <c r="L389" i="4"/>
  <c r="K389" i="4"/>
  <c r="J389" i="4"/>
  <c r="I389" i="4"/>
  <c r="H389" i="4"/>
  <c r="G389" i="4"/>
  <c r="F389" i="4"/>
  <c r="E389" i="4"/>
  <c r="D389" i="4"/>
  <c r="C389" i="4"/>
  <c r="B389" i="4"/>
  <c r="A389" i="4"/>
  <c r="L388" i="4"/>
  <c r="K388" i="4"/>
  <c r="J388" i="4"/>
  <c r="I388" i="4"/>
  <c r="H388" i="4"/>
  <c r="G388" i="4"/>
  <c r="F388" i="4"/>
  <c r="E388" i="4"/>
  <c r="D388" i="4"/>
  <c r="C388" i="4"/>
  <c r="B388" i="4"/>
  <c r="A388" i="4"/>
  <c r="L387" i="4"/>
  <c r="K387" i="4"/>
  <c r="J387" i="4"/>
  <c r="I387" i="4"/>
  <c r="H387" i="4"/>
  <c r="G387" i="4"/>
  <c r="F387" i="4"/>
  <c r="E387" i="4"/>
  <c r="D387" i="4"/>
  <c r="C387" i="4"/>
  <c r="B387" i="4"/>
  <c r="A387" i="4"/>
  <c r="L386" i="4"/>
  <c r="K386" i="4"/>
  <c r="J386" i="4"/>
  <c r="I386" i="4"/>
  <c r="H386" i="4"/>
  <c r="G386" i="4"/>
  <c r="F386" i="4"/>
  <c r="E386" i="4"/>
  <c r="D386" i="4"/>
  <c r="C386" i="4"/>
  <c r="B386" i="4"/>
  <c r="A386" i="4"/>
  <c r="L385" i="4"/>
  <c r="K385" i="4"/>
  <c r="J385" i="4"/>
  <c r="I385" i="4"/>
  <c r="H385" i="4"/>
  <c r="G385" i="4"/>
  <c r="F385" i="4"/>
  <c r="E385" i="4"/>
  <c r="D385" i="4"/>
  <c r="C385" i="4"/>
  <c r="B385" i="4"/>
  <c r="A385" i="4"/>
  <c r="L384" i="4"/>
  <c r="K384" i="4"/>
  <c r="J384" i="4"/>
  <c r="I384" i="4"/>
  <c r="H384" i="4"/>
  <c r="G384" i="4"/>
  <c r="F384" i="4"/>
  <c r="E384" i="4"/>
  <c r="D384" i="4"/>
  <c r="C384" i="4"/>
  <c r="B384" i="4"/>
  <c r="A384" i="4"/>
  <c r="L383" i="4"/>
  <c r="K383" i="4"/>
  <c r="J383" i="4"/>
  <c r="I383" i="4"/>
  <c r="H383" i="4"/>
  <c r="G383" i="4"/>
  <c r="F383" i="4"/>
  <c r="E383" i="4"/>
  <c r="D383" i="4"/>
  <c r="C383" i="4"/>
  <c r="B383" i="4"/>
  <c r="A383" i="4"/>
  <c r="L382" i="4"/>
  <c r="K382" i="4"/>
  <c r="J382" i="4"/>
  <c r="I382" i="4"/>
  <c r="H382" i="4"/>
  <c r="G382" i="4"/>
  <c r="F382" i="4"/>
  <c r="E382" i="4"/>
  <c r="D382" i="4"/>
  <c r="C382" i="4"/>
  <c r="B382" i="4"/>
  <c r="A382" i="4"/>
  <c r="L381" i="4"/>
  <c r="K381" i="4"/>
  <c r="J381" i="4"/>
  <c r="I381" i="4"/>
  <c r="H381" i="4"/>
  <c r="G381" i="4"/>
  <c r="F381" i="4"/>
  <c r="E381" i="4"/>
  <c r="D381" i="4"/>
  <c r="C381" i="4"/>
  <c r="B381" i="4"/>
  <c r="A381" i="4"/>
  <c r="L380" i="4"/>
  <c r="K380" i="4"/>
  <c r="J380" i="4"/>
  <c r="I380" i="4"/>
  <c r="H380" i="4"/>
  <c r="G380" i="4"/>
  <c r="F380" i="4"/>
  <c r="E380" i="4"/>
  <c r="D380" i="4"/>
  <c r="C380" i="4"/>
  <c r="B380" i="4"/>
  <c r="A380" i="4"/>
  <c r="L379" i="4"/>
  <c r="K379" i="4"/>
  <c r="J379" i="4"/>
  <c r="I379" i="4"/>
  <c r="H379" i="4"/>
  <c r="G379" i="4"/>
  <c r="F379" i="4"/>
  <c r="E379" i="4"/>
  <c r="D379" i="4"/>
  <c r="C379" i="4"/>
  <c r="B379" i="4"/>
  <c r="A379" i="4"/>
  <c r="L378" i="4"/>
  <c r="K378" i="4"/>
  <c r="J378" i="4"/>
  <c r="I378" i="4"/>
  <c r="H378" i="4"/>
  <c r="G378" i="4"/>
  <c r="F378" i="4"/>
  <c r="E378" i="4"/>
  <c r="D378" i="4"/>
  <c r="C378" i="4"/>
  <c r="B378" i="4"/>
  <c r="A378" i="4"/>
  <c r="L377" i="4"/>
  <c r="K377" i="4"/>
  <c r="J377" i="4"/>
  <c r="I377" i="4"/>
  <c r="H377" i="4"/>
  <c r="G377" i="4"/>
  <c r="F377" i="4"/>
  <c r="E377" i="4"/>
  <c r="D377" i="4"/>
  <c r="C377" i="4"/>
  <c r="B377" i="4"/>
  <c r="A377" i="4"/>
  <c r="L376" i="4"/>
  <c r="K376" i="4"/>
  <c r="J376" i="4"/>
  <c r="I376" i="4"/>
  <c r="H376" i="4"/>
  <c r="G376" i="4"/>
  <c r="F376" i="4"/>
  <c r="E376" i="4"/>
  <c r="D376" i="4"/>
  <c r="C376" i="4"/>
  <c r="B376" i="4"/>
  <c r="A376" i="4"/>
  <c r="L375" i="4"/>
  <c r="K375" i="4"/>
  <c r="J375" i="4"/>
  <c r="I375" i="4"/>
  <c r="H375" i="4"/>
  <c r="G375" i="4"/>
  <c r="F375" i="4"/>
  <c r="E375" i="4"/>
  <c r="D375" i="4"/>
  <c r="C375" i="4"/>
  <c r="B375" i="4"/>
  <c r="A375" i="4"/>
  <c r="L374" i="4"/>
  <c r="K374" i="4"/>
  <c r="J374" i="4"/>
  <c r="I374" i="4"/>
  <c r="H374" i="4"/>
  <c r="G374" i="4"/>
  <c r="F374" i="4"/>
  <c r="E374" i="4"/>
  <c r="D374" i="4"/>
  <c r="C374" i="4"/>
  <c r="B374" i="4"/>
  <c r="A374" i="4"/>
  <c r="L373" i="4"/>
  <c r="K373" i="4"/>
  <c r="J373" i="4"/>
  <c r="I373" i="4"/>
  <c r="H373" i="4"/>
  <c r="G373" i="4"/>
  <c r="F373" i="4"/>
  <c r="E373" i="4"/>
  <c r="D373" i="4"/>
  <c r="C373" i="4"/>
  <c r="B373" i="4"/>
  <c r="A373" i="4"/>
  <c r="L372" i="4"/>
  <c r="K372" i="4"/>
  <c r="J372" i="4"/>
  <c r="I372" i="4"/>
  <c r="H372" i="4"/>
  <c r="G372" i="4"/>
  <c r="F372" i="4"/>
  <c r="E372" i="4"/>
  <c r="D372" i="4"/>
  <c r="C372" i="4"/>
  <c r="B372" i="4"/>
  <c r="A372" i="4"/>
  <c r="L371" i="4"/>
  <c r="K371" i="4"/>
  <c r="J371" i="4"/>
  <c r="I371" i="4"/>
  <c r="H371" i="4"/>
  <c r="G371" i="4"/>
  <c r="F371" i="4"/>
  <c r="E371" i="4"/>
  <c r="D371" i="4"/>
  <c r="C371" i="4"/>
  <c r="B371" i="4"/>
  <c r="A371" i="4"/>
  <c r="L370" i="4"/>
  <c r="K370" i="4"/>
  <c r="J370" i="4"/>
  <c r="I370" i="4"/>
  <c r="H370" i="4"/>
  <c r="G370" i="4"/>
  <c r="F370" i="4"/>
  <c r="E370" i="4"/>
  <c r="D370" i="4"/>
  <c r="C370" i="4"/>
  <c r="B370" i="4"/>
  <c r="A370" i="4"/>
  <c r="L369" i="4"/>
  <c r="K369" i="4"/>
  <c r="J369" i="4"/>
  <c r="I369" i="4"/>
  <c r="H369" i="4"/>
  <c r="G369" i="4"/>
  <c r="F369" i="4"/>
  <c r="E369" i="4"/>
  <c r="D369" i="4"/>
  <c r="C369" i="4"/>
  <c r="B369" i="4"/>
  <c r="A369" i="4"/>
  <c r="L368" i="4"/>
  <c r="K368" i="4"/>
  <c r="J368" i="4"/>
  <c r="I368" i="4"/>
  <c r="H368" i="4"/>
  <c r="G368" i="4"/>
  <c r="F368" i="4"/>
  <c r="E368" i="4"/>
  <c r="D368" i="4"/>
  <c r="C368" i="4"/>
  <c r="B368" i="4"/>
  <c r="A368" i="4"/>
  <c r="L367" i="4"/>
  <c r="K367" i="4"/>
  <c r="J367" i="4"/>
  <c r="I367" i="4"/>
  <c r="H367" i="4"/>
  <c r="G367" i="4"/>
  <c r="F367" i="4"/>
  <c r="E367" i="4"/>
  <c r="D367" i="4"/>
  <c r="C367" i="4"/>
  <c r="B367" i="4"/>
  <c r="A367" i="4"/>
  <c r="L366" i="4"/>
  <c r="K366" i="4"/>
  <c r="J366" i="4"/>
  <c r="I366" i="4"/>
  <c r="H366" i="4"/>
  <c r="G366" i="4"/>
  <c r="F366" i="4"/>
  <c r="E366" i="4"/>
  <c r="D366" i="4"/>
  <c r="C366" i="4"/>
  <c r="B366" i="4"/>
  <c r="A366" i="4"/>
  <c r="L365" i="4"/>
  <c r="K365" i="4"/>
  <c r="J365" i="4"/>
  <c r="I365" i="4"/>
  <c r="H365" i="4"/>
  <c r="G365" i="4"/>
  <c r="F365" i="4"/>
  <c r="E365" i="4"/>
  <c r="D365" i="4"/>
  <c r="C365" i="4"/>
  <c r="B365" i="4"/>
  <c r="A365" i="4"/>
  <c r="L364" i="4"/>
  <c r="K364" i="4"/>
  <c r="J364" i="4"/>
  <c r="I364" i="4"/>
  <c r="H364" i="4"/>
  <c r="G364" i="4"/>
  <c r="F364" i="4"/>
  <c r="E364" i="4"/>
  <c r="D364" i="4"/>
  <c r="C364" i="4"/>
  <c r="B364" i="4"/>
  <c r="A364" i="4"/>
  <c r="L363" i="4"/>
  <c r="K363" i="4"/>
  <c r="J363" i="4"/>
  <c r="I363" i="4"/>
  <c r="H363" i="4"/>
  <c r="G363" i="4"/>
  <c r="F363" i="4"/>
  <c r="E363" i="4"/>
  <c r="D363" i="4"/>
  <c r="C363" i="4"/>
  <c r="B363" i="4"/>
  <c r="A363" i="4"/>
  <c r="L362" i="4"/>
  <c r="K362" i="4"/>
  <c r="J362" i="4"/>
  <c r="I362" i="4"/>
  <c r="H362" i="4"/>
  <c r="G362" i="4"/>
  <c r="F362" i="4"/>
  <c r="E362" i="4"/>
  <c r="D362" i="4"/>
  <c r="C362" i="4"/>
  <c r="B362" i="4"/>
  <c r="A362" i="4"/>
  <c r="L361" i="4"/>
  <c r="K361" i="4"/>
  <c r="J361" i="4"/>
  <c r="I361" i="4"/>
  <c r="H361" i="4"/>
  <c r="G361" i="4"/>
  <c r="F361" i="4"/>
  <c r="E361" i="4"/>
  <c r="D361" i="4"/>
  <c r="C361" i="4"/>
  <c r="B361" i="4"/>
  <c r="A361" i="4"/>
  <c r="L360" i="4"/>
  <c r="K360" i="4"/>
  <c r="J360" i="4"/>
  <c r="I360" i="4"/>
  <c r="H360" i="4"/>
  <c r="G360" i="4"/>
  <c r="F360" i="4"/>
  <c r="E360" i="4"/>
  <c r="D360" i="4"/>
  <c r="C360" i="4"/>
  <c r="B360" i="4"/>
  <c r="A360" i="4"/>
  <c r="L359" i="4"/>
  <c r="K359" i="4"/>
  <c r="J359" i="4"/>
  <c r="I359" i="4"/>
  <c r="H359" i="4"/>
  <c r="G359" i="4"/>
  <c r="F359" i="4"/>
  <c r="E359" i="4"/>
  <c r="D359" i="4"/>
  <c r="C359" i="4"/>
  <c r="B359" i="4"/>
  <c r="A359" i="4"/>
  <c r="L358" i="4"/>
  <c r="K358" i="4"/>
  <c r="J358" i="4"/>
  <c r="I358" i="4"/>
  <c r="H358" i="4"/>
  <c r="G358" i="4"/>
  <c r="F358" i="4"/>
  <c r="E358" i="4"/>
  <c r="D358" i="4"/>
  <c r="C358" i="4"/>
  <c r="B358" i="4"/>
  <c r="A358" i="4"/>
  <c r="L357" i="4"/>
  <c r="K357" i="4"/>
  <c r="J357" i="4"/>
  <c r="I357" i="4"/>
  <c r="H357" i="4"/>
  <c r="G357" i="4"/>
  <c r="F357" i="4"/>
  <c r="E357" i="4"/>
  <c r="D357" i="4"/>
  <c r="C357" i="4"/>
  <c r="B357" i="4"/>
  <c r="A357" i="4"/>
  <c r="L356" i="4"/>
  <c r="K356" i="4"/>
  <c r="J356" i="4"/>
  <c r="I356" i="4"/>
  <c r="H356" i="4"/>
  <c r="G356" i="4"/>
  <c r="F356" i="4"/>
  <c r="E356" i="4"/>
  <c r="D356" i="4"/>
  <c r="C356" i="4"/>
  <c r="B356" i="4"/>
  <c r="A356" i="4"/>
  <c r="L355" i="4"/>
  <c r="K355" i="4"/>
  <c r="J355" i="4"/>
  <c r="I355" i="4"/>
  <c r="H355" i="4"/>
  <c r="G355" i="4"/>
  <c r="F355" i="4"/>
  <c r="E355" i="4"/>
  <c r="D355" i="4"/>
  <c r="C355" i="4"/>
  <c r="B355" i="4"/>
  <c r="A355" i="4"/>
  <c r="L354" i="4"/>
  <c r="K354" i="4"/>
  <c r="J354" i="4"/>
  <c r="I354" i="4"/>
  <c r="H354" i="4"/>
  <c r="G354" i="4"/>
  <c r="F354" i="4"/>
  <c r="E354" i="4"/>
  <c r="D354" i="4"/>
  <c r="C354" i="4"/>
  <c r="B354" i="4"/>
  <c r="A354" i="4"/>
  <c r="L353" i="4"/>
  <c r="K353" i="4"/>
  <c r="J353" i="4"/>
  <c r="I353" i="4"/>
  <c r="H353" i="4"/>
  <c r="G353" i="4"/>
  <c r="F353" i="4"/>
  <c r="E353" i="4"/>
  <c r="D353" i="4"/>
  <c r="C353" i="4"/>
  <c r="B353" i="4"/>
  <c r="A353" i="4"/>
  <c r="L352" i="4"/>
  <c r="K352" i="4"/>
  <c r="J352" i="4"/>
  <c r="I352" i="4"/>
  <c r="H352" i="4"/>
  <c r="G352" i="4"/>
  <c r="F352" i="4"/>
  <c r="E352" i="4"/>
  <c r="D352" i="4"/>
  <c r="C352" i="4"/>
  <c r="B352" i="4"/>
  <c r="A352" i="4"/>
  <c r="L351" i="4"/>
  <c r="K351" i="4"/>
  <c r="J351" i="4"/>
  <c r="I351" i="4"/>
  <c r="H351" i="4"/>
  <c r="G351" i="4"/>
  <c r="F351" i="4"/>
  <c r="E351" i="4"/>
  <c r="D351" i="4"/>
  <c r="C351" i="4"/>
  <c r="B351" i="4"/>
  <c r="A351" i="4"/>
  <c r="L350" i="4"/>
  <c r="K350" i="4"/>
  <c r="J350" i="4"/>
  <c r="I350" i="4"/>
  <c r="H350" i="4"/>
  <c r="G350" i="4"/>
  <c r="F350" i="4"/>
  <c r="E350" i="4"/>
  <c r="D350" i="4"/>
  <c r="C350" i="4"/>
  <c r="B350" i="4"/>
  <c r="A350" i="4"/>
  <c r="L349" i="4"/>
  <c r="K349" i="4"/>
  <c r="J349" i="4"/>
  <c r="I349" i="4"/>
  <c r="H349" i="4"/>
  <c r="G349" i="4"/>
  <c r="F349" i="4"/>
  <c r="E349" i="4"/>
  <c r="D349" i="4"/>
  <c r="C349" i="4"/>
  <c r="B349" i="4"/>
  <c r="A349" i="4"/>
  <c r="L348" i="4"/>
  <c r="K348" i="4"/>
  <c r="J348" i="4"/>
  <c r="I348" i="4"/>
  <c r="H348" i="4"/>
  <c r="G348" i="4"/>
  <c r="F348" i="4"/>
  <c r="E348" i="4"/>
  <c r="D348" i="4"/>
  <c r="C348" i="4"/>
  <c r="B348" i="4"/>
  <c r="A348" i="4"/>
  <c r="L347" i="4"/>
  <c r="K347" i="4"/>
  <c r="J347" i="4"/>
  <c r="I347" i="4"/>
  <c r="H347" i="4"/>
  <c r="G347" i="4"/>
  <c r="F347" i="4"/>
  <c r="E347" i="4"/>
  <c r="D347" i="4"/>
  <c r="C347" i="4"/>
  <c r="B347" i="4"/>
  <c r="A347" i="4"/>
  <c r="L346" i="4"/>
  <c r="K346" i="4"/>
  <c r="J346" i="4"/>
  <c r="I346" i="4"/>
  <c r="H346" i="4"/>
  <c r="G346" i="4"/>
  <c r="F346" i="4"/>
  <c r="E346" i="4"/>
  <c r="D346" i="4"/>
  <c r="C346" i="4"/>
  <c r="B346" i="4"/>
  <c r="A346" i="4"/>
  <c r="L345" i="4"/>
  <c r="K345" i="4"/>
  <c r="J345" i="4"/>
  <c r="I345" i="4"/>
  <c r="H345" i="4"/>
  <c r="G345" i="4"/>
  <c r="F345" i="4"/>
  <c r="E345" i="4"/>
  <c r="D345" i="4"/>
  <c r="C345" i="4"/>
  <c r="B345" i="4"/>
  <c r="A345" i="4"/>
  <c r="L344" i="4"/>
  <c r="K344" i="4"/>
  <c r="J344" i="4"/>
  <c r="I344" i="4"/>
  <c r="H344" i="4"/>
  <c r="G344" i="4"/>
  <c r="F344" i="4"/>
  <c r="E344" i="4"/>
  <c r="D344" i="4"/>
  <c r="C344" i="4"/>
  <c r="B344" i="4"/>
  <c r="A344" i="4"/>
  <c r="L343" i="4"/>
  <c r="K343" i="4"/>
  <c r="J343" i="4"/>
  <c r="I343" i="4"/>
  <c r="H343" i="4"/>
  <c r="G343" i="4"/>
  <c r="F343" i="4"/>
  <c r="E343" i="4"/>
  <c r="D343" i="4"/>
  <c r="C343" i="4"/>
  <c r="B343" i="4"/>
  <c r="A343" i="4"/>
  <c r="L342" i="4"/>
  <c r="K342" i="4"/>
  <c r="J342" i="4"/>
  <c r="I342" i="4"/>
  <c r="H342" i="4"/>
  <c r="G342" i="4"/>
  <c r="F342" i="4"/>
  <c r="E342" i="4"/>
  <c r="D342" i="4"/>
  <c r="C342" i="4"/>
  <c r="B342" i="4"/>
  <c r="A342" i="4"/>
  <c r="L341" i="4"/>
  <c r="K341" i="4"/>
  <c r="J341" i="4"/>
  <c r="I341" i="4"/>
  <c r="H341" i="4"/>
  <c r="G341" i="4"/>
  <c r="F341" i="4"/>
  <c r="E341" i="4"/>
  <c r="D341" i="4"/>
  <c r="C341" i="4"/>
  <c r="B341" i="4"/>
  <c r="A341" i="4"/>
  <c r="L340" i="4"/>
  <c r="K340" i="4"/>
  <c r="J340" i="4"/>
  <c r="I340" i="4"/>
  <c r="H340" i="4"/>
  <c r="G340" i="4"/>
  <c r="F340" i="4"/>
  <c r="E340" i="4"/>
  <c r="D340" i="4"/>
  <c r="C340" i="4"/>
  <c r="B340" i="4"/>
  <c r="A340" i="4"/>
  <c r="L339" i="4"/>
  <c r="K339" i="4"/>
  <c r="J339" i="4"/>
  <c r="I339" i="4"/>
  <c r="H339" i="4"/>
  <c r="G339" i="4"/>
  <c r="F339" i="4"/>
  <c r="E339" i="4"/>
  <c r="D339" i="4"/>
  <c r="C339" i="4"/>
  <c r="B339" i="4"/>
  <c r="A339" i="4"/>
  <c r="L338" i="4"/>
  <c r="K338" i="4"/>
  <c r="J338" i="4"/>
  <c r="I338" i="4"/>
  <c r="H338" i="4"/>
  <c r="G338" i="4"/>
  <c r="F338" i="4"/>
  <c r="E338" i="4"/>
  <c r="D338" i="4"/>
  <c r="C338" i="4"/>
  <c r="B338" i="4"/>
  <c r="A338" i="4"/>
  <c r="L337" i="4"/>
  <c r="K337" i="4"/>
  <c r="J337" i="4"/>
  <c r="I337" i="4"/>
  <c r="H337" i="4"/>
  <c r="G337" i="4"/>
  <c r="F337" i="4"/>
  <c r="E337" i="4"/>
  <c r="D337" i="4"/>
  <c r="C337" i="4"/>
  <c r="B337" i="4"/>
  <c r="A337" i="4"/>
  <c r="L336" i="4"/>
  <c r="K336" i="4"/>
  <c r="J336" i="4"/>
  <c r="I336" i="4"/>
  <c r="H336" i="4"/>
  <c r="G336" i="4"/>
  <c r="F336" i="4"/>
  <c r="E336" i="4"/>
  <c r="D336" i="4"/>
  <c r="C336" i="4"/>
  <c r="B336" i="4"/>
  <c r="A336" i="4"/>
  <c r="L335" i="4"/>
  <c r="K335" i="4"/>
  <c r="J335" i="4"/>
  <c r="I335" i="4"/>
  <c r="H335" i="4"/>
  <c r="G335" i="4"/>
  <c r="F335" i="4"/>
  <c r="E335" i="4"/>
  <c r="D335" i="4"/>
  <c r="C335" i="4"/>
  <c r="B335" i="4"/>
  <c r="A335" i="4"/>
  <c r="L334" i="4"/>
  <c r="K334" i="4"/>
  <c r="J334" i="4"/>
  <c r="I334" i="4"/>
  <c r="H334" i="4"/>
  <c r="G334" i="4"/>
  <c r="F334" i="4"/>
  <c r="E334" i="4"/>
  <c r="D334" i="4"/>
  <c r="C334" i="4"/>
  <c r="B334" i="4"/>
  <c r="A334" i="4"/>
  <c r="L333" i="4"/>
  <c r="K333" i="4"/>
  <c r="J333" i="4"/>
  <c r="I333" i="4"/>
  <c r="H333" i="4"/>
  <c r="G333" i="4"/>
  <c r="F333" i="4"/>
  <c r="E333" i="4"/>
  <c r="D333" i="4"/>
  <c r="C333" i="4"/>
  <c r="B333" i="4"/>
  <c r="A333" i="4"/>
  <c r="L332" i="4"/>
  <c r="K332" i="4"/>
  <c r="J332" i="4"/>
  <c r="I332" i="4"/>
  <c r="H332" i="4"/>
  <c r="G332" i="4"/>
  <c r="F332" i="4"/>
  <c r="E332" i="4"/>
  <c r="D332" i="4"/>
  <c r="C332" i="4"/>
  <c r="B332" i="4"/>
  <c r="A332" i="4"/>
  <c r="L331" i="4"/>
  <c r="K331" i="4"/>
  <c r="J331" i="4"/>
  <c r="I331" i="4"/>
  <c r="H331" i="4"/>
  <c r="G331" i="4"/>
  <c r="F331" i="4"/>
  <c r="E331" i="4"/>
  <c r="D331" i="4"/>
  <c r="C331" i="4"/>
  <c r="B331" i="4"/>
  <c r="A331" i="4"/>
  <c r="L330" i="4"/>
  <c r="K330" i="4"/>
  <c r="J330" i="4"/>
  <c r="I330" i="4"/>
  <c r="H330" i="4"/>
  <c r="G330" i="4"/>
  <c r="F330" i="4"/>
  <c r="E330" i="4"/>
  <c r="D330" i="4"/>
  <c r="C330" i="4"/>
  <c r="B330" i="4"/>
  <c r="A330" i="4"/>
  <c r="L329" i="4"/>
  <c r="K329" i="4"/>
  <c r="J329" i="4"/>
  <c r="I329" i="4"/>
  <c r="H329" i="4"/>
  <c r="G329" i="4"/>
  <c r="F329" i="4"/>
  <c r="E329" i="4"/>
  <c r="D329" i="4"/>
  <c r="C329" i="4"/>
  <c r="B329" i="4"/>
  <c r="A329" i="4"/>
  <c r="L328" i="4"/>
  <c r="K328" i="4"/>
  <c r="J328" i="4"/>
  <c r="I328" i="4"/>
  <c r="H328" i="4"/>
  <c r="G328" i="4"/>
  <c r="F328" i="4"/>
  <c r="E328" i="4"/>
  <c r="D328" i="4"/>
  <c r="C328" i="4"/>
  <c r="B328" i="4"/>
  <c r="A328" i="4"/>
  <c r="L327" i="4"/>
  <c r="K327" i="4"/>
  <c r="J327" i="4"/>
  <c r="I327" i="4"/>
  <c r="H327" i="4"/>
  <c r="G327" i="4"/>
  <c r="F327" i="4"/>
  <c r="E327" i="4"/>
  <c r="D327" i="4"/>
  <c r="C327" i="4"/>
  <c r="B327" i="4"/>
  <c r="A327" i="4"/>
  <c r="L326" i="4"/>
  <c r="K326" i="4"/>
  <c r="J326" i="4"/>
  <c r="I326" i="4"/>
  <c r="H326" i="4"/>
  <c r="G326" i="4"/>
  <c r="F326" i="4"/>
  <c r="E326" i="4"/>
  <c r="D326" i="4"/>
  <c r="C326" i="4"/>
  <c r="B326" i="4"/>
  <c r="A326" i="4"/>
  <c r="L325" i="4"/>
  <c r="K325" i="4"/>
  <c r="J325" i="4"/>
  <c r="I325" i="4"/>
  <c r="H325" i="4"/>
  <c r="G325" i="4"/>
  <c r="F325" i="4"/>
  <c r="E325" i="4"/>
  <c r="D325" i="4"/>
  <c r="C325" i="4"/>
  <c r="B325" i="4"/>
  <c r="A325" i="4"/>
  <c r="L324" i="4"/>
  <c r="K324" i="4"/>
  <c r="J324" i="4"/>
  <c r="I324" i="4"/>
  <c r="H324" i="4"/>
  <c r="G324" i="4"/>
  <c r="F324" i="4"/>
  <c r="E324" i="4"/>
  <c r="D324" i="4"/>
  <c r="C324" i="4"/>
  <c r="B324" i="4"/>
  <c r="A324" i="4"/>
  <c r="L323" i="4"/>
  <c r="K323" i="4"/>
  <c r="J323" i="4"/>
  <c r="I323" i="4"/>
  <c r="H323" i="4"/>
  <c r="G323" i="4"/>
  <c r="F323" i="4"/>
  <c r="E323" i="4"/>
  <c r="D323" i="4"/>
  <c r="C323" i="4"/>
  <c r="B323" i="4"/>
  <c r="A323" i="4"/>
  <c r="L322" i="4"/>
  <c r="K322" i="4"/>
  <c r="J322" i="4"/>
  <c r="I322" i="4"/>
  <c r="H322" i="4"/>
  <c r="G322" i="4"/>
  <c r="F322" i="4"/>
  <c r="E322" i="4"/>
  <c r="D322" i="4"/>
  <c r="C322" i="4"/>
  <c r="B322" i="4"/>
  <c r="A322" i="4"/>
  <c r="L321" i="4"/>
  <c r="K321" i="4"/>
  <c r="J321" i="4"/>
  <c r="I321" i="4"/>
  <c r="H321" i="4"/>
  <c r="G321" i="4"/>
  <c r="F321" i="4"/>
  <c r="E321" i="4"/>
  <c r="D321" i="4"/>
  <c r="C321" i="4"/>
  <c r="B321" i="4"/>
  <c r="A321" i="4"/>
  <c r="L320" i="4"/>
  <c r="K320" i="4"/>
  <c r="J320" i="4"/>
  <c r="I320" i="4"/>
  <c r="H320" i="4"/>
  <c r="G320" i="4"/>
  <c r="F320" i="4"/>
  <c r="E320" i="4"/>
  <c r="D320" i="4"/>
  <c r="C320" i="4"/>
  <c r="B320" i="4"/>
  <c r="A320" i="4"/>
  <c r="L319" i="4"/>
  <c r="K319" i="4"/>
  <c r="J319" i="4"/>
  <c r="I319" i="4"/>
  <c r="H319" i="4"/>
  <c r="G319" i="4"/>
  <c r="F319" i="4"/>
  <c r="E319" i="4"/>
  <c r="D319" i="4"/>
  <c r="C319" i="4"/>
  <c r="B319" i="4"/>
  <c r="A319" i="4"/>
  <c r="L318" i="4"/>
  <c r="K318" i="4"/>
  <c r="J318" i="4"/>
  <c r="I318" i="4"/>
  <c r="H318" i="4"/>
  <c r="G318" i="4"/>
  <c r="F318" i="4"/>
  <c r="E318" i="4"/>
  <c r="D318" i="4"/>
  <c r="C318" i="4"/>
  <c r="B318" i="4"/>
  <c r="A318" i="4"/>
  <c r="L317" i="4"/>
  <c r="K317" i="4"/>
  <c r="J317" i="4"/>
  <c r="I317" i="4"/>
  <c r="H317" i="4"/>
  <c r="G317" i="4"/>
  <c r="F317" i="4"/>
  <c r="E317" i="4"/>
  <c r="D317" i="4"/>
  <c r="C317" i="4"/>
  <c r="B317" i="4"/>
  <c r="A317" i="4"/>
  <c r="L316" i="4"/>
  <c r="K316" i="4"/>
  <c r="J316" i="4"/>
  <c r="I316" i="4"/>
  <c r="H316" i="4"/>
  <c r="G316" i="4"/>
  <c r="F316" i="4"/>
  <c r="E316" i="4"/>
  <c r="D316" i="4"/>
  <c r="C316" i="4"/>
  <c r="B316" i="4"/>
  <c r="A316" i="4"/>
  <c r="L315" i="4"/>
  <c r="K315" i="4"/>
  <c r="J315" i="4"/>
  <c r="I315" i="4"/>
  <c r="H315" i="4"/>
  <c r="G315" i="4"/>
  <c r="F315" i="4"/>
  <c r="E315" i="4"/>
  <c r="D315" i="4"/>
  <c r="C315" i="4"/>
  <c r="B315" i="4"/>
  <c r="A315" i="4"/>
  <c r="L314" i="4"/>
  <c r="K314" i="4"/>
  <c r="J314" i="4"/>
  <c r="I314" i="4"/>
  <c r="H314" i="4"/>
  <c r="G314" i="4"/>
  <c r="F314" i="4"/>
  <c r="E314" i="4"/>
  <c r="D314" i="4"/>
  <c r="C314" i="4"/>
  <c r="B314" i="4"/>
  <c r="A314" i="4"/>
  <c r="L313" i="4"/>
  <c r="K313" i="4"/>
  <c r="J313" i="4"/>
  <c r="I313" i="4"/>
  <c r="H313" i="4"/>
  <c r="G313" i="4"/>
  <c r="F313" i="4"/>
  <c r="E313" i="4"/>
  <c r="D313" i="4"/>
  <c r="C313" i="4"/>
  <c r="B313" i="4"/>
  <c r="A313" i="4"/>
  <c r="L312" i="4"/>
  <c r="K312" i="4"/>
  <c r="J312" i="4"/>
  <c r="I312" i="4"/>
  <c r="H312" i="4"/>
  <c r="G312" i="4"/>
  <c r="F312" i="4"/>
  <c r="E312" i="4"/>
  <c r="D312" i="4"/>
  <c r="C312" i="4"/>
  <c r="B312" i="4"/>
  <c r="A312" i="4"/>
  <c r="L311" i="4"/>
  <c r="K311" i="4"/>
  <c r="J311" i="4"/>
  <c r="I311" i="4"/>
  <c r="H311" i="4"/>
  <c r="G311" i="4"/>
  <c r="F311" i="4"/>
  <c r="E311" i="4"/>
  <c r="D311" i="4"/>
  <c r="C311" i="4"/>
  <c r="B311" i="4"/>
  <c r="A311" i="4"/>
  <c r="L310" i="4"/>
  <c r="K310" i="4"/>
  <c r="J310" i="4"/>
  <c r="I310" i="4"/>
  <c r="H310" i="4"/>
  <c r="G310" i="4"/>
  <c r="F310" i="4"/>
  <c r="E310" i="4"/>
  <c r="D310" i="4"/>
  <c r="C310" i="4"/>
  <c r="B310" i="4"/>
  <c r="A310" i="4"/>
  <c r="L309" i="4"/>
  <c r="K309" i="4"/>
  <c r="J309" i="4"/>
  <c r="I309" i="4"/>
  <c r="H309" i="4"/>
  <c r="G309" i="4"/>
  <c r="F309" i="4"/>
  <c r="E309" i="4"/>
  <c r="D309" i="4"/>
  <c r="C309" i="4"/>
  <c r="B309" i="4"/>
  <c r="A309" i="4"/>
  <c r="L308" i="4"/>
  <c r="K308" i="4"/>
  <c r="J308" i="4"/>
  <c r="I308" i="4"/>
  <c r="H308" i="4"/>
  <c r="G308" i="4"/>
  <c r="F308" i="4"/>
  <c r="E308" i="4"/>
  <c r="D308" i="4"/>
  <c r="C308" i="4"/>
  <c r="B308" i="4"/>
  <c r="A308" i="4"/>
  <c r="K307" i="4"/>
  <c r="J307" i="4"/>
  <c r="I307" i="4"/>
  <c r="H307" i="4"/>
  <c r="G307" i="4"/>
  <c r="F307" i="4"/>
  <c r="E307" i="4"/>
  <c r="D307" i="4"/>
  <c r="C307" i="4"/>
  <c r="B307" i="4"/>
  <c r="A307" i="4"/>
  <c r="K306" i="4"/>
  <c r="J306" i="4"/>
  <c r="I306" i="4"/>
  <c r="H306" i="4"/>
  <c r="G306" i="4"/>
  <c r="F306" i="4"/>
  <c r="E306" i="4"/>
  <c r="D306" i="4"/>
  <c r="C306" i="4"/>
  <c r="B306" i="4"/>
  <c r="A306" i="4"/>
  <c r="K305" i="4"/>
  <c r="J305" i="4"/>
  <c r="I305" i="4"/>
  <c r="H305" i="4"/>
  <c r="G305" i="4"/>
  <c r="F305" i="4"/>
  <c r="E305" i="4"/>
  <c r="D305" i="4"/>
  <c r="C305" i="4"/>
  <c r="B305" i="4"/>
  <c r="A305" i="4"/>
  <c r="L304" i="4"/>
  <c r="K304" i="4"/>
  <c r="J304" i="4"/>
  <c r="I304" i="4"/>
  <c r="H304" i="4"/>
  <c r="G304" i="4"/>
  <c r="F304" i="4"/>
  <c r="E304" i="4"/>
  <c r="D304" i="4"/>
  <c r="C304" i="4"/>
  <c r="B304" i="4"/>
  <c r="A304" i="4"/>
  <c r="L303" i="4"/>
  <c r="K303" i="4"/>
  <c r="J303" i="4"/>
  <c r="I303" i="4"/>
  <c r="H303" i="4"/>
  <c r="G303" i="4"/>
  <c r="F303" i="4"/>
  <c r="E303" i="4"/>
  <c r="D303" i="4"/>
  <c r="C303" i="4"/>
  <c r="B303" i="4"/>
  <c r="A303" i="4"/>
  <c r="K302" i="4"/>
  <c r="J302" i="4"/>
  <c r="I302" i="4"/>
  <c r="H302" i="4"/>
  <c r="G302" i="4"/>
  <c r="F302" i="4"/>
  <c r="E302" i="4"/>
  <c r="D302" i="4"/>
  <c r="C302" i="4"/>
  <c r="B302" i="4"/>
  <c r="A302" i="4"/>
  <c r="K301" i="4"/>
  <c r="J301" i="4"/>
  <c r="I301" i="4"/>
  <c r="H301" i="4"/>
  <c r="G301" i="4"/>
  <c r="F301" i="4"/>
  <c r="E301" i="4"/>
  <c r="D301" i="4"/>
  <c r="C301" i="4"/>
  <c r="B301" i="4"/>
  <c r="A301" i="4"/>
  <c r="K300" i="4"/>
  <c r="J300" i="4"/>
  <c r="I300" i="4"/>
  <c r="H300" i="4"/>
  <c r="G300" i="4"/>
  <c r="F300" i="4"/>
  <c r="E300" i="4"/>
  <c r="D300" i="4"/>
  <c r="C300" i="4"/>
  <c r="B300" i="4"/>
  <c r="A300" i="4"/>
  <c r="K299" i="4"/>
  <c r="J299" i="4"/>
  <c r="I299" i="4"/>
  <c r="H299" i="4"/>
  <c r="G299" i="4"/>
  <c r="F299" i="4"/>
  <c r="E299" i="4"/>
  <c r="D299" i="4"/>
  <c r="C299" i="4"/>
  <c r="B299" i="4"/>
  <c r="A299" i="4"/>
  <c r="K298" i="4"/>
  <c r="J298" i="4"/>
  <c r="I298" i="4"/>
  <c r="H298" i="4"/>
  <c r="G298" i="4"/>
  <c r="F298" i="4"/>
  <c r="E298" i="4"/>
  <c r="D298" i="4"/>
  <c r="C298" i="4"/>
  <c r="B298" i="4"/>
  <c r="A298" i="4"/>
  <c r="K297" i="4"/>
  <c r="J297" i="4"/>
  <c r="I297" i="4"/>
  <c r="H297" i="4"/>
  <c r="G297" i="4"/>
  <c r="F297" i="4"/>
  <c r="E297" i="4"/>
  <c r="D297" i="4"/>
  <c r="C297" i="4"/>
  <c r="B297" i="4"/>
  <c r="A297" i="4"/>
  <c r="K296" i="4"/>
  <c r="J296" i="4"/>
  <c r="I296" i="4"/>
  <c r="H296" i="4"/>
  <c r="G296" i="4"/>
  <c r="F296" i="4"/>
  <c r="E296" i="4"/>
  <c r="D296" i="4"/>
  <c r="C296" i="4"/>
  <c r="B296" i="4"/>
  <c r="A296" i="4"/>
  <c r="K295" i="4"/>
  <c r="J295" i="4"/>
  <c r="I295" i="4"/>
  <c r="H295" i="4"/>
  <c r="G295" i="4"/>
  <c r="F295" i="4"/>
  <c r="E295" i="4"/>
  <c r="D295" i="4"/>
  <c r="C295" i="4"/>
  <c r="B295" i="4"/>
  <c r="A295" i="4"/>
  <c r="K294" i="4"/>
  <c r="J294" i="4"/>
  <c r="I294" i="4"/>
  <c r="H294" i="4"/>
  <c r="G294" i="4"/>
  <c r="F294" i="4"/>
  <c r="E294" i="4"/>
  <c r="D294" i="4"/>
  <c r="C294" i="4"/>
  <c r="B294" i="4"/>
  <c r="A294" i="4"/>
  <c r="L293" i="4"/>
  <c r="K293" i="4"/>
  <c r="J293" i="4"/>
  <c r="I293" i="4"/>
  <c r="H293" i="4"/>
  <c r="G293" i="4"/>
  <c r="F293" i="4"/>
  <c r="E293" i="4"/>
  <c r="D293" i="4"/>
  <c r="C293" i="4"/>
  <c r="B293" i="4"/>
  <c r="A293" i="4"/>
  <c r="L292" i="4"/>
  <c r="I292" i="4"/>
  <c r="H292" i="4"/>
  <c r="G292" i="4"/>
  <c r="F292" i="4"/>
  <c r="E292" i="4"/>
  <c r="D292" i="4"/>
  <c r="C292" i="4"/>
  <c r="B292" i="4"/>
  <c r="A292" i="4"/>
  <c r="L291" i="4"/>
  <c r="I291" i="4"/>
  <c r="H291" i="4"/>
  <c r="G291" i="4"/>
  <c r="F291" i="4"/>
  <c r="E291" i="4"/>
  <c r="D291" i="4"/>
  <c r="C291" i="4"/>
  <c r="B291" i="4"/>
  <c r="A291" i="4"/>
  <c r="L290" i="4"/>
  <c r="I290" i="4"/>
  <c r="H290" i="4"/>
  <c r="G290" i="4"/>
  <c r="F290" i="4"/>
  <c r="E290" i="4"/>
  <c r="D290" i="4"/>
  <c r="C290" i="4"/>
  <c r="B290" i="4"/>
  <c r="A290" i="4"/>
  <c r="L289" i="4"/>
  <c r="I289" i="4"/>
  <c r="H289" i="4"/>
  <c r="G289" i="4"/>
  <c r="F289" i="4"/>
  <c r="E289" i="4"/>
  <c r="D289" i="4"/>
  <c r="C289" i="4"/>
  <c r="B289" i="4"/>
  <c r="A289" i="4"/>
  <c r="L288" i="4"/>
  <c r="I288" i="4"/>
  <c r="H288" i="4"/>
  <c r="G288" i="4"/>
  <c r="F288" i="4"/>
  <c r="E288" i="4"/>
  <c r="D288" i="4"/>
  <c r="C288" i="4"/>
  <c r="B288" i="4"/>
  <c r="A288" i="4"/>
  <c r="L287" i="4"/>
  <c r="I287" i="4"/>
  <c r="H287" i="4"/>
  <c r="G287" i="4"/>
  <c r="F287" i="4"/>
  <c r="E287" i="4"/>
  <c r="D287" i="4"/>
  <c r="C287" i="4"/>
  <c r="B287" i="4"/>
  <c r="A287" i="4"/>
  <c r="L286" i="4"/>
  <c r="I286" i="4"/>
  <c r="H286" i="4"/>
  <c r="G286" i="4"/>
  <c r="F286" i="4"/>
  <c r="E286" i="4"/>
  <c r="D286" i="4"/>
  <c r="C286" i="4"/>
  <c r="B286" i="4"/>
  <c r="A286" i="4"/>
  <c r="L285" i="4"/>
  <c r="I285" i="4"/>
  <c r="H285" i="4"/>
  <c r="G285" i="4"/>
  <c r="F285" i="4"/>
  <c r="E285" i="4"/>
  <c r="D285" i="4"/>
  <c r="C285" i="4"/>
  <c r="B285" i="4"/>
  <c r="A285" i="4"/>
  <c r="L284" i="4"/>
  <c r="I284" i="4"/>
  <c r="H284" i="4"/>
  <c r="G284" i="4"/>
  <c r="F284" i="4"/>
  <c r="E284" i="4"/>
  <c r="D284" i="4"/>
  <c r="C284" i="4"/>
  <c r="B284" i="4"/>
  <c r="A284" i="4"/>
  <c r="L283" i="4"/>
  <c r="I283" i="4"/>
  <c r="H283" i="4"/>
  <c r="G283" i="4"/>
  <c r="F283" i="4"/>
  <c r="E283" i="4"/>
  <c r="D283" i="4"/>
  <c r="C283" i="4"/>
  <c r="B283" i="4"/>
  <c r="A283" i="4"/>
  <c r="L282" i="4"/>
  <c r="I282" i="4"/>
  <c r="H282" i="4"/>
  <c r="G282" i="4"/>
  <c r="F282" i="4"/>
  <c r="E282" i="4"/>
  <c r="D282" i="4"/>
  <c r="C282" i="4"/>
  <c r="B282" i="4"/>
  <c r="A282" i="4"/>
  <c r="L281" i="4"/>
  <c r="K281" i="4"/>
  <c r="J281" i="4"/>
  <c r="I281" i="4"/>
  <c r="H281" i="4"/>
  <c r="G281" i="4"/>
  <c r="F281" i="4"/>
  <c r="E281" i="4"/>
  <c r="D281" i="4"/>
  <c r="C281" i="4"/>
  <c r="B281" i="4"/>
  <c r="A281" i="4"/>
  <c r="K280" i="4"/>
  <c r="J280" i="4"/>
  <c r="I280" i="4"/>
  <c r="H280" i="4"/>
  <c r="G280" i="4"/>
  <c r="F280" i="4"/>
  <c r="E280" i="4"/>
  <c r="D280" i="4"/>
  <c r="C280" i="4"/>
  <c r="B280" i="4"/>
  <c r="A280" i="4"/>
  <c r="K279" i="4"/>
  <c r="J279" i="4"/>
  <c r="I279" i="4"/>
  <c r="H279" i="4"/>
  <c r="G279" i="4"/>
  <c r="F279" i="4"/>
  <c r="E279" i="4"/>
  <c r="D279" i="4"/>
  <c r="C279" i="4"/>
  <c r="B279" i="4"/>
  <c r="A279" i="4"/>
  <c r="K278" i="4"/>
  <c r="J278" i="4"/>
  <c r="I278" i="4"/>
  <c r="H278" i="4"/>
  <c r="G278" i="4"/>
  <c r="F278" i="4"/>
  <c r="E278" i="4"/>
  <c r="D278" i="4"/>
  <c r="C278" i="4"/>
  <c r="B278" i="4"/>
  <c r="A278" i="4"/>
  <c r="K277" i="4"/>
  <c r="J277" i="4"/>
  <c r="I277" i="4"/>
  <c r="H277" i="4"/>
  <c r="G277" i="4"/>
  <c r="F277" i="4"/>
  <c r="E277" i="4"/>
  <c r="D277" i="4"/>
  <c r="C277" i="4"/>
  <c r="B277" i="4"/>
  <c r="A277" i="4"/>
  <c r="K276" i="4"/>
  <c r="J276" i="4"/>
  <c r="I276" i="4"/>
  <c r="H276" i="4"/>
  <c r="G276" i="4"/>
  <c r="F276" i="4"/>
  <c r="E276" i="4"/>
  <c r="D276" i="4"/>
  <c r="C276" i="4"/>
  <c r="B276" i="4"/>
  <c r="A276" i="4"/>
  <c r="K275" i="4"/>
  <c r="J275" i="4"/>
  <c r="I275" i="4"/>
  <c r="H275" i="4"/>
  <c r="G275" i="4"/>
  <c r="F275" i="4"/>
  <c r="E275" i="4"/>
  <c r="D275" i="4"/>
  <c r="C275" i="4"/>
  <c r="B275" i="4"/>
  <c r="A275" i="4"/>
  <c r="K274" i="4"/>
  <c r="J274" i="4"/>
  <c r="I274" i="4"/>
  <c r="H274" i="4"/>
  <c r="G274" i="4"/>
  <c r="F274" i="4"/>
  <c r="E274" i="4"/>
  <c r="D274" i="4"/>
  <c r="C274" i="4"/>
  <c r="B274" i="4"/>
  <c r="A274" i="4"/>
  <c r="K273" i="4"/>
  <c r="J273" i="4"/>
  <c r="I273" i="4"/>
  <c r="H273" i="4"/>
  <c r="G273" i="4"/>
  <c r="F273" i="4"/>
  <c r="E273" i="4"/>
  <c r="D273" i="4"/>
  <c r="C273" i="4"/>
  <c r="B273" i="4"/>
  <c r="A273" i="4"/>
  <c r="K272" i="4"/>
  <c r="J272" i="4"/>
  <c r="I272" i="4"/>
  <c r="H272" i="4"/>
  <c r="G272" i="4"/>
  <c r="F272" i="4"/>
  <c r="E272" i="4"/>
  <c r="D272" i="4"/>
  <c r="C272" i="4"/>
  <c r="B272" i="4"/>
  <c r="A272" i="4"/>
  <c r="K271" i="4"/>
  <c r="J271" i="4"/>
  <c r="I271" i="4"/>
  <c r="H271" i="4"/>
  <c r="G271" i="4"/>
  <c r="F271" i="4"/>
  <c r="E271" i="4"/>
  <c r="D271" i="4"/>
  <c r="C271" i="4"/>
  <c r="B271" i="4"/>
  <c r="A271" i="4"/>
  <c r="L270" i="4"/>
  <c r="K270" i="4"/>
  <c r="J270" i="4"/>
  <c r="I270" i="4"/>
  <c r="H270" i="4"/>
  <c r="G270" i="4"/>
  <c r="F270" i="4"/>
  <c r="E270" i="4"/>
  <c r="D270" i="4"/>
  <c r="C270" i="4"/>
  <c r="B270" i="4"/>
  <c r="A270" i="4"/>
  <c r="L269" i="4"/>
  <c r="K269" i="4"/>
  <c r="J269" i="4"/>
  <c r="I269" i="4"/>
  <c r="H269" i="4"/>
  <c r="G269" i="4"/>
  <c r="F269" i="4"/>
  <c r="E269" i="4"/>
  <c r="D269" i="4"/>
  <c r="C269" i="4"/>
  <c r="B269" i="4"/>
  <c r="A269" i="4"/>
  <c r="L268" i="4"/>
  <c r="K268" i="4"/>
  <c r="J268" i="4"/>
  <c r="I268" i="4"/>
  <c r="H268" i="4"/>
  <c r="G268" i="4"/>
  <c r="F268" i="4"/>
  <c r="E268" i="4"/>
  <c r="D268" i="4"/>
  <c r="C268" i="4"/>
  <c r="B268" i="4"/>
  <c r="A268" i="4"/>
  <c r="L267" i="4"/>
  <c r="K267" i="4"/>
  <c r="J267" i="4"/>
  <c r="I267" i="4"/>
  <c r="H267" i="4"/>
  <c r="G267" i="4"/>
  <c r="F267" i="4"/>
  <c r="E267" i="4"/>
  <c r="D267" i="4"/>
  <c r="C267" i="4"/>
  <c r="B267" i="4"/>
  <c r="A267" i="4"/>
  <c r="L266" i="4"/>
  <c r="J266" i="4"/>
  <c r="I266" i="4"/>
  <c r="H266" i="4"/>
  <c r="G266" i="4"/>
  <c r="F266" i="4"/>
  <c r="E266" i="4"/>
  <c r="D266" i="4"/>
  <c r="C266" i="4"/>
  <c r="B266" i="4"/>
  <c r="A266" i="4"/>
  <c r="L265" i="4"/>
  <c r="J265" i="4"/>
  <c r="I265" i="4"/>
  <c r="H265" i="4"/>
  <c r="G265" i="4"/>
  <c r="F265" i="4"/>
  <c r="E265" i="4"/>
  <c r="D265" i="4"/>
  <c r="C265" i="4"/>
  <c r="B265" i="4"/>
  <c r="A265" i="4"/>
  <c r="J264" i="4"/>
  <c r="I264" i="4"/>
  <c r="H264" i="4"/>
  <c r="G264" i="4"/>
  <c r="F264" i="4"/>
  <c r="E264" i="4"/>
  <c r="D264" i="4"/>
  <c r="C264" i="4"/>
  <c r="B264" i="4"/>
  <c r="A264" i="4"/>
  <c r="L263" i="4"/>
  <c r="K263" i="4"/>
  <c r="J263" i="4"/>
  <c r="I263" i="4"/>
  <c r="H263" i="4"/>
  <c r="G263" i="4"/>
  <c r="F263" i="4"/>
  <c r="E263" i="4"/>
  <c r="D263" i="4"/>
  <c r="C263" i="4"/>
  <c r="B263" i="4"/>
  <c r="A263" i="4"/>
  <c r="L262" i="4"/>
  <c r="K262" i="4"/>
  <c r="J262" i="4"/>
  <c r="I262" i="4"/>
  <c r="H262" i="4"/>
  <c r="G262" i="4"/>
  <c r="F262" i="4"/>
  <c r="E262" i="4"/>
  <c r="D262" i="4"/>
  <c r="C262" i="4"/>
  <c r="B262" i="4"/>
  <c r="A262" i="4"/>
  <c r="L261" i="4"/>
  <c r="K261" i="4"/>
  <c r="J261" i="4"/>
  <c r="I261" i="4"/>
  <c r="H261" i="4"/>
  <c r="G261" i="4"/>
  <c r="F261" i="4"/>
  <c r="E261" i="4"/>
  <c r="D261" i="4"/>
  <c r="C261" i="4"/>
  <c r="B261" i="4"/>
  <c r="A261" i="4"/>
  <c r="L260" i="4"/>
  <c r="K260" i="4"/>
  <c r="J260" i="4"/>
  <c r="I260" i="4"/>
  <c r="H260" i="4"/>
  <c r="G260" i="4"/>
  <c r="F260" i="4"/>
  <c r="E260" i="4"/>
  <c r="D260" i="4"/>
  <c r="C260" i="4"/>
  <c r="B260" i="4"/>
  <c r="A260" i="4"/>
  <c r="L259" i="4"/>
  <c r="K259" i="4"/>
  <c r="J259" i="4"/>
  <c r="I259" i="4"/>
  <c r="H259" i="4"/>
  <c r="G259" i="4"/>
  <c r="F259" i="4"/>
  <c r="E259" i="4"/>
  <c r="D259" i="4"/>
  <c r="C259" i="4"/>
  <c r="B259" i="4"/>
  <c r="A259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L257" i="4"/>
  <c r="K257" i="4"/>
  <c r="J257" i="4"/>
  <c r="I257" i="4"/>
  <c r="H257" i="4"/>
  <c r="G257" i="4"/>
  <c r="F257" i="4"/>
  <c r="E257" i="4"/>
  <c r="D257" i="4"/>
  <c r="C257" i="4"/>
  <c r="B257" i="4"/>
  <c r="A257" i="4"/>
  <c r="L256" i="4"/>
  <c r="K256" i="4"/>
  <c r="J256" i="4"/>
  <c r="I256" i="4"/>
  <c r="H256" i="4"/>
  <c r="G256" i="4"/>
  <c r="F256" i="4"/>
  <c r="E256" i="4"/>
  <c r="D256" i="4"/>
  <c r="C256" i="4"/>
  <c r="B256" i="4"/>
  <c r="A256" i="4"/>
  <c r="L255" i="4"/>
  <c r="K255" i="4"/>
  <c r="J255" i="4"/>
  <c r="I255" i="4"/>
  <c r="H255" i="4"/>
  <c r="G255" i="4"/>
  <c r="F255" i="4"/>
  <c r="E255" i="4"/>
  <c r="D255" i="4"/>
  <c r="C255" i="4"/>
  <c r="B255" i="4"/>
  <c r="A255" i="4"/>
  <c r="L254" i="4"/>
  <c r="K254" i="4"/>
  <c r="J254" i="4"/>
  <c r="I254" i="4"/>
  <c r="H254" i="4"/>
  <c r="G254" i="4"/>
  <c r="F254" i="4"/>
  <c r="E254" i="4"/>
  <c r="D254" i="4"/>
  <c r="C254" i="4"/>
  <c r="B254" i="4"/>
  <c r="A254" i="4"/>
  <c r="L253" i="4"/>
  <c r="K253" i="4"/>
  <c r="J253" i="4"/>
  <c r="I253" i="4"/>
  <c r="H253" i="4"/>
  <c r="G253" i="4"/>
  <c r="F253" i="4"/>
  <c r="E253" i="4"/>
  <c r="D253" i="4"/>
  <c r="C253" i="4"/>
  <c r="B253" i="4"/>
  <c r="A253" i="4"/>
  <c r="L252" i="4"/>
  <c r="K252" i="4"/>
  <c r="J252" i="4"/>
  <c r="I252" i="4"/>
  <c r="H252" i="4"/>
  <c r="G252" i="4"/>
  <c r="F252" i="4"/>
  <c r="E252" i="4"/>
  <c r="D252" i="4"/>
  <c r="C252" i="4"/>
  <c r="B252" i="4"/>
  <c r="A252" i="4"/>
  <c r="K251" i="4"/>
  <c r="J251" i="4"/>
  <c r="I251" i="4"/>
  <c r="H251" i="4"/>
  <c r="G251" i="4"/>
  <c r="F251" i="4"/>
  <c r="E251" i="4"/>
  <c r="D251" i="4"/>
  <c r="C251" i="4"/>
  <c r="B251" i="4"/>
  <c r="A251" i="4"/>
  <c r="K250" i="4"/>
  <c r="J250" i="4"/>
  <c r="I250" i="4"/>
  <c r="H250" i="4"/>
  <c r="G250" i="4"/>
  <c r="F250" i="4"/>
  <c r="E250" i="4"/>
  <c r="D250" i="4"/>
  <c r="C250" i="4"/>
  <c r="B250" i="4"/>
  <c r="A250" i="4"/>
  <c r="L249" i="4"/>
  <c r="K249" i="4"/>
  <c r="J249" i="4"/>
  <c r="I249" i="4"/>
  <c r="H249" i="4"/>
  <c r="G249" i="4"/>
  <c r="F249" i="4"/>
  <c r="E249" i="4"/>
  <c r="D249" i="4"/>
  <c r="C249" i="4"/>
  <c r="B249" i="4"/>
  <c r="A249" i="4"/>
  <c r="L248" i="4"/>
  <c r="K248" i="4"/>
  <c r="J248" i="4"/>
  <c r="I248" i="4"/>
  <c r="H248" i="4"/>
  <c r="G248" i="4"/>
  <c r="F248" i="4"/>
  <c r="E248" i="4"/>
  <c r="D248" i="4"/>
  <c r="C248" i="4"/>
  <c r="B248" i="4"/>
  <c r="A248" i="4"/>
  <c r="K247" i="4"/>
  <c r="J247" i="4"/>
  <c r="I247" i="4"/>
  <c r="H247" i="4"/>
  <c r="G247" i="4"/>
  <c r="F247" i="4"/>
  <c r="E247" i="4"/>
  <c r="D247" i="4"/>
  <c r="C247" i="4"/>
  <c r="B247" i="4"/>
  <c r="A247" i="4"/>
  <c r="K246" i="4"/>
  <c r="J246" i="4"/>
  <c r="I246" i="4"/>
  <c r="H246" i="4"/>
  <c r="G246" i="4"/>
  <c r="F246" i="4"/>
  <c r="E246" i="4"/>
  <c r="D246" i="4"/>
  <c r="C246" i="4"/>
  <c r="B246" i="4"/>
  <c r="A246" i="4"/>
  <c r="K245" i="4"/>
  <c r="J245" i="4"/>
  <c r="I245" i="4"/>
  <c r="H245" i="4"/>
  <c r="G245" i="4"/>
  <c r="F245" i="4"/>
  <c r="E245" i="4"/>
  <c r="D245" i="4"/>
  <c r="C245" i="4"/>
  <c r="B245" i="4"/>
  <c r="A245" i="4"/>
  <c r="L244" i="4"/>
  <c r="K244" i="4"/>
  <c r="J244" i="4"/>
  <c r="I244" i="4"/>
  <c r="H244" i="4"/>
  <c r="G244" i="4"/>
  <c r="F244" i="4"/>
  <c r="E244" i="4"/>
  <c r="D244" i="4"/>
  <c r="C244" i="4"/>
  <c r="B244" i="4"/>
  <c r="A244" i="4"/>
  <c r="L243" i="4"/>
  <c r="K243" i="4"/>
  <c r="J243" i="4"/>
  <c r="I243" i="4"/>
  <c r="H243" i="4"/>
  <c r="G243" i="4"/>
  <c r="F243" i="4"/>
  <c r="E243" i="4"/>
  <c r="D243" i="4"/>
  <c r="C243" i="4"/>
  <c r="B243" i="4"/>
  <c r="A243" i="4"/>
  <c r="K242" i="4"/>
  <c r="J242" i="4"/>
  <c r="I242" i="4"/>
  <c r="H242" i="4"/>
  <c r="G242" i="4"/>
  <c r="F242" i="4"/>
  <c r="E242" i="4"/>
  <c r="D242" i="4"/>
  <c r="C242" i="4"/>
  <c r="B242" i="4"/>
  <c r="A242" i="4"/>
  <c r="K241" i="4"/>
  <c r="J241" i="4"/>
  <c r="I241" i="4"/>
  <c r="H241" i="4"/>
  <c r="G241" i="4"/>
  <c r="F241" i="4"/>
  <c r="E241" i="4"/>
  <c r="D241" i="4"/>
  <c r="C241" i="4"/>
  <c r="B241" i="4"/>
  <c r="A241" i="4"/>
  <c r="K240" i="4"/>
  <c r="J240" i="4"/>
  <c r="I240" i="4"/>
  <c r="H240" i="4"/>
  <c r="G240" i="4"/>
  <c r="F240" i="4"/>
  <c r="E240" i="4"/>
  <c r="D240" i="4"/>
  <c r="C240" i="4"/>
  <c r="B240" i="4"/>
  <c r="A240" i="4"/>
  <c r="K239" i="4"/>
  <c r="J239" i="4"/>
  <c r="I239" i="4"/>
  <c r="H239" i="4"/>
  <c r="G239" i="4"/>
  <c r="F239" i="4"/>
  <c r="E239" i="4"/>
  <c r="D239" i="4"/>
  <c r="C239" i="4"/>
  <c r="B239" i="4"/>
  <c r="A239" i="4"/>
  <c r="K238" i="4"/>
  <c r="J238" i="4"/>
  <c r="I238" i="4"/>
  <c r="H238" i="4"/>
  <c r="G238" i="4"/>
  <c r="F238" i="4"/>
  <c r="E238" i="4"/>
  <c r="D238" i="4"/>
  <c r="C238" i="4"/>
  <c r="B238" i="4"/>
  <c r="A238" i="4"/>
  <c r="K237" i="4"/>
  <c r="J237" i="4"/>
  <c r="I237" i="4"/>
  <c r="H237" i="4"/>
  <c r="G237" i="4"/>
  <c r="F237" i="4"/>
  <c r="E237" i="4"/>
  <c r="D237" i="4"/>
  <c r="C237" i="4"/>
  <c r="B237" i="4"/>
  <c r="A237" i="4"/>
  <c r="J236" i="4"/>
  <c r="I236" i="4"/>
  <c r="H236" i="4"/>
  <c r="G236" i="4"/>
  <c r="F236" i="4"/>
  <c r="E236" i="4"/>
  <c r="D236" i="4"/>
  <c r="C236" i="4"/>
  <c r="B236" i="4"/>
  <c r="A236" i="4"/>
  <c r="J235" i="4"/>
  <c r="I235" i="4"/>
  <c r="H235" i="4"/>
  <c r="G235" i="4"/>
  <c r="F235" i="4"/>
  <c r="E235" i="4"/>
  <c r="D235" i="4"/>
  <c r="C235" i="4"/>
  <c r="B235" i="4"/>
  <c r="A235" i="4"/>
  <c r="J234" i="4"/>
  <c r="I234" i="4"/>
  <c r="H234" i="4"/>
  <c r="G234" i="4"/>
  <c r="F234" i="4"/>
  <c r="E234" i="4"/>
  <c r="D234" i="4"/>
  <c r="C234" i="4"/>
  <c r="B234" i="4"/>
  <c r="A234" i="4"/>
  <c r="J233" i="4"/>
  <c r="I233" i="4"/>
  <c r="H233" i="4"/>
  <c r="G233" i="4"/>
  <c r="F233" i="4"/>
  <c r="E233" i="4"/>
  <c r="D233" i="4"/>
  <c r="C233" i="4"/>
  <c r="B233" i="4"/>
  <c r="A233" i="4"/>
  <c r="J232" i="4"/>
  <c r="I232" i="4"/>
  <c r="H232" i="4"/>
  <c r="G232" i="4"/>
  <c r="F232" i="4"/>
  <c r="E232" i="4"/>
  <c r="D232" i="4"/>
  <c r="C232" i="4"/>
  <c r="B232" i="4"/>
  <c r="A232" i="4"/>
  <c r="J231" i="4"/>
  <c r="I231" i="4"/>
  <c r="H231" i="4"/>
  <c r="G231" i="4"/>
  <c r="F231" i="4"/>
  <c r="E231" i="4"/>
  <c r="D231" i="4"/>
  <c r="C231" i="4"/>
  <c r="B231" i="4"/>
  <c r="A231" i="4"/>
  <c r="J230" i="4"/>
  <c r="I230" i="4"/>
  <c r="H230" i="4"/>
  <c r="G230" i="4"/>
  <c r="F230" i="4"/>
  <c r="E230" i="4"/>
  <c r="D230" i="4"/>
  <c r="C230" i="4"/>
  <c r="B230" i="4"/>
  <c r="A230" i="4"/>
  <c r="J229" i="4"/>
  <c r="I229" i="4"/>
  <c r="H229" i="4"/>
  <c r="G229" i="4"/>
  <c r="F229" i="4"/>
  <c r="E229" i="4"/>
  <c r="D229" i="4"/>
  <c r="C229" i="4"/>
  <c r="B229" i="4"/>
  <c r="A229" i="4"/>
  <c r="J228" i="4"/>
  <c r="I228" i="4"/>
  <c r="H228" i="4"/>
  <c r="G228" i="4"/>
  <c r="F228" i="4"/>
  <c r="E228" i="4"/>
  <c r="D228" i="4"/>
  <c r="C228" i="4"/>
  <c r="B228" i="4"/>
  <c r="A228" i="4"/>
  <c r="J227" i="4"/>
  <c r="I227" i="4"/>
  <c r="H227" i="4"/>
  <c r="G227" i="4"/>
  <c r="F227" i="4"/>
  <c r="E227" i="4"/>
  <c r="D227" i="4"/>
  <c r="C227" i="4"/>
  <c r="B227" i="4"/>
  <c r="A227" i="4"/>
  <c r="J226" i="4"/>
  <c r="I226" i="4"/>
  <c r="H226" i="4"/>
  <c r="G226" i="4"/>
  <c r="F226" i="4"/>
  <c r="E226" i="4"/>
  <c r="D226" i="4"/>
  <c r="C226" i="4"/>
  <c r="B226" i="4"/>
  <c r="A226" i="4"/>
  <c r="J225" i="4"/>
  <c r="I225" i="4"/>
  <c r="H225" i="4"/>
  <c r="G225" i="4"/>
  <c r="F225" i="4"/>
  <c r="E225" i="4"/>
  <c r="D225" i="4"/>
  <c r="C225" i="4"/>
  <c r="B225" i="4"/>
  <c r="A225" i="4"/>
  <c r="J224" i="4"/>
  <c r="I224" i="4"/>
  <c r="H224" i="4"/>
  <c r="G224" i="4"/>
  <c r="F224" i="4"/>
  <c r="E224" i="4"/>
  <c r="D224" i="4"/>
  <c r="C224" i="4"/>
  <c r="B224" i="4"/>
  <c r="A224" i="4"/>
  <c r="J223" i="4"/>
  <c r="I223" i="4"/>
  <c r="H223" i="4"/>
  <c r="G223" i="4"/>
  <c r="F223" i="4"/>
  <c r="E223" i="4"/>
  <c r="D223" i="4"/>
  <c r="C223" i="4"/>
  <c r="B223" i="4"/>
  <c r="A223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K219" i="4"/>
  <c r="J219" i="4"/>
  <c r="I219" i="4"/>
  <c r="H219" i="4"/>
  <c r="G219" i="4"/>
  <c r="F219" i="4"/>
  <c r="E219" i="4"/>
  <c r="D219" i="4"/>
  <c r="C219" i="4"/>
  <c r="B219" i="4"/>
  <c r="A219" i="4"/>
  <c r="K218" i="4"/>
  <c r="J218" i="4"/>
  <c r="I218" i="4"/>
  <c r="H218" i="4"/>
  <c r="G218" i="4"/>
  <c r="F218" i="4"/>
  <c r="E218" i="4"/>
  <c r="D218" i="4"/>
  <c r="C218" i="4"/>
  <c r="B218" i="4"/>
  <c r="A218" i="4"/>
  <c r="K217" i="4"/>
  <c r="J217" i="4"/>
  <c r="I217" i="4"/>
  <c r="H217" i="4"/>
  <c r="G217" i="4"/>
  <c r="F217" i="4"/>
  <c r="E217" i="4"/>
  <c r="D217" i="4"/>
  <c r="C217" i="4"/>
  <c r="B217" i="4"/>
  <c r="A217" i="4"/>
  <c r="K216" i="4"/>
  <c r="J216" i="4"/>
  <c r="I216" i="4"/>
  <c r="H216" i="4"/>
  <c r="G216" i="4"/>
  <c r="F216" i="4"/>
  <c r="E216" i="4"/>
  <c r="D216" i="4"/>
  <c r="C216" i="4"/>
  <c r="B216" i="4"/>
  <c r="A216" i="4"/>
  <c r="K215" i="4"/>
  <c r="J215" i="4"/>
  <c r="I215" i="4"/>
  <c r="H215" i="4"/>
  <c r="G215" i="4"/>
  <c r="F215" i="4"/>
  <c r="E215" i="4"/>
  <c r="D215" i="4"/>
  <c r="C215" i="4"/>
  <c r="B215" i="4"/>
  <c r="A215" i="4"/>
  <c r="K214" i="4"/>
  <c r="J214" i="4"/>
  <c r="I214" i="4"/>
  <c r="H214" i="4"/>
  <c r="G214" i="4"/>
  <c r="F214" i="4"/>
  <c r="E214" i="4"/>
  <c r="D214" i="4"/>
  <c r="C214" i="4"/>
  <c r="B214" i="4"/>
  <c r="A214" i="4"/>
  <c r="K213" i="4"/>
  <c r="J213" i="4"/>
  <c r="I213" i="4"/>
  <c r="H213" i="4"/>
  <c r="G213" i="4"/>
  <c r="F213" i="4"/>
  <c r="E213" i="4"/>
  <c r="D213" i="4"/>
  <c r="C213" i="4"/>
  <c r="B213" i="4"/>
  <c r="A213" i="4"/>
  <c r="K212" i="4"/>
  <c r="J212" i="4"/>
  <c r="I212" i="4"/>
  <c r="H212" i="4"/>
  <c r="G212" i="4"/>
  <c r="F212" i="4"/>
  <c r="E212" i="4"/>
  <c r="D212" i="4"/>
  <c r="C212" i="4"/>
  <c r="B212" i="4"/>
  <c r="A212" i="4"/>
  <c r="K211" i="4"/>
  <c r="J211" i="4"/>
  <c r="I211" i="4"/>
  <c r="H211" i="4"/>
  <c r="G211" i="4"/>
  <c r="F211" i="4"/>
  <c r="E211" i="4"/>
  <c r="D211" i="4"/>
  <c r="C211" i="4"/>
  <c r="B211" i="4"/>
  <c r="A211" i="4"/>
  <c r="K210" i="4"/>
  <c r="J210" i="4"/>
  <c r="I210" i="4"/>
  <c r="H210" i="4"/>
  <c r="G210" i="4"/>
  <c r="F210" i="4"/>
  <c r="E210" i="4"/>
  <c r="D210" i="4"/>
  <c r="C210" i="4"/>
  <c r="B210" i="4"/>
  <c r="A210" i="4"/>
  <c r="K209" i="4"/>
  <c r="J209" i="4"/>
  <c r="I209" i="4"/>
  <c r="H209" i="4"/>
  <c r="G209" i="4"/>
  <c r="F209" i="4"/>
  <c r="E209" i="4"/>
  <c r="D209" i="4"/>
  <c r="C209" i="4"/>
  <c r="B209" i="4"/>
  <c r="A209" i="4"/>
  <c r="K208" i="4"/>
  <c r="J208" i="4"/>
  <c r="I208" i="4"/>
  <c r="H208" i="4"/>
  <c r="G208" i="4"/>
  <c r="F208" i="4"/>
  <c r="E208" i="4"/>
  <c r="D208" i="4"/>
  <c r="C208" i="4"/>
  <c r="B208" i="4"/>
  <c r="A208" i="4"/>
  <c r="K207" i="4"/>
  <c r="J207" i="4"/>
  <c r="I207" i="4"/>
  <c r="H207" i="4"/>
  <c r="G207" i="4"/>
  <c r="F207" i="4"/>
  <c r="E207" i="4"/>
  <c r="D207" i="4"/>
  <c r="C207" i="4"/>
  <c r="B207" i="4"/>
  <c r="A207" i="4"/>
  <c r="K206" i="4"/>
  <c r="J206" i="4"/>
  <c r="I206" i="4"/>
  <c r="H206" i="4"/>
  <c r="G206" i="4"/>
  <c r="F206" i="4"/>
  <c r="E206" i="4"/>
  <c r="D206" i="4"/>
  <c r="C206" i="4"/>
  <c r="B206" i="4"/>
  <c r="A206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K196" i="4"/>
  <c r="J196" i="4"/>
  <c r="I196" i="4"/>
  <c r="H196" i="4"/>
  <c r="G196" i="4"/>
  <c r="F196" i="4"/>
  <c r="E196" i="4"/>
  <c r="D196" i="4"/>
  <c r="C196" i="4"/>
  <c r="B196" i="4"/>
  <c r="A196" i="4"/>
  <c r="K195" i="4"/>
  <c r="J195" i="4"/>
  <c r="I195" i="4"/>
  <c r="H195" i="4"/>
  <c r="G195" i="4"/>
  <c r="F195" i="4"/>
  <c r="E195" i="4"/>
  <c r="D195" i="4"/>
  <c r="C195" i="4"/>
  <c r="B195" i="4"/>
  <c r="A195" i="4"/>
  <c r="K194" i="4"/>
  <c r="J194" i="4"/>
  <c r="I194" i="4"/>
  <c r="H194" i="4"/>
  <c r="G194" i="4"/>
  <c r="F194" i="4"/>
  <c r="E194" i="4"/>
  <c r="D194" i="4"/>
  <c r="C194" i="4"/>
  <c r="B194" i="4"/>
  <c r="A194" i="4"/>
  <c r="K193" i="4"/>
  <c r="J193" i="4"/>
  <c r="I193" i="4"/>
  <c r="H193" i="4"/>
  <c r="G193" i="4"/>
  <c r="F193" i="4"/>
  <c r="E193" i="4"/>
  <c r="D193" i="4"/>
  <c r="C193" i="4"/>
  <c r="B193" i="4"/>
  <c r="A193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K190" i="4"/>
  <c r="J190" i="4"/>
  <c r="I190" i="4"/>
  <c r="H190" i="4"/>
  <c r="G190" i="4"/>
  <c r="F190" i="4"/>
  <c r="E190" i="4"/>
  <c r="D190" i="4"/>
  <c r="C190" i="4"/>
  <c r="B190" i="4"/>
  <c r="A190" i="4"/>
  <c r="K189" i="4"/>
  <c r="J189" i="4"/>
  <c r="I189" i="4"/>
  <c r="H189" i="4"/>
  <c r="G189" i="4"/>
  <c r="F189" i="4"/>
  <c r="E189" i="4"/>
  <c r="D189" i="4"/>
  <c r="C189" i="4"/>
  <c r="B189" i="4"/>
  <c r="A189" i="4"/>
  <c r="K188" i="4"/>
  <c r="J188" i="4"/>
  <c r="I188" i="4"/>
  <c r="H188" i="4"/>
  <c r="G188" i="4"/>
  <c r="F188" i="4"/>
  <c r="E188" i="4"/>
  <c r="D188" i="4"/>
  <c r="C188" i="4"/>
  <c r="B188" i="4"/>
  <c r="A188" i="4"/>
  <c r="K187" i="4"/>
  <c r="J187" i="4"/>
  <c r="I187" i="4"/>
  <c r="H187" i="4"/>
  <c r="G187" i="4"/>
  <c r="F187" i="4"/>
  <c r="E187" i="4"/>
  <c r="D187" i="4"/>
  <c r="C187" i="4"/>
  <c r="B187" i="4"/>
  <c r="A187" i="4"/>
  <c r="K186" i="4"/>
  <c r="J186" i="4"/>
  <c r="I186" i="4"/>
  <c r="H186" i="4"/>
  <c r="G186" i="4"/>
  <c r="F186" i="4"/>
  <c r="E186" i="4"/>
  <c r="D186" i="4"/>
  <c r="C186" i="4"/>
  <c r="B186" i="4"/>
  <c r="A186" i="4"/>
  <c r="K185" i="4"/>
  <c r="J185" i="4"/>
  <c r="I185" i="4"/>
  <c r="H185" i="4"/>
  <c r="G185" i="4"/>
  <c r="F185" i="4"/>
  <c r="E185" i="4"/>
  <c r="D185" i="4"/>
  <c r="C185" i="4"/>
  <c r="B185" i="4"/>
  <c r="A185" i="4"/>
  <c r="K184" i="4"/>
  <c r="J184" i="4"/>
  <c r="I184" i="4"/>
  <c r="H184" i="4"/>
  <c r="G184" i="4"/>
  <c r="F184" i="4"/>
  <c r="E184" i="4"/>
  <c r="D184" i="4"/>
  <c r="C184" i="4"/>
  <c r="B184" i="4"/>
  <c r="A184" i="4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K166" i="4"/>
  <c r="J166" i="4"/>
  <c r="I166" i="4"/>
  <c r="H166" i="4"/>
  <c r="G166" i="4"/>
  <c r="F166" i="4"/>
  <c r="E166" i="4"/>
  <c r="D166" i="4"/>
  <c r="C166" i="4"/>
  <c r="B166" i="4"/>
  <c r="A166" i="4"/>
  <c r="K165" i="4"/>
  <c r="J165" i="4"/>
  <c r="I165" i="4"/>
  <c r="H165" i="4"/>
  <c r="G165" i="4"/>
  <c r="F165" i="4"/>
  <c r="E165" i="4"/>
  <c r="D165" i="4"/>
  <c r="C165" i="4"/>
  <c r="B165" i="4"/>
  <c r="A165" i="4"/>
  <c r="K164" i="4"/>
  <c r="J164" i="4"/>
  <c r="I164" i="4"/>
  <c r="H164" i="4"/>
  <c r="G164" i="4"/>
  <c r="F164" i="4"/>
  <c r="E164" i="4"/>
  <c r="D164" i="4"/>
  <c r="C164" i="4"/>
  <c r="B164" i="4"/>
  <c r="A164" i="4"/>
  <c r="K163" i="4"/>
  <c r="J163" i="4"/>
  <c r="I163" i="4"/>
  <c r="H163" i="4"/>
  <c r="G163" i="4"/>
  <c r="F163" i="4"/>
  <c r="E163" i="4"/>
  <c r="D163" i="4"/>
  <c r="C163" i="4"/>
  <c r="B163" i="4"/>
  <c r="A163" i="4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J141" i="4"/>
  <c r="I141" i="4"/>
  <c r="H141" i="4"/>
  <c r="G141" i="4"/>
  <c r="F141" i="4"/>
  <c r="E141" i="4"/>
  <c r="D141" i="4"/>
  <c r="C141" i="4"/>
  <c r="B141" i="4"/>
  <c r="A141" i="4"/>
  <c r="L140" i="4"/>
  <c r="J140" i="4"/>
  <c r="I140" i="4"/>
  <c r="H140" i="4"/>
  <c r="G140" i="4"/>
  <c r="F140" i="4"/>
  <c r="E140" i="4"/>
  <c r="D140" i="4"/>
  <c r="C140" i="4"/>
  <c r="B140" i="4"/>
  <c r="A140" i="4"/>
  <c r="L139" i="4"/>
  <c r="J139" i="4"/>
  <c r="I139" i="4"/>
  <c r="H139" i="4"/>
  <c r="G139" i="4"/>
  <c r="F139" i="4"/>
  <c r="E139" i="4"/>
  <c r="D139" i="4"/>
  <c r="C139" i="4"/>
  <c r="B139" i="4"/>
  <c r="A139" i="4"/>
  <c r="L138" i="4"/>
  <c r="J138" i="4"/>
  <c r="I138" i="4"/>
  <c r="H138" i="4"/>
  <c r="G138" i="4"/>
  <c r="F138" i="4"/>
  <c r="E138" i="4"/>
  <c r="D138" i="4"/>
  <c r="C138" i="4"/>
  <c r="B138" i="4"/>
  <c r="A138" i="4"/>
  <c r="L137" i="4"/>
  <c r="J137" i="4"/>
  <c r="I137" i="4"/>
  <c r="H137" i="4"/>
  <c r="G137" i="4"/>
  <c r="F137" i="4"/>
  <c r="E137" i="4"/>
  <c r="D137" i="4"/>
  <c r="C137" i="4"/>
  <c r="B137" i="4"/>
  <c r="A137" i="4"/>
  <c r="L136" i="4"/>
  <c r="J136" i="4"/>
  <c r="I136" i="4"/>
  <c r="H136" i="4"/>
  <c r="G136" i="4"/>
  <c r="F136" i="4"/>
  <c r="E136" i="4"/>
  <c r="D136" i="4"/>
  <c r="C136" i="4"/>
  <c r="B136" i="4"/>
  <c r="A136" i="4"/>
  <c r="L135" i="4"/>
  <c r="J135" i="4"/>
  <c r="I135" i="4"/>
  <c r="H135" i="4"/>
  <c r="G135" i="4"/>
  <c r="F135" i="4"/>
  <c r="E135" i="4"/>
  <c r="D135" i="4"/>
  <c r="C135" i="4"/>
  <c r="B135" i="4"/>
  <c r="A135" i="4"/>
  <c r="L134" i="4"/>
  <c r="J134" i="4"/>
  <c r="I134" i="4"/>
  <c r="H134" i="4"/>
  <c r="G134" i="4"/>
  <c r="F134" i="4"/>
  <c r="E134" i="4"/>
  <c r="D134" i="4"/>
  <c r="C134" i="4"/>
  <c r="B134" i="4"/>
  <c r="A134" i="4"/>
  <c r="L133" i="4"/>
  <c r="J133" i="4"/>
  <c r="I133" i="4"/>
  <c r="H133" i="4"/>
  <c r="G133" i="4"/>
  <c r="F133" i="4"/>
  <c r="E133" i="4"/>
  <c r="D133" i="4"/>
  <c r="C133" i="4"/>
  <c r="B133" i="4"/>
  <c r="A133" i="4"/>
  <c r="L132" i="4"/>
  <c r="J132" i="4"/>
  <c r="I132" i="4"/>
  <c r="H132" i="4"/>
  <c r="G132" i="4"/>
  <c r="F132" i="4"/>
  <c r="E132" i="4"/>
  <c r="D132" i="4"/>
  <c r="C132" i="4"/>
  <c r="B132" i="4"/>
  <c r="A132" i="4"/>
  <c r="L131" i="4"/>
  <c r="J131" i="4"/>
  <c r="I131" i="4"/>
  <c r="H131" i="4"/>
  <c r="G131" i="4"/>
  <c r="F131" i="4"/>
  <c r="E131" i="4"/>
  <c r="D131" i="4"/>
  <c r="C131" i="4"/>
  <c r="B131" i="4"/>
  <c r="A131" i="4"/>
  <c r="L130" i="4"/>
  <c r="J130" i="4"/>
  <c r="I130" i="4"/>
  <c r="H130" i="4"/>
  <c r="G130" i="4"/>
  <c r="F130" i="4"/>
  <c r="E130" i="4"/>
  <c r="D130" i="4"/>
  <c r="C130" i="4"/>
  <c r="B130" i="4"/>
  <c r="A130" i="4"/>
  <c r="L129" i="4"/>
  <c r="J129" i="4"/>
  <c r="I129" i="4"/>
  <c r="H129" i="4"/>
  <c r="G129" i="4"/>
  <c r="F129" i="4"/>
  <c r="E129" i="4"/>
  <c r="D129" i="4"/>
  <c r="C129" i="4"/>
  <c r="B129" i="4"/>
  <c r="A129" i="4"/>
  <c r="L128" i="4"/>
  <c r="J128" i="4"/>
  <c r="I128" i="4"/>
  <c r="H128" i="4"/>
  <c r="G128" i="4"/>
  <c r="F128" i="4"/>
  <c r="E128" i="4"/>
  <c r="D128" i="4"/>
  <c r="C128" i="4"/>
  <c r="B128" i="4"/>
  <c r="A128" i="4"/>
  <c r="L127" i="4"/>
  <c r="J127" i="4"/>
  <c r="I127" i="4"/>
  <c r="H127" i="4"/>
  <c r="G127" i="4"/>
  <c r="F127" i="4"/>
  <c r="E127" i="4"/>
  <c r="D127" i="4"/>
  <c r="C127" i="4"/>
  <c r="B127" i="4"/>
  <c r="A127" i="4"/>
  <c r="L126" i="4"/>
  <c r="J126" i="4"/>
  <c r="I126" i="4"/>
  <c r="H126" i="4"/>
  <c r="G126" i="4"/>
  <c r="F126" i="4"/>
  <c r="E126" i="4"/>
  <c r="D126" i="4"/>
  <c r="C126" i="4"/>
  <c r="B126" i="4"/>
  <c r="A126" i="4"/>
  <c r="L125" i="4"/>
  <c r="J125" i="4"/>
  <c r="I125" i="4"/>
  <c r="H125" i="4"/>
  <c r="G125" i="4"/>
  <c r="F125" i="4"/>
  <c r="E125" i="4"/>
  <c r="D125" i="4"/>
  <c r="C125" i="4"/>
  <c r="B125" i="4"/>
  <c r="A125" i="4"/>
  <c r="L124" i="4"/>
  <c r="J124" i="4"/>
  <c r="I124" i="4"/>
  <c r="H124" i="4"/>
  <c r="G124" i="4"/>
  <c r="F124" i="4"/>
  <c r="E124" i="4"/>
  <c r="D124" i="4"/>
  <c r="C124" i="4"/>
  <c r="B124" i="4"/>
  <c r="A124" i="4"/>
  <c r="L123" i="4"/>
  <c r="J123" i="4"/>
  <c r="I123" i="4"/>
  <c r="H123" i="4"/>
  <c r="G123" i="4"/>
  <c r="F123" i="4"/>
  <c r="E123" i="4"/>
  <c r="D123" i="4"/>
  <c r="C123" i="4"/>
  <c r="B123" i="4"/>
  <c r="A123" i="4"/>
  <c r="L122" i="4"/>
  <c r="J122" i="4"/>
  <c r="I122" i="4"/>
  <c r="H122" i="4"/>
  <c r="G122" i="4"/>
  <c r="F122" i="4"/>
  <c r="E122" i="4"/>
  <c r="D122" i="4"/>
  <c r="C122" i="4"/>
  <c r="B122" i="4"/>
  <c r="A122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L106" i="4"/>
  <c r="K106" i="4"/>
  <c r="J106" i="4"/>
  <c r="I106" i="4"/>
  <c r="H106" i="4"/>
  <c r="F106" i="4"/>
  <c r="E106" i="4"/>
  <c r="D106" i="4"/>
  <c r="C106" i="4"/>
  <c r="B106" i="4"/>
  <c r="A106" i="4"/>
  <c r="L105" i="4"/>
  <c r="K105" i="4"/>
  <c r="J105" i="4"/>
  <c r="I105" i="4"/>
  <c r="H105" i="4"/>
  <c r="F105" i="4"/>
  <c r="E105" i="4"/>
  <c r="D105" i="4"/>
  <c r="C105" i="4"/>
  <c r="B105" i="4"/>
  <c r="A105" i="4"/>
  <c r="L104" i="4"/>
  <c r="K104" i="4"/>
  <c r="J104" i="4"/>
  <c r="I104" i="4"/>
  <c r="H104" i="4"/>
  <c r="F104" i="4"/>
  <c r="E104" i="4"/>
  <c r="D104" i="4"/>
  <c r="C104" i="4"/>
  <c r="B104" i="4"/>
  <c r="A104" i="4"/>
  <c r="L103" i="4"/>
  <c r="K103" i="4"/>
  <c r="J103" i="4"/>
  <c r="I103" i="4"/>
  <c r="H103" i="4"/>
  <c r="F103" i="4"/>
  <c r="E103" i="4"/>
  <c r="D103" i="4"/>
  <c r="C103" i="4"/>
  <c r="B103" i="4"/>
  <c r="A103" i="4"/>
  <c r="L102" i="4"/>
  <c r="K102" i="4"/>
  <c r="J102" i="4"/>
  <c r="I102" i="4"/>
  <c r="H102" i="4"/>
  <c r="F102" i="4"/>
  <c r="E102" i="4"/>
  <c r="D102" i="4"/>
  <c r="C102" i="4"/>
  <c r="B102" i="4"/>
  <c r="A102" i="4"/>
  <c r="L101" i="4"/>
  <c r="K101" i="4"/>
  <c r="J101" i="4"/>
  <c r="I101" i="4"/>
  <c r="H101" i="4"/>
  <c r="F101" i="4"/>
  <c r="E101" i="4"/>
  <c r="D101" i="4"/>
  <c r="C101" i="4"/>
  <c r="B101" i="4"/>
  <c r="A101" i="4"/>
  <c r="L100" i="4"/>
  <c r="K100" i="4"/>
  <c r="J100" i="4"/>
  <c r="I100" i="4"/>
  <c r="H100" i="4"/>
  <c r="F100" i="4"/>
  <c r="E100" i="4"/>
  <c r="D100" i="4"/>
  <c r="C100" i="4"/>
  <c r="B100" i="4"/>
  <c r="A100" i="4"/>
  <c r="L99" i="4"/>
  <c r="K99" i="4"/>
  <c r="J99" i="4"/>
  <c r="I99" i="4"/>
  <c r="H99" i="4"/>
  <c r="F99" i="4"/>
  <c r="E99" i="4"/>
  <c r="D99" i="4"/>
  <c r="C99" i="4"/>
  <c r="B99" i="4"/>
  <c r="A99" i="4"/>
  <c r="L98" i="4"/>
  <c r="K98" i="4"/>
  <c r="J98" i="4"/>
  <c r="I98" i="4"/>
  <c r="H98" i="4"/>
  <c r="F98" i="4"/>
  <c r="E98" i="4"/>
  <c r="D98" i="4"/>
  <c r="C98" i="4"/>
  <c r="B98" i="4"/>
  <c r="A98" i="4"/>
  <c r="L97" i="4"/>
  <c r="K97" i="4"/>
  <c r="J97" i="4"/>
  <c r="I97" i="4"/>
  <c r="H97" i="4"/>
  <c r="F97" i="4"/>
  <c r="E97" i="4"/>
  <c r="D97" i="4"/>
  <c r="C97" i="4"/>
  <c r="B97" i="4"/>
  <c r="A97" i="4"/>
  <c r="L96" i="4"/>
  <c r="K96" i="4"/>
  <c r="J96" i="4"/>
  <c r="I96" i="4"/>
  <c r="H96" i="4"/>
  <c r="F96" i="4"/>
  <c r="E96" i="4"/>
  <c r="D96" i="4"/>
  <c r="C96" i="4"/>
  <c r="B96" i="4"/>
  <c r="A96" i="4"/>
  <c r="L95" i="4"/>
  <c r="K95" i="4"/>
  <c r="J95" i="4"/>
  <c r="I95" i="4"/>
  <c r="H95" i="4"/>
  <c r="F95" i="4"/>
  <c r="E95" i="4"/>
  <c r="D95" i="4"/>
  <c r="C95" i="4"/>
  <c r="B95" i="4"/>
  <c r="A95" i="4"/>
  <c r="L94" i="4"/>
  <c r="K94" i="4"/>
  <c r="J94" i="4"/>
  <c r="I94" i="4"/>
  <c r="H94" i="4"/>
  <c r="F94" i="4"/>
  <c r="E94" i="4"/>
  <c r="D94" i="4"/>
  <c r="C94" i="4"/>
  <c r="B94" i="4"/>
  <c r="A94" i="4"/>
  <c r="L93" i="4"/>
  <c r="K93" i="4"/>
  <c r="J93" i="4"/>
  <c r="I93" i="4"/>
  <c r="H93" i="4"/>
  <c r="F93" i="4"/>
  <c r="E93" i="4"/>
  <c r="D93" i="4"/>
  <c r="C93" i="4"/>
  <c r="B93" i="4"/>
  <c r="A93" i="4"/>
  <c r="L92" i="4"/>
  <c r="K92" i="4"/>
  <c r="J92" i="4"/>
  <c r="I92" i="4"/>
  <c r="H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L90" i="4"/>
  <c r="K90" i="4"/>
  <c r="J90" i="4"/>
  <c r="I90" i="4"/>
  <c r="H90" i="4"/>
  <c r="F90" i="4"/>
  <c r="E90" i="4"/>
  <c r="D90" i="4"/>
  <c r="C90" i="4"/>
  <c r="B90" i="4"/>
  <c r="A90" i="4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L87" i="4"/>
  <c r="K87" i="4"/>
  <c r="J87" i="4"/>
  <c r="I87" i="4"/>
  <c r="H87" i="4"/>
  <c r="F87" i="4"/>
  <c r="E87" i="4"/>
  <c r="D87" i="4"/>
  <c r="C87" i="4"/>
  <c r="B87" i="4"/>
  <c r="A87" i="4"/>
  <c r="L86" i="4"/>
  <c r="K86" i="4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L84" i="4"/>
  <c r="K84" i="4"/>
  <c r="J84" i="4"/>
  <c r="I84" i="4"/>
  <c r="H84" i="4"/>
  <c r="F84" i="4"/>
  <c r="E84" i="4"/>
  <c r="D84" i="4"/>
  <c r="C84" i="4"/>
  <c r="B84" i="4"/>
  <c r="A84" i="4"/>
  <c r="L83" i="4"/>
  <c r="K83" i="4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L81" i="4"/>
  <c r="K81" i="4"/>
  <c r="J81" i="4"/>
  <c r="I81" i="4"/>
  <c r="H81" i="4"/>
  <c r="F81" i="4"/>
  <c r="E81" i="4"/>
  <c r="D81" i="4"/>
  <c r="C81" i="4"/>
  <c r="B81" i="4"/>
  <c r="A81" i="4"/>
  <c r="L80" i="4"/>
  <c r="K80" i="4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L78" i="4"/>
  <c r="K78" i="4"/>
  <c r="J78" i="4"/>
  <c r="I78" i="4"/>
  <c r="H78" i="4"/>
  <c r="F78" i="4"/>
  <c r="E78" i="4"/>
  <c r="D78" i="4"/>
  <c r="C78" i="4"/>
  <c r="B78" i="4"/>
  <c r="A78" i="4"/>
  <c r="L77" i="4"/>
  <c r="K77" i="4"/>
  <c r="J77" i="4"/>
  <c r="I77" i="4"/>
  <c r="H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G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J66" i="4"/>
  <c r="I66" i="4"/>
  <c r="H66" i="4"/>
  <c r="F66" i="4"/>
  <c r="E66" i="4"/>
  <c r="D66" i="4"/>
  <c r="C66" i="4"/>
  <c r="B66" i="4"/>
  <c r="A66" i="4"/>
  <c r="L65" i="4"/>
  <c r="J65" i="4"/>
  <c r="I65" i="4"/>
  <c r="H65" i="4"/>
  <c r="F65" i="4"/>
  <c r="E65" i="4"/>
  <c r="D65" i="4"/>
  <c r="C65" i="4"/>
  <c r="B65" i="4"/>
  <c r="A65" i="4"/>
  <c r="L64" i="4"/>
  <c r="J64" i="4"/>
  <c r="I64" i="4"/>
  <c r="H64" i="4"/>
  <c r="F64" i="4"/>
  <c r="E64" i="4"/>
  <c r="D64" i="4"/>
  <c r="C64" i="4"/>
  <c r="B64" i="4"/>
  <c r="A64" i="4"/>
  <c r="L63" i="4"/>
  <c r="J63" i="4"/>
  <c r="I63" i="4"/>
  <c r="H63" i="4"/>
  <c r="F63" i="4"/>
  <c r="E63" i="4"/>
  <c r="D63" i="4"/>
  <c r="C63" i="4"/>
  <c r="B63" i="4"/>
  <c r="A63" i="4"/>
  <c r="L62" i="4"/>
  <c r="J62" i="4"/>
  <c r="I62" i="4"/>
  <c r="H62" i="4"/>
  <c r="F62" i="4"/>
  <c r="E62" i="4"/>
  <c r="D62" i="4"/>
  <c r="C62" i="4"/>
  <c r="B62" i="4"/>
  <c r="A62" i="4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K37" i="4"/>
  <c r="J37" i="4"/>
  <c r="I37" i="4"/>
  <c r="H37" i="4"/>
  <c r="G37" i="4"/>
  <c r="F37" i="4"/>
  <c r="E37" i="4"/>
  <c r="D37" i="4"/>
  <c r="C37" i="4"/>
  <c r="B37" i="4"/>
  <c r="A37" i="4"/>
  <c r="L36" i="4"/>
  <c r="K36" i="4"/>
  <c r="J36" i="4"/>
  <c r="I36" i="4"/>
  <c r="H36" i="4"/>
  <c r="F36" i="4"/>
  <c r="E36" i="4"/>
  <c r="D36" i="4"/>
  <c r="C36" i="4"/>
  <c r="B36" i="4"/>
  <c r="A36" i="4"/>
  <c r="L35" i="4"/>
  <c r="K35" i="4"/>
  <c r="J35" i="4"/>
  <c r="I35" i="4"/>
  <c r="H35" i="4"/>
  <c r="F35" i="4"/>
  <c r="E35" i="4"/>
  <c r="D35" i="4"/>
  <c r="C35" i="4"/>
  <c r="B35" i="4"/>
  <c r="A35" i="4"/>
  <c r="L34" i="4"/>
  <c r="K34" i="4"/>
  <c r="J34" i="4"/>
  <c r="I34" i="4"/>
  <c r="H34" i="4"/>
  <c r="F34" i="4"/>
  <c r="E34" i="4"/>
  <c r="D34" i="4"/>
  <c r="C34" i="4"/>
  <c r="B34" i="4"/>
  <c r="A34" i="4"/>
  <c r="L33" i="4"/>
  <c r="K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L30" i="4"/>
  <c r="K30" i="4"/>
  <c r="J30" i="4"/>
  <c r="I30" i="4"/>
  <c r="H30" i="4"/>
  <c r="F30" i="4"/>
  <c r="E30" i="4"/>
  <c r="D30" i="4"/>
  <c r="C30" i="4"/>
  <c r="B30" i="4"/>
  <c r="A30" i="4"/>
  <c r="L29" i="4"/>
  <c r="K29" i="4"/>
  <c r="J29" i="4"/>
  <c r="I29" i="4"/>
  <c r="H29" i="4"/>
  <c r="F29" i="4"/>
  <c r="E29" i="4"/>
  <c r="D29" i="4"/>
  <c r="C29" i="4"/>
  <c r="B29" i="4"/>
  <c r="A29" i="4"/>
  <c r="L28" i="4"/>
  <c r="K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FS505" i="2"/>
  <c r="FR505" i="2"/>
  <c r="FQ505" i="2"/>
  <c r="FP505" i="2"/>
  <c r="FO505" i="2"/>
  <c r="FN505" i="2"/>
  <c r="FM505" i="2"/>
  <c r="FL505" i="2"/>
  <c r="FK505" i="2"/>
  <c r="FJ505" i="2"/>
  <c r="FI505" i="2"/>
  <c r="FH505" i="2"/>
  <c r="FG505" i="2"/>
  <c r="FF505" i="2"/>
  <c r="FE505" i="2"/>
  <c r="FD505" i="2"/>
  <c r="FC505" i="2"/>
  <c r="FB505" i="2"/>
  <c r="FA505" i="2"/>
  <c r="EZ505" i="2"/>
  <c r="EY505" i="2"/>
  <c r="EX505" i="2"/>
  <c r="EW505" i="2"/>
  <c r="EV505" i="2"/>
  <c r="EU505" i="2"/>
  <c r="ET505" i="2"/>
  <c r="ES505" i="2"/>
  <c r="ER505" i="2"/>
  <c r="EQ505" i="2"/>
  <c r="EP505" i="2"/>
  <c r="EO505" i="2"/>
  <c r="EN505" i="2"/>
  <c r="EM505" i="2"/>
  <c r="EL505" i="2"/>
  <c r="EK505" i="2"/>
  <c r="EJ505" i="2"/>
  <c r="EI505" i="2"/>
  <c r="EH505" i="2"/>
  <c r="EG505" i="2"/>
  <c r="EF505" i="2"/>
  <c r="EE505" i="2"/>
  <c r="ED505" i="2"/>
  <c r="EC505" i="2"/>
  <c r="EB505" i="2"/>
  <c r="EA505" i="2"/>
  <c r="DZ505" i="2"/>
  <c r="DY505" i="2"/>
  <c r="DX505" i="2"/>
  <c r="DW505" i="2"/>
  <c r="DV505" i="2"/>
  <c r="DU505" i="2"/>
  <c r="DT505" i="2"/>
  <c r="DS505" i="2"/>
  <c r="DR505" i="2"/>
  <c r="DQ505" i="2"/>
  <c r="DP505" i="2"/>
  <c r="DO505" i="2"/>
  <c r="DN505" i="2"/>
  <c r="DM505" i="2"/>
  <c r="DL505" i="2"/>
  <c r="DK505" i="2"/>
  <c r="DJ505" i="2"/>
  <c r="DI505" i="2"/>
  <c r="DH505" i="2"/>
  <c r="DG505" i="2"/>
  <c r="DF505" i="2"/>
  <c r="DE505" i="2"/>
  <c r="DD505" i="2"/>
  <c r="DC505" i="2"/>
  <c r="DB505" i="2"/>
  <c r="CR505" i="2"/>
  <c r="CQ505" i="2"/>
  <c r="CP505" i="2"/>
  <c r="CO505" i="2"/>
  <c r="CN505" i="2"/>
  <c r="T505" i="2"/>
  <c r="CV505" i="2" s="1"/>
  <c r="C505" i="2"/>
  <c r="J468" i="4" s="1"/>
  <c r="FS504" i="2"/>
  <c r="FR504" i="2"/>
  <c r="FQ504" i="2"/>
  <c r="FP504" i="2"/>
  <c r="FO504" i="2"/>
  <c r="FN504" i="2"/>
  <c r="FM504" i="2"/>
  <c r="FL504" i="2"/>
  <c r="FK504" i="2"/>
  <c r="FJ504" i="2"/>
  <c r="FI504" i="2"/>
  <c r="FH504" i="2"/>
  <c r="FG504" i="2"/>
  <c r="FF504" i="2"/>
  <c r="FE504" i="2"/>
  <c r="FD504" i="2"/>
  <c r="FC504" i="2"/>
  <c r="FB504" i="2"/>
  <c r="FA504" i="2"/>
  <c r="EZ504" i="2"/>
  <c r="EY504" i="2"/>
  <c r="EX504" i="2"/>
  <c r="EW504" i="2"/>
  <c r="EV504" i="2"/>
  <c r="EU504" i="2"/>
  <c r="ET504" i="2"/>
  <c r="ES504" i="2"/>
  <c r="ER504" i="2"/>
  <c r="EQ504" i="2"/>
  <c r="EP504" i="2"/>
  <c r="EO504" i="2"/>
  <c r="EN504" i="2"/>
  <c r="EM504" i="2"/>
  <c r="EL504" i="2"/>
  <c r="EK504" i="2"/>
  <c r="EJ504" i="2"/>
  <c r="EI504" i="2"/>
  <c r="EH504" i="2"/>
  <c r="EG504" i="2"/>
  <c r="EF504" i="2"/>
  <c r="EE504" i="2"/>
  <c r="ED504" i="2"/>
  <c r="EC504" i="2"/>
  <c r="EB504" i="2"/>
  <c r="EA504" i="2"/>
  <c r="DZ504" i="2"/>
  <c r="DY504" i="2"/>
  <c r="DX504" i="2"/>
  <c r="DW504" i="2"/>
  <c r="DV504" i="2"/>
  <c r="DU504" i="2"/>
  <c r="DT504" i="2"/>
  <c r="DS504" i="2"/>
  <c r="DR504" i="2"/>
  <c r="DQ504" i="2"/>
  <c r="DP504" i="2"/>
  <c r="DO504" i="2"/>
  <c r="DN504" i="2"/>
  <c r="DM504" i="2"/>
  <c r="DL504" i="2"/>
  <c r="DK504" i="2"/>
  <c r="DJ504" i="2"/>
  <c r="DI504" i="2"/>
  <c r="DH504" i="2"/>
  <c r="DG504" i="2"/>
  <c r="DF504" i="2"/>
  <c r="DE504" i="2"/>
  <c r="DD504" i="2"/>
  <c r="DC504" i="2"/>
  <c r="DB504" i="2"/>
  <c r="CQ504" i="2"/>
  <c r="CP504" i="2"/>
  <c r="CO504" i="2"/>
  <c r="CN504" i="2"/>
  <c r="T504" i="2"/>
  <c r="CV504" i="2" s="1"/>
  <c r="C504" i="2"/>
  <c r="J467" i="4" s="1"/>
  <c r="FS503" i="2"/>
  <c r="FR503" i="2"/>
  <c r="FQ503" i="2"/>
  <c r="FP503" i="2"/>
  <c r="FO503" i="2"/>
  <c r="FN503" i="2"/>
  <c r="FM503" i="2"/>
  <c r="FL503" i="2"/>
  <c r="FK503" i="2"/>
  <c r="FJ503" i="2"/>
  <c r="FI503" i="2"/>
  <c r="FH503" i="2"/>
  <c r="FG503" i="2"/>
  <c r="FF503" i="2"/>
  <c r="FE503" i="2"/>
  <c r="FD503" i="2"/>
  <c r="FC503" i="2"/>
  <c r="FB503" i="2"/>
  <c r="FA503" i="2"/>
  <c r="EZ503" i="2"/>
  <c r="EY503" i="2"/>
  <c r="EX503" i="2"/>
  <c r="EW503" i="2"/>
  <c r="EV503" i="2"/>
  <c r="EU503" i="2"/>
  <c r="ET503" i="2"/>
  <c r="ES503" i="2"/>
  <c r="ER503" i="2"/>
  <c r="EQ503" i="2"/>
  <c r="EP503" i="2"/>
  <c r="EO503" i="2"/>
  <c r="EN503" i="2"/>
  <c r="EM503" i="2"/>
  <c r="EL503" i="2"/>
  <c r="EK503" i="2"/>
  <c r="EJ503" i="2"/>
  <c r="EI503" i="2"/>
  <c r="EH503" i="2"/>
  <c r="EG503" i="2"/>
  <c r="EF503" i="2"/>
  <c r="EE503" i="2"/>
  <c r="ED503" i="2"/>
  <c r="EC503" i="2"/>
  <c r="EB503" i="2"/>
  <c r="EA503" i="2"/>
  <c r="DZ503" i="2"/>
  <c r="DY503" i="2"/>
  <c r="DX503" i="2"/>
  <c r="DW503" i="2"/>
  <c r="DV503" i="2"/>
  <c r="DU503" i="2"/>
  <c r="DT503" i="2"/>
  <c r="DS503" i="2"/>
  <c r="DR503" i="2"/>
  <c r="DQ503" i="2"/>
  <c r="DP503" i="2"/>
  <c r="DO503" i="2"/>
  <c r="DN503" i="2"/>
  <c r="DM503" i="2"/>
  <c r="DL503" i="2"/>
  <c r="DK503" i="2"/>
  <c r="DJ503" i="2"/>
  <c r="DI503" i="2"/>
  <c r="DH503" i="2"/>
  <c r="DG503" i="2"/>
  <c r="DF503" i="2"/>
  <c r="DE503" i="2"/>
  <c r="DD503" i="2"/>
  <c r="DC503" i="2"/>
  <c r="DB503" i="2"/>
  <c r="CQ503" i="2"/>
  <c r="CP503" i="2"/>
  <c r="CO503" i="2"/>
  <c r="CN503" i="2"/>
  <c r="U503" i="2"/>
  <c r="CR502" i="2" s="1"/>
  <c r="T503" i="2"/>
  <c r="CV503" i="2" s="1"/>
  <c r="C503" i="2"/>
  <c r="J466" i="4" s="1"/>
  <c r="FS502" i="2"/>
  <c r="FR502" i="2"/>
  <c r="FQ502" i="2"/>
  <c r="FP502" i="2"/>
  <c r="FO502" i="2"/>
  <c r="FN502" i="2"/>
  <c r="FM502" i="2"/>
  <c r="FL502" i="2"/>
  <c r="FK502" i="2"/>
  <c r="FJ502" i="2"/>
  <c r="FI502" i="2"/>
  <c r="FH502" i="2"/>
  <c r="FG502" i="2"/>
  <c r="FF502" i="2"/>
  <c r="FE502" i="2"/>
  <c r="FD502" i="2"/>
  <c r="FC502" i="2"/>
  <c r="FB502" i="2"/>
  <c r="FA502" i="2"/>
  <c r="EZ502" i="2"/>
  <c r="EY502" i="2"/>
  <c r="EX502" i="2"/>
  <c r="EW502" i="2"/>
  <c r="EV502" i="2"/>
  <c r="EU502" i="2"/>
  <c r="ET502" i="2"/>
  <c r="ES502" i="2"/>
  <c r="ER502" i="2"/>
  <c r="EQ502" i="2"/>
  <c r="EP502" i="2"/>
  <c r="EO502" i="2"/>
  <c r="EN502" i="2"/>
  <c r="EM502" i="2"/>
  <c r="EL502" i="2"/>
  <c r="EK502" i="2"/>
  <c r="EJ502" i="2"/>
  <c r="EI502" i="2"/>
  <c r="EH502" i="2"/>
  <c r="EG502" i="2"/>
  <c r="EF502" i="2"/>
  <c r="EE502" i="2"/>
  <c r="ED502" i="2"/>
  <c r="EC502" i="2"/>
  <c r="EB502" i="2"/>
  <c r="EA502" i="2"/>
  <c r="DZ502" i="2"/>
  <c r="DY502" i="2"/>
  <c r="DX502" i="2"/>
  <c r="DW502" i="2"/>
  <c r="DV502" i="2"/>
  <c r="DU502" i="2"/>
  <c r="DT502" i="2"/>
  <c r="DS502" i="2"/>
  <c r="DR502" i="2"/>
  <c r="DQ502" i="2"/>
  <c r="DP502" i="2"/>
  <c r="DO502" i="2"/>
  <c r="DN502" i="2"/>
  <c r="DM502" i="2"/>
  <c r="DL502" i="2"/>
  <c r="DK502" i="2"/>
  <c r="DJ502" i="2"/>
  <c r="DI502" i="2"/>
  <c r="DH502" i="2"/>
  <c r="DG502" i="2"/>
  <c r="DF502" i="2"/>
  <c r="DE502" i="2"/>
  <c r="DD502" i="2"/>
  <c r="DC502" i="2"/>
  <c r="DB502" i="2"/>
  <c r="CQ502" i="2"/>
  <c r="CP502" i="2"/>
  <c r="CO502" i="2"/>
  <c r="CN502" i="2"/>
  <c r="T502" i="2"/>
  <c r="CV502" i="2" s="1"/>
  <c r="C502" i="2"/>
  <c r="H501" i="1" s="1"/>
  <c r="J501" i="1" s="1"/>
  <c r="FS501" i="2"/>
  <c r="FR501" i="2"/>
  <c r="FQ501" i="2"/>
  <c r="FP501" i="2"/>
  <c r="FO501" i="2"/>
  <c r="FN501" i="2"/>
  <c r="FM501" i="2"/>
  <c r="FL501" i="2"/>
  <c r="FK501" i="2"/>
  <c r="FJ501" i="2"/>
  <c r="FI501" i="2"/>
  <c r="FH501" i="2"/>
  <c r="FG501" i="2"/>
  <c r="FF501" i="2"/>
  <c r="FE501" i="2"/>
  <c r="FD501" i="2"/>
  <c r="FC501" i="2"/>
  <c r="FB501" i="2"/>
  <c r="FA501" i="2"/>
  <c r="EZ501" i="2"/>
  <c r="EY501" i="2"/>
  <c r="EX501" i="2"/>
  <c r="EW501" i="2"/>
  <c r="EV501" i="2"/>
  <c r="EU501" i="2"/>
  <c r="ET501" i="2"/>
  <c r="ES501" i="2"/>
  <c r="ER501" i="2"/>
  <c r="EQ501" i="2"/>
  <c r="EP501" i="2"/>
  <c r="EO501" i="2"/>
  <c r="EN501" i="2"/>
  <c r="EM501" i="2"/>
  <c r="EL501" i="2"/>
  <c r="EK501" i="2"/>
  <c r="EJ501" i="2"/>
  <c r="EI501" i="2"/>
  <c r="EH501" i="2"/>
  <c r="EG501" i="2"/>
  <c r="EF501" i="2"/>
  <c r="EE501" i="2"/>
  <c r="ED501" i="2"/>
  <c r="EC501" i="2"/>
  <c r="EB501" i="2"/>
  <c r="EA501" i="2"/>
  <c r="DZ501" i="2"/>
  <c r="DY501" i="2"/>
  <c r="DX501" i="2"/>
  <c r="DW501" i="2"/>
  <c r="DV501" i="2"/>
  <c r="DU501" i="2"/>
  <c r="DT501" i="2"/>
  <c r="DS501" i="2"/>
  <c r="DR501" i="2"/>
  <c r="DQ501" i="2"/>
  <c r="DP501" i="2"/>
  <c r="DO501" i="2"/>
  <c r="DN501" i="2"/>
  <c r="DM501" i="2"/>
  <c r="DL501" i="2"/>
  <c r="DK501" i="2"/>
  <c r="DJ501" i="2"/>
  <c r="DI501" i="2"/>
  <c r="DH501" i="2"/>
  <c r="DG501" i="2"/>
  <c r="DF501" i="2"/>
  <c r="DE501" i="2"/>
  <c r="DD501" i="2"/>
  <c r="DC501" i="2"/>
  <c r="DB501" i="2"/>
  <c r="CQ501" i="2"/>
  <c r="CP501" i="2"/>
  <c r="CO501" i="2"/>
  <c r="CN501" i="2"/>
  <c r="T501" i="2"/>
  <c r="CV501" i="2" s="1"/>
  <c r="C501" i="2"/>
  <c r="J464" i="4" s="1"/>
  <c r="FS500" i="2"/>
  <c r="FR500" i="2"/>
  <c r="FQ500" i="2"/>
  <c r="FP500" i="2"/>
  <c r="FO500" i="2"/>
  <c r="FN500" i="2"/>
  <c r="FM500" i="2"/>
  <c r="FL500" i="2"/>
  <c r="FK500" i="2"/>
  <c r="FJ500" i="2"/>
  <c r="FI500" i="2"/>
  <c r="FH500" i="2"/>
  <c r="FG500" i="2"/>
  <c r="FF500" i="2"/>
  <c r="FE500" i="2"/>
  <c r="FD500" i="2"/>
  <c r="FC500" i="2"/>
  <c r="FB500" i="2"/>
  <c r="FA500" i="2"/>
  <c r="EZ500" i="2"/>
  <c r="EY500" i="2"/>
  <c r="EX500" i="2"/>
  <c r="EW500" i="2"/>
  <c r="EV500" i="2"/>
  <c r="EU500" i="2"/>
  <c r="ET500" i="2"/>
  <c r="ES500" i="2"/>
  <c r="ER500" i="2"/>
  <c r="EQ500" i="2"/>
  <c r="EP500" i="2"/>
  <c r="EO500" i="2"/>
  <c r="EN500" i="2"/>
  <c r="EM500" i="2"/>
  <c r="EL500" i="2"/>
  <c r="EK500" i="2"/>
  <c r="EJ500" i="2"/>
  <c r="EI500" i="2"/>
  <c r="EH500" i="2"/>
  <c r="EG500" i="2"/>
  <c r="EF500" i="2"/>
  <c r="EE500" i="2"/>
  <c r="ED500" i="2"/>
  <c r="EC500" i="2"/>
  <c r="EB500" i="2"/>
  <c r="EA500" i="2"/>
  <c r="DZ500" i="2"/>
  <c r="DY500" i="2"/>
  <c r="DX500" i="2"/>
  <c r="DW500" i="2"/>
  <c r="DV500" i="2"/>
  <c r="DU500" i="2"/>
  <c r="DT500" i="2"/>
  <c r="DS500" i="2"/>
  <c r="DR500" i="2"/>
  <c r="DQ500" i="2"/>
  <c r="DP500" i="2"/>
  <c r="DO500" i="2"/>
  <c r="DN500" i="2"/>
  <c r="DM500" i="2"/>
  <c r="DL500" i="2"/>
  <c r="DK500" i="2"/>
  <c r="DJ500" i="2"/>
  <c r="DI500" i="2"/>
  <c r="DH500" i="2"/>
  <c r="DG500" i="2"/>
  <c r="DF500" i="2"/>
  <c r="DE500" i="2"/>
  <c r="DD500" i="2"/>
  <c r="DC500" i="2"/>
  <c r="DB500" i="2"/>
  <c r="CQ500" i="2"/>
  <c r="CP500" i="2"/>
  <c r="CO500" i="2"/>
  <c r="CN500" i="2"/>
  <c r="U500" i="2"/>
  <c r="L463" i="4" s="1"/>
  <c r="T500" i="2"/>
  <c r="CV500" i="2" s="1"/>
  <c r="C500" i="2"/>
  <c r="FS499" i="2"/>
  <c r="FR499" i="2"/>
  <c r="FQ499" i="2"/>
  <c r="FP499" i="2"/>
  <c r="FO499" i="2"/>
  <c r="FN499" i="2"/>
  <c r="FM499" i="2"/>
  <c r="FL499" i="2"/>
  <c r="FK499" i="2"/>
  <c r="FJ499" i="2"/>
  <c r="FI499" i="2"/>
  <c r="FH499" i="2"/>
  <c r="FG499" i="2"/>
  <c r="FF499" i="2"/>
  <c r="FE499" i="2"/>
  <c r="FD499" i="2"/>
  <c r="FC499" i="2"/>
  <c r="FB499" i="2"/>
  <c r="FA499" i="2"/>
  <c r="EZ499" i="2"/>
  <c r="EY499" i="2"/>
  <c r="EX499" i="2"/>
  <c r="EW499" i="2"/>
  <c r="EV499" i="2"/>
  <c r="EU499" i="2"/>
  <c r="ET499" i="2"/>
  <c r="ES499" i="2"/>
  <c r="ER499" i="2"/>
  <c r="EQ499" i="2"/>
  <c r="EP499" i="2"/>
  <c r="EO499" i="2"/>
  <c r="EN499" i="2"/>
  <c r="EM499" i="2"/>
  <c r="EL499" i="2"/>
  <c r="EK499" i="2"/>
  <c r="EJ499" i="2"/>
  <c r="EI499" i="2"/>
  <c r="EH499" i="2"/>
  <c r="EG499" i="2"/>
  <c r="EF499" i="2"/>
  <c r="EE499" i="2"/>
  <c r="ED499" i="2"/>
  <c r="EC499" i="2"/>
  <c r="EB499" i="2"/>
  <c r="EA499" i="2"/>
  <c r="DZ499" i="2"/>
  <c r="DY499" i="2"/>
  <c r="DX499" i="2"/>
  <c r="DW499" i="2"/>
  <c r="DV499" i="2"/>
  <c r="DU499" i="2"/>
  <c r="DT499" i="2"/>
  <c r="DS499" i="2"/>
  <c r="DR499" i="2"/>
  <c r="DQ499" i="2"/>
  <c r="DP499" i="2"/>
  <c r="DO499" i="2"/>
  <c r="DN499" i="2"/>
  <c r="DM499" i="2"/>
  <c r="DL499" i="2"/>
  <c r="DK499" i="2"/>
  <c r="DJ499" i="2"/>
  <c r="DI499" i="2"/>
  <c r="DH499" i="2"/>
  <c r="DG499" i="2"/>
  <c r="DF499" i="2"/>
  <c r="DE499" i="2"/>
  <c r="DD499" i="2"/>
  <c r="DC499" i="2"/>
  <c r="DB499" i="2"/>
  <c r="U499" i="2"/>
  <c r="L462" i="4" s="1"/>
  <c r="T499" i="2"/>
  <c r="CV499" i="2" s="1"/>
  <c r="C499" i="2"/>
  <c r="J462" i="4" s="1"/>
  <c r="FS498" i="2"/>
  <c r="FR498" i="2"/>
  <c r="FQ498" i="2"/>
  <c r="FP498" i="2"/>
  <c r="FO498" i="2"/>
  <c r="FN498" i="2"/>
  <c r="FM498" i="2"/>
  <c r="FL498" i="2"/>
  <c r="FK498" i="2"/>
  <c r="FJ498" i="2"/>
  <c r="FI498" i="2"/>
  <c r="FH498" i="2"/>
  <c r="FG498" i="2"/>
  <c r="FF498" i="2"/>
  <c r="FE498" i="2"/>
  <c r="FD498" i="2"/>
  <c r="FC498" i="2"/>
  <c r="FB498" i="2"/>
  <c r="FA498" i="2"/>
  <c r="EZ498" i="2"/>
  <c r="EY498" i="2"/>
  <c r="EX498" i="2"/>
  <c r="EW498" i="2"/>
  <c r="EV498" i="2"/>
  <c r="EU498" i="2"/>
  <c r="ET498" i="2"/>
  <c r="ES498" i="2"/>
  <c r="ER498" i="2"/>
  <c r="EQ498" i="2"/>
  <c r="EP498" i="2"/>
  <c r="EO498" i="2"/>
  <c r="EN498" i="2"/>
  <c r="EM498" i="2"/>
  <c r="EL498" i="2"/>
  <c r="EK498" i="2"/>
  <c r="EJ498" i="2"/>
  <c r="EI498" i="2"/>
  <c r="EH498" i="2"/>
  <c r="EG498" i="2"/>
  <c r="EF498" i="2"/>
  <c r="EE498" i="2"/>
  <c r="ED498" i="2"/>
  <c r="EC498" i="2"/>
  <c r="EB498" i="2"/>
  <c r="EA498" i="2"/>
  <c r="DZ498" i="2"/>
  <c r="DY498" i="2"/>
  <c r="DX498" i="2"/>
  <c r="DW498" i="2"/>
  <c r="DV498" i="2"/>
  <c r="DU498" i="2"/>
  <c r="DT498" i="2"/>
  <c r="DS498" i="2"/>
  <c r="DR498" i="2"/>
  <c r="DQ498" i="2"/>
  <c r="DP498" i="2"/>
  <c r="DO498" i="2"/>
  <c r="DN498" i="2"/>
  <c r="DM498" i="2"/>
  <c r="DL498" i="2"/>
  <c r="DK498" i="2"/>
  <c r="DJ498" i="2"/>
  <c r="DI498" i="2"/>
  <c r="DH498" i="2"/>
  <c r="DG498" i="2"/>
  <c r="DF498" i="2"/>
  <c r="DE498" i="2"/>
  <c r="DD498" i="2"/>
  <c r="DC498" i="2"/>
  <c r="DB498" i="2"/>
  <c r="U498" i="2"/>
  <c r="L461" i="4" s="1"/>
  <c r="T498" i="2"/>
  <c r="CV498" i="2" s="1"/>
  <c r="C498" i="2"/>
  <c r="J461" i="4" s="1"/>
  <c r="FS497" i="2"/>
  <c r="FR497" i="2"/>
  <c r="FQ497" i="2"/>
  <c r="FP497" i="2"/>
  <c r="FO497" i="2"/>
  <c r="FN497" i="2"/>
  <c r="FM497" i="2"/>
  <c r="FL497" i="2"/>
  <c r="FK497" i="2"/>
  <c r="FJ497" i="2"/>
  <c r="FI497" i="2"/>
  <c r="FH497" i="2"/>
  <c r="FG497" i="2"/>
  <c r="FF497" i="2"/>
  <c r="FE497" i="2"/>
  <c r="FD497" i="2"/>
  <c r="FC497" i="2"/>
  <c r="FB497" i="2"/>
  <c r="FA497" i="2"/>
  <c r="EZ497" i="2"/>
  <c r="EY497" i="2"/>
  <c r="EX497" i="2"/>
  <c r="EW497" i="2"/>
  <c r="EV497" i="2"/>
  <c r="EU497" i="2"/>
  <c r="ET497" i="2"/>
  <c r="ES497" i="2"/>
  <c r="ER497" i="2"/>
  <c r="EQ497" i="2"/>
  <c r="EP497" i="2"/>
  <c r="EO497" i="2"/>
  <c r="EN497" i="2"/>
  <c r="EM497" i="2"/>
  <c r="EL497" i="2"/>
  <c r="EK497" i="2"/>
  <c r="EJ497" i="2"/>
  <c r="EI497" i="2"/>
  <c r="EH497" i="2"/>
  <c r="EG497" i="2"/>
  <c r="EF497" i="2"/>
  <c r="EE497" i="2"/>
  <c r="ED497" i="2"/>
  <c r="EC497" i="2"/>
  <c r="EB497" i="2"/>
  <c r="EA497" i="2"/>
  <c r="DZ497" i="2"/>
  <c r="DY497" i="2"/>
  <c r="DX497" i="2"/>
  <c r="DW497" i="2"/>
  <c r="DV497" i="2"/>
  <c r="DU497" i="2"/>
  <c r="DT497" i="2"/>
  <c r="DS497" i="2"/>
  <c r="DR497" i="2"/>
  <c r="DQ497" i="2"/>
  <c r="DP497" i="2"/>
  <c r="DO497" i="2"/>
  <c r="DN497" i="2"/>
  <c r="DM497" i="2"/>
  <c r="DL497" i="2"/>
  <c r="DK497" i="2"/>
  <c r="DJ497" i="2"/>
  <c r="DI497" i="2"/>
  <c r="DH497" i="2"/>
  <c r="DG497" i="2"/>
  <c r="DF497" i="2"/>
  <c r="DE497" i="2"/>
  <c r="DD497" i="2"/>
  <c r="DC497" i="2"/>
  <c r="DB497" i="2"/>
  <c r="U497" i="2"/>
  <c r="L460" i="4" s="1"/>
  <c r="T497" i="2"/>
  <c r="CV497" i="2" s="1"/>
  <c r="C497" i="2"/>
  <c r="J460" i="4" s="1"/>
  <c r="FS496" i="2"/>
  <c r="FR496" i="2"/>
  <c r="FQ496" i="2"/>
  <c r="FP496" i="2"/>
  <c r="FO496" i="2"/>
  <c r="FN496" i="2"/>
  <c r="FM496" i="2"/>
  <c r="FL496" i="2"/>
  <c r="FK496" i="2"/>
  <c r="FJ496" i="2"/>
  <c r="FI496" i="2"/>
  <c r="FH496" i="2"/>
  <c r="FG496" i="2"/>
  <c r="FF496" i="2"/>
  <c r="FE496" i="2"/>
  <c r="FD496" i="2"/>
  <c r="FC496" i="2"/>
  <c r="FB496" i="2"/>
  <c r="FA496" i="2"/>
  <c r="EZ496" i="2"/>
  <c r="EY496" i="2"/>
  <c r="EX496" i="2"/>
  <c r="EW496" i="2"/>
  <c r="EV496" i="2"/>
  <c r="EU496" i="2"/>
  <c r="ET496" i="2"/>
  <c r="ES496" i="2"/>
  <c r="ER496" i="2"/>
  <c r="EQ496" i="2"/>
  <c r="EP496" i="2"/>
  <c r="EO496" i="2"/>
  <c r="EN496" i="2"/>
  <c r="EM496" i="2"/>
  <c r="EL496" i="2"/>
  <c r="EK496" i="2"/>
  <c r="EJ496" i="2"/>
  <c r="EI496" i="2"/>
  <c r="EH496" i="2"/>
  <c r="EG496" i="2"/>
  <c r="EF496" i="2"/>
  <c r="EE496" i="2"/>
  <c r="ED496" i="2"/>
  <c r="EC496" i="2"/>
  <c r="EB496" i="2"/>
  <c r="EA496" i="2"/>
  <c r="DZ496" i="2"/>
  <c r="DY496" i="2"/>
  <c r="DX496" i="2"/>
  <c r="DW496" i="2"/>
  <c r="DV496" i="2"/>
  <c r="DU496" i="2"/>
  <c r="DT496" i="2"/>
  <c r="DS496" i="2"/>
  <c r="DR496" i="2"/>
  <c r="DQ496" i="2"/>
  <c r="DP496" i="2"/>
  <c r="DO496" i="2"/>
  <c r="DN496" i="2"/>
  <c r="DM496" i="2"/>
  <c r="DL496" i="2"/>
  <c r="DK496" i="2"/>
  <c r="DJ496" i="2"/>
  <c r="DI496" i="2"/>
  <c r="DH496" i="2"/>
  <c r="DG496" i="2"/>
  <c r="DF496" i="2"/>
  <c r="DE496" i="2"/>
  <c r="DD496" i="2"/>
  <c r="DC496" i="2"/>
  <c r="DB496" i="2"/>
  <c r="CR496" i="2"/>
  <c r="CQ496" i="2"/>
  <c r="CP496" i="2"/>
  <c r="CO496" i="2"/>
  <c r="CN496" i="2"/>
  <c r="T496" i="2"/>
  <c r="CV496" i="2" s="1"/>
  <c r="C496" i="2"/>
  <c r="J459" i="4" s="1"/>
  <c r="FS495" i="2"/>
  <c r="FR495" i="2"/>
  <c r="FQ495" i="2"/>
  <c r="FP495" i="2"/>
  <c r="FO495" i="2"/>
  <c r="FN495" i="2"/>
  <c r="FM495" i="2"/>
  <c r="FL495" i="2"/>
  <c r="FK495" i="2"/>
  <c r="FJ495" i="2"/>
  <c r="FI495" i="2"/>
  <c r="FH495" i="2"/>
  <c r="FG495" i="2"/>
  <c r="FF495" i="2"/>
  <c r="FE495" i="2"/>
  <c r="FD495" i="2"/>
  <c r="FC495" i="2"/>
  <c r="FB495" i="2"/>
  <c r="FA495" i="2"/>
  <c r="EZ495" i="2"/>
  <c r="EY495" i="2"/>
  <c r="EX495" i="2"/>
  <c r="EW495" i="2"/>
  <c r="EV495" i="2"/>
  <c r="EU495" i="2"/>
  <c r="ET495" i="2"/>
  <c r="ES495" i="2"/>
  <c r="ER495" i="2"/>
  <c r="EQ495" i="2"/>
  <c r="EP495" i="2"/>
  <c r="EO495" i="2"/>
  <c r="EN495" i="2"/>
  <c r="EM495" i="2"/>
  <c r="EL495" i="2"/>
  <c r="EK495" i="2"/>
  <c r="EJ495" i="2"/>
  <c r="EI495" i="2"/>
  <c r="EH495" i="2"/>
  <c r="EG495" i="2"/>
  <c r="EF495" i="2"/>
  <c r="EE495" i="2"/>
  <c r="ED495" i="2"/>
  <c r="EC495" i="2"/>
  <c r="EB495" i="2"/>
  <c r="EA495" i="2"/>
  <c r="DZ495" i="2"/>
  <c r="DY495" i="2"/>
  <c r="DX495" i="2"/>
  <c r="DW495" i="2"/>
  <c r="DV495" i="2"/>
  <c r="DU495" i="2"/>
  <c r="DT495" i="2"/>
  <c r="DS495" i="2"/>
  <c r="DR495" i="2"/>
  <c r="DQ495" i="2"/>
  <c r="DP495" i="2"/>
  <c r="DO495" i="2"/>
  <c r="DN495" i="2"/>
  <c r="DM495" i="2"/>
  <c r="DL495" i="2"/>
  <c r="DK495" i="2"/>
  <c r="DJ495" i="2"/>
  <c r="DI495" i="2"/>
  <c r="DH495" i="2"/>
  <c r="DG495" i="2"/>
  <c r="DF495" i="2"/>
  <c r="DE495" i="2"/>
  <c r="DD495" i="2"/>
  <c r="DC495" i="2"/>
  <c r="DB495" i="2"/>
  <c r="CQ495" i="2"/>
  <c r="CP495" i="2"/>
  <c r="CO495" i="2"/>
  <c r="CN495" i="2"/>
  <c r="T495" i="2"/>
  <c r="CV495" i="2" s="1"/>
  <c r="C495" i="2"/>
  <c r="J458" i="4" s="1"/>
  <c r="FS494" i="2"/>
  <c r="FR494" i="2"/>
  <c r="FQ494" i="2"/>
  <c r="FP494" i="2"/>
  <c r="FO494" i="2"/>
  <c r="FN494" i="2"/>
  <c r="FM494" i="2"/>
  <c r="FL494" i="2"/>
  <c r="FK494" i="2"/>
  <c r="FJ494" i="2"/>
  <c r="FI494" i="2"/>
  <c r="FH494" i="2"/>
  <c r="FG494" i="2"/>
  <c r="FF494" i="2"/>
  <c r="FE494" i="2"/>
  <c r="FD494" i="2"/>
  <c r="FC494" i="2"/>
  <c r="FB494" i="2"/>
  <c r="FA494" i="2"/>
  <c r="EZ494" i="2"/>
  <c r="EY494" i="2"/>
  <c r="EX494" i="2"/>
  <c r="EW494" i="2"/>
  <c r="EV494" i="2"/>
  <c r="EU494" i="2"/>
  <c r="ET494" i="2"/>
  <c r="ES494" i="2"/>
  <c r="ER494" i="2"/>
  <c r="EQ494" i="2"/>
  <c r="EP494" i="2"/>
  <c r="EO494" i="2"/>
  <c r="EN494" i="2"/>
  <c r="EM494" i="2"/>
  <c r="EL494" i="2"/>
  <c r="EK494" i="2"/>
  <c r="EJ494" i="2"/>
  <c r="EI494" i="2"/>
  <c r="EH494" i="2"/>
  <c r="EG494" i="2"/>
  <c r="EF494" i="2"/>
  <c r="EE494" i="2"/>
  <c r="ED494" i="2"/>
  <c r="EC494" i="2"/>
  <c r="EB494" i="2"/>
  <c r="EA494" i="2"/>
  <c r="DZ494" i="2"/>
  <c r="DY494" i="2"/>
  <c r="DX494" i="2"/>
  <c r="DW494" i="2"/>
  <c r="DV494" i="2"/>
  <c r="DU494" i="2"/>
  <c r="DT494" i="2"/>
  <c r="DS494" i="2"/>
  <c r="DR494" i="2"/>
  <c r="DQ494" i="2"/>
  <c r="DP494" i="2"/>
  <c r="DO494" i="2"/>
  <c r="DN494" i="2"/>
  <c r="DM494" i="2"/>
  <c r="DL494" i="2"/>
  <c r="DK494" i="2"/>
  <c r="DJ494" i="2"/>
  <c r="DI494" i="2"/>
  <c r="DH494" i="2"/>
  <c r="DG494" i="2"/>
  <c r="DF494" i="2"/>
  <c r="DE494" i="2"/>
  <c r="DD494" i="2"/>
  <c r="DC494" i="2"/>
  <c r="DB494" i="2"/>
  <c r="CQ494" i="2"/>
  <c r="CP494" i="2"/>
  <c r="CO494" i="2"/>
  <c r="CN494" i="2"/>
  <c r="U494" i="2"/>
  <c r="CR493" i="2" s="1"/>
  <c r="T494" i="2"/>
  <c r="CV494" i="2" s="1"/>
  <c r="C494" i="2"/>
  <c r="J457" i="4" s="1"/>
  <c r="FS493" i="2"/>
  <c r="FR493" i="2"/>
  <c r="FQ493" i="2"/>
  <c r="FP493" i="2"/>
  <c r="FO493" i="2"/>
  <c r="FN493" i="2"/>
  <c r="FM493" i="2"/>
  <c r="FL493" i="2"/>
  <c r="FK493" i="2"/>
  <c r="FJ493" i="2"/>
  <c r="FI493" i="2"/>
  <c r="FH493" i="2"/>
  <c r="FG493" i="2"/>
  <c r="FF493" i="2"/>
  <c r="FE493" i="2"/>
  <c r="FD493" i="2"/>
  <c r="FC493" i="2"/>
  <c r="FB493" i="2"/>
  <c r="FA493" i="2"/>
  <c r="EZ493" i="2"/>
  <c r="EY493" i="2"/>
  <c r="EX493" i="2"/>
  <c r="EW493" i="2"/>
  <c r="EV493" i="2"/>
  <c r="EU493" i="2"/>
  <c r="ET493" i="2"/>
  <c r="ES493" i="2"/>
  <c r="ER493" i="2"/>
  <c r="EQ493" i="2"/>
  <c r="EP493" i="2"/>
  <c r="EO493" i="2"/>
  <c r="EN493" i="2"/>
  <c r="EM493" i="2"/>
  <c r="EL493" i="2"/>
  <c r="EK493" i="2"/>
  <c r="EJ493" i="2"/>
  <c r="EI493" i="2"/>
  <c r="EH493" i="2"/>
  <c r="EG493" i="2"/>
  <c r="EF493" i="2"/>
  <c r="EE493" i="2"/>
  <c r="ED493" i="2"/>
  <c r="EC493" i="2"/>
  <c r="EB493" i="2"/>
  <c r="EA493" i="2"/>
  <c r="DZ493" i="2"/>
  <c r="DY493" i="2"/>
  <c r="DX493" i="2"/>
  <c r="DW493" i="2"/>
  <c r="DV493" i="2"/>
  <c r="DU493" i="2"/>
  <c r="DT493" i="2"/>
  <c r="DS493" i="2"/>
  <c r="DR493" i="2"/>
  <c r="DQ493" i="2"/>
  <c r="DP493" i="2"/>
  <c r="DO493" i="2"/>
  <c r="DN493" i="2"/>
  <c r="DM493" i="2"/>
  <c r="DL493" i="2"/>
  <c r="DK493" i="2"/>
  <c r="DJ493" i="2"/>
  <c r="DI493" i="2"/>
  <c r="DH493" i="2"/>
  <c r="DG493" i="2"/>
  <c r="DF493" i="2"/>
  <c r="DE493" i="2"/>
  <c r="DD493" i="2"/>
  <c r="DC493" i="2"/>
  <c r="DB493" i="2"/>
  <c r="CQ493" i="2"/>
  <c r="CP493" i="2"/>
  <c r="CO493" i="2"/>
  <c r="CN493" i="2"/>
  <c r="T493" i="2"/>
  <c r="CV493" i="2" s="1"/>
  <c r="C493" i="2"/>
  <c r="J456" i="4" s="1"/>
  <c r="FS492" i="2"/>
  <c r="FR492" i="2"/>
  <c r="FQ492" i="2"/>
  <c r="FP492" i="2"/>
  <c r="FO492" i="2"/>
  <c r="FN492" i="2"/>
  <c r="FM492" i="2"/>
  <c r="FL492" i="2"/>
  <c r="FK492" i="2"/>
  <c r="FJ492" i="2"/>
  <c r="FI492" i="2"/>
  <c r="FH492" i="2"/>
  <c r="FG492" i="2"/>
  <c r="FF492" i="2"/>
  <c r="FE492" i="2"/>
  <c r="FD492" i="2"/>
  <c r="FC492" i="2"/>
  <c r="FB492" i="2"/>
  <c r="FA492" i="2"/>
  <c r="EZ492" i="2"/>
  <c r="EY492" i="2"/>
  <c r="EX492" i="2"/>
  <c r="EW492" i="2"/>
  <c r="EV492" i="2"/>
  <c r="EU492" i="2"/>
  <c r="ET492" i="2"/>
  <c r="ES492" i="2"/>
  <c r="ER492" i="2"/>
  <c r="EQ492" i="2"/>
  <c r="EP492" i="2"/>
  <c r="EO492" i="2"/>
  <c r="EN492" i="2"/>
  <c r="EM492" i="2"/>
  <c r="EL492" i="2"/>
  <c r="EK492" i="2"/>
  <c r="EJ492" i="2"/>
  <c r="EI492" i="2"/>
  <c r="EH492" i="2"/>
  <c r="EG492" i="2"/>
  <c r="EF492" i="2"/>
  <c r="EE492" i="2"/>
  <c r="ED492" i="2"/>
  <c r="EC492" i="2"/>
  <c r="EB492" i="2"/>
  <c r="EA492" i="2"/>
  <c r="DZ492" i="2"/>
  <c r="DY492" i="2"/>
  <c r="DX492" i="2"/>
  <c r="DW492" i="2"/>
  <c r="DV492" i="2"/>
  <c r="DU492" i="2"/>
  <c r="DT492" i="2"/>
  <c r="DS492" i="2"/>
  <c r="DR492" i="2"/>
  <c r="DQ492" i="2"/>
  <c r="DP492" i="2"/>
  <c r="DO492" i="2"/>
  <c r="DN492" i="2"/>
  <c r="DM492" i="2"/>
  <c r="DL492" i="2"/>
  <c r="DK492" i="2"/>
  <c r="DJ492" i="2"/>
  <c r="DI492" i="2"/>
  <c r="DH492" i="2"/>
  <c r="DG492" i="2"/>
  <c r="DF492" i="2"/>
  <c r="DE492" i="2"/>
  <c r="DD492" i="2"/>
  <c r="DC492" i="2"/>
  <c r="DB492" i="2"/>
  <c r="CQ492" i="2"/>
  <c r="CP492" i="2"/>
  <c r="CO492" i="2"/>
  <c r="CN492" i="2"/>
  <c r="T492" i="2"/>
  <c r="CV492" i="2" s="1"/>
  <c r="C492" i="2"/>
  <c r="J455" i="4" s="1"/>
  <c r="FS491" i="2"/>
  <c r="FR491" i="2"/>
  <c r="FQ491" i="2"/>
  <c r="FP491" i="2"/>
  <c r="FO491" i="2"/>
  <c r="FN491" i="2"/>
  <c r="FM491" i="2"/>
  <c r="FL491" i="2"/>
  <c r="FK491" i="2"/>
  <c r="FJ491" i="2"/>
  <c r="FI491" i="2"/>
  <c r="FH491" i="2"/>
  <c r="FG491" i="2"/>
  <c r="FF491" i="2"/>
  <c r="FE491" i="2"/>
  <c r="FD491" i="2"/>
  <c r="FC491" i="2"/>
  <c r="FB491" i="2"/>
  <c r="FA491" i="2"/>
  <c r="EZ491" i="2"/>
  <c r="EY491" i="2"/>
  <c r="EX491" i="2"/>
  <c r="EW491" i="2"/>
  <c r="EV491" i="2"/>
  <c r="EU491" i="2"/>
  <c r="ET491" i="2"/>
  <c r="ES491" i="2"/>
  <c r="ER491" i="2"/>
  <c r="EQ491" i="2"/>
  <c r="EP491" i="2"/>
  <c r="EO491" i="2"/>
  <c r="EN491" i="2"/>
  <c r="EM491" i="2"/>
  <c r="EL491" i="2"/>
  <c r="EK491" i="2"/>
  <c r="EJ491" i="2"/>
  <c r="EI491" i="2"/>
  <c r="EH491" i="2"/>
  <c r="EG491" i="2"/>
  <c r="EF491" i="2"/>
  <c r="EE491" i="2"/>
  <c r="ED491" i="2"/>
  <c r="EC491" i="2"/>
  <c r="EB491" i="2"/>
  <c r="EA491" i="2"/>
  <c r="DZ491" i="2"/>
  <c r="DY491" i="2"/>
  <c r="DX491" i="2"/>
  <c r="DW491" i="2"/>
  <c r="DV491" i="2"/>
  <c r="DU491" i="2"/>
  <c r="DT491" i="2"/>
  <c r="DS491" i="2"/>
  <c r="DR491" i="2"/>
  <c r="DQ491" i="2"/>
  <c r="DP491" i="2"/>
  <c r="DO491" i="2"/>
  <c r="DN491" i="2"/>
  <c r="DM491" i="2"/>
  <c r="DL491" i="2"/>
  <c r="DK491" i="2"/>
  <c r="DJ491" i="2"/>
  <c r="DI491" i="2"/>
  <c r="DH491" i="2"/>
  <c r="DG491" i="2"/>
  <c r="DF491" i="2"/>
  <c r="DE491" i="2"/>
  <c r="DD491" i="2"/>
  <c r="DC491" i="2"/>
  <c r="DB491" i="2"/>
  <c r="CQ491" i="2"/>
  <c r="CP491" i="2"/>
  <c r="CO491" i="2"/>
  <c r="CN491" i="2"/>
  <c r="U491" i="2"/>
  <c r="T491" i="2"/>
  <c r="CV491" i="2" s="1"/>
  <c r="C491" i="2"/>
  <c r="J454" i="4" s="1"/>
  <c r="FS490" i="2"/>
  <c r="FR490" i="2"/>
  <c r="FQ490" i="2"/>
  <c r="FP490" i="2"/>
  <c r="FO490" i="2"/>
  <c r="FN490" i="2"/>
  <c r="FM490" i="2"/>
  <c r="FL490" i="2"/>
  <c r="FK490" i="2"/>
  <c r="FJ490" i="2"/>
  <c r="FI490" i="2"/>
  <c r="FH490" i="2"/>
  <c r="FG490" i="2"/>
  <c r="FF490" i="2"/>
  <c r="FE490" i="2"/>
  <c r="FD490" i="2"/>
  <c r="FC490" i="2"/>
  <c r="FB490" i="2"/>
  <c r="FA490" i="2"/>
  <c r="EZ490" i="2"/>
  <c r="EY490" i="2"/>
  <c r="EX490" i="2"/>
  <c r="EW490" i="2"/>
  <c r="EV490" i="2"/>
  <c r="EU490" i="2"/>
  <c r="ET490" i="2"/>
  <c r="ES490" i="2"/>
  <c r="ER490" i="2"/>
  <c r="EQ490" i="2"/>
  <c r="EP490" i="2"/>
  <c r="EO490" i="2"/>
  <c r="EN490" i="2"/>
  <c r="EM490" i="2"/>
  <c r="EL490" i="2"/>
  <c r="EK490" i="2"/>
  <c r="EJ490" i="2"/>
  <c r="EI490" i="2"/>
  <c r="EH490" i="2"/>
  <c r="EG490" i="2"/>
  <c r="EF490" i="2"/>
  <c r="EE490" i="2"/>
  <c r="ED490" i="2"/>
  <c r="EC490" i="2"/>
  <c r="EB490" i="2"/>
  <c r="EA490" i="2"/>
  <c r="DZ490" i="2"/>
  <c r="DY490" i="2"/>
  <c r="DX490" i="2"/>
  <c r="DW490" i="2"/>
  <c r="DV490" i="2"/>
  <c r="DU490" i="2"/>
  <c r="DT490" i="2"/>
  <c r="DS490" i="2"/>
  <c r="DR490" i="2"/>
  <c r="DQ490" i="2"/>
  <c r="DP490" i="2"/>
  <c r="DO490" i="2"/>
  <c r="DN490" i="2"/>
  <c r="DM490" i="2"/>
  <c r="DL490" i="2"/>
  <c r="DK490" i="2"/>
  <c r="DJ490" i="2"/>
  <c r="DI490" i="2"/>
  <c r="DH490" i="2"/>
  <c r="DG490" i="2"/>
  <c r="DF490" i="2"/>
  <c r="DE490" i="2"/>
  <c r="DD490" i="2"/>
  <c r="DC490" i="2"/>
  <c r="DB490" i="2"/>
  <c r="U490" i="2"/>
  <c r="L453" i="4" s="1"/>
  <c r="T490" i="2"/>
  <c r="CV490" i="2" s="1"/>
  <c r="C490" i="2"/>
  <c r="J453" i="4" s="1"/>
  <c r="FS489" i="2"/>
  <c r="FR489" i="2"/>
  <c r="FQ489" i="2"/>
  <c r="FP489" i="2"/>
  <c r="FO489" i="2"/>
  <c r="FN489" i="2"/>
  <c r="FM489" i="2"/>
  <c r="FL489" i="2"/>
  <c r="FK489" i="2"/>
  <c r="FJ489" i="2"/>
  <c r="FI489" i="2"/>
  <c r="FH489" i="2"/>
  <c r="FG489" i="2"/>
  <c r="FF489" i="2"/>
  <c r="FE489" i="2"/>
  <c r="FD489" i="2"/>
  <c r="FC489" i="2"/>
  <c r="FB489" i="2"/>
  <c r="FA489" i="2"/>
  <c r="EZ489" i="2"/>
  <c r="EY489" i="2"/>
  <c r="EX489" i="2"/>
  <c r="EW489" i="2"/>
  <c r="EV489" i="2"/>
  <c r="EU489" i="2"/>
  <c r="ET489" i="2"/>
  <c r="ES489" i="2"/>
  <c r="ER489" i="2"/>
  <c r="EQ489" i="2"/>
  <c r="EP489" i="2"/>
  <c r="EO489" i="2"/>
  <c r="EN489" i="2"/>
  <c r="EM489" i="2"/>
  <c r="EL489" i="2"/>
  <c r="EK489" i="2"/>
  <c r="EJ489" i="2"/>
  <c r="EI489" i="2"/>
  <c r="EH489" i="2"/>
  <c r="EG489" i="2"/>
  <c r="EF489" i="2"/>
  <c r="EE489" i="2"/>
  <c r="ED489" i="2"/>
  <c r="EC489" i="2"/>
  <c r="EB489" i="2"/>
  <c r="EA489" i="2"/>
  <c r="DZ489" i="2"/>
  <c r="DY489" i="2"/>
  <c r="DX489" i="2"/>
  <c r="DW489" i="2"/>
  <c r="DV489" i="2"/>
  <c r="DU489" i="2"/>
  <c r="DT489" i="2"/>
  <c r="DS489" i="2"/>
  <c r="DR489" i="2"/>
  <c r="DQ489" i="2"/>
  <c r="DP489" i="2"/>
  <c r="DO489" i="2"/>
  <c r="DN489" i="2"/>
  <c r="DM489" i="2"/>
  <c r="DL489" i="2"/>
  <c r="DK489" i="2"/>
  <c r="DJ489" i="2"/>
  <c r="DI489" i="2"/>
  <c r="DH489" i="2"/>
  <c r="DG489" i="2"/>
  <c r="DF489" i="2"/>
  <c r="DE489" i="2"/>
  <c r="DD489" i="2"/>
  <c r="DC489" i="2"/>
  <c r="DB489" i="2"/>
  <c r="U489" i="2"/>
  <c r="L452" i="4" s="1"/>
  <c r="T489" i="2"/>
  <c r="CV489" i="2" s="1"/>
  <c r="C489" i="2"/>
  <c r="J452" i="4" s="1"/>
  <c r="FS488" i="2"/>
  <c r="FR488" i="2"/>
  <c r="FQ488" i="2"/>
  <c r="FP488" i="2"/>
  <c r="FO488" i="2"/>
  <c r="FN488" i="2"/>
  <c r="FM488" i="2"/>
  <c r="FL488" i="2"/>
  <c r="FK488" i="2"/>
  <c r="FJ488" i="2"/>
  <c r="FI488" i="2"/>
  <c r="FH488" i="2"/>
  <c r="FG488" i="2"/>
  <c r="FF488" i="2"/>
  <c r="FE488" i="2"/>
  <c r="FD488" i="2"/>
  <c r="FC488" i="2"/>
  <c r="FB488" i="2"/>
  <c r="FA488" i="2"/>
  <c r="EZ488" i="2"/>
  <c r="EY488" i="2"/>
  <c r="EX488" i="2"/>
  <c r="EW488" i="2"/>
  <c r="EV488" i="2"/>
  <c r="EU488" i="2"/>
  <c r="ET488" i="2"/>
  <c r="ES488" i="2"/>
  <c r="ER488" i="2"/>
  <c r="EQ488" i="2"/>
  <c r="EP488" i="2"/>
  <c r="EO488" i="2"/>
  <c r="EN488" i="2"/>
  <c r="EM488" i="2"/>
  <c r="EL488" i="2"/>
  <c r="EK488" i="2"/>
  <c r="EJ488" i="2"/>
  <c r="EI488" i="2"/>
  <c r="EH488" i="2"/>
  <c r="EG488" i="2"/>
  <c r="EF488" i="2"/>
  <c r="EE488" i="2"/>
  <c r="ED488" i="2"/>
  <c r="EC488" i="2"/>
  <c r="EB488" i="2"/>
  <c r="EA488" i="2"/>
  <c r="DZ488" i="2"/>
  <c r="DY488" i="2"/>
  <c r="DX488" i="2"/>
  <c r="DW488" i="2"/>
  <c r="DV488" i="2"/>
  <c r="DU488" i="2"/>
  <c r="DT488" i="2"/>
  <c r="DS488" i="2"/>
  <c r="DR488" i="2"/>
  <c r="DQ488" i="2"/>
  <c r="DP488" i="2"/>
  <c r="DO488" i="2"/>
  <c r="DN488" i="2"/>
  <c r="DM488" i="2"/>
  <c r="DL488" i="2"/>
  <c r="DK488" i="2"/>
  <c r="DJ488" i="2"/>
  <c r="DI488" i="2"/>
  <c r="DH488" i="2"/>
  <c r="DG488" i="2"/>
  <c r="DF488" i="2"/>
  <c r="DE488" i="2"/>
  <c r="DD488" i="2"/>
  <c r="DC488" i="2"/>
  <c r="DB488" i="2"/>
  <c r="U488" i="2"/>
  <c r="L451" i="4" s="1"/>
  <c r="T488" i="2"/>
  <c r="CV488" i="2" s="1"/>
  <c r="C488" i="2"/>
  <c r="J451" i="4" s="1"/>
  <c r="B303" i="1"/>
  <c r="B291" i="1"/>
  <c r="H291" i="1" s="1"/>
  <c r="J291" i="1" s="1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R304" i="2"/>
  <c r="CQ304" i="2"/>
  <c r="CP304" i="2"/>
  <c r="CO304" i="2"/>
  <c r="CN304" i="2"/>
  <c r="C304" i="2"/>
  <c r="J292" i="4" s="1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V292" i="2"/>
  <c r="CR292" i="2"/>
  <c r="CQ292" i="2"/>
  <c r="CP292" i="2"/>
  <c r="CO292" i="2"/>
  <c r="CN292" i="2"/>
  <c r="B511" i="1"/>
  <c r="B510" i="1"/>
  <c r="B509" i="1"/>
  <c r="B508" i="1"/>
  <c r="B507" i="1"/>
  <c r="B506" i="1"/>
  <c r="B505" i="1"/>
  <c r="B486" i="1"/>
  <c r="B485" i="1"/>
  <c r="B484" i="1"/>
  <c r="B483" i="1"/>
  <c r="B482" i="1"/>
  <c r="B481" i="1"/>
  <c r="B480" i="1"/>
  <c r="B479" i="1"/>
  <c r="B478" i="1"/>
  <c r="B224" i="1"/>
  <c r="H224" i="1" s="1"/>
  <c r="J224" i="1" s="1"/>
  <c r="B223" i="1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V224" i="2"/>
  <c r="CQ224" i="2"/>
  <c r="CP224" i="2"/>
  <c r="CO224" i="2"/>
  <c r="CN224" i="2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V223" i="2"/>
  <c r="CQ223" i="2"/>
  <c r="CP223" i="2"/>
  <c r="CO223" i="2"/>
  <c r="CN223" i="2"/>
  <c r="C512" i="2"/>
  <c r="J475" i="4" s="1"/>
  <c r="C511" i="2"/>
  <c r="J474" i="4" s="1"/>
  <c r="C510" i="2"/>
  <c r="J473" i="4" s="1"/>
  <c r="C509" i="2"/>
  <c r="J472" i="4" s="1"/>
  <c r="C508" i="2"/>
  <c r="J471" i="4" s="1"/>
  <c r="C507" i="2"/>
  <c r="J470" i="4" s="1"/>
  <c r="C506" i="2"/>
  <c r="J469" i="4" s="1"/>
  <c r="C487" i="2"/>
  <c r="J450" i="4" s="1"/>
  <c r="C486" i="2"/>
  <c r="J449" i="4" s="1"/>
  <c r="C485" i="2"/>
  <c r="J448" i="4" s="1"/>
  <c r="C484" i="2"/>
  <c r="J447" i="4" s="1"/>
  <c r="C483" i="2"/>
  <c r="J446" i="4" s="1"/>
  <c r="C482" i="2"/>
  <c r="J445" i="4" s="1"/>
  <c r="C481" i="2"/>
  <c r="J444" i="4" s="1"/>
  <c r="C480" i="2"/>
  <c r="J443" i="4" s="1"/>
  <c r="C479" i="2"/>
  <c r="H478" i="1" s="1"/>
  <c r="J478" i="1" s="1"/>
  <c r="U512" i="2"/>
  <c r="L475" i="4" s="1"/>
  <c r="U511" i="2"/>
  <c r="L474" i="4" s="1"/>
  <c r="U510" i="2"/>
  <c r="L473" i="4" s="1"/>
  <c r="U507" i="2"/>
  <c r="L470" i="4" s="1"/>
  <c r="U506" i="2"/>
  <c r="L469" i="4" s="1"/>
  <c r="U485" i="2"/>
  <c r="L448" i="4" s="1"/>
  <c r="U482" i="2"/>
  <c r="L445" i="4" s="1"/>
  <c r="U481" i="2"/>
  <c r="L444" i="4" s="1"/>
  <c r="U480" i="2"/>
  <c r="L443" i="4" s="1"/>
  <c r="U479" i="2"/>
  <c r="L442" i="4" s="1"/>
  <c r="T480" i="2"/>
  <c r="CV480" i="2" s="1"/>
  <c r="T512" i="2"/>
  <c r="CV512" i="2" s="1"/>
  <c r="T511" i="2"/>
  <c r="CV511" i="2" s="1"/>
  <c r="T510" i="2"/>
  <c r="CV510" i="2" s="1"/>
  <c r="T509" i="2"/>
  <c r="CV509" i="2" s="1"/>
  <c r="T508" i="2"/>
  <c r="CV508" i="2" s="1"/>
  <c r="T507" i="2"/>
  <c r="CV507" i="2" s="1"/>
  <c r="T506" i="2"/>
  <c r="CV506" i="2" s="1"/>
  <c r="T487" i="2"/>
  <c r="CV487" i="2" s="1"/>
  <c r="T486" i="2"/>
  <c r="CV486" i="2" s="1"/>
  <c r="T485" i="2"/>
  <c r="CV485" i="2" s="1"/>
  <c r="T484" i="2"/>
  <c r="CV484" i="2" s="1"/>
  <c r="T483" i="2"/>
  <c r="CV483" i="2" s="1"/>
  <c r="T482" i="2"/>
  <c r="CV482" i="2" s="1"/>
  <c r="T481" i="2"/>
  <c r="CV481" i="2" s="1"/>
  <c r="T479" i="2"/>
  <c r="CV479" i="2" s="1"/>
  <c r="B317" i="1"/>
  <c r="H317" i="1" s="1"/>
  <c r="J317" i="1" s="1"/>
  <c r="B316" i="1"/>
  <c r="U318" i="2"/>
  <c r="L305" i="4" s="1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V318" i="2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V317" i="2"/>
  <c r="B315" i="1"/>
  <c r="H315" i="1" s="1"/>
  <c r="J315" i="1" s="1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V316" i="2"/>
  <c r="B321" i="1"/>
  <c r="I321" i="1" s="1"/>
  <c r="K321" i="1" s="1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V322" i="2"/>
  <c r="U260" i="2"/>
  <c r="L251" i="4" s="1"/>
  <c r="B252" i="1"/>
  <c r="H252" i="1" s="1"/>
  <c r="J252" i="1" s="1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V252" i="2"/>
  <c r="CR252" i="2"/>
  <c r="CQ252" i="2"/>
  <c r="CP252" i="2"/>
  <c r="CO252" i="2"/>
  <c r="CN252" i="2"/>
  <c r="B260" i="1"/>
  <c r="H260" i="1" s="1"/>
  <c r="J260" i="1" s="1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V260" i="2"/>
  <c r="CR260" i="2"/>
  <c r="CQ260" i="2"/>
  <c r="CP260" i="2"/>
  <c r="CO260" i="2"/>
  <c r="CN260" i="2"/>
  <c r="B320" i="1"/>
  <c r="H320" i="1" s="1"/>
  <c r="J320" i="1" s="1"/>
  <c r="B319" i="1"/>
  <c r="B318" i="1"/>
  <c r="H318" i="1" s="1"/>
  <c r="J318" i="1" s="1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CV321" i="2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V320" i="2"/>
  <c r="U320" i="2"/>
  <c r="L307" i="4" s="1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V319" i="2"/>
  <c r="U319" i="2"/>
  <c r="L306" i="4" s="1"/>
  <c r="B120" i="1"/>
  <c r="H120" i="1" s="1"/>
  <c r="J120" i="1" s="1"/>
  <c r="B121" i="1"/>
  <c r="H121" i="1" s="1"/>
  <c r="J121" i="1" s="1"/>
  <c r="B119" i="1"/>
  <c r="M119" i="1" s="1"/>
  <c r="B118" i="1"/>
  <c r="H118" i="1" s="1"/>
  <c r="J118" i="1" s="1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O121" i="2"/>
  <c r="DN121" i="2"/>
  <c r="DM121" i="2"/>
  <c r="DL121" i="2"/>
  <c r="DK121" i="2"/>
  <c r="DJ121" i="2"/>
  <c r="DI121" i="2"/>
  <c r="DG121" i="2"/>
  <c r="DE121" i="2"/>
  <c r="DD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O120" i="2"/>
  <c r="DN120" i="2"/>
  <c r="DM120" i="2"/>
  <c r="DL120" i="2"/>
  <c r="DK120" i="2"/>
  <c r="DJ120" i="2"/>
  <c r="DI120" i="2"/>
  <c r="DG120" i="2"/>
  <c r="DE120" i="2"/>
  <c r="DD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O119" i="2"/>
  <c r="DN119" i="2"/>
  <c r="DM119" i="2"/>
  <c r="DL119" i="2"/>
  <c r="DK119" i="2"/>
  <c r="DJ119" i="2"/>
  <c r="DI119" i="2"/>
  <c r="DG119" i="2"/>
  <c r="DE119" i="2"/>
  <c r="DD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O118" i="2"/>
  <c r="DN118" i="2"/>
  <c r="DM118" i="2"/>
  <c r="DL118" i="2"/>
  <c r="DK118" i="2"/>
  <c r="DJ118" i="2"/>
  <c r="DI118" i="2"/>
  <c r="DG118" i="2"/>
  <c r="DE118" i="2"/>
  <c r="DD118" i="2"/>
  <c r="M569" i="1" l="1"/>
  <c r="H303" i="1"/>
  <c r="J303" i="1" s="1"/>
  <c r="M490" i="1"/>
  <c r="I544" i="1"/>
  <c r="K544" i="1" s="1"/>
  <c r="M540" i="1"/>
  <c r="M536" i="1"/>
  <c r="I546" i="1"/>
  <c r="K546" i="1" s="1"/>
  <c r="CU571" i="2"/>
  <c r="H546" i="1"/>
  <c r="J546" i="1" s="1"/>
  <c r="CU566" i="2"/>
  <c r="CU569" i="2"/>
  <c r="H540" i="1"/>
  <c r="J540" i="1" s="1"/>
  <c r="CU560" i="2"/>
  <c r="CU565" i="2"/>
  <c r="H527" i="1"/>
  <c r="J527" i="1" s="1"/>
  <c r="CU557" i="2"/>
  <c r="I554" i="1"/>
  <c r="K554" i="1" s="1"/>
  <c r="I566" i="1"/>
  <c r="K566" i="1" s="1"/>
  <c r="I556" i="1"/>
  <c r="K556" i="1" s="1"/>
  <c r="I560" i="1"/>
  <c r="K560" i="1" s="1"/>
  <c r="I562" i="1"/>
  <c r="K562" i="1" s="1"/>
  <c r="I548" i="1"/>
  <c r="K548" i="1" s="1"/>
  <c r="I542" i="1"/>
  <c r="K542" i="1" s="1"/>
  <c r="I552" i="1"/>
  <c r="K552" i="1" s="1"/>
  <c r="I536" i="1"/>
  <c r="K536" i="1" s="1"/>
  <c r="I519" i="1"/>
  <c r="K519" i="1" s="1"/>
  <c r="I531" i="1"/>
  <c r="K531" i="1" s="1"/>
  <c r="CU562" i="2"/>
  <c r="CU564" i="2"/>
  <c r="I564" i="1"/>
  <c r="K564" i="1" s="1"/>
  <c r="CU548" i="2"/>
  <c r="CU555" i="2"/>
  <c r="CU559" i="2"/>
  <c r="I535" i="1"/>
  <c r="K535" i="1" s="1"/>
  <c r="H538" i="1"/>
  <c r="J538" i="1" s="1"/>
  <c r="H556" i="1"/>
  <c r="J556" i="1" s="1"/>
  <c r="H564" i="1"/>
  <c r="J564" i="1" s="1"/>
  <c r="CU248" i="2"/>
  <c r="CU567" i="2"/>
  <c r="I538" i="1"/>
  <c r="K538" i="1" s="1"/>
  <c r="I558" i="1"/>
  <c r="K558" i="1" s="1"/>
  <c r="CU364" i="2"/>
  <c r="CU556" i="2"/>
  <c r="CU563" i="2"/>
  <c r="CU570" i="2"/>
  <c r="I520" i="1"/>
  <c r="K520" i="1" s="1"/>
  <c r="I528" i="1"/>
  <c r="K528" i="1" s="1"/>
  <c r="H558" i="1"/>
  <c r="J558" i="1" s="1"/>
  <c r="H566" i="1"/>
  <c r="J566" i="1" s="1"/>
  <c r="I529" i="1"/>
  <c r="K529" i="1" s="1"/>
  <c r="I568" i="1"/>
  <c r="K568" i="1" s="1"/>
  <c r="H304" i="1"/>
  <c r="J304" i="1" s="1"/>
  <c r="I523" i="1"/>
  <c r="K523" i="1" s="1"/>
  <c r="H560" i="1"/>
  <c r="J560" i="1" s="1"/>
  <c r="H568" i="1"/>
  <c r="J568" i="1" s="1"/>
  <c r="CU246" i="2"/>
  <c r="CU561" i="2"/>
  <c r="CU558" i="2"/>
  <c r="CU572" i="2"/>
  <c r="I570" i="1"/>
  <c r="K570" i="1" s="1"/>
  <c r="CU549" i="2"/>
  <c r="I524" i="1"/>
  <c r="K524" i="1" s="1"/>
  <c r="I532" i="1"/>
  <c r="K532" i="1" s="1"/>
  <c r="H542" i="1"/>
  <c r="J542" i="1" s="1"/>
  <c r="H548" i="1"/>
  <c r="J548" i="1" s="1"/>
  <c r="H554" i="1"/>
  <c r="J554" i="1" s="1"/>
  <c r="H562" i="1"/>
  <c r="J562" i="1" s="1"/>
  <c r="H570" i="1"/>
  <c r="J570" i="1" s="1"/>
  <c r="CU247" i="2"/>
  <c r="CU519" i="2"/>
  <c r="CU568" i="2"/>
  <c r="M565" i="1"/>
  <c r="M571" i="1"/>
  <c r="CR569" i="2"/>
  <c r="CR561" i="2"/>
  <c r="M555" i="1"/>
  <c r="M567" i="1"/>
  <c r="M542" i="1"/>
  <c r="M546" i="1"/>
  <c r="M550" i="1"/>
  <c r="M544" i="1"/>
  <c r="M548" i="1"/>
  <c r="CR519" i="2"/>
  <c r="I555" i="1"/>
  <c r="K555" i="1" s="1"/>
  <c r="I557" i="1"/>
  <c r="K557" i="1" s="1"/>
  <c r="I559" i="1"/>
  <c r="K559" i="1" s="1"/>
  <c r="I561" i="1"/>
  <c r="K561" i="1" s="1"/>
  <c r="I563" i="1"/>
  <c r="K563" i="1" s="1"/>
  <c r="I565" i="1"/>
  <c r="K565" i="1" s="1"/>
  <c r="I567" i="1"/>
  <c r="K567" i="1" s="1"/>
  <c r="I569" i="1"/>
  <c r="K569" i="1" s="1"/>
  <c r="I571" i="1"/>
  <c r="K571" i="1" s="1"/>
  <c r="M554" i="1"/>
  <c r="M556" i="1"/>
  <c r="M558" i="1"/>
  <c r="M560" i="1"/>
  <c r="M562" i="1"/>
  <c r="M564" i="1"/>
  <c r="M566" i="1"/>
  <c r="M568" i="1"/>
  <c r="M570" i="1"/>
  <c r="M537" i="1"/>
  <c r="M539" i="1"/>
  <c r="M541" i="1"/>
  <c r="M543" i="1"/>
  <c r="M545" i="1"/>
  <c r="M547" i="1"/>
  <c r="M549" i="1"/>
  <c r="M551" i="1"/>
  <c r="M553" i="1"/>
  <c r="I537" i="1"/>
  <c r="K537" i="1" s="1"/>
  <c r="I539" i="1"/>
  <c r="K539" i="1" s="1"/>
  <c r="I541" i="1"/>
  <c r="K541" i="1" s="1"/>
  <c r="I543" i="1"/>
  <c r="K543" i="1" s="1"/>
  <c r="I545" i="1"/>
  <c r="K545" i="1" s="1"/>
  <c r="I547" i="1"/>
  <c r="K547" i="1" s="1"/>
  <c r="I549" i="1"/>
  <c r="K549" i="1" s="1"/>
  <c r="I551" i="1"/>
  <c r="K551" i="1" s="1"/>
  <c r="I553" i="1"/>
  <c r="K553" i="1" s="1"/>
  <c r="M522" i="1"/>
  <c r="M526" i="1"/>
  <c r="M530" i="1"/>
  <c r="M534" i="1"/>
  <c r="I522" i="1"/>
  <c r="K522" i="1" s="1"/>
  <c r="I526" i="1"/>
  <c r="K526" i="1" s="1"/>
  <c r="I530" i="1"/>
  <c r="K530" i="1" s="1"/>
  <c r="I534" i="1"/>
  <c r="K534" i="1" s="1"/>
  <c r="I501" i="1"/>
  <c r="K501" i="1" s="1"/>
  <c r="H521" i="1"/>
  <c r="J521" i="1" s="1"/>
  <c r="H525" i="1"/>
  <c r="J525" i="1" s="1"/>
  <c r="H529" i="1"/>
  <c r="J529" i="1" s="1"/>
  <c r="H533" i="1"/>
  <c r="J533" i="1" s="1"/>
  <c r="M520" i="1"/>
  <c r="M524" i="1"/>
  <c r="M528" i="1"/>
  <c r="M532" i="1"/>
  <c r="M519" i="1"/>
  <c r="M521" i="1"/>
  <c r="M523" i="1"/>
  <c r="M525" i="1"/>
  <c r="M527" i="1"/>
  <c r="M529" i="1"/>
  <c r="M531" i="1"/>
  <c r="M533" i="1"/>
  <c r="M535" i="1"/>
  <c r="M518" i="1"/>
  <c r="I518" i="1"/>
  <c r="K518" i="1" s="1"/>
  <c r="CU541" i="2"/>
  <c r="CU542" i="2"/>
  <c r="CU544" i="2"/>
  <c r="CU550" i="2"/>
  <c r="CU554" i="2"/>
  <c r="CU545" i="2"/>
  <c r="CU537" i="2"/>
  <c r="CU540" i="2"/>
  <c r="CU543" i="2"/>
  <c r="CU539" i="2"/>
  <c r="CU547" i="2"/>
  <c r="CU552" i="2"/>
  <c r="CU538" i="2"/>
  <c r="CU546" i="2"/>
  <c r="CU551" i="2"/>
  <c r="CU553" i="2"/>
  <c r="M246" i="1"/>
  <c r="I246" i="1"/>
  <c r="K246" i="1" s="1"/>
  <c r="H499" i="1"/>
  <c r="J499" i="1" s="1"/>
  <c r="M247" i="1"/>
  <c r="I247" i="1"/>
  <c r="K247" i="1" s="1"/>
  <c r="I499" i="1"/>
  <c r="K499" i="1" s="1"/>
  <c r="M248" i="1"/>
  <c r="I248" i="1"/>
  <c r="K248" i="1" s="1"/>
  <c r="M372" i="1"/>
  <c r="M370" i="1"/>
  <c r="M364" i="1"/>
  <c r="M362" i="1"/>
  <c r="M360" i="1"/>
  <c r="M368" i="1"/>
  <c r="M376" i="1"/>
  <c r="M358" i="1"/>
  <c r="M366" i="1"/>
  <c r="M374" i="1"/>
  <c r="M359" i="1"/>
  <c r="M361" i="1"/>
  <c r="M363" i="1"/>
  <c r="M365" i="1"/>
  <c r="M367" i="1"/>
  <c r="M369" i="1"/>
  <c r="M371" i="1"/>
  <c r="M373" i="1"/>
  <c r="M375" i="1"/>
  <c r="M377" i="1"/>
  <c r="I359" i="1"/>
  <c r="K359" i="1" s="1"/>
  <c r="I361" i="1"/>
  <c r="K361" i="1" s="1"/>
  <c r="I363" i="1"/>
  <c r="K363" i="1" s="1"/>
  <c r="I365" i="1"/>
  <c r="K365" i="1" s="1"/>
  <c r="I367" i="1"/>
  <c r="K367" i="1" s="1"/>
  <c r="I369" i="1"/>
  <c r="K369" i="1" s="1"/>
  <c r="I371" i="1"/>
  <c r="K371" i="1" s="1"/>
  <c r="I373" i="1"/>
  <c r="K373" i="1" s="1"/>
  <c r="I375" i="1"/>
  <c r="K375" i="1" s="1"/>
  <c r="I377" i="1"/>
  <c r="K377" i="1" s="1"/>
  <c r="I358" i="1"/>
  <c r="K358" i="1" s="1"/>
  <c r="I360" i="1"/>
  <c r="K360" i="1" s="1"/>
  <c r="I362" i="1"/>
  <c r="K362" i="1" s="1"/>
  <c r="I364" i="1"/>
  <c r="K364" i="1" s="1"/>
  <c r="I366" i="1"/>
  <c r="K366" i="1" s="1"/>
  <c r="I368" i="1"/>
  <c r="K368" i="1" s="1"/>
  <c r="I370" i="1"/>
  <c r="K370" i="1" s="1"/>
  <c r="I372" i="1"/>
  <c r="K372" i="1" s="1"/>
  <c r="I374" i="1"/>
  <c r="K374" i="1" s="1"/>
  <c r="I376" i="1"/>
  <c r="K376" i="1" s="1"/>
  <c r="CU498" i="2"/>
  <c r="CU367" i="2"/>
  <c r="CU370" i="2"/>
  <c r="CU371" i="2"/>
  <c r="CU375" i="2"/>
  <c r="CU489" i="2"/>
  <c r="CU361" i="2"/>
  <c r="CU293" i="2"/>
  <c r="CU373" i="2"/>
  <c r="CU261" i="2"/>
  <c r="CU363" i="2"/>
  <c r="CU374" i="2"/>
  <c r="CU378" i="2"/>
  <c r="CU359" i="2"/>
  <c r="CU366" i="2"/>
  <c r="CU362" i="2"/>
  <c r="CU377" i="2"/>
  <c r="CU262" i="2"/>
  <c r="CU369" i="2"/>
  <c r="CU365" i="2"/>
  <c r="CU305" i="2"/>
  <c r="CU372" i="2"/>
  <c r="CU376" i="2"/>
  <c r="CU368" i="2"/>
  <c r="I304" i="1"/>
  <c r="K304" i="1" s="1"/>
  <c r="CU360" i="2"/>
  <c r="M304" i="1"/>
  <c r="M292" i="1"/>
  <c r="I292" i="1"/>
  <c r="K292" i="1" s="1"/>
  <c r="K292" i="4"/>
  <c r="N292" i="4" s="1"/>
  <c r="M261" i="1"/>
  <c r="I261" i="1"/>
  <c r="K261" i="1" s="1"/>
  <c r="M487" i="4"/>
  <c r="M488" i="4"/>
  <c r="M489" i="4"/>
  <c r="M490" i="4"/>
  <c r="M491" i="4"/>
  <c r="M210" i="4"/>
  <c r="M286" i="4"/>
  <c r="M314" i="4"/>
  <c r="M315" i="4"/>
  <c r="M316" i="4"/>
  <c r="M317" i="4"/>
  <c r="M320" i="4"/>
  <c r="M321" i="4"/>
  <c r="M322" i="4"/>
  <c r="M323" i="4"/>
  <c r="M350" i="4"/>
  <c r="M351" i="4"/>
  <c r="M352" i="4"/>
  <c r="M353" i="4"/>
  <c r="M356" i="4"/>
  <c r="M357" i="4"/>
  <c r="M358" i="4"/>
  <c r="M359" i="4"/>
  <c r="M386" i="4"/>
  <c r="M387" i="4"/>
  <c r="M388" i="4"/>
  <c r="M389" i="4"/>
  <c r="M392" i="4"/>
  <c r="M393" i="4"/>
  <c r="M394" i="4"/>
  <c r="M395" i="4"/>
  <c r="K464" i="4"/>
  <c r="H493" i="1"/>
  <c r="J493" i="1" s="1"/>
  <c r="H503" i="1"/>
  <c r="J503" i="1" s="1"/>
  <c r="H489" i="1"/>
  <c r="J489" i="1" s="1"/>
  <c r="K467" i="4"/>
  <c r="H497" i="1"/>
  <c r="J497" i="1" s="1"/>
  <c r="M132" i="4"/>
  <c r="M461" i="4"/>
  <c r="M133" i="4"/>
  <c r="M246" i="4"/>
  <c r="M285" i="4"/>
  <c r="M466" i="4"/>
  <c r="M247" i="4"/>
  <c r="M471" i="4"/>
  <c r="M475" i="4"/>
  <c r="M422" i="4"/>
  <c r="M423" i="4"/>
  <c r="M424" i="4"/>
  <c r="M425" i="4"/>
  <c r="M428" i="4"/>
  <c r="M429" i="4"/>
  <c r="M430" i="4"/>
  <c r="M431" i="4"/>
  <c r="M458" i="4"/>
  <c r="N93" i="4"/>
  <c r="M168" i="4"/>
  <c r="M169" i="4"/>
  <c r="M174" i="4"/>
  <c r="M175" i="4"/>
  <c r="M211" i="4"/>
  <c r="M278" i="4"/>
  <c r="M467" i="4"/>
  <c r="N69" i="4"/>
  <c r="M279" i="4"/>
  <c r="M287" i="4"/>
  <c r="M138" i="4"/>
  <c r="M280" i="4"/>
  <c r="N375" i="4"/>
  <c r="M459" i="4"/>
  <c r="M139" i="4"/>
  <c r="M281" i="4"/>
  <c r="M464" i="4"/>
  <c r="M240" i="4"/>
  <c r="M460" i="4"/>
  <c r="N75" i="4"/>
  <c r="N87" i="4"/>
  <c r="M204" i="4"/>
  <c r="M205" i="4"/>
  <c r="M241" i="4"/>
  <c r="M465" i="4"/>
  <c r="M284" i="4"/>
  <c r="CU491" i="2"/>
  <c r="N25" i="4"/>
  <c r="N97" i="4"/>
  <c r="N169" i="4"/>
  <c r="N281" i="4"/>
  <c r="N317" i="4"/>
  <c r="N353" i="4"/>
  <c r="N389" i="4"/>
  <c r="N425" i="4"/>
  <c r="K465" i="4"/>
  <c r="K466" i="4"/>
  <c r="H487" i="1"/>
  <c r="J487" i="1" s="1"/>
  <c r="H495" i="1"/>
  <c r="J495" i="1" s="1"/>
  <c r="N23" i="4"/>
  <c r="N95" i="4"/>
  <c r="M128" i="4"/>
  <c r="M129" i="4"/>
  <c r="M130" i="4"/>
  <c r="M131" i="4"/>
  <c r="M164" i="4"/>
  <c r="M165" i="4"/>
  <c r="M166" i="4"/>
  <c r="M167" i="4"/>
  <c r="N167" i="4"/>
  <c r="M200" i="4"/>
  <c r="M201" i="4"/>
  <c r="M202" i="4"/>
  <c r="M203" i="4"/>
  <c r="N203" i="4"/>
  <c r="M236" i="4"/>
  <c r="M237" i="4"/>
  <c r="M238" i="4"/>
  <c r="M239" i="4"/>
  <c r="M276" i="4"/>
  <c r="M277" i="4"/>
  <c r="M312" i="4"/>
  <c r="M313" i="4"/>
  <c r="N313" i="4"/>
  <c r="M348" i="4"/>
  <c r="M349" i="4"/>
  <c r="N349" i="4"/>
  <c r="N357" i="4"/>
  <c r="M384" i="4"/>
  <c r="M385" i="4"/>
  <c r="N385" i="4"/>
  <c r="M420" i="4"/>
  <c r="M421" i="4"/>
  <c r="N421" i="4"/>
  <c r="M456" i="4"/>
  <c r="M457" i="4"/>
  <c r="K462" i="4"/>
  <c r="N462" i="4" s="1"/>
  <c r="K463" i="4"/>
  <c r="J465" i="4"/>
  <c r="M472" i="4"/>
  <c r="M482" i="4"/>
  <c r="M483" i="4"/>
  <c r="M484" i="4"/>
  <c r="M485" i="4"/>
  <c r="M486" i="4"/>
  <c r="N486" i="4"/>
  <c r="N19" i="4"/>
  <c r="N91" i="4"/>
  <c r="M126" i="4"/>
  <c r="M127" i="4"/>
  <c r="M162" i="4"/>
  <c r="M163" i="4"/>
  <c r="M198" i="4"/>
  <c r="M199" i="4"/>
  <c r="N199" i="4"/>
  <c r="M234" i="4"/>
  <c r="M235" i="4"/>
  <c r="M272" i="4"/>
  <c r="M273" i="4"/>
  <c r="M274" i="4"/>
  <c r="M275" i="4"/>
  <c r="M308" i="4"/>
  <c r="M309" i="4"/>
  <c r="M310" i="4"/>
  <c r="M311" i="4"/>
  <c r="N311" i="4"/>
  <c r="M344" i="4"/>
  <c r="M345" i="4"/>
  <c r="M346" i="4"/>
  <c r="M347" i="4"/>
  <c r="N347" i="4"/>
  <c r="M380" i="4"/>
  <c r="M381" i="4"/>
  <c r="M382" i="4"/>
  <c r="M383" i="4"/>
  <c r="N383" i="4"/>
  <c r="M416" i="4"/>
  <c r="M417" i="4"/>
  <c r="M418" i="4"/>
  <c r="M419" i="4"/>
  <c r="N419" i="4"/>
  <c r="M452" i="4"/>
  <c r="M453" i="4"/>
  <c r="M454" i="4"/>
  <c r="M455" i="4"/>
  <c r="L457" i="4"/>
  <c r="K458" i="4"/>
  <c r="K459" i="4"/>
  <c r="K460" i="4"/>
  <c r="N460" i="4" s="1"/>
  <c r="K461" i="4"/>
  <c r="N461" i="4" s="1"/>
  <c r="J463" i="4"/>
  <c r="H494" i="1"/>
  <c r="J494" i="1" s="1"/>
  <c r="CU497" i="2"/>
  <c r="CU501" i="2"/>
  <c r="N17" i="4"/>
  <c r="N89" i="4"/>
  <c r="M122" i="4"/>
  <c r="M123" i="4"/>
  <c r="M124" i="4"/>
  <c r="M125" i="4"/>
  <c r="M158" i="4"/>
  <c r="M159" i="4"/>
  <c r="M160" i="4"/>
  <c r="M161" i="4"/>
  <c r="M194" i="4"/>
  <c r="M195" i="4"/>
  <c r="M196" i="4"/>
  <c r="M197" i="4"/>
  <c r="N197" i="4"/>
  <c r="M230" i="4"/>
  <c r="M231" i="4"/>
  <c r="M232" i="4"/>
  <c r="M233" i="4"/>
  <c r="M270" i="4"/>
  <c r="M271" i="4"/>
  <c r="M306" i="4"/>
  <c r="M307" i="4"/>
  <c r="N307" i="4"/>
  <c r="M342" i="4"/>
  <c r="M343" i="4"/>
  <c r="N343" i="4"/>
  <c r="M378" i="4"/>
  <c r="M379" i="4"/>
  <c r="N379" i="4"/>
  <c r="M414" i="4"/>
  <c r="M415" i="4"/>
  <c r="N415" i="4"/>
  <c r="M450" i="4"/>
  <c r="M451" i="4"/>
  <c r="L454" i="4"/>
  <c r="K456" i="4"/>
  <c r="K457" i="4"/>
  <c r="H500" i="1"/>
  <c r="J500" i="1" s="1"/>
  <c r="CU503" i="2"/>
  <c r="N13" i="4"/>
  <c r="N85" i="4"/>
  <c r="M120" i="4"/>
  <c r="M121" i="4"/>
  <c r="N121" i="4"/>
  <c r="M156" i="4"/>
  <c r="M157" i="4"/>
  <c r="N157" i="4"/>
  <c r="M192" i="4"/>
  <c r="M193" i="4"/>
  <c r="M228" i="4"/>
  <c r="M229" i="4"/>
  <c r="M266" i="4"/>
  <c r="M267" i="4"/>
  <c r="M268" i="4"/>
  <c r="M269" i="4"/>
  <c r="N269" i="4"/>
  <c r="M302" i="4"/>
  <c r="M303" i="4"/>
  <c r="M304" i="4"/>
  <c r="M305" i="4"/>
  <c r="N305" i="4"/>
  <c r="M338" i="4"/>
  <c r="M339" i="4"/>
  <c r="M340" i="4"/>
  <c r="M341" i="4"/>
  <c r="N341" i="4"/>
  <c r="M374" i="4"/>
  <c r="M375" i="4"/>
  <c r="M376" i="4"/>
  <c r="M377" i="4"/>
  <c r="N377" i="4"/>
  <c r="M410" i="4"/>
  <c r="M411" i="4"/>
  <c r="M412" i="4"/>
  <c r="M413" i="4"/>
  <c r="N413" i="4"/>
  <c r="M446" i="4"/>
  <c r="M447" i="4"/>
  <c r="M448" i="4"/>
  <c r="M449" i="4"/>
  <c r="K452" i="4"/>
  <c r="N452" i="4" s="1"/>
  <c r="K453" i="4"/>
  <c r="N453" i="4" s="1"/>
  <c r="K454" i="4"/>
  <c r="K455" i="4"/>
  <c r="M473" i="4"/>
  <c r="I493" i="1"/>
  <c r="K493" i="1" s="1"/>
  <c r="CU505" i="2"/>
  <c r="N11" i="4"/>
  <c r="N83" i="4"/>
  <c r="N88" i="4"/>
  <c r="M116" i="4"/>
  <c r="M117" i="4"/>
  <c r="M118" i="4"/>
  <c r="M119" i="4"/>
  <c r="N119" i="4"/>
  <c r="M152" i="4"/>
  <c r="M153" i="4"/>
  <c r="M154" i="4"/>
  <c r="M155" i="4"/>
  <c r="N155" i="4"/>
  <c r="M188" i="4"/>
  <c r="M189" i="4"/>
  <c r="M190" i="4"/>
  <c r="M191" i="4"/>
  <c r="N191" i="4"/>
  <c r="M224" i="4"/>
  <c r="M225" i="4"/>
  <c r="M226" i="4"/>
  <c r="M227" i="4"/>
  <c r="M264" i="4"/>
  <c r="M265" i="4"/>
  <c r="M300" i="4"/>
  <c r="M301" i="4"/>
  <c r="M336" i="4"/>
  <c r="M337" i="4"/>
  <c r="N337" i="4"/>
  <c r="M372" i="4"/>
  <c r="M373" i="4"/>
  <c r="N373" i="4"/>
  <c r="N381" i="4"/>
  <c r="M408" i="4"/>
  <c r="M409" i="4"/>
  <c r="N409" i="4"/>
  <c r="M444" i="4"/>
  <c r="M445" i="4"/>
  <c r="K450" i="4"/>
  <c r="K451" i="4"/>
  <c r="N451" i="4" s="1"/>
  <c r="H492" i="1"/>
  <c r="J492" i="1" s="1"/>
  <c r="N7" i="4"/>
  <c r="N79" i="4"/>
  <c r="N82" i="4"/>
  <c r="M114" i="4"/>
  <c r="M115" i="4"/>
  <c r="N115" i="4"/>
  <c r="M150" i="4"/>
  <c r="M151" i="4"/>
  <c r="N151" i="4"/>
  <c r="M186" i="4"/>
  <c r="M187" i="4"/>
  <c r="M222" i="4"/>
  <c r="M223" i="4"/>
  <c r="M258" i="4"/>
  <c r="M259" i="4"/>
  <c r="M260" i="4"/>
  <c r="M261" i="4"/>
  <c r="M262" i="4"/>
  <c r="M263" i="4"/>
  <c r="N263" i="4"/>
  <c r="M296" i="4"/>
  <c r="M297" i="4"/>
  <c r="M298" i="4"/>
  <c r="M299" i="4"/>
  <c r="M332" i="4"/>
  <c r="M333" i="4"/>
  <c r="M334" i="4"/>
  <c r="M335" i="4"/>
  <c r="N335" i="4"/>
  <c r="M368" i="4"/>
  <c r="M369" i="4"/>
  <c r="M370" i="4"/>
  <c r="M371" i="4"/>
  <c r="N371" i="4"/>
  <c r="M404" i="4"/>
  <c r="M405" i="4"/>
  <c r="M406" i="4"/>
  <c r="M407" i="4"/>
  <c r="N407" i="4"/>
  <c r="M440" i="4"/>
  <c r="M441" i="4"/>
  <c r="M442" i="4"/>
  <c r="M443" i="4"/>
  <c r="K446" i="4"/>
  <c r="K447" i="4"/>
  <c r="K448" i="4"/>
  <c r="N448" i="4" s="1"/>
  <c r="K449" i="4"/>
  <c r="H491" i="1"/>
  <c r="J491" i="1" s="1"/>
  <c r="M499" i="1"/>
  <c r="N5" i="4"/>
  <c r="N77" i="4"/>
  <c r="M110" i="4"/>
  <c r="M111" i="4"/>
  <c r="M112" i="4"/>
  <c r="M113" i="4"/>
  <c r="N113" i="4"/>
  <c r="M146" i="4"/>
  <c r="M147" i="4"/>
  <c r="M148" i="4"/>
  <c r="M149" i="4"/>
  <c r="N149" i="4"/>
  <c r="M182" i="4"/>
  <c r="M183" i="4"/>
  <c r="M184" i="4"/>
  <c r="M185" i="4"/>
  <c r="M218" i="4"/>
  <c r="M219" i="4"/>
  <c r="M220" i="4"/>
  <c r="M221" i="4"/>
  <c r="N221" i="4"/>
  <c r="M254" i="4"/>
  <c r="M255" i="4"/>
  <c r="M256" i="4"/>
  <c r="M257" i="4"/>
  <c r="N257" i="4"/>
  <c r="M294" i="4"/>
  <c r="M295" i="4"/>
  <c r="M330" i="4"/>
  <c r="M331" i="4"/>
  <c r="N331" i="4"/>
  <c r="M366" i="4"/>
  <c r="M367" i="4"/>
  <c r="N367" i="4"/>
  <c r="M402" i="4"/>
  <c r="M403" i="4"/>
  <c r="N403" i="4"/>
  <c r="M438" i="4"/>
  <c r="M439" i="4"/>
  <c r="N439" i="4"/>
  <c r="K444" i="4"/>
  <c r="N444" i="4" s="1"/>
  <c r="K445" i="4"/>
  <c r="N445" i="4" s="1"/>
  <c r="M469" i="4"/>
  <c r="M470" i="4"/>
  <c r="M474" i="4"/>
  <c r="H498" i="1"/>
  <c r="J498" i="1" s="1"/>
  <c r="H504" i="1"/>
  <c r="J504" i="1" s="1"/>
  <c r="CU500" i="2"/>
  <c r="M37" i="4"/>
  <c r="N37" i="4"/>
  <c r="M72" i="4"/>
  <c r="N73" i="4"/>
  <c r="N81" i="4"/>
  <c r="M108" i="4"/>
  <c r="M109" i="4"/>
  <c r="N109" i="4"/>
  <c r="M144" i="4"/>
  <c r="M145" i="4"/>
  <c r="N145" i="4"/>
  <c r="M180" i="4"/>
  <c r="M181" i="4"/>
  <c r="M216" i="4"/>
  <c r="M217" i="4"/>
  <c r="M252" i="4"/>
  <c r="M253" i="4"/>
  <c r="N253" i="4"/>
  <c r="M290" i="4"/>
  <c r="M291" i="4"/>
  <c r="M292" i="4"/>
  <c r="M293" i="4"/>
  <c r="N293" i="4"/>
  <c r="M326" i="4"/>
  <c r="M327" i="4"/>
  <c r="M328" i="4"/>
  <c r="M329" i="4"/>
  <c r="N329" i="4"/>
  <c r="M362" i="4"/>
  <c r="M363" i="4"/>
  <c r="M364" i="4"/>
  <c r="M365" i="4"/>
  <c r="N365" i="4"/>
  <c r="M398" i="4"/>
  <c r="M399" i="4"/>
  <c r="M400" i="4"/>
  <c r="M401" i="4"/>
  <c r="N401" i="4"/>
  <c r="M434" i="4"/>
  <c r="M435" i="4"/>
  <c r="M436" i="4"/>
  <c r="M437" i="4"/>
  <c r="N437" i="4"/>
  <c r="K442" i="4"/>
  <c r="K443" i="4"/>
  <c r="N443" i="4" s="1"/>
  <c r="H490" i="1"/>
  <c r="J490" i="1" s="1"/>
  <c r="I497" i="1"/>
  <c r="K497" i="1" s="1"/>
  <c r="I503" i="1"/>
  <c r="K503" i="1" s="1"/>
  <c r="N35" i="4"/>
  <c r="N71" i="4"/>
  <c r="M107" i="4"/>
  <c r="N107" i="4"/>
  <c r="M140" i="4"/>
  <c r="M141" i="4"/>
  <c r="M142" i="4"/>
  <c r="M143" i="4"/>
  <c r="N143" i="4"/>
  <c r="M176" i="4"/>
  <c r="M177" i="4"/>
  <c r="M178" i="4"/>
  <c r="M179" i="4"/>
  <c r="M212" i="4"/>
  <c r="M213" i="4"/>
  <c r="M214" i="4"/>
  <c r="M215" i="4"/>
  <c r="M248" i="4"/>
  <c r="M249" i="4"/>
  <c r="M250" i="4"/>
  <c r="M251" i="4"/>
  <c r="N251" i="4"/>
  <c r="N259" i="4"/>
  <c r="M288" i="4"/>
  <c r="M289" i="4"/>
  <c r="M324" i="4"/>
  <c r="M325" i="4"/>
  <c r="N325" i="4"/>
  <c r="M360" i="4"/>
  <c r="M361" i="4"/>
  <c r="N361" i="4"/>
  <c r="N369" i="4"/>
  <c r="M396" i="4"/>
  <c r="M397" i="4"/>
  <c r="N397" i="4"/>
  <c r="M432" i="4"/>
  <c r="M433" i="4"/>
  <c r="N433" i="4"/>
  <c r="J442" i="4"/>
  <c r="M468" i="4"/>
  <c r="K469" i="4"/>
  <c r="N469" i="4" s="1"/>
  <c r="CU499" i="2"/>
  <c r="CU502" i="2"/>
  <c r="N31" i="4"/>
  <c r="N67" i="4"/>
  <c r="N103" i="4"/>
  <c r="N175" i="4"/>
  <c r="N323" i="4"/>
  <c r="N359" i="4"/>
  <c r="N395" i="4"/>
  <c r="N431" i="4"/>
  <c r="I489" i="1"/>
  <c r="K489" i="1" s="1"/>
  <c r="M497" i="1"/>
  <c r="CU504" i="2"/>
  <c r="N29" i="4"/>
  <c r="N101" i="4"/>
  <c r="M134" i="4"/>
  <c r="M135" i="4"/>
  <c r="M136" i="4"/>
  <c r="M137" i="4"/>
  <c r="M170" i="4"/>
  <c r="M171" i="4"/>
  <c r="M172" i="4"/>
  <c r="M173" i="4"/>
  <c r="N173" i="4"/>
  <c r="M206" i="4"/>
  <c r="M207" i="4"/>
  <c r="M208" i="4"/>
  <c r="M209" i="4"/>
  <c r="M242" i="4"/>
  <c r="M243" i="4"/>
  <c r="M244" i="4"/>
  <c r="M245" i="4"/>
  <c r="M282" i="4"/>
  <c r="M283" i="4"/>
  <c r="M318" i="4"/>
  <c r="M319" i="4"/>
  <c r="N319" i="4"/>
  <c r="M354" i="4"/>
  <c r="M355" i="4"/>
  <c r="N355" i="4"/>
  <c r="N363" i="4"/>
  <c r="M390" i="4"/>
  <c r="M391" i="4"/>
  <c r="N391" i="4"/>
  <c r="M426" i="4"/>
  <c r="M427" i="4"/>
  <c r="N427" i="4"/>
  <c r="M462" i="4"/>
  <c r="M463" i="4"/>
  <c r="L466" i="4"/>
  <c r="K468" i="4"/>
  <c r="H488" i="1"/>
  <c r="J488" i="1" s="1"/>
  <c r="H496" i="1"/>
  <c r="J496" i="1" s="1"/>
  <c r="H502" i="1"/>
  <c r="J502" i="1" s="1"/>
  <c r="K475" i="4"/>
  <c r="N475" i="4" s="1"/>
  <c r="K470" i="4"/>
  <c r="N470" i="4" s="1"/>
  <c r="K471" i="4"/>
  <c r="K472" i="4"/>
  <c r="K473" i="4"/>
  <c r="N473" i="4" s="1"/>
  <c r="K474" i="4"/>
  <c r="N474" i="4" s="1"/>
  <c r="M487" i="1"/>
  <c r="I487" i="1"/>
  <c r="K487" i="1" s="1"/>
  <c r="I491" i="1"/>
  <c r="K491" i="1" s="1"/>
  <c r="I495" i="1"/>
  <c r="K495" i="1" s="1"/>
  <c r="M489" i="1"/>
  <c r="M493" i="1"/>
  <c r="M496" i="1"/>
  <c r="M498" i="1"/>
  <c r="M502" i="1"/>
  <c r="I496" i="1"/>
  <c r="K496" i="1" s="1"/>
  <c r="I498" i="1"/>
  <c r="K498" i="1" s="1"/>
  <c r="I500" i="1"/>
  <c r="K500" i="1" s="1"/>
  <c r="I502" i="1"/>
  <c r="K502" i="1" s="1"/>
  <c r="I504" i="1"/>
  <c r="K504" i="1" s="1"/>
  <c r="M488" i="1"/>
  <c r="I506" i="1"/>
  <c r="K506" i="1" s="1"/>
  <c r="I488" i="1"/>
  <c r="K488" i="1" s="1"/>
  <c r="I490" i="1"/>
  <c r="K490" i="1" s="1"/>
  <c r="I492" i="1"/>
  <c r="K492" i="1" s="1"/>
  <c r="I494" i="1"/>
  <c r="K494" i="1" s="1"/>
  <c r="N485" i="4"/>
  <c r="N491" i="4"/>
  <c r="N484" i="4"/>
  <c r="N490" i="4"/>
  <c r="N483" i="4"/>
  <c r="N489" i="4"/>
  <c r="N482" i="4"/>
  <c r="N488" i="4"/>
  <c r="N487" i="4"/>
  <c r="N4" i="4"/>
  <c r="N10" i="4"/>
  <c r="N16" i="4"/>
  <c r="N22" i="4"/>
  <c r="N28" i="4"/>
  <c r="N34" i="4"/>
  <c r="N70" i="4"/>
  <c r="N76" i="4"/>
  <c r="N94" i="4"/>
  <c r="N100" i="4"/>
  <c r="N106" i="4"/>
  <c r="N112" i="4"/>
  <c r="N118" i="4"/>
  <c r="N142" i="4"/>
  <c r="N148" i="4"/>
  <c r="N154" i="4"/>
  <c r="N160" i="4"/>
  <c r="N172" i="4"/>
  <c r="N202" i="4"/>
  <c r="N220" i="4"/>
  <c r="N244" i="4"/>
  <c r="N256" i="4"/>
  <c r="N262" i="4"/>
  <c r="N268" i="4"/>
  <c r="N304" i="4"/>
  <c r="N310" i="4"/>
  <c r="N316" i="4"/>
  <c r="N322" i="4"/>
  <c r="N328" i="4"/>
  <c r="N334" i="4"/>
  <c r="N340" i="4"/>
  <c r="N346" i="4"/>
  <c r="N352" i="4"/>
  <c r="N358" i="4"/>
  <c r="N364" i="4"/>
  <c r="N370" i="4"/>
  <c r="N376" i="4"/>
  <c r="N382" i="4"/>
  <c r="N388" i="4"/>
  <c r="N394" i="4"/>
  <c r="N400" i="4"/>
  <c r="N406" i="4"/>
  <c r="N412" i="4"/>
  <c r="N418" i="4"/>
  <c r="N424" i="4"/>
  <c r="N430" i="4"/>
  <c r="N436" i="4"/>
  <c r="N9" i="4"/>
  <c r="N15" i="4"/>
  <c r="N21" i="4"/>
  <c r="N27" i="4"/>
  <c r="N33" i="4"/>
  <c r="N99" i="4"/>
  <c r="N105" i="4"/>
  <c r="N111" i="4"/>
  <c r="N117" i="4"/>
  <c r="N147" i="4"/>
  <c r="N153" i="4"/>
  <c r="N159" i="4"/>
  <c r="N171" i="4"/>
  <c r="N177" i="4"/>
  <c r="N201" i="4"/>
  <c r="N243" i="4"/>
  <c r="N249" i="4"/>
  <c r="N255" i="4"/>
  <c r="N261" i="4"/>
  <c r="N267" i="4"/>
  <c r="N303" i="4"/>
  <c r="N309" i="4"/>
  <c r="N315" i="4"/>
  <c r="N321" i="4"/>
  <c r="N327" i="4"/>
  <c r="N333" i="4"/>
  <c r="N339" i="4"/>
  <c r="N345" i="4"/>
  <c r="N351" i="4"/>
  <c r="N387" i="4"/>
  <c r="N393" i="4"/>
  <c r="N399" i="4"/>
  <c r="N405" i="4"/>
  <c r="N411" i="4"/>
  <c r="N417" i="4"/>
  <c r="N423" i="4"/>
  <c r="N429" i="4"/>
  <c r="N435" i="4"/>
  <c r="N441" i="4"/>
  <c r="N8" i="4"/>
  <c r="N14" i="4"/>
  <c r="N20" i="4"/>
  <c r="N26" i="4"/>
  <c r="N32" i="4"/>
  <c r="N68" i="4"/>
  <c r="N74" i="4"/>
  <c r="N80" i="4"/>
  <c r="N86" i="4"/>
  <c r="N92" i="4"/>
  <c r="N98" i="4"/>
  <c r="N104" i="4"/>
  <c r="N110" i="4"/>
  <c r="N116" i="4"/>
  <c r="N146" i="4"/>
  <c r="N152" i="4"/>
  <c r="N158" i="4"/>
  <c r="N170" i="4"/>
  <c r="N176" i="4"/>
  <c r="N200" i="4"/>
  <c r="N248" i="4"/>
  <c r="N254" i="4"/>
  <c r="N260" i="4"/>
  <c r="N308" i="4"/>
  <c r="N314" i="4"/>
  <c r="N320" i="4"/>
  <c r="N326" i="4"/>
  <c r="N332" i="4"/>
  <c r="N338" i="4"/>
  <c r="N344" i="4"/>
  <c r="N350" i="4"/>
  <c r="N356" i="4"/>
  <c r="N362" i="4"/>
  <c r="N368" i="4"/>
  <c r="N374" i="4"/>
  <c r="N380" i="4"/>
  <c r="N386" i="4"/>
  <c r="N392" i="4"/>
  <c r="N398" i="4"/>
  <c r="N404" i="4"/>
  <c r="N410" i="4"/>
  <c r="N416" i="4"/>
  <c r="N422" i="4"/>
  <c r="N428" i="4"/>
  <c r="N434" i="4"/>
  <c r="N440" i="4"/>
  <c r="N6" i="4"/>
  <c r="N12" i="4"/>
  <c r="N18" i="4"/>
  <c r="N24" i="4"/>
  <c r="N30" i="4"/>
  <c r="N36" i="4"/>
  <c r="N72" i="4"/>
  <c r="N78" i="4"/>
  <c r="N84" i="4"/>
  <c r="N90" i="4"/>
  <c r="N96" i="4"/>
  <c r="N102" i="4"/>
  <c r="N108" i="4"/>
  <c r="N114" i="4"/>
  <c r="N120" i="4"/>
  <c r="N144" i="4"/>
  <c r="N150" i="4"/>
  <c r="N156" i="4"/>
  <c r="N168" i="4"/>
  <c r="N174" i="4"/>
  <c r="N198" i="4"/>
  <c r="N204" i="4"/>
  <c r="N252" i="4"/>
  <c r="N258" i="4"/>
  <c r="N270" i="4"/>
  <c r="N306" i="4"/>
  <c r="N312" i="4"/>
  <c r="N318" i="4"/>
  <c r="N324" i="4"/>
  <c r="N330" i="4"/>
  <c r="N336" i="4"/>
  <c r="N342" i="4"/>
  <c r="N348" i="4"/>
  <c r="N354" i="4"/>
  <c r="N360" i="4"/>
  <c r="N366" i="4"/>
  <c r="N372" i="4"/>
  <c r="N378" i="4"/>
  <c r="N384" i="4"/>
  <c r="N390" i="4"/>
  <c r="N396" i="4"/>
  <c r="N402" i="4"/>
  <c r="N408" i="4"/>
  <c r="N414" i="4"/>
  <c r="N420" i="4"/>
  <c r="N426" i="4"/>
  <c r="N432" i="4"/>
  <c r="N438" i="4"/>
  <c r="I508" i="1"/>
  <c r="K508" i="1" s="1"/>
  <c r="CU319" i="2"/>
  <c r="CU320" i="2"/>
  <c r="CU321" i="2"/>
  <c r="CU322" i="2"/>
  <c r="I316" i="1"/>
  <c r="K316" i="1" s="1"/>
  <c r="CU224" i="2"/>
  <c r="CU494" i="2"/>
  <c r="CU495" i="2"/>
  <c r="I223" i="1"/>
  <c r="K223" i="1" s="1"/>
  <c r="CU490" i="2"/>
  <c r="CU260" i="2"/>
  <c r="CU223" i="2"/>
  <c r="CU292" i="2"/>
  <c r="CU492" i="2"/>
  <c r="CU318" i="2"/>
  <c r="CU496" i="2"/>
  <c r="CU317" i="2"/>
  <c r="CU252" i="2"/>
  <c r="CU488" i="2"/>
  <c r="CU316" i="2"/>
  <c r="CU304" i="2"/>
  <c r="CU493" i="2"/>
  <c r="M303" i="1"/>
  <c r="I303" i="1"/>
  <c r="K303" i="1" s="1"/>
  <c r="M291" i="1"/>
  <c r="I291" i="1"/>
  <c r="K291" i="1" s="1"/>
  <c r="I510" i="1"/>
  <c r="K510" i="1" s="1"/>
  <c r="H223" i="1"/>
  <c r="J223" i="1" s="1"/>
  <c r="M223" i="1"/>
  <c r="H505" i="1"/>
  <c r="J505" i="1" s="1"/>
  <c r="H486" i="1"/>
  <c r="J486" i="1" s="1"/>
  <c r="H485" i="1"/>
  <c r="J485" i="1" s="1"/>
  <c r="H484" i="1"/>
  <c r="J484" i="1" s="1"/>
  <c r="H511" i="1"/>
  <c r="J511" i="1" s="1"/>
  <c r="H483" i="1"/>
  <c r="J483" i="1" s="1"/>
  <c r="H482" i="1"/>
  <c r="J482" i="1" s="1"/>
  <c r="H510" i="1"/>
  <c r="J510" i="1" s="1"/>
  <c r="H481" i="1"/>
  <c r="J481" i="1" s="1"/>
  <c r="H509" i="1"/>
  <c r="J509" i="1" s="1"/>
  <c r="H480" i="1"/>
  <c r="J480" i="1" s="1"/>
  <c r="H479" i="1"/>
  <c r="J479" i="1" s="1"/>
  <c r="H508" i="1"/>
  <c r="J508" i="1" s="1"/>
  <c r="H507" i="1"/>
  <c r="J507" i="1" s="1"/>
  <c r="I478" i="1"/>
  <c r="K478" i="1" s="1"/>
  <c r="H506" i="1"/>
  <c r="J506" i="1" s="1"/>
  <c r="I484" i="1"/>
  <c r="K484" i="1" s="1"/>
  <c r="M224" i="1"/>
  <c r="I224" i="1"/>
  <c r="K224" i="1" s="1"/>
  <c r="I482" i="1"/>
  <c r="K482" i="1" s="1"/>
  <c r="H316" i="1"/>
  <c r="J316" i="1" s="1"/>
  <c r="I480" i="1"/>
  <c r="K480" i="1" s="1"/>
  <c r="M478" i="1"/>
  <c r="I486" i="1"/>
  <c r="K486" i="1" s="1"/>
  <c r="M479" i="1"/>
  <c r="M481" i="1"/>
  <c r="M505" i="1"/>
  <c r="M509" i="1"/>
  <c r="M511" i="1"/>
  <c r="I479" i="1"/>
  <c r="K479" i="1" s="1"/>
  <c r="I481" i="1"/>
  <c r="K481" i="1" s="1"/>
  <c r="I483" i="1"/>
  <c r="K483" i="1" s="1"/>
  <c r="I485" i="1"/>
  <c r="K485" i="1" s="1"/>
  <c r="I505" i="1"/>
  <c r="K505" i="1" s="1"/>
  <c r="I507" i="1"/>
  <c r="K507" i="1" s="1"/>
  <c r="I509" i="1"/>
  <c r="K509" i="1" s="1"/>
  <c r="I511" i="1"/>
  <c r="K511" i="1" s="1"/>
  <c r="M480" i="1"/>
  <c r="M484" i="1"/>
  <c r="M506" i="1"/>
  <c r="M510" i="1"/>
  <c r="M316" i="1"/>
  <c r="I317" i="1"/>
  <c r="K317" i="1" s="1"/>
  <c r="M317" i="1"/>
  <c r="M321" i="1"/>
  <c r="M315" i="1"/>
  <c r="I315" i="1"/>
  <c r="K315" i="1" s="1"/>
  <c r="H321" i="1"/>
  <c r="J321" i="1" s="1"/>
  <c r="I319" i="1"/>
  <c r="K319" i="1" s="1"/>
  <c r="M252" i="1"/>
  <c r="I252" i="1"/>
  <c r="K252" i="1" s="1"/>
  <c r="I320" i="1"/>
  <c r="K320" i="1" s="1"/>
  <c r="M319" i="1"/>
  <c r="H319" i="1"/>
  <c r="J319" i="1" s="1"/>
  <c r="I318" i="1"/>
  <c r="K318" i="1" s="1"/>
  <c r="M260" i="1"/>
  <c r="I260" i="1"/>
  <c r="K260" i="1" s="1"/>
  <c r="M318" i="1"/>
  <c r="M320" i="1"/>
  <c r="M121" i="1"/>
  <c r="M120" i="1"/>
  <c r="H119" i="1"/>
  <c r="J119" i="1" s="1"/>
  <c r="M118" i="1"/>
  <c r="N454" i="4" l="1"/>
  <c r="N466" i="4"/>
  <c r="N463" i="4"/>
  <c r="N457" i="4"/>
  <c r="N442" i="4"/>
  <c r="U259" i="2"/>
  <c r="L250" i="4" s="1"/>
  <c r="N250" i="4" s="1"/>
  <c r="I106" i="2"/>
  <c r="G106" i="4" s="1"/>
  <c r="M106" i="4" s="1"/>
  <c r="I105" i="2"/>
  <c r="G105" i="4" s="1"/>
  <c r="M105" i="4" s="1"/>
  <c r="I104" i="2"/>
  <c r="G104" i="4" s="1"/>
  <c r="M104" i="4" s="1"/>
  <c r="I103" i="2"/>
  <c r="G103" i="4" s="1"/>
  <c r="M103" i="4" s="1"/>
  <c r="I102" i="2"/>
  <c r="G102" i="4" s="1"/>
  <c r="M102" i="4" s="1"/>
  <c r="I101" i="2"/>
  <c r="G101" i="4" s="1"/>
  <c r="M101" i="4" s="1"/>
  <c r="I100" i="2"/>
  <c r="G100" i="4" s="1"/>
  <c r="M100" i="4" s="1"/>
  <c r="I71" i="2"/>
  <c r="G71" i="4" s="1"/>
  <c r="M71" i="4" s="1"/>
  <c r="I70" i="2"/>
  <c r="G70" i="4" s="1"/>
  <c r="M70" i="4" s="1"/>
  <c r="I69" i="2"/>
  <c r="G69" i="4" s="1"/>
  <c r="M69" i="4" s="1"/>
  <c r="I68" i="2"/>
  <c r="G68" i="4" s="1"/>
  <c r="M68" i="4" s="1"/>
  <c r="I67" i="2"/>
  <c r="G67" i="4" s="1"/>
  <c r="M67" i="4" s="1"/>
  <c r="I66" i="2"/>
  <c r="G66" i="4" s="1"/>
  <c r="M66" i="4" s="1"/>
  <c r="I65" i="2"/>
  <c r="G65" i="4" s="1"/>
  <c r="M65" i="4" s="1"/>
  <c r="I31" i="2"/>
  <c r="G31" i="4" s="1"/>
  <c r="M31" i="4" s="1"/>
  <c r="I32" i="2"/>
  <c r="G32" i="4" s="1"/>
  <c r="M32" i="4" s="1"/>
  <c r="I33" i="2"/>
  <c r="G33" i="4" s="1"/>
  <c r="M33" i="4" s="1"/>
  <c r="I34" i="2"/>
  <c r="G34" i="4" s="1"/>
  <c r="M34" i="4" s="1"/>
  <c r="I35" i="2"/>
  <c r="G35" i="4" s="1"/>
  <c r="M35" i="4" s="1"/>
  <c r="I36" i="2"/>
  <c r="G36" i="4" s="1"/>
  <c r="M36" i="4" s="1"/>
  <c r="B107" i="1"/>
  <c r="H107" i="1" s="1"/>
  <c r="J107" i="1" s="1"/>
  <c r="B106" i="1"/>
  <c r="H106" i="1" s="1"/>
  <c r="J106" i="1" s="1"/>
  <c r="B105" i="1"/>
  <c r="H105" i="1" s="1"/>
  <c r="J105" i="1" s="1"/>
  <c r="B104" i="1"/>
  <c r="H104" i="1" s="1"/>
  <c r="J104" i="1" s="1"/>
  <c r="B103" i="1"/>
  <c r="H103" i="1" s="1"/>
  <c r="J103" i="1" s="1"/>
  <c r="B72" i="1"/>
  <c r="H72" i="1" s="1"/>
  <c r="J72" i="1" s="1"/>
  <c r="B71" i="1"/>
  <c r="H71" i="1" s="1"/>
  <c r="J71" i="1" s="1"/>
  <c r="B70" i="1"/>
  <c r="H70" i="1" s="1"/>
  <c r="J70" i="1" s="1"/>
  <c r="B69" i="1"/>
  <c r="H69" i="1" s="1"/>
  <c r="J69" i="1" s="1"/>
  <c r="B68" i="1"/>
  <c r="H68" i="1" s="1"/>
  <c r="J68" i="1" s="1"/>
  <c r="B33" i="1"/>
  <c r="H33" i="1" s="1"/>
  <c r="J33" i="1" s="1"/>
  <c r="B34" i="1"/>
  <c r="H34" i="1" s="1"/>
  <c r="J34" i="1" s="1"/>
  <c r="B35" i="1"/>
  <c r="H35" i="1" s="1"/>
  <c r="J35" i="1" s="1"/>
  <c r="B36" i="1"/>
  <c r="H36" i="1" s="1"/>
  <c r="J36" i="1" s="1"/>
  <c r="B32" i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G107" i="2"/>
  <c r="DE107" i="2"/>
  <c r="DC107" i="2"/>
  <c r="DB107" i="2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G106" i="2"/>
  <c r="DE106" i="2"/>
  <c r="DC106" i="2"/>
  <c r="DB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G105" i="2"/>
  <c r="DE105" i="2"/>
  <c r="DC105" i="2"/>
  <c r="DB105" i="2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G104" i="2"/>
  <c r="DE104" i="2"/>
  <c r="DC104" i="2"/>
  <c r="DB104" i="2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G103" i="2"/>
  <c r="DE103" i="2"/>
  <c r="DC103" i="2"/>
  <c r="DB103" i="2"/>
  <c r="CR103" i="2"/>
  <c r="CQ103" i="2"/>
  <c r="CP103" i="2"/>
  <c r="CO103" i="2"/>
  <c r="CN10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E72" i="2"/>
  <c r="DD72" i="2"/>
  <c r="CR72" i="2"/>
  <c r="CQ72" i="2"/>
  <c r="CP72" i="2"/>
  <c r="CO72" i="2"/>
  <c r="CN72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E71" i="2"/>
  <c r="DD71" i="2"/>
  <c r="CR71" i="2"/>
  <c r="CQ71" i="2"/>
  <c r="CP71" i="2"/>
  <c r="CO71" i="2"/>
  <c r="CN71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E70" i="2"/>
  <c r="DD70" i="2"/>
  <c r="CR70" i="2"/>
  <c r="CQ70" i="2"/>
  <c r="CP70" i="2"/>
  <c r="CO70" i="2"/>
  <c r="CN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E69" i="2"/>
  <c r="DD69" i="2"/>
  <c r="CQ69" i="2"/>
  <c r="CP69" i="2"/>
  <c r="CO69" i="2"/>
  <c r="CN69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E68" i="2"/>
  <c r="DD68" i="2"/>
  <c r="CR68" i="2"/>
  <c r="CQ68" i="2"/>
  <c r="CP68" i="2"/>
  <c r="CO68" i="2"/>
  <c r="CN68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U33" i="2"/>
  <c r="DT33" i="2"/>
  <c r="DS33" i="2"/>
  <c r="DR33" i="2"/>
  <c r="DQ33" i="2"/>
  <c r="DP33" i="2"/>
  <c r="DO33" i="2"/>
  <c r="DN33" i="2"/>
  <c r="DM33" i="2"/>
  <c r="DL33" i="2"/>
  <c r="DK33" i="2"/>
  <c r="DI33" i="2"/>
  <c r="DH33" i="2"/>
  <c r="DG33" i="2"/>
  <c r="DF33" i="2"/>
  <c r="DE33" i="2"/>
  <c r="DD33" i="2"/>
  <c r="DC33" i="2"/>
  <c r="CQ33" i="2"/>
  <c r="CP33" i="2"/>
  <c r="CO33" i="2"/>
  <c r="CN33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U35" i="2"/>
  <c r="DT35" i="2"/>
  <c r="DS35" i="2"/>
  <c r="DR35" i="2"/>
  <c r="DQ35" i="2"/>
  <c r="DP35" i="2"/>
  <c r="DO35" i="2"/>
  <c r="DN35" i="2"/>
  <c r="DM35" i="2"/>
  <c r="DL35" i="2"/>
  <c r="DK35" i="2"/>
  <c r="DI35" i="2"/>
  <c r="DH35" i="2"/>
  <c r="DG35" i="2"/>
  <c r="DF35" i="2"/>
  <c r="DE35" i="2"/>
  <c r="DD35" i="2"/>
  <c r="DC35" i="2"/>
  <c r="CQ35" i="2"/>
  <c r="CP35" i="2"/>
  <c r="CO35" i="2"/>
  <c r="CN35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U34" i="2"/>
  <c r="DT34" i="2"/>
  <c r="DS34" i="2"/>
  <c r="DR34" i="2"/>
  <c r="DQ34" i="2"/>
  <c r="DP34" i="2"/>
  <c r="DO34" i="2"/>
  <c r="DN34" i="2"/>
  <c r="DM34" i="2"/>
  <c r="DL34" i="2"/>
  <c r="DK34" i="2"/>
  <c r="DI34" i="2"/>
  <c r="DH34" i="2"/>
  <c r="DG34" i="2"/>
  <c r="DF34" i="2"/>
  <c r="DE34" i="2"/>
  <c r="DD34" i="2"/>
  <c r="DC34" i="2"/>
  <c r="CR34" i="2"/>
  <c r="CQ34" i="2"/>
  <c r="CP34" i="2"/>
  <c r="CO34" i="2"/>
  <c r="CN34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U36" i="2"/>
  <c r="DT36" i="2"/>
  <c r="DS36" i="2"/>
  <c r="DR36" i="2"/>
  <c r="DQ36" i="2"/>
  <c r="DP36" i="2"/>
  <c r="DO36" i="2"/>
  <c r="DN36" i="2"/>
  <c r="DM36" i="2"/>
  <c r="DL36" i="2"/>
  <c r="DK36" i="2"/>
  <c r="DI36" i="2"/>
  <c r="DH36" i="2"/>
  <c r="DG36" i="2"/>
  <c r="DF36" i="2"/>
  <c r="DE36" i="2"/>
  <c r="DD36" i="2"/>
  <c r="DC36" i="2"/>
  <c r="CR36" i="2"/>
  <c r="CQ36" i="2"/>
  <c r="CP36" i="2"/>
  <c r="CO36" i="2"/>
  <c r="CN36" i="2"/>
  <c r="B157" i="1"/>
  <c r="B156" i="1"/>
  <c r="H156" i="1" s="1"/>
  <c r="J156" i="1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R157" i="2"/>
  <c r="CQ157" i="2"/>
  <c r="CP157" i="2"/>
  <c r="CO157" i="2"/>
  <c r="CN157" i="2"/>
  <c r="AB133" i="1"/>
  <c r="AB134" i="1" s="1"/>
  <c r="AB135" i="1" s="1"/>
  <c r="AB136" i="1" s="1"/>
  <c r="AB137" i="1" s="1"/>
  <c r="AB138" i="1" s="1"/>
  <c r="AB139" i="1" s="1"/>
  <c r="AB140" i="1" s="1"/>
  <c r="AB141" i="1" s="1"/>
  <c r="B205" i="8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I48" i="7"/>
  <c r="H48" i="7"/>
  <c r="G48" i="7"/>
  <c r="B48" i="7"/>
  <c r="I47" i="7"/>
  <c r="H47" i="7"/>
  <c r="G47" i="7"/>
  <c r="B47" i="7"/>
  <c r="B46" i="7"/>
  <c r="G42" i="7"/>
  <c r="B42" i="7"/>
  <c r="G41" i="7"/>
  <c r="O40" i="7"/>
  <c r="N40" i="7"/>
  <c r="M40" i="7"/>
  <c r="G40" i="7"/>
  <c r="O39" i="7"/>
  <c r="M39" i="7"/>
  <c r="N39" i="7" s="1"/>
  <c r="G39" i="7"/>
  <c r="N38" i="7"/>
  <c r="M38" i="7"/>
  <c r="O38" i="7" s="1"/>
  <c r="G38" i="7"/>
  <c r="O37" i="7"/>
  <c r="N37" i="7"/>
  <c r="M37" i="7"/>
  <c r="G37" i="7"/>
  <c r="O36" i="7"/>
  <c r="M36" i="7"/>
  <c r="N36" i="7" s="1"/>
  <c r="G36" i="7"/>
  <c r="N35" i="7"/>
  <c r="M35" i="7"/>
  <c r="O35" i="7" s="1"/>
  <c r="G35" i="7"/>
  <c r="O34" i="7"/>
  <c r="M34" i="7"/>
  <c r="N34" i="7" s="1"/>
  <c r="G34" i="7"/>
  <c r="O33" i="7"/>
  <c r="N33" i="7"/>
  <c r="M33" i="7"/>
  <c r="G33" i="7"/>
  <c r="H33" i="7" s="1"/>
  <c r="G26" i="7"/>
  <c r="J12" i="7" s="1"/>
  <c r="P25" i="7"/>
  <c r="F25" i="7"/>
  <c r="P24" i="7"/>
  <c r="F24" i="7"/>
  <c r="P23" i="7"/>
  <c r="F23" i="7"/>
  <c r="P22" i="7"/>
  <c r="F22" i="7"/>
  <c r="P21" i="7"/>
  <c r="F21" i="7"/>
  <c r="P20" i="7"/>
  <c r="F20" i="7"/>
  <c r="P19" i="7"/>
  <c r="F19" i="7"/>
  <c r="P18" i="7"/>
  <c r="F18" i="7"/>
  <c r="G21" i="7" s="1"/>
  <c r="J11" i="7" s="1"/>
  <c r="P17" i="7"/>
  <c r="F17" i="7"/>
  <c r="P16" i="7"/>
  <c r="F16" i="7"/>
  <c r="P15" i="7"/>
  <c r="F15" i="7"/>
  <c r="P14" i="7"/>
  <c r="F14" i="7"/>
  <c r="P13" i="7"/>
  <c r="F13" i="7"/>
  <c r="P12" i="7"/>
  <c r="M12" i="7"/>
  <c r="K12" i="7"/>
  <c r="L12" i="7" s="1"/>
  <c r="F12" i="7"/>
  <c r="G16" i="7" s="1"/>
  <c r="J10" i="7" s="1"/>
  <c r="P11" i="7"/>
  <c r="M11" i="7"/>
  <c r="L11" i="7"/>
  <c r="K11" i="7"/>
  <c r="F11" i="7"/>
  <c r="P10" i="7"/>
  <c r="M10" i="7"/>
  <c r="L10" i="7"/>
  <c r="K10" i="7"/>
  <c r="F10" i="7"/>
  <c r="P9" i="7"/>
  <c r="M9" i="7"/>
  <c r="K9" i="7"/>
  <c r="L9" i="7" s="1"/>
  <c r="F9" i="7"/>
  <c r="P8" i="7"/>
  <c r="N8" i="7"/>
  <c r="M8" i="7"/>
  <c r="K8" i="7"/>
  <c r="L8" i="7" s="1"/>
  <c r="F8" i="7"/>
  <c r="P7" i="7"/>
  <c r="F7" i="7"/>
  <c r="Y6" i="7"/>
  <c r="X6" i="7"/>
  <c r="P6" i="7"/>
  <c r="G6" i="7"/>
  <c r="J8" i="7" s="1"/>
  <c r="F6" i="7"/>
  <c r="Y5" i="7"/>
  <c r="X5" i="7"/>
  <c r="P5" i="7"/>
  <c r="F5" i="7"/>
  <c r="Y4" i="7"/>
  <c r="X4" i="7"/>
  <c r="P4" i="7"/>
  <c r="J4" i="7"/>
  <c r="N11" i="7" s="1"/>
  <c r="F4" i="7"/>
  <c r="Y3" i="7"/>
  <c r="X3" i="7"/>
  <c r="P3" i="7"/>
  <c r="F3" i="7"/>
  <c r="Y2" i="7"/>
  <c r="P2" i="7"/>
  <c r="F2" i="7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W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W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W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W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P198" i="3" s="1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P197" i="3" s="1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P196" i="3" s="1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P195" i="3" s="1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P194" i="3" s="1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P193" i="3" s="1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P192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P191" i="3" s="1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536" i="2"/>
  <c r="DO536" i="2"/>
  <c r="DN536" i="2"/>
  <c r="DM536" i="2"/>
  <c r="DL536" i="2"/>
  <c r="DK536" i="2"/>
  <c r="DJ536" i="2"/>
  <c r="DI536" i="2"/>
  <c r="DH536" i="2"/>
  <c r="DG536" i="2"/>
  <c r="DF536" i="2"/>
  <c r="DE536" i="2"/>
  <c r="DD536" i="2"/>
  <c r="DC536" i="2"/>
  <c r="DB536" i="2"/>
  <c r="CR536" i="2"/>
  <c r="CQ536" i="2"/>
  <c r="CP536" i="2"/>
  <c r="CO536" i="2"/>
  <c r="CN536" i="2"/>
  <c r="DP535" i="2"/>
  <c r="DO535" i="2"/>
  <c r="DN535" i="2"/>
  <c r="DM535" i="2"/>
  <c r="DL535" i="2"/>
  <c r="DK535" i="2"/>
  <c r="DJ535" i="2"/>
  <c r="DI535" i="2"/>
  <c r="DH535" i="2"/>
  <c r="DG535" i="2"/>
  <c r="DF535" i="2"/>
  <c r="DE535" i="2"/>
  <c r="DD535" i="2"/>
  <c r="DC535" i="2"/>
  <c r="DB535" i="2"/>
  <c r="CR535" i="2"/>
  <c r="CQ535" i="2"/>
  <c r="CP535" i="2"/>
  <c r="CO535" i="2"/>
  <c r="CN535" i="2"/>
  <c r="DP534" i="2"/>
  <c r="DO534" i="2"/>
  <c r="DN534" i="2"/>
  <c r="DM534" i="2"/>
  <c r="DL534" i="2"/>
  <c r="DK534" i="2"/>
  <c r="DJ534" i="2"/>
  <c r="DI534" i="2"/>
  <c r="DH534" i="2"/>
  <c r="DG534" i="2"/>
  <c r="DF534" i="2"/>
  <c r="DE534" i="2"/>
  <c r="DD534" i="2"/>
  <c r="DC534" i="2"/>
  <c r="DB534" i="2"/>
  <c r="CR534" i="2"/>
  <c r="CQ534" i="2"/>
  <c r="CP534" i="2"/>
  <c r="CO534" i="2"/>
  <c r="CN534" i="2"/>
  <c r="DP533" i="2"/>
  <c r="DO533" i="2"/>
  <c r="DN533" i="2"/>
  <c r="DM533" i="2"/>
  <c r="DL533" i="2"/>
  <c r="DK533" i="2"/>
  <c r="DJ533" i="2"/>
  <c r="DI533" i="2"/>
  <c r="DH533" i="2"/>
  <c r="DG533" i="2"/>
  <c r="DF533" i="2"/>
  <c r="DE533" i="2"/>
  <c r="DD533" i="2"/>
  <c r="DC533" i="2"/>
  <c r="DB533" i="2"/>
  <c r="CR533" i="2"/>
  <c r="CQ533" i="2"/>
  <c r="CP533" i="2"/>
  <c r="CO533" i="2"/>
  <c r="CN533" i="2"/>
  <c r="DP532" i="2"/>
  <c r="DO532" i="2"/>
  <c r="DN532" i="2"/>
  <c r="DM532" i="2"/>
  <c r="DL532" i="2"/>
  <c r="DK532" i="2"/>
  <c r="DJ532" i="2"/>
  <c r="DI532" i="2"/>
  <c r="DH532" i="2"/>
  <c r="DG532" i="2"/>
  <c r="DF532" i="2"/>
  <c r="DE532" i="2"/>
  <c r="DD532" i="2"/>
  <c r="DC532" i="2"/>
  <c r="DB532" i="2"/>
  <c r="CR532" i="2"/>
  <c r="CQ532" i="2"/>
  <c r="CP532" i="2"/>
  <c r="CO532" i="2"/>
  <c r="CN532" i="2"/>
  <c r="DP531" i="2"/>
  <c r="DO531" i="2"/>
  <c r="DN531" i="2"/>
  <c r="DM531" i="2"/>
  <c r="DL531" i="2"/>
  <c r="DK531" i="2"/>
  <c r="DJ531" i="2"/>
  <c r="DI531" i="2"/>
  <c r="DH531" i="2"/>
  <c r="DG531" i="2"/>
  <c r="DF531" i="2"/>
  <c r="DE531" i="2"/>
  <c r="DD531" i="2"/>
  <c r="DC531" i="2"/>
  <c r="DB531" i="2"/>
  <c r="CR531" i="2"/>
  <c r="CQ531" i="2"/>
  <c r="CP531" i="2"/>
  <c r="CO531" i="2"/>
  <c r="CN531" i="2"/>
  <c r="DP530" i="2"/>
  <c r="DO530" i="2"/>
  <c r="DN530" i="2"/>
  <c r="DM530" i="2"/>
  <c r="DL530" i="2"/>
  <c r="DK530" i="2"/>
  <c r="DJ530" i="2"/>
  <c r="DI530" i="2"/>
  <c r="DH530" i="2"/>
  <c r="DG530" i="2"/>
  <c r="DF530" i="2"/>
  <c r="DE530" i="2"/>
  <c r="DD530" i="2"/>
  <c r="DC530" i="2"/>
  <c r="DB530" i="2"/>
  <c r="CR530" i="2"/>
  <c r="CQ530" i="2"/>
  <c r="CP530" i="2"/>
  <c r="CO530" i="2"/>
  <c r="CN530" i="2"/>
  <c r="DP529" i="2"/>
  <c r="DO529" i="2"/>
  <c r="DN529" i="2"/>
  <c r="DM529" i="2"/>
  <c r="DL529" i="2"/>
  <c r="DK529" i="2"/>
  <c r="DJ529" i="2"/>
  <c r="DI529" i="2"/>
  <c r="DH529" i="2"/>
  <c r="DG529" i="2"/>
  <c r="DF529" i="2"/>
  <c r="DE529" i="2"/>
  <c r="DD529" i="2"/>
  <c r="DC529" i="2"/>
  <c r="DB529" i="2"/>
  <c r="CR529" i="2"/>
  <c r="CQ529" i="2"/>
  <c r="CP529" i="2"/>
  <c r="CO529" i="2"/>
  <c r="CN529" i="2"/>
  <c r="DP528" i="2"/>
  <c r="DO528" i="2"/>
  <c r="DN528" i="2"/>
  <c r="DM528" i="2"/>
  <c r="DL528" i="2"/>
  <c r="DK528" i="2"/>
  <c r="DJ528" i="2"/>
  <c r="DI528" i="2"/>
  <c r="DH528" i="2"/>
  <c r="DG528" i="2"/>
  <c r="DF528" i="2"/>
  <c r="DE528" i="2"/>
  <c r="DD528" i="2"/>
  <c r="DC528" i="2"/>
  <c r="DB528" i="2"/>
  <c r="CR528" i="2"/>
  <c r="CQ528" i="2"/>
  <c r="CP528" i="2"/>
  <c r="CO528" i="2"/>
  <c r="CN528" i="2"/>
  <c r="DP527" i="2"/>
  <c r="DO527" i="2"/>
  <c r="DN527" i="2"/>
  <c r="DM527" i="2"/>
  <c r="DL527" i="2"/>
  <c r="DK527" i="2"/>
  <c r="DJ527" i="2"/>
  <c r="DI527" i="2"/>
  <c r="DH527" i="2"/>
  <c r="DG527" i="2"/>
  <c r="DF527" i="2"/>
  <c r="DE527" i="2"/>
  <c r="DD527" i="2"/>
  <c r="DC527" i="2"/>
  <c r="DB527" i="2"/>
  <c r="CR527" i="2"/>
  <c r="CQ527" i="2"/>
  <c r="CP527" i="2"/>
  <c r="CO527" i="2"/>
  <c r="CN527" i="2"/>
  <c r="FS526" i="2"/>
  <c r="FR526" i="2"/>
  <c r="FQ526" i="2"/>
  <c r="FP526" i="2"/>
  <c r="FO526" i="2"/>
  <c r="FN526" i="2"/>
  <c r="FM526" i="2"/>
  <c r="FL526" i="2"/>
  <c r="FK526" i="2"/>
  <c r="FJ526" i="2"/>
  <c r="FI526" i="2"/>
  <c r="FH526" i="2"/>
  <c r="FG526" i="2"/>
  <c r="FF526" i="2"/>
  <c r="FE526" i="2"/>
  <c r="FD526" i="2"/>
  <c r="FC526" i="2"/>
  <c r="FB526" i="2"/>
  <c r="FA526" i="2"/>
  <c r="EZ526" i="2"/>
  <c r="EY526" i="2"/>
  <c r="EX526" i="2"/>
  <c r="EW526" i="2"/>
  <c r="EV526" i="2"/>
  <c r="EU526" i="2"/>
  <c r="ET526" i="2"/>
  <c r="ES526" i="2"/>
  <c r="ER526" i="2"/>
  <c r="EQ526" i="2"/>
  <c r="EP526" i="2"/>
  <c r="EO526" i="2"/>
  <c r="EN526" i="2"/>
  <c r="EM526" i="2"/>
  <c r="EL526" i="2"/>
  <c r="EK526" i="2"/>
  <c r="EJ526" i="2"/>
  <c r="EI526" i="2"/>
  <c r="EH526" i="2"/>
  <c r="EG526" i="2"/>
  <c r="EF526" i="2"/>
  <c r="EE526" i="2"/>
  <c r="ED526" i="2"/>
  <c r="EC526" i="2"/>
  <c r="EB526" i="2"/>
  <c r="EA526" i="2"/>
  <c r="DZ526" i="2"/>
  <c r="DY526" i="2"/>
  <c r="DX526" i="2"/>
  <c r="DW526" i="2"/>
  <c r="DV526" i="2"/>
  <c r="DU526" i="2"/>
  <c r="DT526" i="2"/>
  <c r="DS526" i="2"/>
  <c r="DR526" i="2"/>
  <c r="DQ526" i="2"/>
  <c r="DP526" i="2"/>
  <c r="DO526" i="2"/>
  <c r="DN526" i="2"/>
  <c r="DM526" i="2"/>
  <c r="DL526" i="2"/>
  <c r="DK526" i="2"/>
  <c r="DJ526" i="2"/>
  <c r="DI526" i="2"/>
  <c r="DH526" i="2"/>
  <c r="DG526" i="2"/>
  <c r="DF526" i="2"/>
  <c r="DE526" i="2"/>
  <c r="DD526" i="2"/>
  <c r="DC526" i="2"/>
  <c r="DB526" i="2"/>
  <c r="CR526" i="2"/>
  <c r="CQ526" i="2"/>
  <c r="CP526" i="2"/>
  <c r="CO526" i="2"/>
  <c r="CN526" i="2"/>
  <c r="FS525" i="2"/>
  <c r="FR525" i="2"/>
  <c r="FQ525" i="2"/>
  <c r="FP525" i="2"/>
  <c r="FO525" i="2"/>
  <c r="FN525" i="2"/>
  <c r="FM525" i="2"/>
  <c r="FL525" i="2"/>
  <c r="FK525" i="2"/>
  <c r="FJ525" i="2"/>
  <c r="FI525" i="2"/>
  <c r="FH525" i="2"/>
  <c r="FG525" i="2"/>
  <c r="FF525" i="2"/>
  <c r="FE525" i="2"/>
  <c r="FD525" i="2"/>
  <c r="FC525" i="2"/>
  <c r="FB525" i="2"/>
  <c r="FA525" i="2"/>
  <c r="EZ525" i="2"/>
  <c r="EY525" i="2"/>
  <c r="EX525" i="2"/>
  <c r="EW525" i="2"/>
  <c r="EV525" i="2"/>
  <c r="EU525" i="2"/>
  <c r="ET525" i="2"/>
  <c r="ES525" i="2"/>
  <c r="ER525" i="2"/>
  <c r="EQ525" i="2"/>
  <c r="EP525" i="2"/>
  <c r="EO525" i="2"/>
  <c r="EN525" i="2"/>
  <c r="EM525" i="2"/>
  <c r="EL525" i="2"/>
  <c r="EK525" i="2"/>
  <c r="EJ525" i="2"/>
  <c r="EI525" i="2"/>
  <c r="EH525" i="2"/>
  <c r="EG525" i="2"/>
  <c r="EF525" i="2"/>
  <c r="EE525" i="2"/>
  <c r="ED525" i="2"/>
  <c r="EC525" i="2"/>
  <c r="EB525" i="2"/>
  <c r="EA525" i="2"/>
  <c r="DZ525" i="2"/>
  <c r="DY525" i="2"/>
  <c r="DX525" i="2"/>
  <c r="DW525" i="2"/>
  <c r="DV525" i="2"/>
  <c r="DU525" i="2"/>
  <c r="DT525" i="2"/>
  <c r="DS525" i="2"/>
  <c r="DR525" i="2"/>
  <c r="DQ525" i="2"/>
  <c r="DP525" i="2"/>
  <c r="DO525" i="2"/>
  <c r="DN525" i="2"/>
  <c r="DM525" i="2"/>
  <c r="DL525" i="2"/>
  <c r="DK525" i="2"/>
  <c r="DJ525" i="2"/>
  <c r="DI525" i="2"/>
  <c r="DH525" i="2"/>
  <c r="DG525" i="2"/>
  <c r="DF525" i="2"/>
  <c r="DE525" i="2"/>
  <c r="DD525" i="2"/>
  <c r="DC525" i="2"/>
  <c r="DB525" i="2"/>
  <c r="CR525" i="2"/>
  <c r="CQ525" i="2"/>
  <c r="CP525" i="2"/>
  <c r="CO525" i="2"/>
  <c r="CN525" i="2"/>
  <c r="FS524" i="2"/>
  <c r="FR524" i="2"/>
  <c r="FQ524" i="2"/>
  <c r="FP524" i="2"/>
  <c r="FO524" i="2"/>
  <c r="FN524" i="2"/>
  <c r="FM524" i="2"/>
  <c r="FL524" i="2"/>
  <c r="FK524" i="2"/>
  <c r="FJ524" i="2"/>
  <c r="FI524" i="2"/>
  <c r="FH524" i="2"/>
  <c r="FG524" i="2"/>
  <c r="FF524" i="2"/>
  <c r="FE524" i="2"/>
  <c r="FD524" i="2"/>
  <c r="FC524" i="2"/>
  <c r="FB524" i="2"/>
  <c r="FA524" i="2"/>
  <c r="EZ524" i="2"/>
  <c r="EY524" i="2"/>
  <c r="EX524" i="2"/>
  <c r="EW524" i="2"/>
  <c r="EV524" i="2"/>
  <c r="EU524" i="2"/>
  <c r="ET524" i="2"/>
  <c r="ES524" i="2"/>
  <c r="ER524" i="2"/>
  <c r="EQ524" i="2"/>
  <c r="EP524" i="2"/>
  <c r="EO524" i="2"/>
  <c r="EN524" i="2"/>
  <c r="EM524" i="2"/>
  <c r="EL524" i="2"/>
  <c r="EK524" i="2"/>
  <c r="EJ524" i="2"/>
  <c r="EI524" i="2"/>
  <c r="EH524" i="2"/>
  <c r="EG524" i="2"/>
  <c r="EF524" i="2"/>
  <c r="EE524" i="2"/>
  <c r="ED524" i="2"/>
  <c r="EC524" i="2"/>
  <c r="EB524" i="2"/>
  <c r="EA524" i="2"/>
  <c r="DZ524" i="2"/>
  <c r="DY524" i="2"/>
  <c r="DX524" i="2"/>
  <c r="DW524" i="2"/>
  <c r="DV524" i="2"/>
  <c r="DU524" i="2"/>
  <c r="DT524" i="2"/>
  <c r="DS524" i="2"/>
  <c r="DR524" i="2"/>
  <c r="DQ524" i="2"/>
  <c r="DP524" i="2"/>
  <c r="DO524" i="2"/>
  <c r="DN524" i="2"/>
  <c r="DM524" i="2"/>
  <c r="DL524" i="2"/>
  <c r="DK524" i="2"/>
  <c r="DJ524" i="2"/>
  <c r="DI524" i="2"/>
  <c r="DH524" i="2"/>
  <c r="DG524" i="2"/>
  <c r="DF524" i="2"/>
  <c r="DE524" i="2"/>
  <c r="DD524" i="2"/>
  <c r="DC524" i="2"/>
  <c r="DB524" i="2"/>
  <c r="CR524" i="2"/>
  <c r="CQ524" i="2"/>
  <c r="CP524" i="2"/>
  <c r="CO524" i="2"/>
  <c r="CN524" i="2"/>
  <c r="FS523" i="2"/>
  <c r="FR523" i="2"/>
  <c r="FQ523" i="2"/>
  <c r="FP523" i="2"/>
  <c r="FO523" i="2"/>
  <c r="FN523" i="2"/>
  <c r="FM523" i="2"/>
  <c r="FL523" i="2"/>
  <c r="FK523" i="2"/>
  <c r="FJ523" i="2"/>
  <c r="FI523" i="2"/>
  <c r="FH523" i="2"/>
  <c r="FG523" i="2"/>
  <c r="FF523" i="2"/>
  <c r="FE523" i="2"/>
  <c r="FD523" i="2"/>
  <c r="FC523" i="2"/>
  <c r="FB523" i="2"/>
  <c r="FA523" i="2"/>
  <c r="EZ523" i="2"/>
  <c r="EY523" i="2"/>
  <c r="EX523" i="2"/>
  <c r="EW523" i="2"/>
  <c r="EV523" i="2"/>
  <c r="EU523" i="2"/>
  <c r="ET523" i="2"/>
  <c r="ES523" i="2"/>
  <c r="ER523" i="2"/>
  <c r="EQ523" i="2"/>
  <c r="EP523" i="2"/>
  <c r="EO523" i="2"/>
  <c r="EN523" i="2"/>
  <c r="EM523" i="2"/>
  <c r="EL523" i="2"/>
  <c r="EK523" i="2"/>
  <c r="EJ523" i="2"/>
  <c r="EI523" i="2"/>
  <c r="EH523" i="2"/>
  <c r="EG523" i="2"/>
  <c r="EF523" i="2"/>
  <c r="EE523" i="2"/>
  <c r="ED523" i="2"/>
  <c r="EC523" i="2"/>
  <c r="EB523" i="2"/>
  <c r="EA523" i="2"/>
  <c r="DZ523" i="2"/>
  <c r="DY523" i="2"/>
  <c r="DX523" i="2"/>
  <c r="DW523" i="2"/>
  <c r="DV523" i="2"/>
  <c r="DU523" i="2"/>
  <c r="DT523" i="2"/>
  <c r="DS523" i="2"/>
  <c r="DR523" i="2"/>
  <c r="DQ523" i="2"/>
  <c r="DP523" i="2"/>
  <c r="DO523" i="2"/>
  <c r="DN523" i="2"/>
  <c r="DM523" i="2"/>
  <c r="DL523" i="2"/>
  <c r="DK523" i="2"/>
  <c r="DJ523" i="2"/>
  <c r="DI523" i="2"/>
  <c r="DH523" i="2"/>
  <c r="DG523" i="2"/>
  <c r="DF523" i="2"/>
  <c r="DE523" i="2"/>
  <c r="DD523" i="2"/>
  <c r="DC523" i="2"/>
  <c r="DB523" i="2"/>
  <c r="CR523" i="2"/>
  <c r="CQ523" i="2"/>
  <c r="CP523" i="2"/>
  <c r="CO523" i="2"/>
  <c r="CN523" i="2"/>
  <c r="FS522" i="2"/>
  <c r="FR522" i="2"/>
  <c r="FQ522" i="2"/>
  <c r="FP522" i="2"/>
  <c r="FO522" i="2"/>
  <c r="FN522" i="2"/>
  <c r="FM522" i="2"/>
  <c r="FL522" i="2"/>
  <c r="FK522" i="2"/>
  <c r="FJ522" i="2"/>
  <c r="FI522" i="2"/>
  <c r="FH522" i="2"/>
  <c r="FG522" i="2"/>
  <c r="FF522" i="2"/>
  <c r="FE522" i="2"/>
  <c r="FD522" i="2"/>
  <c r="FC522" i="2"/>
  <c r="FB522" i="2"/>
  <c r="FA522" i="2"/>
  <c r="EZ522" i="2"/>
  <c r="EY522" i="2"/>
  <c r="EX522" i="2"/>
  <c r="EW522" i="2"/>
  <c r="EV522" i="2"/>
  <c r="EU522" i="2"/>
  <c r="ET522" i="2"/>
  <c r="ES522" i="2"/>
  <c r="ER522" i="2"/>
  <c r="EQ522" i="2"/>
  <c r="EP522" i="2"/>
  <c r="EO522" i="2"/>
  <c r="EN522" i="2"/>
  <c r="EM522" i="2"/>
  <c r="EL522" i="2"/>
  <c r="EK522" i="2"/>
  <c r="EJ522" i="2"/>
  <c r="EI522" i="2"/>
  <c r="EH522" i="2"/>
  <c r="EG522" i="2"/>
  <c r="EF522" i="2"/>
  <c r="EE522" i="2"/>
  <c r="ED522" i="2"/>
  <c r="EC522" i="2"/>
  <c r="EB522" i="2"/>
  <c r="EA522" i="2"/>
  <c r="DZ522" i="2"/>
  <c r="DY522" i="2"/>
  <c r="DX522" i="2"/>
  <c r="DW522" i="2"/>
  <c r="DV522" i="2"/>
  <c r="DU522" i="2"/>
  <c r="DT522" i="2"/>
  <c r="DS522" i="2"/>
  <c r="DR522" i="2"/>
  <c r="DQ522" i="2"/>
  <c r="DP522" i="2"/>
  <c r="DO522" i="2"/>
  <c r="DN522" i="2"/>
  <c r="DM522" i="2"/>
  <c r="DL522" i="2"/>
  <c r="DK522" i="2"/>
  <c r="DJ522" i="2"/>
  <c r="DI522" i="2"/>
  <c r="DH522" i="2"/>
  <c r="DG522" i="2"/>
  <c r="DF522" i="2"/>
  <c r="DE522" i="2"/>
  <c r="DD522" i="2"/>
  <c r="DC522" i="2"/>
  <c r="DB522" i="2"/>
  <c r="CR522" i="2"/>
  <c r="CQ522" i="2"/>
  <c r="CP522" i="2"/>
  <c r="CO522" i="2"/>
  <c r="CN522" i="2"/>
  <c r="FS521" i="2"/>
  <c r="FR521" i="2"/>
  <c r="FQ521" i="2"/>
  <c r="FP521" i="2"/>
  <c r="FO521" i="2"/>
  <c r="FN521" i="2"/>
  <c r="FM521" i="2"/>
  <c r="FL521" i="2"/>
  <c r="FK521" i="2"/>
  <c r="FJ521" i="2"/>
  <c r="FI521" i="2"/>
  <c r="FH521" i="2"/>
  <c r="FG521" i="2"/>
  <c r="FF521" i="2"/>
  <c r="FE521" i="2"/>
  <c r="FD521" i="2"/>
  <c r="FC521" i="2"/>
  <c r="FB521" i="2"/>
  <c r="FA521" i="2"/>
  <c r="EZ521" i="2"/>
  <c r="EY521" i="2"/>
  <c r="EX521" i="2"/>
  <c r="EW521" i="2"/>
  <c r="EV521" i="2"/>
  <c r="EU521" i="2"/>
  <c r="ET521" i="2"/>
  <c r="ES521" i="2"/>
  <c r="ER521" i="2"/>
  <c r="EQ521" i="2"/>
  <c r="EP521" i="2"/>
  <c r="EO521" i="2"/>
  <c r="EN521" i="2"/>
  <c r="EM521" i="2"/>
  <c r="EL521" i="2"/>
  <c r="EK521" i="2"/>
  <c r="EJ521" i="2"/>
  <c r="EI521" i="2"/>
  <c r="EH521" i="2"/>
  <c r="EG521" i="2"/>
  <c r="EF521" i="2"/>
  <c r="EE521" i="2"/>
  <c r="ED521" i="2"/>
  <c r="EC521" i="2"/>
  <c r="EB521" i="2"/>
  <c r="EA521" i="2"/>
  <c r="DZ521" i="2"/>
  <c r="DY521" i="2"/>
  <c r="DX521" i="2"/>
  <c r="DW521" i="2"/>
  <c r="DV521" i="2"/>
  <c r="DU521" i="2"/>
  <c r="DT521" i="2"/>
  <c r="DS521" i="2"/>
  <c r="DR521" i="2"/>
  <c r="DQ521" i="2"/>
  <c r="DP521" i="2"/>
  <c r="DO521" i="2"/>
  <c r="DN521" i="2"/>
  <c r="DM521" i="2"/>
  <c r="DL521" i="2"/>
  <c r="DK521" i="2"/>
  <c r="DJ521" i="2"/>
  <c r="DI521" i="2"/>
  <c r="DH521" i="2"/>
  <c r="DG521" i="2"/>
  <c r="DF521" i="2"/>
  <c r="DE521" i="2"/>
  <c r="DD521" i="2"/>
  <c r="DC521" i="2"/>
  <c r="DB521" i="2"/>
  <c r="CR521" i="2"/>
  <c r="CQ521" i="2"/>
  <c r="CP521" i="2"/>
  <c r="CO521" i="2"/>
  <c r="CN521" i="2"/>
  <c r="FS520" i="2"/>
  <c r="FR520" i="2"/>
  <c r="FQ520" i="2"/>
  <c r="FP520" i="2"/>
  <c r="FO520" i="2"/>
  <c r="FN520" i="2"/>
  <c r="FM520" i="2"/>
  <c r="FL520" i="2"/>
  <c r="FK520" i="2"/>
  <c r="FJ520" i="2"/>
  <c r="FI520" i="2"/>
  <c r="FH520" i="2"/>
  <c r="FG520" i="2"/>
  <c r="FF520" i="2"/>
  <c r="FE520" i="2"/>
  <c r="FD520" i="2"/>
  <c r="FC520" i="2"/>
  <c r="FB520" i="2"/>
  <c r="FA520" i="2"/>
  <c r="EZ520" i="2"/>
  <c r="EY520" i="2"/>
  <c r="EX520" i="2"/>
  <c r="EW520" i="2"/>
  <c r="EV520" i="2"/>
  <c r="EU520" i="2"/>
  <c r="ET520" i="2"/>
  <c r="ES520" i="2"/>
  <c r="ER520" i="2"/>
  <c r="EQ520" i="2"/>
  <c r="EP520" i="2"/>
  <c r="EO520" i="2"/>
  <c r="EN520" i="2"/>
  <c r="EM520" i="2"/>
  <c r="EL520" i="2"/>
  <c r="EK520" i="2"/>
  <c r="EJ520" i="2"/>
  <c r="EI520" i="2"/>
  <c r="EH520" i="2"/>
  <c r="EG520" i="2"/>
  <c r="EF520" i="2"/>
  <c r="EE520" i="2"/>
  <c r="ED520" i="2"/>
  <c r="EC520" i="2"/>
  <c r="EB520" i="2"/>
  <c r="EA520" i="2"/>
  <c r="DZ520" i="2"/>
  <c r="DY520" i="2"/>
  <c r="DX520" i="2"/>
  <c r="DW520" i="2"/>
  <c r="DV520" i="2"/>
  <c r="DU520" i="2"/>
  <c r="DT520" i="2"/>
  <c r="DS520" i="2"/>
  <c r="DR520" i="2"/>
  <c r="DQ520" i="2"/>
  <c r="DP520" i="2"/>
  <c r="DO520" i="2"/>
  <c r="DN520" i="2"/>
  <c r="DM520" i="2"/>
  <c r="DL520" i="2"/>
  <c r="DK520" i="2"/>
  <c r="DJ520" i="2"/>
  <c r="DI520" i="2"/>
  <c r="DH520" i="2"/>
  <c r="DG520" i="2"/>
  <c r="DF520" i="2"/>
  <c r="DE520" i="2"/>
  <c r="DD520" i="2"/>
  <c r="DC520" i="2"/>
  <c r="DB520" i="2"/>
  <c r="CR520" i="2"/>
  <c r="CQ520" i="2"/>
  <c r="CP520" i="2"/>
  <c r="CO520" i="2"/>
  <c r="CN520" i="2"/>
  <c r="FS512" i="2"/>
  <c r="FR512" i="2"/>
  <c r="FQ512" i="2"/>
  <c r="FP512" i="2"/>
  <c r="FO512" i="2"/>
  <c r="FN512" i="2"/>
  <c r="FM512" i="2"/>
  <c r="FL512" i="2"/>
  <c r="FK512" i="2"/>
  <c r="FJ512" i="2"/>
  <c r="FI512" i="2"/>
  <c r="FH512" i="2"/>
  <c r="FG512" i="2"/>
  <c r="FF512" i="2"/>
  <c r="FE512" i="2"/>
  <c r="FD512" i="2"/>
  <c r="FC512" i="2"/>
  <c r="FB512" i="2"/>
  <c r="FA512" i="2"/>
  <c r="EZ512" i="2"/>
  <c r="EY512" i="2"/>
  <c r="EX512" i="2"/>
  <c r="EW512" i="2"/>
  <c r="EV512" i="2"/>
  <c r="EU512" i="2"/>
  <c r="ET512" i="2"/>
  <c r="ES512" i="2"/>
  <c r="ER512" i="2"/>
  <c r="EQ512" i="2"/>
  <c r="EP512" i="2"/>
  <c r="EO512" i="2"/>
  <c r="EN512" i="2"/>
  <c r="EM512" i="2"/>
  <c r="EL512" i="2"/>
  <c r="EK512" i="2"/>
  <c r="EJ512" i="2"/>
  <c r="EI512" i="2"/>
  <c r="EH512" i="2"/>
  <c r="EG512" i="2"/>
  <c r="EF512" i="2"/>
  <c r="EE512" i="2"/>
  <c r="ED512" i="2"/>
  <c r="EC512" i="2"/>
  <c r="EB512" i="2"/>
  <c r="EA512" i="2"/>
  <c r="DZ512" i="2"/>
  <c r="DY512" i="2"/>
  <c r="DX512" i="2"/>
  <c r="DW512" i="2"/>
  <c r="DV512" i="2"/>
  <c r="DU512" i="2"/>
  <c r="DT512" i="2"/>
  <c r="DS512" i="2"/>
  <c r="DR512" i="2"/>
  <c r="DQ512" i="2"/>
  <c r="DP512" i="2"/>
  <c r="DO512" i="2"/>
  <c r="DN512" i="2"/>
  <c r="DM512" i="2"/>
  <c r="DL512" i="2"/>
  <c r="DK512" i="2"/>
  <c r="DJ512" i="2"/>
  <c r="DI512" i="2"/>
  <c r="DH512" i="2"/>
  <c r="DG512" i="2"/>
  <c r="DF512" i="2"/>
  <c r="DE512" i="2"/>
  <c r="DD512" i="2"/>
  <c r="DC512" i="2"/>
  <c r="DB512" i="2"/>
  <c r="CR512" i="2"/>
  <c r="CQ512" i="2"/>
  <c r="CP512" i="2"/>
  <c r="CO512" i="2"/>
  <c r="CN512" i="2"/>
  <c r="FS511" i="2"/>
  <c r="FR511" i="2"/>
  <c r="FQ511" i="2"/>
  <c r="FP511" i="2"/>
  <c r="FO511" i="2"/>
  <c r="FN511" i="2"/>
  <c r="FM511" i="2"/>
  <c r="FL511" i="2"/>
  <c r="FK511" i="2"/>
  <c r="FJ511" i="2"/>
  <c r="FI511" i="2"/>
  <c r="FH511" i="2"/>
  <c r="FG511" i="2"/>
  <c r="FF511" i="2"/>
  <c r="FE511" i="2"/>
  <c r="FD511" i="2"/>
  <c r="FC511" i="2"/>
  <c r="FB511" i="2"/>
  <c r="FA511" i="2"/>
  <c r="EZ511" i="2"/>
  <c r="EY511" i="2"/>
  <c r="EX511" i="2"/>
  <c r="EW511" i="2"/>
  <c r="EV511" i="2"/>
  <c r="EU511" i="2"/>
  <c r="ET511" i="2"/>
  <c r="ES511" i="2"/>
  <c r="ER511" i="2"/>
  <c r="EQ511" i="2"/>
  <c r="EP511" i="2"/>
  <c r="EO511" i="2"/>
  <c r="EN511" i="2"/>
  <c r="EM511" i="2"/>
  <c r="EL511" i="2"/>
  <c r="EK511" i="2"/>
  <c r="EJ511" i="2"/>
  <c r="EI511" i="2"/>
  <c r="EH511" i="2"/>
  <c r="EG511" i="2"/>
  <c r="EF511" i="2"/>
  <c r="EE511" i="2"/>
  <c r="ED511" i="2"/>
  <c r="EC511" i="2"/>
  <c r="EB511" i="2"/>
  <c r="EA511" i="2"/>
  <c r="DZ511" i="2"/>
  <c r="DY511" i="2"/>
  <c r="DX511" i="2"/>
  <c r="DW511" i="2"/>
  <c r="DV511" i="2"/>
  <c r="DU511" i="2"/>
  <c r="DT511" i="2"/>
  <c r="DS511" i="2"/>
  <c r="DR511" i="2"/>
  <c r="DQ511" i="2"/>
  <c r="DP511" i="2"/>
  <c r="DO511" i="2"/>
  <c r="DN511" i="2"/>
  <c r="DM511" i="2"/>
  <c r="DL511" i="2"/>
  <c r="DK511" i="2"/>
  <c r="DJ511" i="2"/>
  <c r="DI511" i="2"/>
  <c r="DH511" i="2"/>
  <c r="DG511" i="2"/>
  <c r="DF511" i="2"/>
  <c r="DE511" i="2"/>
  <c r="DD511" i="2"/>
  <c r="DC511" i="2"/>
  <c r="DB511" i="2"/>
  <c r="CR511" i="2"/>
  <c r="CQ511" i="2"/>
  <c r="CP511" i="2"/>
  <c r="CO511" i="2"/>
  <c r="CN511" i="2"/>
  <c r="FS510" i="2"/>
  <c r="FR510" i="2"/>
  <c r="FQ510" i="2"/>
  <c r="FP510" i="2"/>
  <c r="FO510" i="2"/>
  <c r="FN510" i="2"/>
  <c r="FM510" i="2"/>
  <c r="FL510" i="2"/>
  <c r="FK510" i="2"/>
  <c r="FJ510" i="2"/>
  <c r="FI510" i="2"/>
  <c r="FH510" i="2"/>
  <c r="FG510" i="2"/>
  <c r="FF510" i="2"/>
  <c r="FE510" i="2"/>
  <c r="FD510" i="2"/>
  <c r="FC510" i="2"/>
  <c r="FB510" i="2"/>
  <c r="FA510" i="2"/>
  <c r="EZ510" i="2"/>
  <c r="EY510" i="2"/>
  <c r="EX510" i="2"/>
  <c r="EW510" i="2"/>
  <c r="EV510" i="2"/>
  <c r="EU510" i="2"/>
  <c r="ET510" i="2"/>
  <c r="ES510" i="2"/>
  <c r="ER510" i="2"/>
  <c r="EQ510" i="2"/>
  <c r="EP510" i="2"/>
  <c r="EO510" i="2"/>
  <c r="EN510" i="2"/>
  <c r="EM510" i="2"/>
  <c r="EL510" i="2"/>
  <c r="EK510" i="2"/>
  <c r="EJ510" i="2"/>
  <c r="EI510" i="2"/>
  <c r="EH510" i="2"/>
  <c r="EG510" i="2"/>
  <c r="EF510" i="2"/>
  <c r="EE510" i="2"/>
  <c r="ED510" i="2"/>
  <c r="EC510" i="2"/>
  <c r="EB510" i="2"/>
  <c r="EA510" i="2"/>
  <c r="DZ510" i="2"/>
  <c r="DY510" i="2"/>
  <c r="DX510" i="2"/>
  <c r="DW510" i="2"/>
  <c r="DV510" i="2"/>
  <c r="DU510" i="2"/>
  <c r="DT510" i="2"/>
  <c r="DS510" i="2"/>
  <c r="DR510" i="2"/>
  <c r="DQ510" i="2"/>
  <c r="DP510" i="2"/>
  <c r="DO510" i="2"/>
  <c r="DN510" i="2"/>
  <c r="DM510" i="2"/>
  <c r="DL510" i="2"/>
  <c r="DK510" i="2"/>
  <c r="DJ510" i="2"/>
  <c r="DI510" i="2"/>
  <c r="DH510" i="2"/>
  <c r="DG510" i="2"/>
  <c r="DF510" i="2"/>
  <c r="DE510" i="2"/>
  <c r="DD510" i="2"/>
  <c r="DC510" i="2"/>
  <c r="DB510" i="2"/>
  <c r="CR510" i="2"/>
  <c r="CQ510" i="2"/>
  <c r="CP510" i="2"/>
  <c r="CO510" i="2"/>
  <c r="CN510" i="2"/>
  <c r="FS509" i="2"/>
  <c r="FR509" i="2"/>
  <c r="FQ509" i="2"/>
  <c r="FP509" i="2"/>
  <c r="FO509" i="2"/>
  <c r="FN509" i="2"/>
  <c r="FM509" i="2"/>
  <c r="FL509" i="2"/>
  <c r="FK509" i="2"/>
  <c r="FJ509" i="2"/>
  <c r="FI509" i="2"/>
  <c r="FH509" i="2"/>
  <c r="FG509" i="2"/>
  <c r="FF509" i="2"/>
  <c r="FE509" i="2"/>
  <c r="FD509" i="2"/>
  <c r="FC509" i="2"/>
  <c r="FB509" i="2"/>
  <c r="FA509" i="2"/>
  <c r="EZ509" i="2"/>
  <c r="EY509" i="2"/>
  <c r="EX509" i="2"/>
  <c r="EW509" i="2"/>
  <c r="EV509" i="2"/>
  <c r="EU509" i="2"/>
  <c r="ET509" i="2"/>
  <c r="ES509" i="2"/>
  <c r="ER509" i="2"/>
  <c r="EQ509" i="2"/>
  <c r="EP509" i="2"/>
  <c r="EO509" i="2"/>
  <c r="EN509" i="2"/>
  <c r="EM509" i="2"/>
  <c r="EL509" i="2"/>
  <c r="EK509" i="2"/>
  <c r="EJ509" i="2"/>
  <c r="EI509" i="2"/>
  <c r="EH509" i="2"/>
  <c r="EG509" i="2"/>
  <c r="EF509" i="2"/>
  <c r="EE509" i="2"/>
  <c r="ED509" i="2"/>
  <c r="EC509" i="2"/>
  <c r="EB509" i="2"/>
  <c r="EA509" i="2"/>
  <c r="DZ509" i="2"/>
  <c r="DY509" i="2"/>
  <c r="DX509" i="2"/>
  <c r="DW509" i="2"/>
  <c r="DV509" i="2"/>
  <c r="DU509" i="2"/>
  <c r="DT509" i="2"/>
  <c r="DS509" i="2"/>
  <c r="DR509" i="2"/>
  <c r="DQ509" i="2"/>
  <c r="DP509" i="2"/>
  <c r="DO509" i="2"/>
  <c r="DN509" i="2"/>
  <c r="DM509" i="2"/>
  <c r="DL509" i="2"/>
  <c r="DK509" i="2"/>
  <c r="DJ509" i="2"/>
  <c r="DI509" i="2"/>
  <c r="DH509" i="2"/>
  <c r="DG509" i="2"/>
  <c r="DF509" i="2"/>
  <c r="DE509" i="2"/>
  <c r="DD509" i="2"/>
  <c r="DC509" i="2"/>
  <c r="DB509" i="2"/>
  <c r="CR509" i="2"/>
  <c r="CQ509" i="2"/>
  <c r="CP509" i="2"/>
  <c r="CO509" i="2"/>
  <c r="CN509" i="2"/>
  <c r="FS508" i="2"/>
  <c r="FR508" i="2"/>
  <c r="FQ508" i="2"/>
  <c r="FP508" i="2"/>
  <c r="FO508" i="2"/>
  <c r="FN508" i="2"/>
  <c r="FM508" i="2"/>
  <c r="FL508" i="2"/>
  <c r="FK508" i="2"/>
  <c r="FJ508" i="2"/>
  <c r="FI508" i="2"/>
  <c r="FH508" i="2"/>
  <c r="FG508" i="2"/>
  <c r="FF508" i="2"/>
  <c r="FE508" i="2"/>
  <c r="FD508" i="2"/>
  <c r="FC508" i="2"/>
  <c r="FB508" i="2"/>
  <c r="FA508" i="2"/>
  <c r="EZ508" i="2"/>
  <c r="EY508" i="2"/>
  <c r="EX508" i="2"/>
  <c r="EW508" i="2"/>
  <c r="EV508" i="2"/>
  <c r="EU508" i="2"/>
  <c r="ET508" i="2"/>
  <c r="ES508" i="2"/>
  <c r="ER508" i="2"/>
  <c r="EQ508" i="2"/>
  <c r="EP508" i="2"/>
  <c r="EO508" i="2"/>
  <c r="EN508" i="2"/>
  <c r="EM508" i="2"/>
  <c r="EL508" i="2"/>
  <c r="EK508" i="2"/>
  <c r="EJ508" i="2"/>
  <c r="EI508" i="2"/>
  <c r="EH508" i="2"/>
  <c r="EG508" i="2"/>
  <c r="EF508" i="2"/>
  <c r="EE508" i="2"/>
  <c r="ED508" i="2"/>
  <c r="EC508" i="2"/>
  <c r="EB508" i="2"/>
  <c r="EA508" i="2"/>
  <c r="DZ508" i="2"/>
  <c r="DY508" i="2"/>
  <c r="DX508" i="2"/>
  <c r="DW508" i="2"/>
  <c r="DV508" i="2"/>
  <c r="DU508" i="2"/>
  <c r="DT508" i="2"/>
  <c r="DS508" i="2"/>
  <c r="DR508" i="2"/>
  <c r="DQ508" i="2"/>
  <c r="DP508" i="2"/>
  <c r="DO508" i="2"/>
  <c r="DN508" i="2"/>
  <c r="DM508" i="2"/>
  <c r="DL508" i="2"/>
  <c r="DK508" i="2"/>
  <c r="DJ508" i="2"/>
  <c r="DI508" i="2"/>
  <c r="DH508" i="2"/>
  <c r="DG508" i="2"/>
  <c r="DF508" i="2"/>
  <c r="DE508" i="2"/>
  <c r="DD508" i="2"/>
  <c r="DC508" i="2"/>
  <c r="DB508" i="2"/>
  <c r="CQ508" i="2"/>
  <c r="CP508" i="2"/>
  <c r="CO508" i="2"/>
  <c r="CN508" i="2"/>
  <c r="FS507" i="2"/>
  <c r="FR507" i="2"/>
  <c r="FQ507" i="2"/>
  <c r="FP507" i="2"/>
  <c r="FO507" i="2"/>
  <c r="FN507" i="2"/>
  <c r="FM507" i="2"/>
  <c r="FL507" i="2"/>
  <c r="FK507" i="2"/>
  <c r="FJ507" i="2"/>
  <c r="FI507" i="2"/>
  <c r="FH507" i="2"/>
  <c r="FG507" i="2"/>
  <c r="FF507" i="2"/>
  <c r="FE507" i="2"/>
  <c r="FD507" i="2"/>
  <c r="FC507" i="2"/>
  <c r="FB507" i="2"/>
  <c r="FA507" i="2"/>
  <c r="EZ507" i="2"/>
  <c r="EY507" i="2"/>
  <c r="EX507" i="2"/>
  <c r="EW507" i="2"/>
  <c r="EV507" i="2"/>
  <c r="EU507" i="2"/>
  <c r="ET507" i="2"/>
  <c r="ES507" i="2"/>
  <c r="ER507" i="2"/>
  <c r="EQ507" i="2"/>
  <c r="EP507" i="2"/>
  <c r="EO507" i="2"/>
  <c r="EN507" i="2"/>
  <c r="EM507" i="2"/>
  <c r="EL507" i="2"/>
  <c r="EK507" i="2"/>
  <c r="EJ507" i="2"/>
  <c r="EI507" i="2"/>
  <c r="EH507" i="2"/>
  <c r="EG507" i="2"/>
  <c r="EF507" i="2"/>
  <c r="EE507" i="2"/>
  <c r="ED507" i="2"/>
  <c r="EC507" i="2"/>
  <c r="EB507" i="2"/>
  <c r="EA507" i="2"/>
  <c r="DZ507" i="2"/>
  <c r="DY507" i="2"/>
  <c r="DX507" i="2"/>
  <c r="DW507" i="2"/>
  <c r="DV507" i="2"/>
  <c r="DU507" i="2"/>
  <c r="DT507" i="2"/>
  <c r="DS507" i="2"/>
  <c r="DR507" i="2"/>
  <c r="DQ507" i="2"/>
  <c r="DP507" i="2"/>
  <c r="DO507" i="2"/>
  <c r="DN507" i="2"/>
  <c r="DM507" i="2"/>
  <c r="DL507" i="2"/>
  <c r="DK507" i="2"/>
  <c r="DJ507" i="2"/>
  <c r="DI507" i="2"/>
  <c r="DH507" i="2"/>
  <c r="DG507" i="2"/>
  <c r="DF507" i="2"/>
  <c r="DE507" i="2"/>
  <c r="DD507" i="2"/>
  <c r="DC507" i="2"/>
  <c r="DB507" i="2"/>
  <c r="CQ507" i="2"/>
  <c r="CP507" i="2"/>
  <c r="CO507" i="2"/>
  <c r="CN507" i="2"/>
  <c r="FS506" i="2"/>
  <c r="FR506" i="2"/>
  <c r="FQ506" i="2"/>
  <c r="FP506" i="2"/>
  <c r="FO506" i="2"/>
  <c r="FN506" i="2"/>
  <c r="FM506" i="2"/>
  <c r="FL506" i="2"/>
  <c r="FK506" i="2"/>
  <c r="FJ506" i="2"/>
  <c r="FI506" i="2"/>
  <c r="FH506" i="2"/>
  <c r="FG506" i="2"/>
  <c r="FF506" i="2"/>
  <c r="FE506" i="2"/>
  <c r="FD506" i="2"/>
  <c r="FC506" i="2"/>
  <c r="FB506" i="2"/>
  <c r="FA506" i="2"/>
  <c r="EZ506" i="2"/>
  <c r="EY506" i="2"/>
  <c r="EX506" i="2"/>
  <c r="EW506" i="2"/>
  <c r="EV506" i="2"/>
  <c r="EU506" i="2"/>
  <c r="ET506" i="2"/>
  <c r="ES506" i="2"/>
  <c r="ER506" i="2"/>
  <c r="EQ506" i="2"/>
  <c r="EP506" i="2"/>
  <c r="EO506" i="2"/>
  <c r="EN506" i="2"/>
  <c r="EM506" i="2"/>
  <c r="EL506" i="2"/>
  <c r="EK506" i="2"/>
  <c r="EJ506" i="2"/>
  <c r="EI506" i="2"/>
  <c r="EH506" i="2"/>
  <c r="EG506" i="2"/>
  <c r="EF506" i="2"/>
  <c r="EE506" i="2"/>
  <c r="ED506" i="2"/>
  <c r="EC506" i="2"/>
  <c r="EB506" i="2"/>
  <c r="EA506" i="2"/>
  <c r="DZ506" i="2"/>
  <c r="DY506" i="2"/>
  <c r="DX506" i="2"/>
  <c r="DW506" i="2"/>
  <c r="DV506" i="2"/>
  <c r="DU506" i="2"/>
  <c r="DT506" i="2"/>
  <c r="DS506" i="2"/>
  <c r="DR506" i="2"/>
  <c r="DQ506" i="2"/>
  <c r="DP506" i="2"/>
  <c r="DO506" i="2"/>
  <c r="DN506" i="2"/>
  <c r="DM506" i="2"/>
  <c r="DL506" i="2"/>
  <c r="DK506" i="2"/>
  <c r="DJ506" i="2"/>
  <c r="DI506" i="2"/>
  <c r="DH506" i="2"/>
  <c r="DG506" i="2"/>
  <c r="DF506" i="2"/>
  <c r="DE506" i="2"/>
  <c r="DD506" i="2"/>
  <c r="DC506" i="2"/>
  <c r="DB506" i="2"/>
  <c r="CR506" i="2"/>
  <c r="CQ506" i="2"/>
  <c r="CP506" i="2"/>
  <c r="CO506" i="2"/>
  <c r="CN506" i="2"/>
  <c r="FS487" i="2"/>
  <c r="FR487" i="2"/>
  <c r="FQ487" i="2"/>
  <c r="FP487" i="2"/>
  <c r="FO487" i="2"/>
  <c r="FN487" i="2"/>
  <c r="FM487" i="2"/>
  <c r="FL487" i="2"/>
  <c r="FK487" i="2"/>
  <c r="FJ487" i="2"/>
  <c r="FI487" i="2"/>
  <c r="FH487" i="2"/>
  <c r="FG487" i="2"/>
  <c r="FF487" i="2"/>
  <c r="FE487" i="2"/>
  <c r="FD487" i="2"/>
  <c r="FC487" i="2"/>
  <c r="FB487" i="2"/>
  <c r="FA487" i="2"/>
  <c r="EZ487" i="2"/>
  <c r="EY487" i="2"/>
  <c r="EX487" i="2"/>
  <c r="EW487" i="2"/>
  <c r="EV487" i="2"/>
  <c r="EU487" i="2"/>
  <c r="ET487" i="2"/>
  <c r="ES487" i="2"/>
  <c r="ER487" i="2"/>
  <c r="EQ487" i="2"/>
  <c r="EP487" i="2"/>
  <c r="EO487" i="2"/>
  <c r="EN487" i="2"/>
  <c r="EM487" i="2"/>
  <c r="EL487" i="2"/>
  <c r="EK487" i="2"/>
  <c r="EJ487" i="2"/>
  <c r="EI487" i="2"/>
  <c r="EH487" i="2"/>
  <c r="EG487" i="2"/>
  <c r="EF487" i="2"/>
  <c r="EE487" i="2"/>
  <c r="ED487" i="2"/>
  <c r="EC487" i="2"/>
  <c r="EB487" i="2"/>
  <c r="EA487" i="2"/>
  <c r="DZ487" i="2"/>
  <c r="DY487" i="2"/>
  <c r="DX487" i="2"/>
  <c r="DW487" i="2"/>
  <c r="DV487" i="2"/>
  <c r="DU487" i="2"/>
  <c r="DT487" i="2"/>
  <c r="DS487" i="2"/>
  <c r="DR487" i="2"/>
  <c r="DQ487" i="2"/>
  <c r="DP487" i="2"/>
  <c r="DO487" i="2"/>
  <c r="DN487" i="2"/>
  <c r="DM487" i="2"/>
  <c r="DL487" i="2"/>
  <c r="DK487" i="2"/>
  <c r="DJ487" i="2"/>
  <c r="DI487" i="2"/>
  <c r="DH487" i="2"/>
  <c r="DG487" i="2"/>
  <c r="DF487" i="2"/>
  <c r="DE487" i="2"/>
  <c r="DD487" i="2"/>
  <c r="DC487" i="2"/>
  <c r="DB487" i="2"/>
  <c r="CR487" i="2"/>
  <c r="CQ487" i="2"/>
  <c r="CP487" i="2"/>
  <c r="CO487" i="2"/>
  <c r="CN487" i="2"/>
  <c r="FS486" i="2"/>
  <c r="FR486" i="2"/>
  <c r="FQ486" i="2"/>
  <c r="FP486" i="2"/>
  <c r="FO486" i="2"/>
  <c r="FN486" i="2"/>
  <c r="FM486" i="2"/>
  <c r="FL486" i="2"/>
  <c r="FK486" i="2"/>
  <c r="FJ486" i="2"/>
  <c r="FI486" i="2"/>
  <c r="FH486" i="2"/>
  <c r="FG486" i="2"/>
  <c r="FF486" i="2"/>
  <c r="FE486" i="2"/>
  <c r="FD486" i="2"/>
  <c r="FC486" i="2"/>
  <c r="FB486" i="2"/>
  <c r="FA486" i="2"/>
  <c r="EZ486" i="2"/>
  <c r="EY486" i="2"/>
  <c r="EX486" i="2"/>
  <c r="EW486" i="2"/>
  <c r="EV486" i="2"/>
  <c r="EU486" i="2"/>
  <c r="ET486" i="2"/>
  <c r="ES486" i="2"/>
  <c r="ER486" i="2"/>
  <c r="EQ486" i="2"/>
  <c r="EP486" i="2"/>
  <c r="EO486" i="2"/>
  <c r="EN486" i="2"/>
  <c r="EM486" i="2"/>
  <c r="EL486" i="2"/>
  <c r="EK486" i="2"/>
  <c r="EJ486" i="2"/>
  <c r="EI486" i="2"/>
  <c r="EH486" i="2"/>
  <c r="EG486" i="2"/>
  <c r="EF486" i="2"/>
  <c r="EE486" i="2"/>
  <c r="ED486" i="2"/>
  <c r="EC486" i="2"/>
  <c r="EB486" i="2"/>
  <c r="EA486" i="2"/>
  <c r="DZ486" i="2"/>
  <c r="DY486" i="2"/>
  <c r="DX486" i="2"/>
  <c r="DW486" i="2"/>
  <c r="DV486" i="2"/>
  <c r="DU486" i="2"/>
  <c r="DT486" i="2"/>
  <c r="DS486" i="2"/>
  <c r="DR486" i="2"/>
  <c r="DQ486" i="2"/>
  <c r="DP486" i="2"/>
  <c r="DO486" i="2"/>
  <c r="DN486" i="2"/>
  <c r="DM486" i="2"/>
  <c r="DL486" i="2"/>
  <c r="DK486" i="2"/>
  <c r="DJ486" i="2"/>
  <c r="DI486" i="2"/>
  <c r="DH486" i="2"/>
  <c r="DG486" i="2"/>
  <c r="DF486" i="2"/>
  <c r="DE486" i="2"/>
  <c r="DD486" i="2"/>
  <c r="DC486" i="2"/>
  <c r="DB486" i="2"/>
  <c r="CQ486" i="2"/>
  <c r="CP486" i="2"/>
  <c r="CO486" i="2"/>
  <c r="CN486" i="2"/>
  <c r="FS485" i="2"/>
  <c r="FR485" i="2"/>
  <c r="FQ485" i="2"/>
  <c r="FP485" i="2"/>
  <c r="FO485" i="2"/>
  <c r="FN485" i="2"/>
  <c r="FM485" i="2"/>
  <c r="FL485" i="2"/>
  <c r="FK485" i="2"/>
  <c r="FJ485" i="2"/>
  <c r="FI485" i="2"/>
  <c r="FH485" i="2"/>
  <c r="FG485" i="2"/>
  <c r="FF485" i="2"/>
  <c r="FE485" i="2"/>
  <c r="FD485" i="2"/>
  <c r="FC485" i="2"/>
  <c r="FB485" i="2"/>
  <c r="FA485" i="2"/>
  <c r="EZ485" i="2"/>
  <c r="EY485" i="2"/>
  <c r="EX485" i="2"/>
  <c r="EW485" i="2"/>
  <c r="EV485" i="2"/>
  <c r="EU485" i="2"/>
  <c r="ET485" i="2"/>
  <c r="ES485" i="2"/>
  <c r="ER485" i="2"/>
  <c r="EQ485" i="2"/>
  <c r="EP485" i="2"/>
  <c r="EO485" i="2"/>
  <c r="EN485" i="2"/>
  <c r="EM485" i="2"/>
  <c r="EL485" i="2"/>
  <c r="EK485" i="2"/>
  <c r="EJ485" i="2"/>
  <c r="EI485" i="2"/>
  <c r="EH485" i="2"/>
  <c r="EG485" i="2"/>
  <c r="EF485" i="2"/>
  <c r="EE485" i="2"/>
  <c r="ED485" i="2"/>
  <c r="EC485" i="2"/>
  <c r="EB485" i="2"/>
  <c r="EA485" i="2"/>
  <c r="DZ485" i="2"/>
  <c r="DY485" i="2"/>
  <c r="DX485" i="2"/>
  <c r="DW485" i="2"/>
  <c r="DV485" i="2"/>
  <c r="DU485" i="2"/>
  <c r="DT485" i="2"/>
  <c r="DS485" i="2"/>
  <c r="DR485" i="2"/>
  <c r="DQ485" i="2"/>
  <c r="DP485" i="2"/>
  <c r="DO485" i="2"/>
  <c r="DN485" i="2"/>
  <c r="DM485" i="2"/>
  <c r="DL485" i="2"/>
  <c r="DK485" i="2"/>
  <c r="DJ485" i="2"/>
  <c r="DI485" i="2"/>
  <c r="DH485" i="2"/>
  <c r="DG485" i="2"/>
  <c r="DF485" i="2"/>
  <c r="DE485" i="2"/>
  <c r="DD485" i="2"/>
  <c r="DC485" i="2"/>
  <c r="DB485" i="2"/>
  <c r="CQ485" i="2"/>
  <c r="CP485" i="2"/>
  <c r="CO485" i="2"/>
  <c r="CN485" i="2"/>
  <c r="FS484" i="2"/>
  <c r="FR484" i="2"/>
  <c r="FQ484" i="2"/>
  <c r="FP484" i="2"/>
  <c r="FO484" i="2"/>
  <c r="FN484" i="2"/>
  <c r="FM484" i="2"/>
  <c r="FL484" i="2"/>
  <c r="FK484" i="2"/>
  <c r="FJ484" i="2"/>
  <c r="FI484" i="2"/>
  <c r="FH484" i="2"/>
  <c r="FG484" i="2"/>
  <c r="FF484" i="2"/>
  <c r="FE484" i="2"/>
  <c r="FD484" i="2"/>
  <c r="FC484" i="2"/>
  <c r="FB484" i="2"/>
  <c r="FA484" i="2"/>
  <c r="EZ484" i="2"/>
  <c r="EY484" i="2"/>
  <c r="EX484" i="2"/>
  <c r="EW484" i="2"/>
  <c r="EV484" i="2"/>
  <c r="EU484" i="2"/>
  <c r="ET484" i="2"/>
  <c r="ES484" i="2"/>
  <c r="ER484" i="2"/>
  <c r="EQ484" i="2"/>
  <c r="EP484" i="2"/>
  <c r="EO484" i="2"/>
  <c r="EN484" i="2"/>
  <c r="EM484" i="2"/>
  <c r="EL484" i="2"/>
  <c r="EK484" i="2"/>
  <c r="EJ484" i="2"/>
  <c r="EI484" i="2"/>
  <c r="EH484" i="2"/>
  <c r="EG484" i="2"/>
  <c r="EF484" i="2"/>
  <c r="EE484" i="2"/>
  <c r="ED484" i="2"/>
  <c r="EC484" i="2"/>
  <c r="EB484" i="2"/>
  <c r="EA484" i="2"/>
  <c r="DZ484" i="2"/>
  <c r="DY484" i="2"/>
  <c r="DX484" i="2"/>
  <c r="DW484" i="2"/>
  <c r="DV484" i="2"/>
  <c r="DU484" i="2"/>
  <c r="DT484" i="2"/>
  <c r="DS484" i="2"/>
  <c r="DR484" i="2"/>
  <c r="DQ484" i="2"/>
  <c r="DP484" i="2"/>
  <c r="DO484" i="2"/>
  <c r="DN484" i="2"/>
  <c r="DM484" i="2"/>
  <c r="DL484" i="2"/>
  <c r="DK484" i="2"/>
  <c r="DJ484" i="2"/>
  <c r="DI484" i="2"/>
  <c r="DH484" i="2"/>
  <c r="DG484" i="2"/>
  <c r="DF484" i="2"/>
  <c r="DE484" i="2"/>
  <c r="DD484" i="2"/>
  <c r="DC484" i="2"/>
  <c r="DB484" i="2"/>
  <c r="CR484" i="2"/>
  <c r="CQ484" i="2"/>
  <c r="CP484" i="2"/>
  <c r="CO484" i="2"/>
  <c r="CN484" i="2"/>
  <c r="FS483" i="2"/>
  <c r="FR483" i="2"/>
  <c r="FQ483" i="2"/>
  <c r="FP483" i="2"/>
  <c r="FO483" i="2"/>
  <c r="FN483" i="2"/>
  <c r="FM483" i="2"/>
  <c r="FL483" i="2"/>
  <c r="FK483" i="2"/>
  <c r="FJ483" i="2"/>
  <c r="FI483" i="2"/>
  <c r="FH483" i="2"/>
  <c r="FG483" i="2"/>
  <c r="FF483" i="2"/>
  <c r="FE483" i="2"/>
  <c r="FD483" i="2"/>
  <c r="FC483" i="2"/>
  <c r="FB483" i="2"/>
  <c r="FA483" i="2"/>
  <c r="EZ483" i="2"/>
  <c r="EY483" i="2"/>
  <c r="EX483" i="2"/>
  <c r="EW483" i="2"/>
  <c r="EV483" i="2"/>
  <c r="EU483" i="2"/>
  <c r="ET483" i="2"/>
  <c r="ES483" i="2"/>
  <c r="ER483" i="2"/>
  <c r="EQ483" i="2"/>
  <c r="EP483" i="2"/>
  <c r="EO483" i="2"/>
  <c r="EN483" i="2"/>
  <c r="EM483" i="2"/>
  <c r="EL483" i="2"/>
  <c r="EK483" i="2"/>
  <c r="EJ483" i="2"/>
  <c r="EI483" i="2"/>
  <c r="EH483" i="2"/>
  <c r="EG483" i="2"/>
  <c r="EF483" i="2"/>
  <c r="EE483" i="2"/>
  <c r="ED483" i="2"/>
  <c r="EC483" i="2"/>
  <c r="EB483" i="2"/>
  <c r="EA483" i="2"/>
  <c r="DZ483" i="2"/>
  <c r="DY483" i="2"/>
  <c r="DX483" i="2"/>
  <c r="DW483" i="2"/>
  <c r="DV483" i="2"/>
  <c r="DU483" i="2"/>
  <c r="DT483" i="2"/>
  <c r="DS483" i="2"/>
  <c r="DR483" i="2"/>
  <c r="DQ483" i="2"/>
  <c r="DP483" i="2"/>
  <c r="DO483" i="2"/>
  <c r="DN483" i="2"/>
  <c r="DM483" i="2"/>
  <c r="DL483" i="2"/>
  <c r="DK483" i="2"/>
  <c r="DJ483" i="2"/>
  <c r="DI483" i="2"/>
  <c r="DH483" i="2"/>
  <c r="DG483" i="2"/>
  <c r="DF483" i="2"/>
  <c r="DE483" i="2"/>
  <c r="DD483" i="2"/>
  <c r="DC483" i="2"/>
  <c r="DB483" i="2"/>
  <c r="CQ483" i="2"/>
  <c r="CP483" i="2"/>
  <c r="CO483" i="2"/>
  <c r="CN483" i="2"/>
  <c r="FS482" i="2"/>
  <c r="FR482" i="2"/>
  <c r="FQ482" i="2"/>
  <c r="FP482" i="2"/>
  <c r="FO482" i="2"/>
  <c r="FN482" i="2"/>
  <c r="FM482" i="2"/>
  <c r="FL482" i="2"/>
  <c r="FK482" i="2"/>
  <c r="FJ482" i="2"/>
  <c r="FI482" i="2"/>
  <c r="FH482" i="2"/>
  <c r="FG482" i="2"/>
  <c r="FF482" i="2"/>
  <c r="FE482" i="2"/>
  <c r="FD482" i="2"/>
  <c r="FC482" i="2"/>
  <c r="FB482" i="2"/>
  <c r="FA482" i="2"/>
  <c r="EZ482" i="2"/>
  <c r="EY482" i="2"/>
  <c r="EX482" i="2"/>
  <c r="EW482" i="2"/>
  <c r="EV482" i="2"/>
  <c r="EU482" i="2"/>
  <c r="ET482" i="2"/>
  <c r="ES482" i="2"/>
  <c r="ER482" i="2"/>
  <c r="EQ482" i="2"/>
  <c r="EP482" i="2"/>
  <c r="EO482" i="2"/>
  <c r="EN482" i="2"/>
  <c r="EM482" i="2"/>
  <c r="EL482" i="2"/>
  <c r="EK482" i="2"/>
  <c r="EJ482" i="2"/>
  <c r="EI482" i="2"/>
  <c r="EH482" i="2"/>
  <c r="EG482" i="2"/>
  <c r="EF482" i="2"/>
  <c r="EE482" i="2"/>
  <c r="ED482" i="2"/>
  <c r="EC482" i="2"/>
  <c r="EB482" i="2"/>
  <c r="EA482" i="2"/>
  <c r="DZ482" i="2"/>
  <c r="DY482" i="2"/>
  <c r="DX482" i="2"/>
  <c r="DW482" i="2"/>
  <c r="DV482" i="2"/>
  <c r="DU482" i="2"/>
  <c r="DT482" i="2"/>
  <c r="DS482" i="2"/>
  <c r="DR482" i="2"/>
  <c r="DQ482" i="2"/>
  <c r="DP482" i="2"/>
  <c r="DO482" i="2"/>
  <c r="DN482" i="2"/>
  <c r="DM482" i="2"/>
  <c r="DL482" i="2"/>
  <c r="DK482" i="2"/>
  <c r="DJ482" i="2"/>
  <c r="DI482" i="2"/>
  <c r="DH482" i="2"/>
  <c r="DG482" i="2"/>
  <c r="DF482" i="2"/>
  <c r="DE482" i="2"/>
  <c r="DD482" i="2"/>
  <c r="DC482" i="2"/>
  <c r="DB482" i="2"/>
  <c r="CQ482" i="2"/>
  <c r="CP482" i="2"/>
  <c r="CO482" i="2"/>
  <c r="CN482" i="2"/>
  <c r="FS481" i="2"/>
  <c r="FR481" i="2"/>
  <c r="FQ481" i="2"/>
  <c r="FP481" i="2"/>
  <c r="FO481" i="2"/>
  <c r="FN481" i="2"/>
  <c r="FM481" i="2"/>
  <c r="FL481" i="2"/>
  <c r="FK481" i="2"/>
  <c r="FJ481" i="2"/>
  <c r="FI481" i="2"/>
  <c r="FH481" i="2"/>
  <c r="FG481" i="2"/>
  <c r="FF481" i="2"/>
  <c r="FE481" i="2"/>
  <c r="FD481" i="2"/>
  <c r="FC481" i="2"/>
  <c r="FB481" i="2"/>
  <c r="FA481" i="2"/>
  <c r="EZ481" i="2"/>
  <c r="EY481" i="2"/>
  <c r="EX481" i="2"/>
  <c r="EW481" i="2"/>
  <c r="EV481" i="2"/>
  <c r="EU481" i="2"/>
  <c r="ET481" i="2"/>
  <c r="ES481" i="2"/>
  <c r="ER481" i="2"/>
  <c r="EQ481" i="2"/>
  <c r="EP481" i="2"/>
  <c r="EO481" i="2"/>
  <c r="EN481" i="2"/>
  <c r="EM481" i="2"/>
  <c r="EL481" i="2"/>
  <c r="EK481" i="2"/>
  <c r="EJ481" i="2"/>
  <c r="EI481" i="2"/>
  <c r="EH481" i="2"/>
  <c r="EG481" i="2"/>
  <c r="EF481" i="2"/>
  <c r="EE481" i="2"/>
  <c r="ED481" i="2"/>
  <c r="EC481" i="2"/>
  <c r="EB481" i="2"/>
  <c r="EA481" i="2"/>
  <c r="DZ481" i="2"/>
  <c r="DY481" i="2"/>
  <c r="DX481" i="2"/>
  <c r="DW481" i="2"/>
  <c r="DV481" i="2"/>
  <c r="DU481" i="2"/>
  <c r="DT481" i="2"/>
  <c r="DS481" i="2"/>
  <c r="DR481" i="2"/>
  <c r="DQ481" i="2"/>
  <c r="DP481" i="2"/>
  <c r="DO481" i="2"/>
  <c r="DN481" i="2"/>
  <c r="DM481" i="2"/>
  <c r="DL481" i="2"/>
  <c r="DK481" i="2"/>
  <c r="DJ481" i="2"/>
  <c r="DI481" i="2"/>
  <c r="DH481" i="2"/>
  <c r="DG481" i="2"/>
  <c r="DF481" i="2"/>
  <c r="DE481" i="2"/>
  <c r="DD481" i="2"/>
  <c r="DC481" i="2"/>
  <c r="DB481" i="2"/>
  <c r="FS480" i="2"/>
  <c r="FR480" i="2"/>
  <c r="FQ480" i="2"/>
  <c r="FP480" i="2"/>
  <c r="FO480" i="2"/>
  <c r="FN480" i="2"/>
  <c r="FM480" i="2"/>
  <c r="FL480" i="2"/>
  <c r="FK480" i="2"/>
  <c r="FJ480" i="2"/>
  <c r="FI480" i="2"/>
  <c r="FH480" i="2"/>
  <c r="FG480" i="2"/>
  <c r="FF480" i="2"/>
  <c r="FE480" i="2"/>
  <c r="FD480" i="2"/>
  <c r="FC480" i="2"/>
  <c r="FB480" i="2"/>
  <c r="FA480" i="2"/>
  <c r="EZ480" i="2"/>
  <c r="EY480" i="2"/>
  <c r="EX480" i="2"/>
  <c r="EW480" i="2"/>
  <c r="EV480" i="2"/>
  <c r="EU480" i="2"/>
  <c r="ET480" i="2"/>
  <c r="ES480" i="2"/>
  <c r="ER480" i="2"/>
  <c r="EQ480" i="2"/>
  <c r="EP480" i="2"/>
  <c r="EO480" i="2"/>
  <c r="EN480" i="2"/>
  <c r="EM480" i="2"/>
  <c r="EL480" i="2"/>
  <c r="EK480" i="2"/>
  <c r="EJ480" i="2"/>
  <c r="EI480" i="2"/>
  <c r="EH480" i="2"/>
  <c r="EG480" i="2"/>
  <c r="EF480" i="2"/>
  <c r="EE480" i="2"/>
  <c r="ED480" i="2"/>
  <c r="EC480" i="2"/>
  <c r="EB480" i="2"/>
  <c r="EA480" i="2"/>
  <c r="DZ480" i="2"/>
  <c r="DY480" i="2"/>
  <c r="DX480" i="2"/>
  <c r="DW480" i="2"/>
  <c r="DV480" i="2"/>
  <c r="DU480" i="2"/>
  <c r="DT480" i="2"/>
  <c r="DS480" i="2"/>
  <c r="DR480" i="2"/>
  <c r="DQ480" i="2"/>
  <c r="DP480" i="2"/>
  <c r="DO480" i="2"/>
  <c r="DN480" i="2"/>
  <c r="DM480" i="2"/>
  <c r="DL480" i="2"/>
  <c r="DK480" i="2"/>
  <c r="DJ480" i="2"/>
  <c r="DI480" i="2"/>
  <c r="DH480" i="2"/>
  <c r="DG480" i="2"/>
  <c r="DF480" i="2"/>
  <c r="DE480" i="2"/>
  <c r="DD480" i="2"/>
  <c r="DC480" i="2"/>
  <c r="DB480" i="2"/>
  <c r="FS479" i="2"/>
  <c r="FR479" i="2"/>
  <c r="FQ479" i="2"/>
  <c r="FP479" i="2"/>
  <c r="FO479" i="2"/>
  <c r="FN479" i="2"/>
  <c r="FM479" i="2"/>
  <c r="FL479" i="2"/>
  <c r="FK479" i="2"/>
  <c r="FJ479" i="2"/>
  <c r="FI479" i="2"/>
  <c r="FH479" i="2"/>
  <c r="FG479" i="2"/>
  <c r="FF479" i="2"/>
  <c r="FE479" i="2"/>
  <c r="FD479" i="2"/>
  <c r="FC479" i="2"/>
  <c r="FB479" i="2"/>
  <c r="FA479" i="2"/>
  <c r="EZ479" i="2"/>
  <c r="EY479" i="2"/>
  <c r="EX479" i="2"/>
  <c r="EW479" i="2"/>
  <c r="EV479" i="2"/>
  <c r="EU479" i="2"/>
  <c r="ET479" i="2"/>
  <c r="ES479" i="2"/>
  <c r="ER479" i="2"/>
  <c r="EQ479" i="2"/>
  <c r="EP479" i="2"/>
  <c r="EO479" i="2"/>
  <c r="EN479" i="2"/>
  <c r="EM479" i="2"/>
  <c r="EL479" i="2"/>
  <c r="EK479" i="2"/>
  <c r="EJ479" i="2"/>
  <c r="EI479" i="2"/>
  <c r="EH479" i="2"/>
  <c r="EG479" i="2"/>
  <c r="EF479" i="2"/>
  <c r="EE479" i="2"/>
  <c r="ED479" i="2"/>
  <c r="EC479" i="2"/>
  <c r="EB479" i="2"/>
  <c r="EA479" i="2"/>
  <c r="DZ479" i="2"/>
  <c r="DY479" i="2"/>
  <c r="DX479" i="2"/>
  <c r="DW479" i="2"/>
  <c r="DV479" i="2"/>
  <c r="DU479" i="2"/>
  <c r="DT479" i="2"/>
  <c r="DS479" i="2"/>
  <c r="DR479" i="2"/>
  <c r="DQ479" i="2"/>
  <c r="DP479" i="2"/>
  <c r="DO479" i="2"/>
  <c r="DN479" i="2"/>
  <c r="DM479" i="2"/>
  <c r="DL479" i="2"/>
  <c r="DK479" i="2"/>
  <c r="DJ479" i="2"/>
  <c r="DI479" i="2"/>
  <c r="DH479" i="2"/>
  <c r="DG479" i="2"/>
  <c r="DF479" i="2"/>
  <c r="DE479" i="2"/>
  <c r="DD479" i="2"/>
  <c r="DC479" i="2"/>
  <c r="DB479" i="2"/>
  <c r="FS478" i="2"/>
  <c r="FR478" i="2"/>
  <c r="FQ478" i="2"/>
  <c r="FP478" i="2"/>
  <c r="FO478" i="2"/>
  <c r="FN478" i="2"/>
  <c r="FM478" i="2"/>
  <c r="FL478" i="2"/>
  <c r="FK478" i="2"/>
  <c r="FJ478" i="2"/>
  <c r="FI478" i="2"/>
  <c r="FH478" i="2"/>
  <c r="FG478" i="2"/>
  <c r="FF478" i="2"/>
  <c r="FE478" i="2"/>
  <c r="FD478" i="2"/>
  <c r="FC478" i="2"/>
  <c r="FB478" i="2"/>
  <c r="FA478" i="2"/>
  <c r="EZ478" i="2"/>
  <c r="EY478" i="2"/>
  <c r="EX478" i="2"/>
  <c r="EW478" i="2"/>
  <c r="EV478" i="2"/>
  <c r="EU478" i="2"/>
  <c r="ET478" i="2"/>
  <c r="ES478" i="2"/>
  <c r="ER478" i="2"/>
  <c r="EQ478" i="2"/>
  <c r="EP478" i="2"/>
  <c r="EO478" i="2"/>
  <c r="EN478" i="2"/>
  <c r="EM478" i="2"/>
  <c r="EL478" i="2"/>
  <c r="EK478" i="2"/>
  <c r="EJ478" i="2"/>
  <c r="EI478" i="2"/>
  <c r="EH478" i="2"/>
  <c r="EG478" i="2"/>
  <c r="EF478" i="2"/>
  <c r="EE478" i="2"/>
  <c r="ED478" i="2"/>
  <c r="EC478" i="2"/>
  <c r="EB478" i="2"/>
  <c r="EA478" i="2"/>
  <c r="DZ478" i="2"/>
  <c r="DY478" i="2"/>
  <c r="DX478" i="2"/>
  <c r="DW478" i="2"/>
  <c r="DV478" i="2"/>
  <c r="DU478" i="2"/>
  <c r="DT478" i="2"/>
  <c r="DS478" i="2"/>
  <c r="DR478" i="2"/>
  <c r="DQ478" i="2"/>
  <c r="DP478" i="2"/>
  <c r="DO478" i="2"/>
  <c r="DN478" i="2"/>
  <c r="DM478" i="2"/>
  <c r="DL478" i="2"/>
  <c r="DK478" i="2"/>
  <c r="DJ478" i="2"/>
  <c r="DI478" i="2"/>
  <c r="DH478" i="2"/>
  <c r="DG478" i="2"/>
  <c r="DF478" i="2"/>
  <c r="DE478" i="2"/>
  <c r="DD478" i="2"/>
  <c r="DC478" i="2"/>
  <c r="DB478" i="2"/>
  <c r="CV478" i="2"/>
  <c r="CR478" i="2"/>
  <c r="CQ478" i="2"/>
  <c r="CP478" i="2"/>
  <c r="CO478" i="2"/>
  <c r="CN478" i="2"/>
  <c r="FS477" i="2"/>
  <c r="FR477" i="2"/>
  <c r="FQ477" i="2"/>
  <c r="FP477" i="2"/>
  <c r="FO477" i="2"/>
  <c r="FN477" i="2"/>
  <c r="FM477" i="2"/>
  <c r="FL477" i="2"/>
  <c r="FK477" i="2"/>
  <c r="FJ477" i="2"/>
  <c r="FI477" i="2"/>
  <c r="FH477" i="2"/>
  <c r="FG477" i="2"/>
  <c r="FF477" i="2"/>
  <c r="FE477" i="2"/>
  <c r="FD477" i="2"/>
  <c r="FC477" i="2"/>
  <c r="FB477" i="2"/>
  <c r="FA477" i="2"/>
  <c r="EZ477" i="2"/>
  <c r="EY477" i="2"/>
  <c r="EX477" i="2"/>
  <c r="EW477" i="2"/>
  <c r="EV477" i="2"/>
  <c r="EU477" i="2"/>
  <c r="ET477" i="2"/>
  <c r="ES477" i="2"/>
  <c r="ER477" i="2"/>
  <c r="EQ477" i="2"/>
  <c r="EP477" i="2"/>
  <c r="EO477" i="2"/>
  <c r="EN477" i="2"/>
  <c r="EM477" i="2"/>
  <c r="EL477" i="2"/>
  <c r="EK477" i="2"/>
  <c r="EJ477" i="2"/>
  <c r="EI477" i="2"/>
  <c r="EH477" i="2"/>
  <c r="EG477" i="2"/>
  <c r="EF477" i="2"/>
  <c r="EE477" i="2"/>
  <c r="ED477" i="2"/>
  <c r="EC477" i="2"/>
  <c r="EB477" i="2"/>
  <c r="EA477" i="2"/>
  <c r="DZ477" i="2"/>
  <c r="DY477" i="2"/>
  <c r="DX477" i="2"/>
  <c r="DW477" i="2"/>
  <c r="DV477" i="2"/>
  <c r="DU477" i="2"/>
  <c r="DT477" i="2"/>
  <c r="DS477" i="2"/>
  <c r="DR477" i="2"/>
  <c r="DQ477" i="2"/>
  <c r="DP477" i="2"/>
  <c r="DO477" i="2"/>
  <c r="DN477" i="2"/>
  <c r="DM477" i="2"/>
  <c r="DL477" i="2"/>
  <c r="DK477" i="2"/>
  <c r="DJ477" i="2"/>
  <c r="DI477" i="2"/>
  <c r="DH477" i="2"/>
  <c r="DG477" i="2"/>
  <c r="DF477" i="2"/>
  <c r="DE477" i="2"/>
  <c r="DD477" i="2"/>
  <c r="DC477" i="2"/>
  <c r="DB477" i="2"/>
  <c r="CV477" i="2"/>
  <c r="CR477" i="2"/>
  <c r="CQ477" i="2"/>
  <c r="CP477" i="2"/>
  <c r="CO477" i="2"/>
  <c r="CN477" i="2"/>
  <c r="FS476" i="2"/>
  <c r="FR476" i="2"/>
  <c r="FQ476" i="2"/>
  <c r="FP476" i="2"/>
  <c r="FO476" i="2"/>
  <c r="FN476" i="2"/>
  <c r="FM476" i="2"/>
  <c r="FL476" i="2"/>
  <c r="FK476" i="2"/>
  <c r="FJ476" i="2"/>
  <c r="FI476" i="2"/>
  <c r="FH476" i="2"/>
  <c r="FG476" i="2"/>
  <c r="FF476" i="2"/>
  <c r="FE476" i="2"/>
  <c r="FD476" i="2"/>
  <c r="FC476" i="2"/>
  <c r="FB476" i="2"/>
  <c r="FA476" i="2"/>
  <c r="EZ476" i="2"/>
  <c r="EY476" i="2"/>
  <c r="EX476" i="2"/>
  <c r="EW476" i="2"/>
  <c r="EV476" i="2"/>
  <c r="EU476" i="2"/>
  <c r="ET476" i="2"/>
  <c r="ES476" i="2"/>
  <c r="ER476" i="2"/>
  <c r="EQ476" i="2"/>
  <c r="EP476" i="2"/>
  <c r="EO476" i="2"/>
  <c r="EN476" i="2"/>
  <c r="EM476" i="2"/>
  <c r="EL476" i="2"/>
  <c r="EK476" i="2"/>
  <c r="EJ476" i="2"/>
  <c r="EI476" i="2"/>
  <c r="EH476" i="2"/>
  <c r="EG476" i="2"/>
  <c r="EF476" i="2"/>
  <c r="EE476" i="2"/>
  <c r="ED476" i="2"/>
  <c r="EC476" i="2"/>
  <c r="EB476" i="2"/>
  <c r="EA476" i="2"/>
  <c r="DZ476" i="2"/>
  <c r="DY476" i="2"/>
  <c r="DX476" i="2"/>
  <c r="DW476" i="2"/>
  <c r="DV476" i="2"/>
  <c r="DU476" i="2"/>
  <c r="DT476" i="2"/>
  <c r="DS476" i="2"/>
  <c r="DR476" i="2"/>
  <c r="DQ476" i="2"/>
  <c r="DP476" i="2"/>
  <c r="DO476" i="2"/>
  <c r="DN476" i="2"/>
  <c r="DM476" i="2"/>
  <c r="DL476" i="2"/>
  <c r="DK476" i="2"/>
  <c r="DJ476" i="2"/>
  <c r="DI476" i="2"/>
  <c r="DH476" i="2"/>
  <c r="DG476" i="2"/>
  <c r="DF476" i="2"/>
  <c r="DE476" i="2"/>
  <c r="DD476" i="2"/>
  <c r="DC476" i="2"/>
  <c r="DB476" i="2"/>
  <c r="CV476" i="2"/>
  <c r="CR476" i="2"/>
  <c r="CQ476" i="2"/>
  <c r="CP476" i="2"/>
  <c r="CO476" i="2"/>
  <c r="CN476" i="2"/>
  <c r="FS475" i="2"/>
  <c r="FR475" i="2"/>
  <c r="FQ475" i="2"/>
  <c r="FP475" i="2"/>
  <c r="FO475" i="2"/>
  <c r="FN475" i="2"/>
  <c r="FM475" i="2"/>
  <c r="FL475" i="2"/>
  <c r="FK475" i="2"/>
  <c r="FJ475" i="2"/>
  <c r="FI475" i="2"/>
  <c r="FH475" i="2"/>
  <c r="FG475" i="2"/>
  <c r="FF475" i="2"/>
  <c r="FE475" i="2"/>
  <c r="FD475" i="2"/>
  <c r="FC475" i="2"/>
  <c r="FB475" i="2"/>
  <c r="FA475" i="2"/>
  <c r="EZ475" i="2"/>
  <c r="EY475" i="2"/>
  <c r="EX475" i="2"/>
  <c r="EW475" i="2"/>
  <c r="EV475" i="2"/>
  <c r="EU475" i="2"/>
  <c r="ET475" i="2"/>
  <c r="ES475" i="2"/>
  <c r="ER475" i="2"/>
  <c r="EQ475" i="2"/>
  <c r="EP475" i="2"/>
  <c r="EO475" i="2"/>
  <c r="EN475" i="2"/>
  <c r="EM475" i="2"/>
  <c r="EL475" i="2"/>
  <c r="EK475" i="2"/>
  <c r="EJ475" i="2"/>
  <c r="EI475" i="2"/>
  <c r="EH475" i="2"/>
  <c r="EG475" i="2"/>
  <c r="EF475" i="2"/>
  <c r="EE475" i="2"/>
  <c r="ED475" i="2"/>
  <c r="EC475" i="2"/>
  <c r="EB475" i="2"/>
  <c r="EA475" i="2"/>
  <c r="DZ475" i="2"/>
  <c r="DY475" i="2"/>
  <c r="DX475" i="2"/>
  <c r="DW475" i="2"/>
  <c r="DV475" i="2"/>
  <c r="DU475" i="2"/>
  <c r="DT475" i="2"/>
  <c r="DS475" i="2"/>
  <c r="DR475" i="2"/>
  <c r="DQ475" i="2"/>
  <c r="DP475" i="2"/>
  <c r="DO475" i="2"/>
  <c r="DN475" i="2"/>
  <c r="DM475" i="2"/>
  <c r="DL475" i="2"/>
  <c r="DK475" i="2"/>
  <c r="DJ475" i="2"/>
  <c r="DI475" i="2"/>
  <c r="DH475" i="2"/>
  <c r="DG475" i="2"/>
  <c r="DF475" i="2"/>
  <c r="DE475" i="2"/>
  <c r="DD475" i="2"/>
  <c r="DC475" i="2"/>
  <c r="DB475" i="2"/>
  <c r="CV475" i="2"/>
  <c r="CR475" i="2"/>
  <c r="CQ475" i="2"/>
  <c r="CP475" i="2"/>
  <c r="CO475" i="2"/>
  <c r="CN475" i="2"/>
  <c r="FS474" i="2"/>
  <c r="FR474" i="2"/>
  <c r="FQ474" i="2"/>
  <c r="FP474" i="2"/>
  <c r="FO474" i="2"/>
  <c r="FN474" i="2"/>
  <c r="FM474" i="2"/>
  <c r="FL474" i="2"/>
  <c r="FK474" i="2"/>
  <c r="FJ474" i="2"/>
  <c r="FI474" i="2"/>
  <c r="FH474" i="2"/>
  <c r="FG474" i="2"/>
  <c r="FF474" i="2"/>
  <c r="FE474" i="2"/>
  <c r="FD474" i="2"/>
  <c r="FC474" i="2"/>
  <c r="FB474" i="2"/>
  <c r="FA474" i="2"/>
  <c r="EZ474" i="2"/>
  <c r="EY474" i="2"/>
  <c r="EX474" i="2"/>
  <c r="EW474" i="2"/>
  <c r="EV474" i="2"/>
  <c r="EU474" i="2"/>
  <c r="ET474" i="2"/>
  <c r="ES474" i="2"/>
  <c r="ER474" i="2"/>
  <c r="EQ474" i="2"/>
  <c r="EP474" i="2"/>
  <c r="EO474" i="2"/>
  <c r="EN474" i="2"/>
  <c r="EM474" i="2"/>
  <c r="EL474" i="2"/>
  <c r="EK474" i="2"/>
  <c r="EJ474" i="2"/>
  <c r="EI474" i="2"/>
  <c r="EH474" i="2"/>
  <c r="EG474" i="2"/>
  <c r="EF474" i="2"/>
  <c r="EE474" i="2"/>
  <c r="ED474" i="2"/>
  <c r="EC474" i="2"/>
  <c r="EB474" i="2"/>
  <c r="EA474" i="2"/>
  <c r="DZ474" i="2"/>
  <c r="DY474" i="2"/>
  <c r="DX474" i="2"/>
  <c r="DW474" i="2"/>
  <c r="DV474" i="2"/>
  <c r="DU474" i="2"/>
  <c r="DT474" i="2"/>
  <c r="DS474" i="2"/>
  <c r="DR474" i="2"/>
  <c r="DQ474" i="2"/>
  <c r="DP474" i="2"/>
  <c r="DO474" i="2"/>
  <c r="DN474" i="2"/>
  <c r="DM474" i="2"/>
  <c r="DL474" i="2"/>
  <c r="DK474" i="2"/>
  <c r="DJ474" i="2"/>
  <c r="DI474" i="2"/>
  <c r="DH474" i="2"/>
  <c r="DG474" i="2"/>
  <c r="DF474" i="2"/>
  <c r="DE474" i="2"/>
  <c r="DD474" i="2"/>
  <c r="DC474" i="2"/>
  <c r="DB474" i="2"/>
  <c r="CV474" i="2"/>
  <c r="CR474" i="2"/>
  <c r="CQ474" i="2"/>
  <c r="CP474" i="2"/>
  <c r="CO474" i="2"/>
  <c r="CN474" i="2"/>
  <c r="FS473" i="2"/>
  <c r="FR473" i="2"/>
  <c r="FQ473" i="2"/>
  <c r="FP473" i="2"/>
  <c r="FO473" i="2"/>
  <c r="FN473" i="2"/>
  <c r="FM473" i="2"/>
  <c r="FL473" i="2"/>
  <c r="FK473" i="2"/>
  <c r="FJ473" i="2"/>
  <c r="FI473" i="2"/>
  <c r="FH473" i="2"/>
  <c r="FG473" i="2"/>
  <c r="FF473" i="2"/>
  <c r="FE473" i="2"/>
  <c r="FD473" i="2"/>
  <c r="FC473" i="2"/>
  <c r="FB473" i="2"/>
  <c r="FA473" i="2"/>
  <c r="EZ473" i="2"/>
  <c r="EY473" i="2"/>
  <c r="EX473" i="2"/>
  <c r="EW473" i="2"/>
  <c r="EV473" i="2"/>
  <c r="EU473" i="2"/>
  <c r="ET473" i="2"/>
  <c r="ES473" i="2"/>
  <c r="ER473" i="2"/>
  <c r="EQ473" i="2"/>
  <c r="EP473" i="2"/>
  <c r="EO473" i="2"/>
  <c r="EN473" i="2"/>
  <c r="EM473" i="2"/>
  <c r="EL473" i="2"/>
  <c r="EK473" i="2"/>
  <c r="EJ473" i="2"/>
  <c r="EI473" i="2"/>
  <c r="EH473" i="2"/>
  <c r="EG473" i="2"/>
  <c r="EF473" i="2"/>
  <c r="EE473" i="2"/>
  <c r="ED473" i="2"/>
  <c r="EC473" i="2"/>
  <c r="EB473" i="2"/>
  <c r="EA473" i="2"/>
  <c r="DZ473" i="2"/>
  <c r="DY473" i="2"/>
  <c r="DX473" i="2"/>
  <c r="DW473" i="2"/>
  <c r="DV473" i="2"/>
  <c r="DU473" i="2"/>
  <c r="DT473" i="2"/>
  <c r="DS473" i="2"/>
  <c r="DR473" i="2"/>
  <c r="DQ473" i="2"/>
  <c r="DP473" i="2"/>
  <c r="DO473" i="2"/>
  <c r="DN473" i="2"/>
  <c r="DM473" i="2"/>
  <c r="DL473" i="2"/>
  <c r="DK473" i="2"/>
  <c r="DJ473" i="2"/>
  <c r="DI473" i="2"/>
  <c r="DH473" i="2"/>
  <c r="DG473" i="2"/>
  <c r="DF473" i="2"/>
  <c r="DE473" i="2"/>
  <c r="DD473" i="2"/>
  <c r="DC473" i="2"/>
  <c r="DB473" i="2"/>
  <c r="CV473" i="2"/>
  <c r="CR473" i="2"/>
  <c r="CQ473" i="2"/>
  <c r="CP473" i="2"/>
  <c r="CO473" i="2"/>
  <c r="CN473" i="2"/>
  <c r="FS472" i="2"/>
  <c r="FR472" i="2"/>
  <c r="FQ472" i="2"/>
  <c r="FP472" i="2"/>
  <c r="FO472" i="2"/>
  <c r="FN472" i="2"/>
  <c r="FM472" i="2"/>
  <c r="FL472" i="2"/>
  <c r="FK472" i="2"/>
  <c r="FJ472" i="2"/>
  <c r="FI472" i="2"/>
  <c r="FH472" i="2"/>
  <c r="FG472" i="2"/>
  <c r="FF472" i="2"/>
  <c r="FE472" i="2"/>
  <c r="FD472" i="2"/>
  <c r="FC472" i="2"/>
  <c r="FB472" i="2"/>
  <c r="FA472" i="2"/>
  <c r="EZ472" i="2"/>
  <c r="EY472" i="2"/>
  <c r="EX472" i="2"/>
  <c r="EW472" i="2"/>
  <c r="EV472" i="2"/>
  <c r="EU472" i="2"/>
  <c r="ET472" i="2"/>
  <c r="ES472" i="2"/>
  <c r="ER472" i="2"/>
  <c r="EQ472" i="2"/>
  <c r="EP472" i="2"/>
  <c r="EO472" i="2"/>
  <c r="EN472" i="2"/>
  <c r="EM472" i="2"/>
  <c r="EL472" i="2"/>
  <c r="EK472" i="2"/>
  <c r="EJ472" i="2"/>
  <c r="EI472" i="2"/>
  <c r="EH472" i="2"/>
  <c r="EG472" i="2"/>
  <c r="EF472" i="2"/>
  <c r="EE472" i="2"/>
  <c r="ED472" i="2"/>
  <c r="EC472" i="2"/>
  <c r="EB472" i="2"/>
  <c r="EA472" i="2"/>
  <c r="DZ472" i="2"/>
  <c r="DY472" i="2"/>
  <c r="DX472" i="2"/>
  <c r="DW472" i="2"/>
  <c r="DV472" i="2"/>
  <c r="DU472" i="2"/>
  <c r="DT472" i="2"/>
  <c r="DS472" i="2"/>
  <c r="DR472" i="2"/>
  <c r="DQ472" i="2"/>
  <c r="DP472" i="2"/>
  <c r="DO472" i="2"/>
  <c r="DN472" i="2"/>
  <c r="DM472" i="2"/>
  <c r="DL472" i="2"/>
  <c r="DK472" i="2"/>
  <c r="DJ472" i="2"/>
  <c r="DI472" i="2"/>
  <c r="DH472" i="2"/>
  <c r="DG472" i="2"/>
  <c r="DF472" i="2"/>
  <c r="DE472" i="2"/>
  <c r="DD472" i="2"/>
  <c r="DC472" i="2"/>
  <c r="DB472" i="2"/>
  <c r="CV472" i="2"/>
  <c r="CR472" i="2"/>
  <c r="CQ472" i="2"/>
  <c r="CP472" i="2"/>
  <c r="CO472" i="2"/>
  <c r="CN472" i="2"/>
  <c r="FS471" i="2"/>
  <c r="FR471" i="2"/>
  <c r="FQ471" i="2"/>
  <c r="FP471" i="2"/>
  <c r="FO471" i="2"/>
  <c r="FN471" i="2"/>
  <c r="FM471" i="2"/>
  <c r="FL471" i="2"/>
  <c r="FK471" i="2"/>
  <c r="FJ471" i="2"/>
  <c r="FI471" i="2"/>
  <c r="FH471" i="2"/>
  <c r="FG471" i="2"/>
  <c r="FF471" i="2"/>
  <c r="FE471" i="2"/>
  <c r="FD471" i="2"/>
  <c r="FC471" i="2"/>
  <c r="FB471" i="2"/>
  <c r="FA471" i="2"/>
  <c r="EZ471" i="2"/>
  <c r="EY471" i="2"/>
  <c r="EX471" i="2"/>
  <c r="EW471" i="2"/>
  <c r="EV471" i="2"/>
  <c r="EU471" i="2"/>
  <c r="ET471" i="2"/>
  <c r="ES471" i="2"/>
  <c r="ER471" i="2"/>
  <c r="EQ471" i="2"/>
  <c r="EP471" i="2"/>
  <c r="EO471" i="2"/>
  <c r="EN471" i="2"/>
  <c r="EM471" i="2"/>
  <c r="EL471" i="2"/>
  <c r="EK471" i="2"/>
  <c r="EJ471" i="2"/>
  <c r="EI471" i="2"/>
  <c r="EH471" i="2"/>
  <c r="EG471" i="2"/>
  <c r="EF471" i="2"/>
  <c r="EE471" i="2"/>
  <c r="ED471" i="2"/>
  <c r="EC471" i="2"/>
  <c r="EB471" i="2"/>
  <c r="EA471" i="2"/>
  <c r="DZ471" i="2"/>
  <c r="DY471" i="2"/>
  <c r="DX471" i="2"/>
  <c r="DW471" i="2"/>
  <c r="DV471" i="2"/>
  <c r="DU471" i="2"/>
  <c r="DT471" i="2"/>
  <c r="DS471" i="2"/>
  <c r="DR471" i="2"/>
  <c r="DQ471" i="2"/>
  <c r="DP471" i="2"/>
  <c r="DO471" i="2"/>
  <c r="DN471" i="2"/>
  <c r="DM471" i="2"/>
  <c r="DL471" i="2"/>
  <c r="DK471" i="2"/>
  <c r="DJ471" i="2"/>
  <c r="DI471" i="2"/>
  <c r="DH471" i="2"/>
  <c r="DG471" i="2"/>
  <c r="DF471" i="2"/>
  <c r="DE471" i="2"/>
  <c r="DD471" i="2"/>
  <c r="DC471" i="2"/>
  <c r="DB471" i="2"/>
  <c r="CV471" i="2"/>
  <c r="CR471" i="2"/>
  <c r="CQ471" i="2"/>
  <c r="CP471" i="2"/>
  <c r="CO471" i="2"/>
  <c r="CN471" i="2"/>
  <c r="FS470" i="2"/>
  <c r="FR470" i="2"/>
  <c r="FQ470" i="2"/>
  <c r="FP470" i="2"/>
  <c r="FO470" i="2"/>
  <c r="FN470" i="2"/>
  <c r="FM470" i="2"/>
  <c r="FL470" i="2"/>
  <c r="FK470" i="2"/>
  <c r="FJ470" i="2"/>
  <c r="FI470" i="2"/>
  <c r="FH470" i="2"/>
  <c r="FG470" i="2"/>
  <c r="FF470" i="2"/>
  <c r="FE470" i="2"/>
  <c r="FD470" i="2"/>
  <c r="FC470" i="2"/>
  <c r="FB470" i="2"/>
  <c r="FA470" i="2"/>
  <c r="EZ470" i="2"/>
  <c r="EY470" i="2"/>
  <c r="EX470" i="2"/>
  <c r="EW470" i="2"/>
  <c r="EV470" i="2"/>
  <c r="EU470" i="2"/>
  <c r="ET470" i="2"/>
  <c r="ES470" i="2"/>
  <c r="ER470" i="2"/>
  <c r="EQ470" i="2"/>
  <c r="EP470" i="2"/>
  <c r="EO470" i="2"/>
  <c r="EN470" i="2"/>
  <c r="EM470" i="2"/>
  <c r="EL470" i="2"/>
  <c r="EK470" i="2"/>
  <c r="EJ470" i="2"/>
  <c r="EI470" i="2"/>
  <c r="EH470" i="2"/>
  <c r="EG470" i="2"/>
  <c r="EF470" i="2"/>
  <c r="EE470" i="2"/>
  <c r="ED470" i="2"/>
  <c r="EC470" i="2"/>
  <c r="EB470" i="2"/>
  <c r="EA470" i="2"/>
  <c r="DZ470" i="2"/>
  <c r="DY470" i="2"/>
  <c r="DX470" i="2"/>
  <c r="DW470" i="2"/>
  <c r="DV470" i="2"/>
  <c r="DU470" i="2"/>
  <c r="DT470" i="2"/>
  <c r="DS470" i="2"/>
  <c r="DR470" i="2"/>
  <c r="DQ470" i="2"/>
  <c r="DP470" i="2"/>
  <c r="DO470" i="2"/>
  <c r="DN470" i="2"/>
  <c r="DM470" i="2"/>
  <c r="DL470" i="2"/>
  <c r="DK470" i="2"/>
  <c r="DJ470" i="2"/>
  <c r="DI470" i="2"/>
  <c r="DH470" i="2"/>
  <c r="DG470" i="2"/>
  <c r="DF470" i="2"/>
  <c r="DE470" i="2"/>
  <c r="DD470" i="2"/>
  <c r="DC470" i="2"/>
  <c r="DB470" i="2"/>
  <c r="CV470" i="2"/>
  <c r="CR470" i="2"/>
  <c r="CQ470" i="2"/>
  <c r="CP470" i="2"/>
  <c r="CO470" i="2"/>
  <c r="CN470" i="2"/>
  <c r="FS469" i="2"/>
  <c r="FR469" i="2"/>
  <c r="FQ469" i="2"/>
  <c r="FP469" i="2"/>
  <c r="FO469" i="2"/>
  <c r="FN469" i="2"/>
  <c r="FM469" i="2"/>
  <c r="FL469" i="2"/>
  <c r="FK469" i="2"/>
  <c r="FJ469" i="2"/>
  <c r="FI469" i="2"/>
  <c r="FH469" i="2"/>
  <c r="FG469" i="2"/>
  <c r="FF469" i="2"/>
  <c r="FE469" i="2"/>
  <c r="FD469" i="2"/>
  <c r="FC469" i="2"/>
  <c r="FB469" i="2"/>
  <c r="FA469" i="2"/>
  <c r="EZ469" i="2"/>
  <c r="EY469" i="2"/>
  <c r="EX469" i="2"/>
  <c r="EW469" i="2"/>
  <c r="EV469" i="2"/>
  <c r="EU469" i="2"/>
  <c r="ET469" i="2"/>
  <c r="ES469" i="2"/>
  <c r="ER469" i="2"/>
  <c r="EQ469" i="2"/>
  <c r="EP469" i="2"/>
  <c r="EO469" i="2"/>
  <c r="EN469" i="2"/>
  <c r="EM469" i="2"/>
  <c r="EL469" i="2"/>
  <c r="EK469" i="2"/>
  <c r="EJ469" i="2"/>
  <c r="EI469" i="2"/>
  <c r="EH469" i="2"/>
  <c r="EG469" i="2"/>
  <c r="EF469" i="2"/>
  <c r="EE469" i="2"/>
  <c r="ED469" i="2"/>
  <c r="EC469" i="2"/>
  <c r="EB469" i="2"/>
  <c r="EA469" i="2"/>
  <c r="DZ469" i="2"/>
  <c r="DY469" i="2"/>
  <c r="DX469" i="2"/>
  <c r="DW469" i="2"/>
  <c r="DV469" i="2"/>
  <c r="DU469" i="2"/>
  <c r="DT469" i="2"/>
  <c r="DS469" i="2"/>
  <c r="DR469" i="2"/>
  <c r="DQ469" i="2"/>
  <c r="DP469" i="2"/>
  <c r="DO469" i="2"/>
  <c r="DN469" i="2"/>
  <c r="DM469" i="2"/>
  <c r="DL469" i="2"/>
  <c r="DK469" i="2"/>
  <c r="DJ469" i="2"/>
  <c r="DI469" i="2"/>
  <c r="DH469" i="2"/>
  <c r="DG469" i="2"/>
  <c r="DF469" i="2"/>
  <c r="DE469" i="2"/>
  <c r="DD469" i="2"/>
  <c r="DC469" i="2"/>
  <c r="DB469" i="2"/>
  <c r="CV469" i="2"/>
  <c r="CR469" i="2"/>
  <c r="CQ469" i="2"/>
  <c r="CP469" i="2"/>
  <c r="CO469" i="2"/>
  <c r="CN469" i="2"/>
  <c r="FS468" i="2"/>
  <c r="FR468" i="2"/>
  <c r="FQ468" i="2"/>
  <c r="FP468" i="2"/>
  <c r="FO468" i="2"/>
  <c r="FN468" i="2"/>
  <c r="FM468" i="2"/>
  <c r="FL468" i="2"/>
  <c r="FK468" i="2"/>
  <c r="FJ468" i="2"/>
  <c r="FI468" i="2"/>
  <c r="FH468" i="2"/>
  <c r="FG468" i="2"/>
  <c r="FF468" i="2"/>
  <c r="FE468" i="2"/>
  <c r="FD468" i="2"/>
  <c r="FC468" i="2"/>
  <c r="FB468" i="2"/>
  <c r="FA468" i="2"/>
  <c r="EZ468" i="2"/>
  <c r="EY468" i="2"/>
  <c r="EX468" i="2"/>
  <c r="EW468" i="2"/>
  <c r="EV468" i="2"/>
  <c r="EU468" i="2"/>
  <c r="ET468" i="2"/>
  <c r="ES468" i="2"/>
  <c r="ER468" i="2"/>
  <c r="EQ468" i="2"/>
  <c r="EP468" i="2"/>
  <c r="EO468" i="2"/>
  <c r="EN468" i="2"/>
  <c r="EM468" i="2"/>
  <c r="EL468" i="2"/>
  <c r="EK468" i="2"/>
  <c r="EJ468" i="2"/>
  <c r="EI468" i="2"/>
  <c r="EH468" i="2"/>
  <c r="EG468" i="2"/>
  <c r="EF468" i="2"/>
  <c r="EE468" i="2"/>
  <c r="ED468" i="2"/>
  <c r="EC468" i="2"/>
  <c r="EB468" i="2"/>
  <c r="EA468" i="2"/>
  <c r="DZ468" i="2"/>
  <c r="DY468" i="2"/>
  <c r="DX468" i="2"/>
  <c r="DW468" i="2"/>
  <c r="DV468" i="2"/>
  <c r="DU468" i="2"/>
  <c r="DT468" i="2"/>
  <c r="DS468" i="2"/>
  <c r="DR468" i="2"/>
  <c r="DQ468" i="2"/>
  <c r="DP468" i="2"/>
  <c r="DO468" i="2"/>
  <c r="DN468" i="2"/>
  <c r="DM468" i="2"/>
  <c r="DL468" i="2"/>
  <c r="DK468" i="2"/>
  <c r="DJ468" i="2"/>
  <c r="DI468" i="2"/>
  <c r="DH468" i="2"/>
  <c r="DG468" i="2"/>
  <c r="DF468" i="2"/>
  <c r="DE468" i="2"/>
  <c r="DD468" i="2"/>
  <c r="DC468" i="2"/>
  <c r="DB468" i="2"/>
  <c r="CV468" i="2"/>
  <c r="CR468" i="2"/>
  <c r="CQ468" i="2"/>
  <c r="CP468" i="2"/>
  <c r="CO468" i="2"/>
  <c r="CN468" i="2"/>
  <c r="FS467" i="2"/>
  <c r="FR467" i="2"/>
  <c r="FQ467" i="2"/>
  <c r="FP467" i="2"/>
  <c r="FO467" i="2"/>
  <c r="FN467" i="2"/>
  <c r="FM467" i="2"/>
  <c r="FL467" i="2"/>
  <c r="FK467" i="2"/>
  <c r="FJ467" i="2"/>
  <c r="FI467" i="2"/>
  <c r="FH467" i="2"/>
  <c r="FG467" i="2"/>
  <c r="FF467" i="2"/>
  <c r="FE467" i="2"/>
  <c r="FD467" i="2"/>
  <c r="FC467" i="2"/>
  <c r="FB467" i="2"/>
  <c r="FA467" i="2"/>
  <c r="EZ467" i="2"/>
  <c r="EY467" i="2"/>
  <c r="EX467" i="2"/>
  <c r="EW467" i="2"/>
  <c r="EV467" i="2"/>
  <c r="EU467" i="2"/>
  <c r="ET467" i="2"/>
  <c r="ES467" i="2"/>
  <c r="ER467" i="2"/>
  <c r="EQ467" i="2"/>
  <c r="EP467" i="2"/>
  <c r="EO467" i="2"/>
  <c r="EN467" i="2"/>
  <c r="EM467" i="2"/>
  <c r="EL467" i="2"/>
  <c r="EK467" i="2"/>
  <c r="EJ467" i="2"/>
  <c r="EI467" i="2"/>
  <c r="EH467" i="2"/>
  <c r="EG467" i="2"/>
  <c r="EF467" i="2"/>
  <c r="EE467" i="2"/>
  <c r="ED467" i="2"/>
  <c r="EC467" i="2"/>
  <c r="EB467" i="2"/>
  <c r="EA467" i="2"/>
  <c r="DZ467" i="2"/>
  <c r="DY467" i="2"/>
  <c r="DX467" i="2"/>
  <c r="DW467" i="2"/>
  <c r="DV467" i="2"/>
  <c r="DU467" i="2"/>
  <c r="DT467" i="2"/>
  <c r="DS467" i="2"/>
  <c r="DR467" i="2"/>
  <c r="DQ467" i="2"/>
  <c r="DP467" i="2"/>
  <c r="DO467" i="2"/>
  <c r="DN467" i="2"/>
  <c r="DM467" i="2"/>
  <c r="DL467" i="2"/>
  <c r="DK467" i="2"/>
  <c r="DJ467" i="2"/>
  <c r="DI467" i="2"/>
  <c r="DH467" i="2"/>
  <c r="DG467" i="2"/>
  <c r="DF467" i="2"/>
  <c r="DE467" i="2"/>
  <c r="DD467" i="2"/>
  <c r="DC467" i="2"/>
  <c r="DB467" i="2"/>
  <c r="CV467" i="2"/>
  <c r="CR467" i="2"/>
  <c r="CQ467" i="2"/>
  <c r="CP467" i="2"/>
  <c r="CO467" i="2"/>
  <c r="CN467" i="2"/>
  <c r="FS466" i="2"/>
  <c r="FR466" i="2"/>
  <c r="FQ466" i="2"/>
  <c r="FP466" i="2"/>
  <c r="FO466" i="2"/>
  <c r="FN466" i="2"/>
  <c r="FM466" i="2"/>
  <c r="FL466" i="2"/>
  <c r="FK466" i="2"/>
  <c r="FJ466" i="2"/>
  <c r="FI466" i="2"/>
  <c r="FH466" i="2"/>
  <c r="FG466" i="2"/>
  <c r="FF466" i="2"/>
  <c r="FE466" i="2"/>
  <c r="FD466" i="2"/>
  <c r="FC466" i="2"/>
  <c r="FB466" i="2"/>
  <c r="FA466" i="2"/>
  <c r="EZ466" i="2"/>
  <c r="EY466" i="2"/>
  <c r="EX466" i="2"/>
  <c r="EW466" i="2"/>
  <c r="EV466" i="2"/>
  <c r="EU466" i="2"/>
  <c r="ET466" i="2"/>
  <c r="ES466" i="2"/>
  <c r="ER466" i="2"/>
  <c r="EQ466" i="2"/>
  <c r="EP466" i="2"/>
  <c r="EO466" i="2"/>
  <c r="EN466" i="2"/>
  <c r="EM466" i="2"/>
  <c r="EL466" i="2"/>
  <c r="EK466" i="2"/>
  <c r="EJ466" i="2"/>
  <c r="EI466" i="2"/>
  <c r="EH466" i="2"/>
  <c r="EG466" i="2"/>
  <c r="EF466" i="2"/>
  <c r="EE466" i="2"/>
  <c r="ED466" i="2"/>
  <c r="EC466" i="2"/>
  <c r="EB466" i="2"/>
  <c r="EA466" i="2"/>
  <c r="DZ466" i="2"/>
  <c r="DY466" i="2"/>
  <c r="DX466" i="2"/>
  <c r="DW466" i="2"/>
  <c r="DV466" i="2"/>
  <c r="DU466" i="2"/>
  <c r="DT466" i="2"/>
  <c r="DS466" i="2"/>
  <c r="DR466" i="2"/>
  <c r="DQ466" i="2"/>
  <c r="DP466" i="2"/>
  <c r="DO466" i="2"/>
  <c r="DN466" i="2"/>
  <c r="DM466" i="2"/>
  <c r="DL466" i="2"/>
  <c r="DK466" i="2"/>
  <c r="DJ466" i="2"/>
  <c r="DI466" i="2"/>
  <c r="DH466" i="2"/>
  <c r="DG466" i="2"/>
  <c r="DF466" i="2"/>
  <c r="DE466" i="2"/>
  <c r="DD466" i="2"/>
  <c r="DC466" i="2"/>
  <c r="DB466" i="2"/>
  <c r="CV466" i="2"/>
  <c r="CR466" i="2"/>
  <c r="CQ466" i="2"/>
  <c r="CP466" i="2"/>
  <c r="CO466" i="2"/>
  <c r="CN466" i="2"/>
  <c r="FS465" i="2"/>
  <c r="FR465" i="2"/>
  <c r="FQ465" i="2"/>
  <c r="FP465" i="2"/>
  <c r="FO465" i="2"/>
  <c r="FN465" i="2"/>
  <c r="FM465" i="2"/>
  <c r="FL465" i="2"/>
  <c r="FK465" i="2"/>
  <c r="FJ465" i="2"/>
  <c r="FI465" i="2"/>
  <c r="FH465" i="2"/>
  <c r="FG465" i="2"/>
  <c r="FF465" i="2"/>
  <c r="FE465" i="2"/>
  <c r="FD465" i="2"/>
  <c r="FC465" i="2"/>
  <c r="FB465" i="2"/>
  <c r="FA465" i="2"/>
  <c r="EZ465" i="2"/>
  <c r="EY465" i="2"/>
  <c r="EX465" i="2"/>
  <c r="EW465" i="2"/>
  <c r="EV465" i="2"/>
  <c r="EU465" i="2"/>
  <c r="ET465" i="2"/>
  <c r="ES465" i="2"/>
  <c r="ER465" i="2"/>
  <c r="EQ465" i="2"/>
  <c r="EP465" i="2"/>
  <c r="EO465" i="2"/>
  <c r="EN465" i="2"/>
  <c r="EM465" i="2"/>
  <c r="EL465" i="2"/>
  <c r="EK465" i="2"/>
  <c r="EJ465" i="2"/>
  <c r="EI465" i="2"/>
  <c r="EH465" i="2"/>
  <c r="EG465" i="2"/>
  <c r="EF465" i="2"/>
  <c r="EE465" i="2"/>
  <c r="ED465" i="2"/>
  <c r="EC465" i="2"/>
  <c r="EB465" i="2"/>
  <c r="EA465" i="2"/>
  <c r="DZ465" i="2"/>
  <c r="DY465" i="2"/>
  <c r="DX465" i="2"/>
  <c r="DW465" i="2"/>
  <c r="DV465" i="2"/>
  <c r="DU465" i="2"/>
  <c r="DT465" i="2"/>
  <c r="DS465" i="2"/>
  <c r="DR465" i="2"/>
  <c r="DQ465" i="2"/>
  <c r="DP465" i="2"/>
  <c r="DO465" i="2"/>
  <c r="DN465" i="2"/>
  <c r="DM465" i="2"/>
  <c r="DL465" i="2"/>
  <c r="DK465" i="2"/>
  <c r="DJ465" i="2"/>
  <c r="DI465" i="2"/>
  <c r="DH465" i="2"/>
  <c r="DG465" i="2"/>
  <c r="DF465" i="2"/>
  <c r="DE465" i="2"/>
  <c r="DD465" i="2"/>
  <c r="DC465" i="2"/>
  <c r="DB465" i="2"/>
  <c r="CV465" i="2"/>
  <c r="CR465" i="2"/>
  <c r="CQ465" i="2"/>
  <c r="CP465" i="2"/>
  <c r="CO465" i="2"/>
  <c r="CN465" i="2"/>
  <c r="FS464" i="2"/>
  <c r="FR464" i="2"/>
  <c r="FQ464" i="2"/>
  <c r="FP464" i="2"/>
  <c r="FO464" i="2"/>
  <c r="FN464" i="2"/>
  <c r="FM464" i="2"/>
  <c r="FL464" i="2"/>
  <c r="FK464" i="2"/>
  <c r="FJ464" i="2"/>
  <c r="FI464" i="2"/>
  <c r="FH464" i="2"/>
  <c r="FG464" i="2"/>
  <c r="FF464" i="2"/>
  <c r="FE464" i="2"/>
  <c r="FD464" i="2"/>
  <c r="FC464" i="2"/>
  <c r="FB464" i="2"/>
  <c r="FA464" i="2"/>
  <c r="EZ464" i="2"/>
  <c r="EY464" i="2"/>
  <c r="EX464" i="2"/>
  <c r="EW464" i="2"/>
  <c r="EV464" i="2"/>
  <c r="EU464" i="2"/>
  <c r="ET464" i="2"/>
  <c r="ES464" i="2"/>
  <c r="ER464" i="2"/>
  <c r="EQ464" i="2"/>
  <c r="EP464" i="2"/>
  <c r="EO464" i="2"/>
  <c r="EN464" i="2"/>
  <c r="EM464" i="2"/>
  <c r="EL464" i="2"/>
  <c r="EK464" i="2"/>
  <c r="EJ464" i="2"/>
  <c r="EI464" i="2"/>
  <c r="EH464" i="2"/>
  <c r="EG464" i="2"/>
  <c r="EF464" i="2"/>
  <c r="EE464" i="2"/>
  <c r="ED464" i="2"/>
  <c r="EC464" i="2"/>
  <c r="EB464" i="2"/>
  <c r="EA464" i="2"/>
  <c r="DZ464" i="2"/>
  <c r="DY464" i="2"/>
  <c r="DX464" i="2"/>
  <c r="DW464" i="2"/>
  <c r="DV464" i="2"/>
  <c r="DU464" i="2"/>
  <c r="DT464" i="2"/>
  <c r="DS464" i="2"/>
  <c r="DR464" i="2"/>
  <c r="DQ464" i="2"/>
  <c r="DP464" i="2"/>
  <c r="DO464" i="2"/>
  <c r="DN464" i="2"/>
  <c r="DM464" i="2"/>
  <c r="DL464" i="2"/>
  <c r="DK464" i="2"/>
  <c r="DJ464" i="2"/>
  <c r="DI464" i="2"/>
  <c r="DH464" i="2"/>
  <c r="DG464" i="2"/>
  <c r="DF464" i="2"/>
  <c r="DE464" i="2"/>
  <c r="DD464" i="2"/>
  <c r="DC464" i="2"/>
  <c r="DB464" i="2"/>
  <c r="CV464" i="2"/>
  <c r="CR464" i="2"/>
  <c r="CQ464" i="2"/>
  <c r="CP464" i="2"/>
  <c r="CO464" i="2"/>
  <c r="CN464" i="2"/>
  <c r="FS463" i="2"/>
  <c r="FR463" i="2"/>
  <c r="FQ463" i="2"/>
  <c r="FP463" i="2"/>
  <c r="FO463" i="2"/>
  <c r="FN463" i="2"/>
  <c r="FM463" i="2"/>
  <c r="FL463" i="2"/>
  <c r="FK463" i="2"/>
  <c r="FJ463" i="2"/>
  <c r="FI463" i="2"/>
  <c r="FH463" i="2"/>
  <c r="FG463" i="2"/>
  <c r="FF463" i="2"/>
  <c r="FE463" i="2"/>
  <c r="FD463" i="2"/>
  <c r="FC463" i="2"/>
  <c r="FB463" i="2"/>
  <c r="FA463" i="2"/>
  <c r="EZ463" i="2"/>
  <c r="EY463" i="2"/>
  <c r="EX463" i="2"/>
  <c r="EW463" i="2"/>
  <c r="EV463" i="2"/>
  <c r="EU463" i="2"/>
  <c r="ET463" i="2"/>
  <c r="ES463" i="2"/>
  <c r="ER463" i="2"/>
  <c r="EQ463" i="2"/>
  <c r="EP463" i="2"/>
  <c r="EO463" i="2"/>
  <c r="EN463" i="2"/>
  <c r="EM463" i="2"/>
  <c r="EL463" i="2"/>
  <c r="EK463" i="2"/>
  <c r="EJ463" i="2"/>
  <c r="EI463" i="2"/>
  <c r="EH463" i="2"/>
  <c r="EG463" i="2"/>
  <c r="EF463" i="2"/>
  <c r="EE463" i="2"/>
  <c r="ED463" i="2"/>
  <c r="EC463" i="2"/>
  <c r="EB463" i="2"/>
  <c r="EA463" i="2"/>
  <c r="DZ463" i="2"/>
  <c r="DY463" i="2"/>
  <c r="DX463" i="2"/>
  <c r="DW463" i="2"/>
  <c r="DV463" i="2"/>
  <c r="DU463" i="2"/>
  <c r="DT463" i="2"/>
  <c r="DS463" i="2"/>
  <c r="DR463" i="2"/>
  <c r="DQ463" i="2"/>
  <c r="DP463" i="2"/>
  <c r="DO463" i="2"/>
  <c r="DN463" i="2"/>
  <c r="DM463" i="2"/>
  <c r="DL463" i="2"/>
  <c r="DK463" i="2"/>
  <c r="DJ463" i="2"/>
  <c r="DI463" i="2"/>
  <c r="DH463" i="2"/>
  <c r="DG463" i="2"/>
  <c r="DF463" i="2"/>
  <c r="DE463" i="2"/>
  <c r="DD463" i="2"/>
  <c r="DC463" i="2"/>
  <c r="DB463" i="2"/>
  <c r="CV463" i="2"/>
  <c r="CR463" i="2"/>
  <c r="CQ463" i="2"/>
  <c r="CP463" i="2"/>
  <c r="CO463" i="2"/>
  <c r="CN463" i="2"/>
  <c r="FS462" i="2"/>
  <c r="FR462" i="2"/>
  <c r="FQ462" i="2"/>
  <c r="FP462" i="2"/>
  <c r="FO462" i="2"/>
  <c r="FN462" i="2"/>
  <c r="FM462" i="2"/>
  <c r="FL462" i="2"/>
  <c r="FK462" i="2"/>
  <c r="FJ462" i="2"/>
  <c r="FI462" i="2"/>
  <c r="FH462" i="2"/>
  <c r="FG462" i="2"/>
  <c r="FF462" i="2"/>
  <c r="FE462" i="2"/>
  <c r="FD462" i="2"/>
  <c r="FC462" i="2"/>
  <c r="FB462" i="2"/>
  <c r="FA462" i="2"/>
  <c r="EZ462" i="2"/>
  <c r="EY462" i="2"/>
  <c r="EX462" i="2"/>
  <c r="EW462" i="2"/>
  <c r="EV462" i="2"/>
  <c r="EU462" i="2"/>
  <c r="ET462" i="2"/>
  <c r="ES462" i="2"/>
  <c r="ER462" i="2"/>
  <c r="EQ462" i="2"/>
  <c r="EP462" i="2"/>
  <c r="EO462" i="2"/>
  <c r="EN462" i="2"/>
  <c r="EM462" i="2"/>
  <c r="EL462" i="2"/>
  <c r="EK462" i="2"/>
  <c r="EJ462" i="2"/>
  <c r="EI462" i="2"/>
  <c r="EH462" i="2"/>
  <c r="EG462" i="2"/>
  <c r="EF462" i="2"/>
  <c r="EE462" i="2"/>
  <c r="ED462" i="2"/>
  <c r="EC462" i="2"/>
  <c r="EB462" i="2"/>
  <c r="EA462" i="2"/>
  <c r="DZ462" i="2"/>
  <c r="DY462" i="2"/>
  <c r="DX462" i="2"/>
  <c r="DW462" i="2"/>
  <c r="DV462" i="2"/>
  <c r="DU462" i="2"/>
  <c r="DT462" i="2"/>
  <c r="DS462" i="2"/>
  <c r="DR462" i="2"/>
  <c r="DQ462" i="2"/>
  <c r="DP462" i="2"/>
  <c r="DO462" i="2"/>
  <c r="DN462" i="2"/>
  <c r="DM462" i="2"/>
  <c r="DL462" i="2"/>
  <c r="DK462" i="2"/>
  <c r="DJ462" i="2"/>
  <c r="DI462" i="2"/>
  <c r="DH462" i="2"/>
  <c r="DG462" i="2"/>
  <c r="DF462" i="2"/>
  <c r="DE462" i="2"/>
  <c r="DD462" i="2"/>
  <c r="DC462" i="2"/>
  <c r="DB462" i="2"/>
  <c r="CV462" i="2"/>
  <c r="CR462" i="2"/>
  <c r="CQ462" i="2"/>
  <c r="CP462" i="2"/>
  <c r="CO462" i="2"/>
  <c r="CN462" i="2"/>
  <c r="FS461" i="2"/>
  <c r="FR461" i="2"/>
  <c r="FQ461" i="2"/>
  <c r="FP461" i="2"/>
  <c r="FO461" i="2"/>
  <c r="FN461" i="2"/>
  <c r="FM461" i="2"/>
  <c r="FL461" i="2"/>
  <c r="FK461" i="2"/>
  <c r="FJ461" i="2"/>
  <c r="FI461" i="2"/>
  <c r="FH461" i="2"/>
  <c r="FG461" i="2"/>
  <c r="FF461" i="2"/>
  <c r="FE461" i="2"/>
  <c r="FD461" i="2"/>
  <c r="FC461" i="2"/>
  <c r="FB461" i="2"/>
  <c r="FA461" i="2"/>
  <c r="EZ461" i="2"/>
  <c r="EY461" i="2"/>
  <c r="EX461" i="2"/>
  <c r="EW461" i="2"/>
  <c r="EV461" i="2"/>
  <c r="EU461" i="2"/>
  <c r="ET461" i="2"/>
  <c r="ES461" i="2"/>
  <c r="ER461" i="2"/>
  <c r="EQ461" i="2"/>
  <c r="EP461" i="2"/>
  <c r="EO461" i="2"/>
  <c r="EN461" i="2"/>
  <c r="EM461" i="2"/>
  <c r="EL461" i="2"/>
  <c r="EK461" i="2"/>
  <c r="EJ461" i="2"/>
  <c r="EI461" i="2"/>
  <c r="EH461" i="2"/>
  <c r="EG461" i="2"/>
  <c r="EF461" i="2"/>
  <c r="EE461" i="2"/>
  <c r="ED461" i="2"/>
  <c r="EC461" i="2"/>
  <c r="EB461" i="2"/>
  <c r="EA461" i="2"/>
  <c r="DZ461" i="2"/>
  <c r="DY461" i="2"/>
  <c r="DX461" i="2"/>
  <c r="DW461" i="2"/>
  <c r="DV461" i="2"/>
  <c r="DU461" i="2"/>
  <c r="DT461" i="2"/>
  <c r="DS461" i="2"/>
  <c r="DR461" i="2"/>
  <c r="DQ461" i="2"/>
  <c r="DP461" i="2"/>
  <c r="DO461" i="2"/>
  <c r="DN461" i="2"/>
  <c r="DM461" i="2"/>
  <c r="DL461" i="2"/>
  <c r="DK461" i="2"/>
  <c r="DJ461" i="2"/>
  <c r="DI461" i="2"/>
  <c r="DH461" i="2"/>
  <c r="DG461" i="2"/>
  <c r="DF461" i="2"/>
  <c r="DE461" i="2"/>
  <c r="DD461" i="2"/>
  <c r="DC461" i="2"/>
  <c r="DB461" i="2"/>
  <c r="CV461" i="2"/>
  <c r="CR461" i="2"/>
  <c r="CQ461" i="2"/>
  <c r="CP461" i="2"/>
  <c r="CO461" i="2"/>
  <c r="CN461" i="2"/>
  <c r="FS460" i="2"/>
  <c r="FR460" i="2"/>
  <c r="FQ460" i="2"/>
  <c r="FP460" i="2"/>
  <c r="FO460" i="2"/>
  <c r="FN460" i="2"/>
  <c r="FM460" i="2"/>
  <c r="FL460" i="2"/>
  <c r="FK460" i="2"/>
  <c r="FJ460" i="2"/>
  <c r="FI460" i="2"/>
  <c r="FH460" i="2"/>
  <c r="FG460" i="2"/>
  <c r="FF460" i="2"/>
  <c r="FE460" i="2"/>
  <c r="FD460" i="2"/>
  <c r="FC460" i="2"/>
  <c r="FB460" i="2"/>
  <c r="FA460" i="2"/>
  <c r="EZ460" i="2"/>
  <c r="EY460" i="2"/>
  <c r="EX460" i="2"/>
  <c r="EW460" i="2"/>
  <c r="EV460" i="2"/>
  <c r="EU460" i="2"/>
  <c r="ET460" i="2"/>
  <c r="ES460" i="2"/>
  <c r="ER460" i="2"/>
  <c r="EQ460" i="2"/>
  <c r="EP460" i="2"/>
  <c r="EO460" i="2"/>
  <c r="EN460" i="2"/>
  <c r="EM460" i="2"/>
  <c r="EL460" i="2"/>
  <c r="EK460" i="2"/>
  <c r="EJ460" i="2"/>
  <c r="EI460" i="2"/>
  <c r="EH460" i="2"/>
  <c r="EG460" i="2"/>
  <c r="EF460" i="2"/>
  <c r="EE460" i="2"/>
  <c r="ED460" i="2"/>
  <c r="EC460" i="2"/>
  <c r="EB460" i="2"/>
  <c r="EA460" i="2"/>
  <c r="DZ460" i="2"/>
  <c r="DY460" i="2"/>
  <c r="DX460" i="2"/>
  <c r="DW460" i="2"/>
  <c r="DV460" i="2"/>
  <c r="DU460" i="2"/>
  <c r="DT460" i="2"/>
  <c r="DS460" i="2"/>
  <c r="DR460" i="2"/>
  <c r="DQ460" i="2"/>
  <c r="DP460" i="2"/>
  <c r="DO460" i="2"/>
  <c r="DN460" i="2"/>
  <c r="DM460" i="2"/>
  <c r="DL460" i="2"/>
  <c r="DK460" i="2"/>
  <c r="DJ460" i="2"/>
  <c r="DI460" i="2"/>
  <c r="DH460" i="2"/>
  <c r="DG460" i="2"/>
  <c r="DF460" i="2"/>
  <c r="DE460" i="2"/>
  <c r="DD460" i="2"/>
  <c r="DC460" i="2"/>
  <c r="DB460" i="2"/>
  <c r="CV460" i="2"/>
  <c r="CR460" i="2"/>
  <c r="CQ460" i="2"/>
  <c r="CP460" i="2"/>
  <c r="CO460" i="2"/>
  <c r="CN460" i="2"/>
  <c r="FS459" i="2"/>
  <c r="FR459" i="2"/>
  <c r="FQ459" i="2"/>
  <c r="FP459" i="2"/>
  <c r="FO459" i="2"/>
  <c r="FN459" i="2"/>
  <c r="FM459" i="2"/>
  <c r="FL459" i="2"/>
  <c r="FK459" i="2"/>
  <c r="FJ459" i="2"/>
  <c r="FI459" i="2"/>
  <c r="FH459" i="2"/>
  <c r="FG459" i="2"/>
  <c r="FF459" i="2"/>
  <c r="FE459" i="2"/>
  <c r="FD459" i="2"/>
  <c r="FC459" i="2"/>
  <c r="FB459" i="2"/>
  <c r="FA459" i="2"/>
  <c r="EZ459" i="2"/>
  <c r="EY459" i="2"/>
  <c r="EX459" i="2"/>
  <c r="EW459" i="2"/>
  <c r="EV459" i="2"/>
  <c r="EU459" i="2"/>
  <c r="ET459" i="2"/>
  <c r="ES459" i="2"/>
  <c r="ER459" i="2"/>
  <c r="EQ459" i="2"/>
  <c r="EP459" i="2"/>
  <c r="EO459" i="2"/>
  <c r="EN459" i="2"/>
  <c r="EM459" i="2"/>
  <c r="EL459" i="2"/>
  <c r="EK459" i="2"/>
  <c r="EJ459" i="2"/>
  <c r="EI459" i="2"/>
  <c r="EH459" i="2"/>
  <c r="EG459" i="2"/>
  <c r="EF459" i="2"/>
  <c r="EE459" i="2"/>
  <c r="ED459" i="2"/>
  <c r="EC459" i="2"/>
  <c r="EB459" i="2"/>
  <c r="EA459" i="2"/>
  <c r="DZ459" i="2"/>
  <c r="DY459" i="2"/>
  <c r="DX459" i="2"/>
  <c r="DW459" i="2"/>
  <c r="DV459" i="2"/>
  <c r="DU459" i="2"/>
  <c r="DT459" i="2"/>
  <c r="DS459" i="2"/>
  <c r="DR459" i="2"/>
  <c r="DQ459" i="2"/>
  <c r="DP459" i="2"/>
  <c r="DO459" i="2"/>
  <c r="DN459" i="2"/>
  <c r="DM459" i="2"/>
  <c r="DL459" i="2"/>
  <c r="DK459" i="2"/>
  <c r="DJ459" i="2"/>
  <c r="DI459" i="2"/>
  <c r="DH459" i="2"/>
  <c r="DG459" i="2"/>
  <c r="DF459" i="2"/>
  <c r="DE459" i="2"/>
  <c r="DD459" i="2"/>
  <c r="DC459" i="2"/>
  <c r="DB459" i="2"/>
  <c r="CV459" i="2"/>
  <c r="CR459" i="2"/>
  <c r="CQ459" i="2"/>
  <c r="CP459" i="2"/>
  <c r="CO459" i="2"/>
  <c r="CN459" i="2"/>
  <c r="FS458" i="2"/>
  <c r="FR458" i="2"/>
  <c r="FQ458" i="2"/>
  <c r="FP458" i="2"/>
  <c r="FO458" i="2"/>
  <c r="FN458" i="2"/>
  <c r="FM458" i="2"/>
  <c r="FL458" i="2"/>
  <c r="FK458" i="2"/>
  <c r="FJ458" i="2"/>
  <c r="FI458" i="2"/>
  <c r="FH458" i="2"/>
  <c r="FG458" i="2"/>
  <c r="FF458" i="2"/>
  <c r="FE458" i="2"/>
  <c r="FD458" i="2"/>
  <c r="FC458" i="2"/>
  <c r="FB458" i="2"/>
  <c r="FA458" i="2"/>
  <c r="EZ458" i="2"/>
  <c r="EY458" i="2"/>
  <c r="EX458" i="2"/>
  <c r="EW458" i="2"/>
  <c r="EV458" i="2"/>
  <c r="EU458" i="2"/>
  <c r="ET458" i="2"/>
  <c r="ES458" i="2"/>
  <c r="ER458" i="2"/>
  <c r="EQ458" i="2"/>
  <c r="EP458" i="2"/>
  <c r="EO458" i="2"/>
  <c r="EN458" i="2"/>
  <c r="EM458" i="2"/>
  <c r="EL458" i="2"/>
  <c r="EK458" i="2"/>
  <c r="EJ458" i="2"/>
  <c r="EI458" i="2"/>
  <c r="EH458" i="2"/>
  <c r="EG458" i="2"/>
  <c r="EF458" i="2"/>
  <c r="EE458" i="2"/>
  <c r="ED458" i="2"/>
  <c r="EC458" i="2"/>
  <c r="EB458" i="2"/>
  <c r="EA458" i="2"/>
  <c r="DZ458" i="2"/>
  <c r="DY458" i="2"/>
  <c r="DX458" i="2"/>
  <c r="DW458" i="2"/>
  <c r="DV458" i="2"/>
  <c r="DU458" i="2"/>
  <c r="DT458" i="2"/>
  <c r="DS458" i="2"/>
  <c r="DR458" i="2"/>
  <c r="DQ458" i="2"/>
  <c r="DP458" i="2"/>
  <c r="DO458" i="2"/>
  <c r="DN458" i="2"/>
  <c r="DM458" i="2"/>
  <c r="DL458" i="2"/>
  <c r="DK458" i="2"/>
  <c r="DJ458" i="2"/>
  <c r="DI458" i="2"/>
  <c r="DH458" i="2"/>
  <c r="DG458" i="2"/>
  <c r="DF458" i="2"/>
  <c r="DE458" i="2"/>
  <c r="DD458" i="2"/>
  <c r="DC458" i="2"/>
  <c r="DB458" i="2"/>
  <c r="CV458" i="2"/>
  <c r="CR458" i="2"/>
  <c r="CQ458" i="2"/>
  <c r="CP458" i="2"/>
  <c r="CO458" i="2"/>
  <c r="CN458" i="2"/>
  <c r="FS457" i="2"/>
  <c r="FR457" i="2"/>
  <c r="FQ457" i="2"/>
  <c r="FP457" i="2"/>
  <c r="FO457" i="2"/>
  <c r="FN457" i="2"/>
  <c r="FM457" i="2"/>
  <c r="FL457" i="2"/>
  <c r="FK457" i="2"/>
  <c r="FJ457" i="2"/>
  <c r="FI457" i="2"/>
  <c r="FH457" i="2"/>
  <c r="FG457" i="2"/>
  <c r="FF457" i="2"/>
  <c r="FE457" i="2"/>
  <c r="FD457" i="2"/>
  <c r="FC457" i="2"/>
  <c r="FB457" i="2"/>
  <c r="FA457" i="2"/>
  <c r="EZ457" i="2"/>
  <c r="EY457" i="2"/>
  <c r="EX457" i="2"/>
  <c r="EW457" i="2"/>
  <c r="EV457" i="2"/>
  <c r="EU457" i="2"/>
  <c r="ET457" i="2"/>
  <c r="ES457" i="2"/>
  <c r="ER457" i="2"/>
  <c r="EQ457" i="2"/>
  <c r="EP457" i="2"/>
  <c r="EO457" i="2"/>
  <c r="EN457" i="2"/>
  <c r="EM457" i="2"/>
  <c r="EL457" i="2"/>
  <c r="EK457" i="2"/>
  <c r="EJ457" i="2"/>
  <c r="EI457" i="2"/>
  <c r="EH457" i="2"/>
  <c r="EG457" i="2"/>
  <c r="EF457" i="2"/>
  <c r="EE457" i="2"/>
  <c r="ED457" i="2"/>
  <c r="EC457" i="2"/>
  <c r="EB457" i="2"/>
  <c r="EA457" i="2"/>
  <c r="DZ457" i="2"/>
  <c r="DY457" i="2"/>
  <c r="DX457" i="2"/>
  <c r="DW457" i="2"/>
  <c r="DV457" i="2"/>
  <c r="DU457" i="2"/>
  <c r="DT457" i="2"/>
  <c r="DS457" i="2"/>
  <c r="DR457" i="2"/>
  <c r="DQ457" i="2"/>
  <c r="DP457" i="2"/>
  <c r="DO457" i="2"/>
  <c r="DN457" i="2"/>
  <c r="DM457" i="2"/>
  <c r="DL457" i="2"/>
  <c r="DK457" i="2"/>
  <c r="DJ457" i="2"/>
  <c r="DI457" i="2"/>
  <c r="DH457" i="2"/>
  <c r="DG457" i="2"/>
  <c r="DF457" i="2"/>
  <c r="DE457" i="2"/>
  <c r="DD457" i="2"/>
  <c r="DC457" i="2"/>
  <c r="DB457" i="2"/>
  <c r="CV457" i="2"/>
  <c r="CR457" i="2"/>
  <c r="CQ457" i="2"/>
  <c r="CP457" i="2"/>
  <c r="CO457" i="2"/>
  <c r="CN457" i="2"/>
  <c r="FS456" i="2"/>
  <c r="FR456" i="2"/>
  <c r="FQ456" i="2"/>
  <c r="FP456" i="2"/>
  <c r="FO456" i="2"/>
  <c r="FN456" i="2"/>
  <c r="FM456" i="2"/>
  <c r="FL456" i="2"/>
  <c r="FK456" i="2"/>
  <c r="FJ456" i="2"/>
  <c r="FI456" i="2"/>
  <c r="FH456" i="2"/>
  <c r="FG456" i="2"/>
  <c r="FF456" i="2"/>
  <c r="FE456" i="2"/>
  <c r="FD456" i="2"/>
  <c r="FC456" i="2"/>
  <c r="FB456" i="2"/>
  <c r="FA456" i="2"/>
  <c r="EZ456" i="2"/>
  <c r="EY456" i="2"/>
  <c r="EX456" i="2"/>
  <c r="EW456" i="2"/>
  <c r="EV456" i="2"/>
  <c r="EU456" i="2"/>
  <c r="ET456" i="2"/>
  <c r="ES456" i="2"/>
  <c r="ER456" i="2"/>
  <c r="EQ456" i="2"/>
  <c r="EP456" i="2"/>
  <c r="EO456" i="2"/>
  <c r="EN456" i="2"/>
  <c r="EM456" i="2"/>
  <c r="EL456" i="2"/>
  <c r="EK456" i="2"/>
  <c r="EJ456" i="2"/>
  <c r="EI456" i="2"/>
  <c r="EH456" i="2"/>
  <c r="EG456" i="2"/>
  <c r="EF456" i="2"/>
  <c r="EE456" i="2"/>
  <c r="ED456" i="2"/>
  <c r="EC456" i="2"/>
  <c r="EB456" i="2"/>
  <c r="EA456" i="2"/>
  <c r="DZ456" i="2"/>
  <c r="DY456" i="2"/>
  <c r="DX456" i="2"/>
  <c r="DW456" i="2"/>
  <c r="DV456" i="2"/>
  <c r="DU456" i="2"/>
  <c r="DT456" i="2"/>
  <c r="DS456" i="2"/>
  <c r="DR456" i="2"/>
  <c r="DQ456" i="2"/>
  <c r="DP456" i="2"/>
  <c r="DO456" i="2"/>
  <c r="DN456" i="2"/>
  <c r="DM456" i="2"/>
  <c r="DL456" i="2"/>
  <c r="DK456" i="2"/>
  <c r="DJ456" i="2"/>
  <c r="DI456" i="2"/>
  <c r="DH456" i="2"/>
  <c r="DG456" i="2"/>
  <c r="DF456" i="2"/>
  <c r="DE456" i="2"/>
  <c r="DD456" i="2"/>
  <c r="DC456" i="2"/>
  <c r="DB456" i="2"/>
  <c r="CV456" i="2"/>
  <c r="CR456" i="2"/>
  <c r="CQ456" i="2"/>
  <c r="CP456" i="2"/>
  <c r="CO456" i="2"/>
  <c r="CN456" i="2"/>
  <c r="FS455" i="2"/>
  <c r="FR455" i="2"/>
  <c r="FQ455" i="2"/>
  <c r="FP455" i="2"/>
  <c r="FO455" i="2"/>
  <c r="FN455" i="2"/>
  <c r="FM455" i="2"/>
  <c r="FL455" i="2"/>
  <c r="FK455" i="2"/>
  <c r="FJ455" i="2"/>
  <c r="FI455" i="2"/>
  <c r="FH455" i="2"/>
  <c r="FG455" i="2"/>
  <c r="FF455" i="2"/>
  <c r="FE455" i="2"/>
  <c r="FD455" i="2"/>
  <c r="FC455" i="2"/>
  <c r="FB455" i="2"/>
  <c r="FA455" i="2"/>
  <c r="EZ455" i="2"/>
  <c r="EY455" i="2"/>
  <c r="EX455" i="2"/>
  <c r="EW455" i="2"/>
  <c r="EV455" i="2"/>
  <c r="EU455" i="2"/>
  <c r="ET455" i="2"/>
  <c r="ES455" i="2"/>
  <c r="ER455" i="2"/>
  <c r="EQ455" i="2"/>
  <c r="EP455" i="2"/>
  <c r="EO455" i="2"/>
  <c r="EN455" i="2"/>
  <c r="EM455" i="2"/>
  <c r="EL455" i="2"/>
  <c r="EK455" i="2"/>
  <c r="EJ455" i="2"/>
  <c r="EI455" i="2"/>
  <c r="EH455" i="2"/>
  <c r="EG455" i="2"/>
  <c r="EF455" i="2"/>
  <c r="EE455" i="2"/>
  <c r="ED455" i="2"/>
  <c r="EC455" i="2"/>
  <c r="EB455" i="2"/>
  <c r="EA455" i="2"/>
  <c r="DZ455" i="2"/>
  <c r="DY455" i="2"/>
  <c r="DX455" i="2"/>
  <c r="DW455" i="2"/>
  <c r="DV455" i="2"/>
  <c r="DU455" i="2"/>
  <c r="DT455" i="2"/>
  <c r="DS455" i="2"/>
  <c r="DR455" i="2"/>
  <c r="DQ455" i="2"/>
  <c r="DP455" i="2"/>
  <c r="DO455" i="2"/>
  <c r="DN455" i="2"/>
  <c r="DM455" i="2"/>
  <c r="DL455" i="2"/>
  <c r="DK455" i="2"/>
  <c r="DJ455" i="2"/>
  <c r="DI455" i="2"/>
  <c r="DH455" i="2"/>
  <c r="DG455" i="2"/>
  <c r="DF455" i="2"/>
  <c r="DE455" i="2"/>
  <c r="DD455" i="2"/>
  <c r="DC455" i="2"/>
  <c r="DB455" i="2"/>
  <c r="CV455" i="2"/>
  <c r="CR455" i="2"/>
  <c r="CQ455" i="2"/>
  <c r="CP455" i="2"/>
  <c r="CO455" i="2"/>
  <c r="CN455" i="2"/>
  <c r="FS454" i="2"/>
  <c r="FR454" i="2"/>
  <c r="FQ454" i="2"/>
  <c r="FP454" i="2"/>
  <c r="FO454" i="2"/>
  <c r="FN454" i="2"/>
  <c r="FM454" i="2"/>
  <c r="FL454" i="2"/>
  <c r="FK454" i="2"/>
  <c r="FJ454" i="2"/>
  <c r="FI454" i="2"/>
  <c r="FH454" i="2"/>
  <c r="FG454" i="2"/>
  <c r="FF454" i="2"/>
  <c r="FE454" i="2"/>
  <c r="FD454" i="2"/>
  <c r="FC454" i="2"/>
  <c r="FB454" i="2"/>
  <c r="FA454" i="2"/>
  <c r="EZ454" i="2"/>
  <c r="EY454" i="2"/>
  <c r="EX454" i="2"/>
  <c r="EW454" i="2"/>
  <c r="EV454" i="2"/>
  <c r="EU454" i="2"/>
  <c r="ET454" i="2"/>
  <c r="ES454" i="2"/>
  <c r="ER454" i="2"/>
  <c r="EQ454" i="2"/>
  <c r="EP454" i="2"/>
  <c r="EO454" i="2"/>
  <c r="EN454" i="2"/>
  <c r="EM454" i="2"/>
  <c r="EL454" i="2"/>
  <c r="EK454" i="2"/>
  <c r="EJ454" i="2"/>
  <c r="EI454" i="2"/>
  <c r="EH454" i="2"/>
  <c r="EG454" i="2"/>
  <c r="EF454" i="2"/>
  <c r="EE454" i="2"/>
  <c r="ED454" i="2"/>
  <c r="EC454" i="2"/>
  <c r="EB454" i="2"/>
  <c r="EA454" i="2"/>
  <c r="DZ454" i="2"/>
  <c r="DY454" i="2"/>
  <c r="DX454" i="2"/>
  <c r="DW454" i="2"/>
  <c r="DV454" i="2"/>
  <c r="DU454" i="2"/>
  <c r="DT454" i="2"/>
  <c r="DS454" i="2"/>
  <c r="DR454" i="2"/>
  <c r="DQ454" i="2"/>
  <c r="DP454" i="2"/>
  <c r="DO454" i="2"/>
  <c r="DN454" i="2"/>
  <c r="DM454" i="2"/>
  <c r="DL454" i="2"/>
  <c r="DK454" i="2"/>
  <c r="DJ454" i="2"/>
  <c r="DI454" i="2"/>
  <c r="DH454" i="2"/>
  <c r="DG454" i="2"/>
  <c r="DF454" i="2"/>
  <c r="DE454" i="2"/>
  <c r="DD454" i="2"/>
  <c r="DC454" i="2"/>
  <c r="DB454" i="2"/>
  <c r="CV454" i="2"/>
  <c r="CR454" i="2"/>
  <c r="CQ454" i="2"/>
  <c r="CP454" i="2"/>
  <c r="CO454" i="2"/>
  <c r="CN454" i="2"/>
  <c r="FS453" i="2"/>
  <c r="FR453" i="2"/>
  <c r="FQ453" i="2"/>
  <c r="FP453" i="2"/>
  <c r="FO453" i="2"/>
  <c r="FN453" i="2"/>
  <c r="FM453" i="2"/>
  <c r="FL453" i="2"/>
  <c r="FK453" i="2"/>
  <c r="FJ453" i="2"/>
  <c r="FI453" i="2"/>
  <c r="FH453" i="2"/>
  <c r="FG453" i="2"/>
  <c r="FF453" i="2"/>
  <c r="FE453" i="2"/>
  <c r="FD453" i="2"/>
  <c r="FC453" i="2"/>
  <c r="FB453" i="2"/>
  <c r="FA453" i="2"/>
  <c r="EZ453" i="2"/>
  <c r="EY453" i="2"/>
  <c r="EX453" i="2"/>
  <c r="EW453" i="2"/>
  <c r="EV453" i="2"/>
  <c r="EU453" i="2"/>
  <c r="ET453" i="2"/>
  <c r="ES453" i="2"/>
  <c r="ER453" i="2"/>
  <c r="EQ453" i="2"/>
  <c r="EP453" i="2"/>
  <c r="EO453" i="2"/>
  <c r="EN453" i="2"/>
  <c r="EM453" i="2"/>
  <c r="EL453" i="2"/>
  <c r="EK453" i="2"/>
  <c r="EJ453" i="2"/>
  <c r="EI453" i="2"/>
  <c r="EH453" i="2"/>
  <c r="EG453" i="2"/>
  <c r="EF453" i="2"/>
  <c r="EE453" i="2"/>
  <c r="ED453" i="2"/>
  <c r="EC453" i="2"/>
  <c r="EB453" i="2"/>
  <c r="EA453" i="2"/>
  <c r="DZ453" i="2"/>
  <c r="DY453" i="2"/>
  <c r="DX453" i="2"/>
  <c r="DW453" i="2"/>
  <c r="DV453" i="2"/>
  <c r="DU453" i="2"/>
  <c r="DT453" i="2"/>
  <c r="DS453" i="2"/>
  <c r="DR453" i="2"/>
  <c r="DQ453" i="2"/>
  <c r="DP453" i="2"/>
  <c r="DO453" i="2"/>
  <c r="DN453" i="2"/>
  <c r="DM453" i="2"/>
  <c r="DL453" i="2"/>
  <c r="DK453" i="2"/>
  <c r="DJ453" i="2"/>
  <c r="DI453" i="2"/>
  <c r="DH453" i="2"/>
  <c r="DG453" i="2"/>
  <c r="DF453" i="2"/>
  <c r="DE453" i="2"/>
  <c r="DD453" i="2"/>
  <c r="DC453" i="2"/>
  <c r="DB453" i="2"/>
  <c r="CV453" i="2"/>
  <c r="CR453" i="2"/>
  <c r="CQ453" i="2"/>
  <c r="CP453" i="2"/>
  <c r="CO453" i="2"/>
  <c r="CN453" i="2"/>
  <c r="FS452" i="2"/>
  <c r="FR452" i="2"/>
  <c r="FQ452" i="2"/>
  <c r="FP452" i="2"/>
  <c r="FO452" i="2"/>
  <c r="FN452" i="2"/>
  <c r="FM452" i="2"/>
  <c r="FL452" i="2"/>
  <c r="FK452" i="2"/>
  <c r="FJ452" i="2"/>
  <c r="FI452" i="2"/>
  <c r="FH452" i="2"/>
  <c r="FG452" i="2"/>
  <c r="FF452" i="2"/>
  <c r="FE452" i="2"/>
  <c r="FD452" i="2"/>
  <c r="FC452" i="2"/>
  <c r="FB452" i="2"/>
  <c r="FA452" i="2"/>
  <c r="EZ452" i="2"/>
  <c r="EY452" i="2"/>
  <c r="EX452" i="2"/>
  <c r="EW452" i="2"/>
  <c r="EV452" i="2"/>
  <c r="EU452" i="2"/>
  <c r="ET452" i="2"/>
  <c r="ES452" i="2"/>
  <c r="ER452" i="2"/>
  <c r="EQ452" i="2"/>
  <c r="EP452" i="2"/>
  <c r="EO452" i="2"/>
  <c r="EN452" i="2"/>
  <c r="EM452" i="2"/>
  <c r="EL452" i="2"/>
  <c r="EK452" i="2"/>
  <c r="EJ452" i="2"/>
  <c r="EI452" i="2"/>
  <c r="EH452" i="2"/>
  <c r="EG452" i="2"/>
  <c r="EF452" i="2"/>
  <c r="EE452" i="2"/>
  <c r="ED452" i="2"/>
  <c r="EC452" i="2"/>
  <c r="EB452" i="2"/>
  <c r="EA452" i="2"/>
  <c r="DZ452" i="2"/>
  <c r="DY452" i="2"/>
  <c r="DX452" i="2"/>
  <c r="DW452" i="2"/>
  <c r="DV452" i="2"/>
  <c r="DU452" i="2"/>
  <c r="DT452" i="2"/>
  <c r="DS452" i="2"/>
  <c r="DR452" i="2"/>
  <c r="DQ452" i="2"/>
  <c r="DP452" i="2"/>
  <c r="DO452" i="2"/>
  <c r="DN452" i="2"/>
  <c r="DM452" i="2"/>
  <c r="DL452" i="2"/>
  <c r="DK452" i="2"/>
  <c r="DJ452" i="2"/>
  <c r="DI452" i="2"/>
  <c r="DH452" i="2"/>
  <c r="DG452" i="2"/>
  <c r="DF452" i="2"/>
  <c r="DE452" i="2"/>
  <c r="DD452" i="2"/>
  <c r="DC452" i="2"/>
  <c r="DB452" i="2"/>
  <c r="CV452" i="2"/>
  <c r="CR452" i="2"/>
  <c r="CQ452" i="2"/>
  <c r="CP452" i="2"/>
  <c r="CO452" i="2"/>
  <c r="CN452" i="2"/>
  <c r="FS451" i="2"/>
  <c r="FR451" i="2"/>
  <c r="FQ451" i="2"/>
  <c r="FP451" i="2"/>
  <c r="FO451" i="2"/>
  <c r="FN451" i="2"/>
  <c r="FM451" i="2"/>
  <c r="FL451" i="2"/>
  <c r="FK451" i="2"/>
  <c r="FJ451" i="2"/>
  <c r="FI451" i="2"/>
  <c r="FH451" i="2"/>
  <c r="FG451" i="2"/>
  <c r="FF451" i="2"/>
  <c r="FE451" i="2"/>
  <c r="FD451" i="2"/>
  <c r="FC451" i="2"/>
  <c r="FB451" i="2"/>
  <c r="FA451" i="2"/>
  <c r="EZ451" i="2"/>
  <c r="EY451" i="2"/>
  <c r="EX451" i="2"/>
  <c r="EW451" i="2"/>
  <c r="EV451" i="2"/>
  <c r="EU451" i="2"/>
  <c r="ET451" i="2"/>
  <c r="ES451" i="2"/>
  <c r="ER451" i="2"/>
  <c r="EQ451" i="2"/>
  <c r="EP451" i="2"/>
  <c r="EO451" i="2"/>
  <c r="EN451" i="2"/>
  <c r="EM451" i="2"/>
  <c r="EL451" i="2"/>
  <c r="EK451" i="2"/>
  <c r="EJ451" i="2"/>
  <c r="EI451" i="2"/>
  <c r="EH451" i="2"/>
  <c r="EG451" i="2"/>
  <c r="EF451" i="2"/>
  <c r="EE451" i="2"/>
  <c r="ED451" i="2"/>
  <c r="EC451" i="2"/>
  <c r="EB451" i="2"/>
  <c r="EA451" i="2"/>
  <c r="DZ451" i="2"/>
  <c r="DY451" i="2"/>
  <c r="DX451" i="2"/>
  <c r="DW451" i="2"/>
  <c r="DV451" i="2"/>
  <c r="DU451" i="2"/>
  <c r="DT451" i="2"/>
  <c r="DS451" i="2"/>
  <c r="DR451" i="2"/>
  <c r="DQ451" i="2"/>
  <c r="DP451" i="2"/>
  <c r="DO451" i="2"/>
  <c r="DN451" i="2"/>
  <c r="DM451" i="2"/>
  <c r="DL451" i="2"/>
  <c r="DK451" i="2"/>
  <c r="DJ451" i="2"/>
  <c r="DI451" i="2"/>
  <c r="DH451" i="2"/>
  <c r="DG451" i="2"/>
  <c r="DF451" i="2"/>
  <c r="DE451" i="2"/>
  <c r="DD451" i="2"/>
  <c r="DC451" i="2"/>
  <c r="DB451" i="2"/>
  <c r="CV451" i="2"/>
  <c r="CR451" i="2"/>
  <c r="CQ451" i="2"/>
  <c r="CP451" i="2"/>
  <c r="CO451" i="2"/>
  <c r="CN451" i="2"/>
  <c r="FS450" i="2"/>
  <c r="FR450" i="2"/>
  <c r="FQ450" i="2"/>
  <c r="FP450" i="2"/>
  <c r="FO450" i="2"/>
  <c r="FN450" i="2"/>
  <c r="FM450" i="2"/>
  <c r="FL450" i="2"/>
  <c r="FK450" i="2"/>
  <c r="FJ450" i="2"/>
  <c r="FI450" i="2"/>
  <c r="FH450" i="2"/>
  <c r="FG450" i="2"/>
  <c r="FF450" i="2"/>
  <c r="FE450" i="2"/>
  <c r="FD450" i="2"/>
  <c r="FC450" i="2"/>
  <c r="FB450" i="2"/>
  <c r="FA450" i="2"/>
  <c r="EZ450" i="2"/>
  <c r="EY450" i="2"/>
  <c r="EX450" i="2"/>
  <c r="EW450" i="2"/>
  <c r="EV450" i="2"/>
  <c r="EU450" i="2"/>
  <c r="ET450" i="2"/>
  <c r="ES450" i="2"/>
  <c r="ER450" i="2"/>
  <c r="EQ450" i="2"/>
  <c r="EP450" i="2"/>
  <c r="EO450" i="2"/>
  <c r="EN450" i="2"/>
  <c r="EM450" i="2"/>
  <c r="EL450" i="2"/>
  <c r="EK450" i="2"/>
  <c r="EJ450" i="2"/>
  <c r="EI450" i="2"/>
  <c r="EH450" i="2"/>
  <c r="EG450" i="2"/>
  <c r="EF450" i="2"/>
  <c r="EE450" i="2"/>
  <c r="ED450" i="2"/>
  <c r="EC450" i="2"/>
  <c r="EB450" i="2"/>
  <c r="EA450" i="2"/>
  <c r="DZ450" i="2"/>
  <c r="DY450" i="2"/>
  <c r="DX450" i="2"/>
  <c r="DW450" i="2"/>
  <c r="DV450" i="2"/>
  <c r="DU450" i="2"/>
  <c r="DT450" i="2"/>
  <c r="DS450" i="2"/>
  <c r="DR450" i="2"/>
  <c r="DQ450" i="2"/>
  <c r="DP450" i="2"/>
  <c r="DO450" i="2"/>
  <c r="DN450" i="2"/>
  <c r="DM450" i="2"/>
  <c r="DL450" i="2"/>
  <c r="DK450" i="2"/>
  <c r="DJ450" i="2"/>
  <c r="DI450" i="2"/>
  <c r="DH450" i="2"/>
  <c r="DG450" i="2"/>
  <c r="DF450" i="2"/>
  <c r="DE450" i="2"/>
  <c r="DD450" i="2"/>
  <c r="DC450" i="2"/>
  <c r="DB450" i="2"/>
  <c r="CV450" i="2"/>
  <c r="CR450" i="2"/>
  <c r="CQ450" i="2"/>
  <c r="CP450" i="2"/>
  <c r="CO450" i="2"/>
  <c r="CN450" i="2"/>
  <c r="FS449" i="2"/>
  <c r="FR449" i="2"/>
  <c r="FQ449" i="2"/>
  <c r="FP449" i="2"/>
  <c r="FO449" i="2"/>
  <c r="FN449" i="2"/>
  <c r="FM449" i="2"/>
  <c r="FL449" i="2"/>
  <c r="FK449" i="2"/>
  <c r="FJ449" i="2"/>
  <c r="FI449" i="2"/>
  <c r="FH449" i="2"/>
  <c r="FG449" i="2"/>
  <c r="FF449" i="2"/>
  <c r="FE449" i="2"/>
  <c r="FD449" i="2"/>
  <c r="FC449" i="2"/>
  <c r="FB449" i="2"/>
  <c r="FA449" i="2"/>
  <c r="EZ449" i="2"/>
  <c r="EY449" i="2"/>
  <c r="EX449" i="2"/>
  <c r="EW449" i="2"/>
  <c r="EV449" i="2"/>
  <c r="EU449" i="2"/>
  <c r="ET449" i="2"/>
  <c r="ES449" i="2"/>
  <c r="ER449" i="2"/>
  <c r="EQ449" i="2"/>
  <c r="EP449" i="2"/>
  <c r="EO449" i="2"/>
  <c r="EN449" i="2"/>
  <c r="EM449" i="2"/>
  <c r="EL449" i="2"/>
  <c r="EK449" i="2"/>
  <c r="EJ449" i="2"/>
  <c r="EI449" i="2"/>
  <c r="EH449" i="2"/>
  <c r="EG449" i="2"/>
  <c r="EF449" i="2"/>
  <c r="EE449" i="2"/>
  <c r="ED449" i="2"/>
  <c r="EC449" i="2"/>
  <c r="EB449" i="2"/>
  <c r="EA449" i="2"/>
  <c r="DZ449" i="2"/>
  <c r="DY449" i="2"/>
  <c r="DX449" i="2"/>
  <c r="DW449" i="2"/>
  <c r="DV449" i="2"/>
  <c r="DU449" i="2"/>
  <c r="DT449" i="2"/>
  <c r="DS449" i="2"/>
  <c r="DR449" i="2"/>
  <c r="DQ449" i="2"/>
  <c r="DP449" i="2"/>
  <c r="DO449" i="2"/>
  <c r="DN449" i="2"/>
  <c r="DM449" i="2"/>
  <c r="DL449" i="2"/>
  <c r="DK449" i="2"/>
  <c r="DJ449" i="2"/>
  <c r="DI449" i="2"/>
  <c r="DH449" i="2"/>
  <c r="DG449" i="2"/>
  <c r="DF449" i="2"/>
  <c r="DE449" i="2"/>
  <c r="DD449" i="2"/>
  <c r="DC449" i="2"/>
  <c r="DB449" i="2"/>
  <c r="CV449" i="2"/>
  <c r="CR449" i="2"/>
  <c r="CQ449" i="2"/>
  <c r="CP449" i="2"/>
  <c r="CO449" i="2"/>
  <c r="CN449" i="2"/>
  <c r="FS448" i="2"/>
  <c r="FR448" i="2"/>
  <c r="FQ448" i="2"/>
  <c r="FP448" i="2"/>
  <c r="FO448" i="2"/>
  <c r="FN448" i="2"/>
  <c r="FM448" i="2"/>
  <c r="FL448" i="2"/>
  <c r="FK448" i="2"/>
  <c r="FJ448" i="2"/>
  <c r="FI448" i="2"/>
  <c r="FH448" i="2"/>
  <c r="FG448" i="2"/>
  <c r="FF448" i="2"/>
  <c r="FE448" i="2"/>
  <c r="FD448" i="2"/>
  <c r="FC448" i="2"/>
  <c r="FB448" i="2"/>
  <c r="FA448" i="2"/>
  <c r="EZ448" i="2"/>
  <c r="EY448" i="2"/>
  <c r="EX448" i="2"/>
  <c r="EW448" i="2"/>
  <c r="EV448" i="2"/>
  <c r="EU448" i="2"/>
  <c r="ET448" i="2"/>
  <c r="ES448" i="2"/>
  <c r="ER448" i="2"/>
  <c r="EQ448" i="2"/>
  <c r="EP448" i="2"/>
  <c r="EO448" i="2"/>
  <c r="EN448" i="2"/>
  <c r="EM448" i="2"/>
  <c r="EL448" i="2"/>
  <c r="EK448" i="2"/>
  <c r="EJ448" i="2"/>
  <c r="EI448" i="2"/>
  <c r="EH448" i="2"/>
  <c r="EG448" i="2"/>
  <c r="EF448" i="2"/>
  <c r="EE448" i="2"/>
  <c r="ED448" i="2"/>
  <c r="EC448" i="2"/>
  <c r="EB448" i="2"/>
  <c r="EA448" i="2"/>
  <c r="DZ448" i="2"/>
  <c r="DY448" i="2"/>
  <c r="DX448" i="2"/>
  <c r="DW448" i="2"/>
  <c r="DV448" i="2"/>
  <c r="DU448" i="2"/>
  <c r="DT448" i="2"/>
  <c r="DS448" i="2"/>
  <c r="DR448" i="2"/>
  <c r="DQ448" i="2"/>
  <c r="DP448" i="2"/>
  <c r="DO448" i="2"/>
  <c r="DN448" i="2"/>
  <c r="DM448" i="2"/>
  <c r="DL448" i="2"/>
  <c r="DK448" i="2"/>
  <c r="DJ448" i="2"/>
  <c r="DI448" i="2"/>
  <c r="DH448" i="2"/>
  <c r="DG448" i="2"/>
  <c r="DF448" i="2"/>
  <c r="DE448" i="2"/>
  <c r="DD448" i="2"/>
  <c r="DC448" i="2"/>
  <c r="DB448" i="2"/>
  <c r="CV448" i="2"/>
  <c r="CR448" i="2"/>
  <c r="CQ448" i="2"/>
  <c r="CP448" i="2"/>
  <c r="CO448" i="2"/>
  <c r="CN448" i="2"/>
  <c r="FS447" i="2"/>
  <c r="FR447" i="2"/>
  <c r="FQ447" i="2"/>
  <c r="FP447" i="2"/>
  <c r="FO447" i="2"/>
  <c r="FN447" i="2"/>
  <c r="FM447" i="2"/>
  <c r="FL447" i="2"/>
  <c r="FK447" i="2"/>
  <c r="FJ447" i="2"/>
  <c r="FI447" i="2"/>
  <c r="FH447" i="2"/>
  <c r="FG447" i="2"/>
  <c r="FF447" i="2"/>
  <c r="FE447" i="2"/>
  <c r="FD447" i="2"/>
  <c r="FC447" i="2"/>
  <c r="FB447" i="2"/>
  <c r="FA447" i="2"/>
  <c r="EZ447" i="2"/>
  <c r="EY447" i="2"/>
  <c r="EX447" i="2"/>
  <c r="EW447" i="2"/>
  <c r="EV447" i="2"/>
  <c r="EU447" i="2"/>
  <c r="ET447" i="2"/>
  <c r="ES447" i="2"/>
  <c r="ER447" i="2"/>
  <c r="EQ447" i="2"/>
  <c r="EP447" i="2"/>
  <c r="EO447" i="2"/>
  <c r="EN447" i="2"/>
  <c r="EM447" i="2"/>
  <c r="EL447" i="2"/>
  <c r="EK447" i="2"/>
  <c r="EJ447" i="2"/>
  <c r="EI447" i="2"/>
  <c r="EH447" i="2"/>
  <c r="EG447" i="2"/>
  <c r="EF447" i="2"/>
  <c r="EE447" i="2"/>
  <c r="ED447" i="2"/>
  <c r="EC447" i="2"/>
  <c r="EB447" i="2"/>
  <c r="EA447" i="2"/>
  <c r="DZ447" i="2"/>
  <c r="DY447" i="2"/>
  <c r="DX447" i="2"/>
  <c r="DW447" i="2"/>
  <c r="DV447" i="2"/>
  <c r="DU447" i="2"/>
  <c r="DT447" i="2"/>
  <c r="DS447" i="2"/>
  <c r="DR447" i="2"/>
  <c r="DQ447" i="2"/>
  <c r="DP447" i="2"/>
  <c r="DO447" i="2"/>
  <c r="DN447" i="2"/>
  <c r="DM447" i="2"/>
  <c r="DL447" i="2"/>
  <c r="DK447" i="2"/>
  <c r="DJ447" i="2"/>
  <c r="DI447" i="2"/>
  <c r="DH447" i="2"/>
  <c r="DG447" i="2"/>
  <c r="DF447" i="2"/>
  <c r="DE447" i="2"/>
  <c r="DD447" i="2"/>
  <c r="DC447" i="2"/>
  <c r="DB447" i="2"/>
  <c r="CV447" i="2"/>
  <c r="CR447" i="2"/>
  <c r="CQ447" i="2"/>
  <c r="CP447" i="2"/>
  <c r="CO447" i="2"/>
  <c r="CN447" i="2"/>
  <c r="FS446" i="2"/>
  <c r="FR446" i="2"/>
  <c r="FQ446" i="2"/>
  <c r="FP446" i="2"/>
  <c r="FO446" i="2"/>
  <c r="FN446" i="2"/>
  <c r="FM446" i="2"/>
  <c r="FL446" i="2"/>
  <c r="FK446" i="2"/>
  <c r="FJ446" i="2"/>
  <c r="FI446" i="2"/>
  <c r="FH446" i="2"/>
  <c r="FG446" i="2"/>
  <c r="FF446" i="2"/>
  <c r="FE446" i="2"/>
  <c r="FD446" i="2"/>
  <c r="FC446" i="2"/>
  <c r="FB446" i="2"/>
  <c r="FA446" i="2"/>
  <c r="EZ446" i="2"/>
  <c r="EY446" i="2"/>
  <c r="EX446" i="2"/>
  <c r="EW446" i="2"/>
  <c r="EV446" i="2"/>
  <c r="EU446" i="2"/>
  <c r="ET446" i="2"/>
  <c r="ES446" i="2"/>
  <c r="ER446" i="2"/>
  <c r="EQ446" i="2"/>
  <c r="EP446" i="2"/>
  <c r="EO446" i="2"/>
  <c r="EN446" i="2"/>
  <c r="EM446" i="2"/>
  <c r="EL446" i="2"/>
  <c r="EK446" i="2"/>
  <c r="EJ446" i="2"/>
  <c r="EI446" i="2"/>
  <c r="EH446" i="2"/>
  <c r="EG446" i="2"/>
  <c r="EF446" i="2"/>
  <c r="EE446" i="2"/>
  <c r="ED446" i="2"/>
  <c r="EC446" i="2"/>
  <c r="EB446" i="2"/>
  <c r="EA446" i="2"/>
  <c r="DZ446" i="2"/>
  <c r="DY446" i="2"/>
  <c r="DX446" i="2"/>
  <c r="DW446" i="2"/>
  <c r="DV446" i="2"/>
  <c r="DU446" i="2"/>
  <c r="DT446" i="2"/>
  <c r="DS446" i="2"/>
  <c r="DR446" i="2"/>
  <c r="DQ446" i="2"/>
  <c r="DP446" i="2"/>
  <c r="DO446" i="2"/>
  <c r="DN446" i="2"/>
  <c r="DM446" i="2"/>
  <c r="DL446" i="2"/>
  <c r="DK446" i="2"/>
  <c r="DJ446" i="2"/>
  <c r="DI446" i="2"/>
  <c r="DH446" i="2"/>
  <c r="DG446" i="2"/>
  <c r="DF446" i="2"/>
  <c r="DE446" i="2"/>
  <c r="DD446" i="2"/>
  <c r="DC446" i="2"/>
  <c r="DB446" i="2"/>
  <c r="CV446" i="2"/>
  <c r="CR446" i="2"/>
  <c r="CQ446" i="2"/>
  <c r="CP446" i="2"/>
  <c r="CO446" i="2"/>
  <c r="CN446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CV445" i="2"/>
  <c r="CR445" i="2"/>
  <c r="CQ445" i="2"/>
  <c r="CP445" i="2"/>
  <c r="CO445" i="2"/>
  <c r="CN445" i="2"/>
  <c r="FS444" i="2"/>
  <c r="FR444" i="2"/>
  <c r="FQ444" i="2"/>
  <c r="FP444" i="2"/>
  <c r="FO444" i="2"/>
  <c r="FN444" i="2"/>
  <c r="FM444" i="2"/>
  <c r="FL444" i="2"/>
  <c r="FK444" i="2"/>
  <c r="FJ444" i="2"/>
  <c r="FI444" i="2"/>
  <c r="FH444" i="2"/>
  <c r="FG444" i="2"/>
  <c r="FF444" i="2"/>
  <c r="FE444" i="2"/>
  <c r="FD444" i="2"/>
  <c r="FC444" i="2"/>
  <c r="FB444" i="2"/>
  <c r="FA444" i="2"/>
  <c r="EZ444" i="2"/>
  <c r="EY444" i="2"/>
  <c r="EX444" i="2"/>
  <c r="EW444" i="2"/>
  <c r="EV444" i="2"/>
  <c r="EU444" i="2"/>
  <c r="ET444" i="2"/>
  <c r="ES444" i="2"/>
  <c r="ER444" i="2"/>
  <c r="EQ444" i="2"/>
  <c r="EP444" i="2"/>
  <c r="EO444" i="2"/>
  <c r="EN444" i="2"/>
  <c r="EM444" i="2"/>
  <c r="EL444" i="2"/>
  <c r="EK444" i="2"/>
  <c r="EJ444" i="2"/>
  <c r="EI444" i="2"/>
  <c r="EH444" i="2"/>
  <c r="EG444" i="2"/>
  <c r="EF444" i="2"/>
  <c r="EE444" i="2"/>
  <c r="ED444" i="2"/>
  <c r="EC444" i="2"/>
  <c r="EB444" i="2"/>
  <c r="EA444" i="2"/>
  <c r="DZ444" i="2"/>
  <c r="DY444" i="2"/>
  <c r="DX444" i="2"/>
  <c r="DW444" i="2"/>
  <c r="DV444" i="2"/>
  <c r="DU444" i="2"/>
  <c r="DT444" i="2"/>
  <c r="DS444" i="2"/>
  <c r="DR444" i="2"/>
  <c r="DQ444" i="2"/>
  <c r="DP444" i="2"/>
  <c r="DO444" i="2"/>
  <c r="DN444" i="2"/>
  <c r="DM444" i="2"/>
  <c r="DL444" i="2"/>
  <c r="DK444" i="2"/>
  <c r="DJ444" i="2"/>
  <c r="DI444" i="2"/>
  <c r="DH444" i="2"/>
  <c r="DG444" i="2"/>
  <c r="DF444" i="2"/>
  <c r="DE444" i="2"/>
  <c r="DD444" i="2"/>
  <c r="DC444" i="2"/>
  <c r="DB444" i="2"/>
  <c r="CV444" i="2"/>
  <c r="CR444" i="2"/>
  <c r="CQ444" i="2"/>
  <c r="CP444" i="2"/>
  <c r="CO444" i="2"/>
  <c r="CN444" i="2"/>
  <c r="FS443" i="2"/>
  <c r="FR443" i="2"/>
  <c r="FQ443" i="2"/>
  <c r="FP443" i="2"/>
  <c r="FO443" i="2"/>
  <c r="FN443" i="2"/>
  <c r="FM443" i="2"/>
  <c r="FL443" i="2"/>
  <c r="FK443" i="2"/>
  <c r="FJ443" i="2"/>
  <c r="FI443" i="2"/>
  <c r="FH443" i="2"/>
  <c r="FG443" i="2"/>
  <c r="FF443" i="2"/>
  <c r="FE443" i="2"/>
  <c r="FD443" i="2"/>
  <c r="FC443" i="2"/>
  <c r="FB443" i="2"/>
  <c r="FA443" i="2"/>
  <c r="EZ443" i="2"/>
  <c r="EY443" i="2"/>
  <c r="EX443" i="2"/>
  <c r="EW443" i="2"/>
  <c r="EV443" i="2"/>
  <c r="EU443" i="2"/>
  <c r="ET443" i="2"/>
  <c r="ES443" i="2"/>
  <c r="ER443" i="2"/>
  <c r="EQ443" i="2"/>
  <c r="EP443" i="2"/>
  <c r="EO443" i="2"/>
  <c r="EN443" i="2"/>
  <c r="EM443" i="2"/>
  <c r="EL443" i="2"/>
  <c r="EK443" i="2"/>
  <c r="EJ443" i="2"/>
  <c r="EI443" i="2"/>
  <c r="EH443" i="2"/>
  <c r="EG443" i="2"/>
  <c r="EF443" i="2"/>
  <c r="EE443" i="2"/>
  <c r="ED443" i="2"/>
  <c r="EC443" i="2"/>
  <c r="EB443" i="2"/>
  <c r="EA443" i="2"/>
  <c r="DZ443" i="2"/>
  <c r="DY443" i="2"/>
  <c r="DX443" i="2"/>
  <c r="DW443" i="2"/>
  <c r="DV443" i="2"/>
  <c r="DU443" i="2"/>
  <c r="DT443" i="2"/>
  <c r="DS443" i="2"/>
  <c r="DR443" i="2"/>
  <c r="DQ443" i="2"/>
  <c r="DP443" i="2"/>
  <c r="DO443" i="2"/>
  <c r="DN443" i="2"/>
  <c r="DM443" i="2"/>
  <c r="DL443" i="2"/>
  <c r="DK443" i="2"/>
  <c r="DJ443" i="2"/>
  <c r="DI443" i="2"/>
  <c r="DH443" i="2"/>
  <c r="DG443" i="2"/>
  <c r="DF443" i="2"/>
  <c r="DE443" i="2"/>
  <c r="DD443" i="2"/>
  <c r="DC443" i="2"/>
  <c r="DB443" i="2"/>
  <c r="CV443" i="2"/>
  <c r="CR443" i="2"/>
  <c r="CQ443" i="2"/>
  <c r="CP443" i="2"/>
  <c r="CO443" i="2"/>
  <c r="CN443" i="2"/>
  <c r="FS442" i="2"/>
  <c r="FR442" i="2"/>
  <c r="FQ442" i="2"/>
  <c r="FP442" i="2"/>
  <c r="FO442" i="2"/>
  <c r="FN442" i="2"/>
  <c r="FM442" i="2"/>
  <c r="FL442" i="2"/>
  <c r="FK442" i="2"/>
  <c r="FJ442" i="2"/>
  <c r="FI442" i="2"/>
  <c r="FH442" i="2"/>
  <c r="FG442" i="2"/>
  <c r="FF442" i="2"/>
  <c r="FE442" i="2"/>
  <c r="FD442" i="2"/>
  <c r="FC442" i="2"/>
  <c r="FB442" i="2"/>
  <c r="FA442" i="2"/>
  <c r="EZ442" i="2"/>
  <c r="EY442" i="2"/>
  <c r="EX442" i="2"/>
  <c r="EW442" i="2"/>
  <c r="EV442" i="2"/>
  <c r="EU442" i="2"/>
  <c r="ET442" i="2"/>
  <c r="ES442" i="2"/>
  <c r="ER442" i="2"/>
  <c r="EQ442" i="2"/>
  <c r="EP442" i="2"/>
  <c r="EO442" i="2"/>
  <c r="EN442" i="2"/>
  <c r="EM442" i="2"/>
  <c r="EL442" i="2"/>
  <c r="EK442" i="2"/>
  <c r="EJ442" i="2"/>
  <c r="EI442" i="2"/>
  <c r="EH442" i="2"/>
  <c r="EG442" i="2"/>
  <c r="EF442" i="2"/>
  <c r="EE442" i="2"/>
  <c r="ED442" i="2"/>
  <c r="EC442" i="2"/>
  <c r="EB442" i="2"/>
  <c r="EA442" i="2"/>
  <c r="DZ442" i="2"/>
  <c r="DY442" i="2"/>
  <c r="DX442" i="2"/>
  <c r="DW442" i="2"/>
  <c r="DV442" i="2"/>
  <c r="DU442" i="2"/>
  <c r="DT442" i="2"/>
  <c r="DS442" i="2"/>
  <c r="DR442" i="2"/>
  <c r="DQ442" i="2"/>
  <c r="DP442" i="2"/>
  <c r="DO442" i="2"/>
  <c r="DN442" i="2"/>
  <c r="DM442" i="2"/>
  <c r="DL442" i="2"/>
  <c r="DK442" i="2"/>
  <c r="DJ442" i="2"/>
  <c r="DI442" i="2"/>
  <c r="DH442" i="2"/>
  <c r="DG442" i="2"/>
  <c r="DF442" i="2"/>
  <c r="DE442" i="2"/>
  <c r="DD442" i="2"/>
  <c r="DC442" i="2"/>
  <c r="DB442" i="2"/>
  <c r="CV442" i="2"/>
  <c r="CR442" i="2"/>
  <c r="CQ442" i="2"/>
  <c r="CP442" i="2"/>
  <c r="CO442" i="2"/>
  <c r="CN442" i="2"/>
  <c r="FS441" i="2"/>
  <c r="FR441" i="2"/>
  <c r="FQ441" i="2"/>
  <c r="FP441" i="2"/>
  <c r="FO441" i="2"/>
  <c r="FN441" i="2"/>
  <c r="FM441" i="2"/>
  <c r="FL441" i="2"/>
  <c r="FK441" i="2"/>
  <c r="FJ441" i="2"/>
  <c r="FI441" i="2"/>
  <c r="FH441" i="2"/>
  <c r="FG441" i="2"/>
  <c r="FF441" i="2"/>
  <c r="FE441" i="2"/>
  <c r="FD441" i="2"/>
  <c r="FC441" i="2"/>
  <c r="FB441" i="2"/>
  <c r="FA441" i="2"/>
  <c r="EZ441" i="2"/>
  <c r="EY441" i="2"/>
  <c r="EX441" i="2"/>
  <c r="EW441" i="2"/>
  <c r="EV441" i="2"/>
  <c r="EU441" i="2"/>
  <c r="ET441" i="2"/>
  <c r="ES441" i="2"/>
  <c r="ER441" i="2"/>
  <c r="EQ441" i="2"/>
  <c r="EP441" i="2"/>
  <c r="EO441" i="2"/>
  <c r="EN441" i="2"/>
  <c r="EM441" i="2"/>
  <c r="EL441" i="2"/>
  <c r="EK441" i="2"/>
  <c r="EJ441" i="2"/>
  <c r="EI441" i="2"/>
  <c r="EH441" i="2"/>
  <c r="EG441" i="2"/>
  <c r="EF441" i="2"/>
  <c r="EE441" i="2"/>
  <c r="ED441" i="2"/>
  <c r="EC441" i="2"/>
  <c r="EB441" i="2"/>
  <c r="EA441" i="2"/>
  <c r="DZ441" i="2"/>
  <c r="DY441" i="2"/>
  <c r="DX441" i="2"/>
  <c r="DW441" i="2"/>
  <c r="DV441" i="2"/>
  <c r="DU441" i="2"/>
  <c r="DT441" i="2"/>
  <c r="DS441" i="2"/>
  <c r="DR441" i="2"/>
  <c r="DQ441" i="2"/>
  <c r="DP441" i="2"/>
  <c r="DO441" i="2"/>
  <c r="DN441" i="2"/>
  <c r="DM441" i="2"/>
  <c r="DL441" i="2"/>
  <c r="DK441" i="2"/>
  <c r="DJ441" i="2"/>
  <c r="DI441" i="2"/>
  <c r="DH441" i="2"/>
  <c r="DG441" i="2"/>
  <c r="DF441" i="2"/>
  <c r="DE441" i="2"/>
  <c r="DD441" i="2"/>
  <c r="DC441" i="2"/>
  <c r="DB441" i="2"/>
  <c r="CV441" i="2"/>
  <c r="CR441" i="2"/>
  <c r="CQ441" i="2"/>
  <c r="CP441" i="2"/>
  <c r="CO441" i="2"/>
  <c r="CN441" i="2"/>
  <c r="FS440" i="2"/>
  <c r="FR440" i="2"/>
  <c r="FQ440" i="2"/>
  <c r="FP440" i="2"/>
  <c r="FO440" i="2"/>
  <c r="FN440" i="2"/>
  <c r="FM440" i="2"/>
  <c r="FL440" i="2"/>
  <c r="FK440" i="2"/>
  <c r="FJ440" i="2"/>
  <c r="FI440" i="2"/>
  <c r="FH440" i="2"/>
  <c r="FG440" i="2"/>
  <c r="FF440" i="2"/>
  <c r="FE440" i="2"/>
  <c r="FD440" i="2"/>
  <c r="FC440" i="2"/>
  <c r="FB440" i="2"/>
  <c r="FA440" i="2"/>
  <c r="EZ440" i="2"/>
  <c r="EY440" i="2"/>
  <c r="EX440" i="2"/>
  <c r="EW440" i="2"/>
  <c r="EV440" i="2"/>
  <c r="EU440" i="2"/>
  <c r="ET440" i="2"/>
  <c r="ES440" i="2"/>
  <c r="ER440" i="2"/>
  <c r="EQ440" i="2"/>
  <c r="EP440" i="2"/>
  <c r="EO440" i="2"/>
  <c r="EN440" i="2"/>
  <c r="EM440" i="2"/>
  <c r="EL440" i="2"/>
  <c r="EK440" i="2"/>
  <c r="EJ440" i="2"/>
  <c r="EI440" i="2"/>
  <c r="EH440" i="2"/>
  <c r="EG440" i="2"/>
  <c r="EF440" i="2"/>
  <c r="EE440" i="2"/>
  <c r="ED440" i="2"/>
  <c r="EC440" i="2"/>
  <c r="EB440" i="2"/>
  <c r="EA440" i="2"/>
  <c r="DZ440" i="2"/>
  <c r="DY440" i="2"/>
  <c r="DX440" i="2"/>
  <c r="DW440" i="2"/>
  <c r="DV440" i="2"/>
  <c r="DU440" i="2"/>
  <c r="DT440" i="2"/>
  <c r="DS440" i="2"/>
  <c r="DR440" i="2"/>
  <c r="DQ440" i="2"/>
  <c r="DP440" i="2"/>
  <c r="DO440" i="2"/>
  <c r="DN440" i="2"/>
  <c r="DM440" i="2"/>
  <c r="DL440" i="2"/>
  <c r="DK440" i="2"/>
  <c r="DJ440" i="2"/>
  <c r="DI440" i="2"/>
  <c r="DH440" i="2"/>
  <c r="DG440" i="2"/>
  <c r="DF440" i="2"/>
  <c r="DE440" i="2"/>
  <c r="DD440" i="2"/>
  <c r="DC440" i="2"/>
  <c r="DB440" i="2"/>
  <c r="CV440" i="2"/>
  <c r="CR440" i="2"/>
  <c r="CQ440" i="2"/>
  <c r="CP440" i="2"/>
  <c r="CO440" i="2"/>
  <c r="CN440" i="2"/>
  <c r="FS439" i="2"/>
  <c r="FR439" i="2"/>
  <c r="FQ439" i="2"/>
  <c r="FP439" i="2"/>
  <c r="FO439" i="2"/>
  <c r="FN439" i="2"/>
  <c r="FM439" i="2"/>
  <c r="FL439" i="2"/>
  <c r="FK439" i="2"/>
  <c r="FJ439" i="2"/>
  <c r="FI439" i="2"/>
  <c r="FH439" i="2"/>
  <c r="FG439" i="2"/>
  <c r="FF439" i="2"/>
  <c r="FE439" i="2"/>
  <c r="FD439" i="2"/>
  <c r="FC439" i="2"/>
  <c r="FB439" i="2"/>
  <c r="FA439" i="2"/>
  <c r="EZ439" i="2"/>
  <c r="EY439" i="2"/>
  <c r="EX439" i="2"/>
  <c r="EW439" i="2"/>
  <c r="EV439" i="2"/>
  <c r="EU439" i="2"/>
  <c r="ET439" i="2"/>
  <c r="ES439" i="2"/>
  <c r="ER439" i="2"/>
  <c r="EQ439" i="2"/>
  <c r="EP439" i="2"/>
  <c r="EO439" i="2"/>
  <c r="EN439" i="2"/>
  <c r="EM439" i="2"/>
  <c r="EL439" i="2"/>
  <c r="EK439" i="2"/>
  <c r="EJ439" i="2"/>
  <c r="EI439" i="2"/>
  <c r="EH439" i="2"/>
  <c r="EG439" i="2"/>
  <c r="EF439" i="2"/>
  <c r="EE439" i="2"/>
  <c r="ED439" i="2"/>
  <c r="EC439" i="2"/>
  <c r="EB439" i="2"/>
  <c r="EA439" i="2"/>
  <c r="DZ439" i="2"/>
  <c r="DY439" i="2"/>
  <c r="DX439" i="2"/>
  <c r="DW439" i="2"/>
  <c r="DV439" i="2"/>
  <c r="DU439" i="2"/>
  <c r="DT439" i="2"/>
  <c r="DS439" i="2"/>
  <c r="DR439" i="2"/>
  <c r="DQ439" i="2"/>
  <c r="DP439" i="2"/>
  <c r="DO439" i="2"/>
  <c r="DN439" i="2"/>
  <c r="DM439" i="2"/>
  <c r="DL439" i="2"/>
  <c r="DK439" i="2"/>
  <c r="DJ439" i="2"/>
  <c r="DI439" i="2"/>
  <c r="DH439" i="2"/>
  <c r="DG439" i="2"/>
  <c r="DF439" i="2"/>
  <c r="DE439" i="2"/>
  <c r="DD439" i="2"/>
  <c r="DC439" i="2"/>
  <c r="DB439" i="2"/>
  <c r="CV439" i="2"/>
  <c r="CR439" i="2"/>
  <c r="CQ439" i="2"/>
  <c r="CP439" i="2"/>
  <c r="CO439" i="2"/>
  <c r="CN439" i="2"/>
  <c r="FS438" i="2"/>
  <c r="FR438" i="2"/>
  <c r="FQ438" i="2"/>
  <c r="FP438" i="2"/>
  <c r="FO438" i="2"/>
  <c r="FN438" i="2"/>
  <c r="FM438" i="2"/>
  <c r="FL438" i="2"/>
  <c r="FK438" i="2"/>
  <c r="FJ438" i="2"/>
  <c r="FI438" i="2"/>
  <c r="FH438" i="2"/>
  <c r="FG438" i="2"/>
  <c r="FF438" i="2"/>
  <c r="FE438" i="2"/>
  <c r="FD438" i="2"/>
  <c r="FC438" i="2"/>
  <c r="FB438" i="2"/>
  <c r="FA438" i="2"/>
  <c r="EZ438" i="2"/>
  <c r="EY438" i="2"/>
  <c r="EX438" i="2"/>
  <c r="EW438" i="2"/>
  <c r="EV438" i="2"/>
  <c r="EU438" i="2"/>
  <c r="ET438" i="2"/>
  <c r="ES438" i="2"/>
  <c r="ER438" i="2"/>
  <c r="EQ438" i="2"/>
  <c r="EP438" i="2"/>
  <c r="EO438" i="2"/>
  <c r="EN438" i="2"/>
  <c r="EM438" i="2"/>
  <c r="EL438" i="2"/>
  <c r="EK438" i="2"/>
  <c r="EJ438" i="2"/>
  <c r="EI438" i="2"/>
  <c r="EH438" i="2"/>
  <c r="EG438" i="2"/>
  <c r="EF438" i="2"/>
  <c r="EE438" i="2"/>
  <c r="ED438" i="2"/>
  <c r="EC438" i="2"/>
  <c r="EB438" i="2"/>
  <c r="EA438" i="2"/>
  <c r="DZ438" i="2"/>
  <c r="DY438" i="2"/>
  <c r="DX438" i="2"/>
  <c r="DW438" i="2"/>
  <c r="DV438" i="2"/>
  <c r="DU438" i="2"/>
  <c r="DT438" i="2"/>
  <c r="DS438" i="2"/>
  <c r="DR438" i="2"/>
  <c r="DQ438" i="2"/>
  <c r="DP438" i="2"/>
  <c r="DO438" i="2"/>
  <c r="DN438" i="2"/>
  <c r="DM438" i="2"/>
  <c r="DL438" i="2"/>
  <c r="DK438" i="2"/>
  <c r="DJ438" i="2"/>
  <c r="DI438" i="2"/>
  <c r="DH438" i="2"/>
  <c r="DG438" i="2"/>
  <c r="DF438" i="2"/>
  <c r="DE438" i="2"/>
  <c r="DD438" i="2"/>
  <c r="DC438" i="2"/>
  <c r="DB438" i="2"/>
  <c r="CV438" i="2"/>
  <c r="CR438" i="2"/>
  <c r="CQ438" i="2"/>
  <c r="CP438" i="2"/>
  <c r="CO438" i="2"/>
  <c r="CN438" i="2"/>
  <c r="FS437" i="2"/>
  <c r="FR437" i="2"/>
  <c r="FQ437" i="2"/>
  <c r="FP437" i="2"/>
  <c r="FO437" i="2"/>
  <c r="FN437" i="2"/>
  <c r="FM437" i="2"/>
  <c r="FL437" i="2"/>
  <c r="FK437" i="2"/>
  <c r="FJ437" i="2"/>
  <c r="FI437" i="2"/>
  <c r="FH437" i="2"/>
  <c r="FG437" i="2"/>
  <c r="FF437" i="2"/>
  <c r="FE437" i="2"/>
  <c r="FD437" i="2"/>
  <c r="FC437" i="2"/>
  <c r="FB437" i="2"/>
  <c r="FA437" i="2"/>
  <c r="EZ437" i="2"/>
  <c r="EY437" i="2"/>
  <c r="EX437" i="2"/>
  <c r="EW437" i="2"/>
  <c r="EV437" i="2"/>
  <c r="EU437" i="2"/>
  <c r="ET437" i="2"/>
  <c r="ES437" i="2"/>
  <c r="ER437" i="2"/>
  <c r="EQ437" i="2"/>
  <c r="EP437" i="2"/>
  <c r="EO437" i="2"/>
  <c r="EN437" i="2"/>
  <c r="EM437" i="2"/>
  <c r="EL437" i="2"/>
  <c r="EK437" i="2"/>
  <c r="EJ437" i="2"/>
  <c r="EI437" i="2"/>
  <c r="EH437" i="2"/>
  <c r="EG437" i="2"/>
  <c r="EF437" i="2"/>
  <c r="EE437" i="2"/>
  <c r="ED437" i="2"/>
  <c r="EC437" i="2"/>
  <c r="EB437" i="2"/>
  <c r="EA437" i="2"/>
  <c r="DZ437" i="2"/>
  <c r="DY437" i="2"/>
  <c r="DX437" i="2"/>
  <c r="DW437" i="2"/>
  <c r="DV437" i="2"/>
  <c r="DU437" i="2"/>
  <c r="DT437" i="2"/>
  <c r="DS437" i="2"/>
  <c r="DR437" i="2"/>
  <c r="DQ437" i="2"/>
  <c r="DP437" i="2"/>
  <c r="DO437" i="2"/>
  <c r="DN437" i="2"/>
  <c r="DM437" i="2"/>
  <c r="DL437" i="2"/>
  <c r="DK437" i="2"/>
  <c r="DJ437" i="2"/>
  <c r="DI437" i="2"/>
  <c r="DH437" i="2"/>
  <c r="DG437" i="2"/>
  <c r="DF437" i="2"/>
  <c r="DE437" i="2"/>
  <c r="DD437" i="2"/>
  <c r="DC437" i="2"/>
  <c r="DB437" i="2"/>
  <c r="CV437" i="2"/>
  <c r="CR437" i="2"/>
  <c r="CQ437" i="2"/>
  <c r="CP437" i="2"/>
  <c r="CO437" i="2"/>
  <c r="CN437" i="2"/>
  <c r="FS436" i="2"/>
  <c r="FR436" i="2"/>
  <c r="FQ436" i="2"/>
  <c r="FP436" i="2"/>
  <c r="FO436" i="2"/>
  <c r="FN436" i="2"/>
  <c r="FM436" i="2"/>
  <c r="FL436" i="2"/>
  <c r="FK436" i="2"/>
  <c r="FJ436" i="2"/>
  <c r="FI436" i="2"/>
  <c r="FH436" i="2"/>
  <c r="FG436" i="2"/>
  <c r="FF436" i="2"/>
  <c r="FE436" i="2"/>
  <c r="FD436" i="2"/>
  <c r="FC436" i="2"/>
  <c r="FB436" i="2"/>
  <c r="FA436" i="2"/>
  <c r="EZ436" i="2"/>
  <c r="EY436" i="2"/>
  <c r="EX436" i="2"/>
  <c r="EW436" i="2"/>
  <c r="EV436" i="2"/>
  <c r="EU436" i="2"/>
  <c r="ET436" i="2"/>
  <c r="ES436" i="2"/>
  <c r="ER436" i="2"/>
  <c r="EQ436" i="2"/>
  <c r="EP436" i="2"/>
  <c r="EO436" i="2"/>
  <c r="EN436" i="2"/>
  <c r="EM436" i="2"/>
  <c r="EL436" i="2"/>
  <c r="EK436" i="2"/>
  <c r="EJ436" i="2"/>
  <c r="EI436" i="2"/>
  <c r="EH436" i="2"/>
  <c r="EG436" i="2"/>
  <c r="EF436" i="2"/>
  <c r="EE436" i="2"/>
  <c r="ED436" i="2"/>
  <c r="EC436" i="2"/>
  <c r="EB436" i="2"/>
  <c r="EA436" i="2"/>
  <c r="DZ436" i="2"/>
  <c r="DY436" i="2"/>
  <c r="DX436" i="2"/>
  <c r="DW436" i="2"/>
  <c r="DV436" i="2"/>
  <c r="DU436" i="2"/>
  <c r="DT436" i="2"/>
  <c r="DS436" i="2"/>
  <c r="DR436" i="2"/>
  <c r="DQ436" i="2"/>
  <c r="DP436" i="2"/>
  <c r="DO436" i="2"/>
  <c r="DN436" i="2"/>
  <c r="DM436" i="2"/>
  <c r="DL436" i="2"/>
  <c r="DK436" i="2"/>
  <c r="DJ436" i="2"/>
  <c r="DI436" i="2"/>
  <c r="DH436" i="2"/>
  <c r="DG436" i="2"/>
  <c r="DF436" i="2"/>
  <c r="DE436" i="2"/>
  <c r="DD436" i="2"/>
  <c r="DC436" i="2"/>
  <c r="DB436" i="2"/>
  <c r="CV436" i="2"/>
  <c r="CR436" i="2"/>
  <c r="CQ436" i="2"/>
  <c r="CP436" i="2"/>
  <c r="CO436" i="2"/>
  <c r="CN436" i="2"/>
  <c r="FS435" i="2"/>
  <c r="FR435" i="2"/>
  <c r="FQ435" i="2"/>
  <c r="FP435" i="2"/>
  <c r="FO435" i="2"/>
  <c r="FN435" i="2"/>
  <c r="FM435" i="2"/>
  <c r="FL435" i="2"/>
  <c r="FK435" i="2"/>
  <c r="FJ435" i="2"/>
  <c r="FI435" i="2"/>
  <c r="FH435" i="2"/>
  <c r="FG435" i="2"/>
  <c r="FF435" i="2"/>
  <c r="FE435" i="2"/>
  <c r="FD435" i="2"/>
  <c r="FC435" i="2"/>
  <c r="FB435" i="2"/>
  <c r="FA435" i="2"/>
  <c r="EZ435" i="2"/>
  <c r="EY435" i="2"/>
  <c r="EX435" i="2"/>
  <c r="EW435" i="2"/>
  <c r="EV435" i="2"/>
  <c r="EU435" i="2"/>
  <c r="ET435" i="2"/>
  <c r="ES435" i="2"/>
  <c r="ER435" i="2"/>
  <c r="EQ435" i="2"/>
  <c r="EP435" i="2"/>
  <c r="EO435" i="2"/>
  <c r="EN435" i="2"/>
  <c r="EM435" i="2"/>
  <c r="EL435" i="2"/>
  <c r="EK435" i="2"/>
  <c r="EJ435" i="2"/>
  <c r="EI435" i="2"/>
  <c r="EH435" i="2"/>
  <c r="EG435" i="2"/>
  <c r="EF435" i="2"/>
  <c r="EE435" i="2"/>
  <c r="ED435" i="2"/>
  <c r="EC435" i="2"/>
  <c r="EB435" i="2"/>
  <c r="EA435" i="2"/>
  <c r="DZ435" i="2"/>
  <c r="DY435" i="2"/>
  <c r="DX435" i="2"/>
  <c r="DW435" i="2"/>
  <c r="DV435" i="2"/>
  <c r="DU435" i="2"/>
  <c r="DT435" i="2"/>
  <c r="DS435" i="2"/>
  <c r="DR435" i="2"/>
  <c r="DQ435" i="2"/>
  <c r="DP435" i="2"/>
  <c r="DO435" i="2"/>
  <c r="DN435" i="2"/>
  <c r="DM435" i="2"/>
  <c r="DL435" i="2"/>
  <c r="DK435" i="2"/>
  <c r="DJ435" i="2"/>
  <c r="DI435" i="2"/>
  <c r="DH435" i="2"/>
  <c r="DG435" i="2"/>
  <c r="DF435" i="2"/>
  <c r="DE435" i="2"/>
  <c r="DD435" i="2"/>
  <c r="DC435" i="2"/>
  <c r="DB435" i="2"/>
  <c r="CV435" i="2"/>
  <c r="CR435" i="2"/>
  <c r="CQ435" i="2"/>
  <c r="CP435" i="2"/>
  <c r="CO435" i="2"/>
  <c r="CN435" i="2"/>
  <c r="FS434" i="2"/>
  <c r="FR434" i="2"/>
  <c r="FQ434" i="2"/>
  <c r="FP434" i="2"/>
  <c r="FO434" i="2"/>
  <c r="FN434" i="2"/>
  <c r="FM434" i="2"/>
  <c r="FL434" i="2"/>
  <c r="FK434" i="2"/>
  <c r="FJ434" i="2"/>
  <c r="FI434" i="2"/>
  <c r="FH434" i="2"/>
  <c r="FG434" i="2"/>
  <c r="FF434" i="2"/>
  <c r="FE434" i="2"/>
  <c r="FD434" i="2"/>
  <c r="FC434" i="2"/>
  <c r="FB434" i="2"/>
  <c r="FA434" i="2"/>
  <c r="EZ434" i="2"/>
  <c r="EY434" i="2"/>
  <c r="EX434" i="2"/>
  <c r="EW434" i="2"/>
  <c r="EV434" i="2"/>
  <c r="EU434" i="2"/>
  <c r="ET434" i="2"/>
  <c r="ES434" i="2"/>
  <c r="ER434" i="2"/>
  <c r="EQ434" i="2"/>
  <c r="EP434" i="2"/>
  <c r="EO434" i="2"/>
  <c r="EN434" i="2"/>
  <c r="EM434" i="2"/>
  <c r="EL434" i="2"/>
  <c r="EK434" i="2"/>
  <c r="EJ434" i="2"/>
  <c r="EI434" i="2"/>
  <c r="EH434" i="2"/>
  <c r="EG434" i="2"/>
  <c r="EF434" i="2"/>
  <c r="EE434" i="2"/>
  <c r="ED434" i="2"/>
  <c r="EC434" i="2"/>
  <c r="EB434" i="2"/>
  <c r="EA434" i="2"/>
  <c r="DZ434" i="2"/>
  <c r="DY434" i="2"/>
  <c r="DX434" i="2"/>
  <c r="DW434" i="2"/>
  <c r="DV434" i="2"/>
  <c r="DU434" i="2"/>
  <c r="DT434" i="2"/>
  <c r="DS434" i="2"/>
  <c r="DR434" i="2"/>
  <c r="DQ434" i="2"/>
  <c r="DP434" i="2"/>
  <c r="DO434" i="2"/>
  <c r="DN434" i="2"/>
  <c r="DM434" i="2"/>
  <c r="DL434" i="2"/>
  <c r="DK434" i="2"/>
  <c r="DJ434" i="2"/>
  <c r="DI434" i="2"/>
  <c r="DH434" i="2"/>
  <c r="DG434" i="2"/>
  <c r="DF434" i="2"/>
  <c r="DE434" i="2"/>
  <c r="DD434" i="2"/>
  <c r="DC434" i="2"/>
  <c r="DB434" i="2"/>
  <c r="CV434" i="2"/>
  <c r="CR434" i="2"/>
  <c r="CQ434" i="2"/>
  <c r="CP434" i="2"/>
  <c r="CO434" i="2"/>
  <c r="CN434" i="2"/>
  <c r="FS433" i="2"/>
  <c r="FR433" i="2"/>
  <c r="FQ433" i="2"/>
  <c r="FP433" i="2"/>
  <c r="FO433" i="2"/>
  <c r="FN433" i="2"/>
  <c r="FM433" i="2"/>
  <c r="FL433" i="2"/>
  <c r="FK433" i="2"/>
  <c r="FJ433" i="2"/>
  <c r="FI433" i="2"/>
  <c r="FH433" i="2"/>
  <c r="FG433" i="2"/>
  <c r="FF433" i="2"/>
  <c r="FE433" i="2"/>
  <c r="FD433" i="2"/>
  <c r="FC433" i="2"/>
  <c r="FB433" i="2"/>
  <c r="FA433" i="2"/>
  <c r="EZ433" i="2"/>
  <c r="EY433" i="2"/>
  <c r="EX433" i="2"/>
  <c r="EW433" i="2"/>
  <c r="EV433" i="2"/>
  <c r="EU433" i="2"/>
  <c r="ET433" i="2"/>
  <c r="ES433" i="2"/>
  <c r="ER433" i="2"/>
  <c r="EQ433" i="2"/>
  <c r="EP433" i="2"/>
  <c r="EO433" i="2"/>
  <c r="EN433" i="2"/>
  <c r="EM433" i="2"/>
  <c r="EL433" i="2"/>
  <c r="EK433" i="2"/>
  <c r="EJ433" i="2"/>
  <c r="EI433" i="2"/>
  <c r="EH433" i="2"/>
  <c r="EG433" i="2"/>
  <c r="EF433" i="2"/>
  <c r="EE433" i="2"/>
  <c r="ED433" i="2"/>
  <c r="EC433" i="2"/>
  <c r="EB433" i="2"/>
  <c r="EA433" i="2"/>
  <c r="DZ433" i="2"/>
  <c r="DY433" i="2"/>
  <c r="DX433" i="2"/>
  <c r="DW433" i="2"/>
  <c r="DV433" i="2"/>
  <c r="DU433" i="2"/>
  <c r="DT433" i="2"/>
  <c r="DS433" i="2"/>
  <c r="DR433" i="2"/>
  <c r="DQ433" i="2"/>
  <c r="DP433" i="2"/>
  <c r="DO433" i="2"/>
  <c r="DN433" i="2"/>
  <c r="DM433" i="2"/>
  <c r="DL433" i="2"/>
  <c r="DK433" i="2"/>
  <c r="DJ433" i="2"/>
  <c r="DI433" i="2"/>
  <c r="DH433" i="2"/>
  <c r="DG433" i="2"/>
  <c r="DF433" i="2"/>
  <c r="DE433" i="2"/>
  <c r="DD433" i="2"/>
  <c r="DC433" i="2"/>
  <c r="DB433" i="2"/>
  <c r="CV433" i="2"/>
  <c r="CR433" i="2"/>
  <c r="CQ433" i="2"/>
  <c r="CP433" i="2"/>
  <c r="CO433" i="2"/>
  <c r="CN433" i="2"/>
  <c r="FS432" i="2"/>
  <c r="FR432" i="2"/>
  <c r="FQ432" i="2"/>
  <c r="FP432" i="2"/>
  <c r="FO432" i="2"/>
  <c r="FN432" i="2"/>
  <c r="FM432" i="2"/>
  <c r="FL432" i="2"/>
  <c r="FK432" i="2"/>
  <c r="FJ432" i="2"/>
  <c r="FI432" i="2"/>
  <c r="FH432" i="2"/>
  <c r="FG432" i="2"/>
  <c r="FF432" i="2"/>
  <c r="FE432" i="2"/>
  <c r="FD432" i="2"/>
  <c r="FC432" i="2"/>
  <c r="FB432" i="2"/>
  <c r="FA432" i="2"/>
  <c r="EZ432" i="2"/>
  <c r="EY432" i="2"/>
  <c r="EX432" i="2"/>
  <c r="EW432" i="2"/>
  <c r="EV432" i="2"/>
  <c r="EU432" i="2"/>
  <c r="ET432" i="2"/>
  <c r="ES432" i="2"/>
  <c r="ER432" i="2"/>
  <c r="EQ432" i="2"/>
  <c r="EP432" i="2"/>
  <c r="EO432" i="2"/>
  <c r="EN432" i="2"/>
  <c r="EM432" i="2"/>
  <c r="EL432" i="2"/>
  <c r="EK432" i="2"/>
  <c r="EJ432" i="2"/>
  <c r="EI432" i="2"/>
  <c r="EH432" i="2"/>
  <c r="EG432" i="2"/>
  <c r="EF432" i="2"/>
  <c r="EE432" i="2"/>
  <c r="ED432" i="2"/>
  <c r="EC432" i="2"/>
  <c r="EB432" i="2"/>
  <c r="EA432" i="2"/>
  <c r="DZ432" i="2"/>
  <c r="DY432" i="2"/>
  <c r="DX432" i="2"/>
  <c r="DW432" i="2"/>
  <c r="DV432" i="2"/>
  <c r="DU432" i="2"/>
  <c r="DT432" i="2"/>
  <c r="DS432" i="2"/>
  <c r="DR432" i="2"/>
  <c r="DQ432" i="2"/>
  <c r="DP432" i="2"/>
  <c r="DO432" i="2"/>
  <c r="DN432" i="2"/>
  <c r="DM432" i="2"/>
  <c r="DL432" i="2"/>
  <c r="DK432" i="2"/>
  <c r="DJ432" i="2"/>
  <c r="DI432" i="2"/>
  <c r="DH432" i="2"/>
  <c r="DG432" i="2"/>
  <c r="DF432" i="2"/>
  <c r="DE432" i="2"/>
  <c r="DD432" i="2"/>
  <c r="DC432" i="2"/>
  <c r="DB432" i="2"/>
  <c r="CV432" i="2"/>
  <c r="CR432" i="2"/>
  <c r="CQ432" i="2"/>
  <c r="CP432" i="2"/>
  <c r="CO432" i="2"/>
  <c r="CN432" i="2"/>
  <c r="FS431" i="2"/>
  <c r="FR431" i="2"/>
  <c r="FQ431" i="2"/>
  <c r="FP431" i="2"/>
  <c r="FO431" i="2"/>
  <c r="FN431" i="2"/>
  <c r="FM431" i="2"/>
  <c r="FL431" i="2"/>
  <c r="FK431" i="2"/>
  <c r="FJ431" i="2"/>
  <c r="FI431" i="2"/>
  <c r="FH431" i="2"/>
  <c r="FG431" i="2"/>
  <c r="FF431" i="2"/>
  <c r="FE431" i="2"/>
  <c r="FD431" i="2"/>
  <c r="FC431" i="2"/>
  <c r="FB431" i="2"/>
  <c r="FA431" i="2"/>
  <c r="EZ431" i="2"/>
  <c r="EY431" i="2"/>
  <c r="EX431" i="2"/>
  <c r="EW431" i="2"/>
  <c r="EV431" i="2"/>
  <c r="EU431" i="2"/>
  <c r="ET431" i="2"/>
  <c r="ES431" i="2"/>
  <c r="ER431" i="2"/>
  <c r="EQ431" i="2"/>
  <c r="EP431" i="2"/>
  <c r="EO431" i="2"/>
  <c r="EN431" i="2"/>
  <c r="EM431" i="2"/>
  <c r="EL431" i="2"/>
  <c r="EK431" i="2"/>
  <c r="EJ431" i="2"/>
  <c r="EI431" i="2"/>
  <c r="EH431" i="2"/>
  <c r="EG431" i="2"/>
  <c r="EF431" i="2"/>
  <c r="EE431" i="2"/>
  <c r="ED431" i="2"/>
  <c r="EC431" i="2"/>
  <c r="EB431" i="2"/>
  <c r="EA431" i="2"/>
  <c r="DZ431" i="2"/>
  <c r="DY431" i="2"/>
  <c r="DX431" i="2"/>
  <c r="DW431" i="2"/>
  <c r="DV431" i="2"/>
  <c r="DU431" i="2"/>
  <c r="DT431" i="2"/>
  <c r="DS431" i="2"/>
  <c r="DR431" i="2"/>
  <c r="DQ431" i="2"/>
  <c r="DP431" i="2"/>
  <c r="DO431" i="2"/>
  <c r="DN431" i="2"/>
  <c r="DM431" i="2"/>
  <c r="DL431" i="2"/>
  <c r="DK431" i="2"/>
  <c r="DJ431" i="2"/>
  <c r="DI431" i="2"/>
  <c r="DH431" i="2"/>
  <c r="DG431" i="2"/>
  <c r="DF431" i="2"/>
  <c r="DE431" i="2"/>
  <c r="DD431" i="2"/>
  <c r="DC431" i="2"/>
  <c r="DB431" i="2"/>
  <c r="CV431" i="2"/>
  <c r="CR431" i="2"/>
  <c r="CQ431" i="2"/>
  <c r="CP431" i="2"/>
  <c r="CO431" i="2"/>
  <c r="CN431" i="2"/>
  <c r="FS430" i="2"/>
  <c r="FR430" i="2"/>
  <c r="FQ430" i="2"/>
  <c r="FP430" i="2"/>
  <c r="FO430" i="2"/>
  <c r="FN430" i="2"/>
  <c r="FM430" i="2"/>
  <c r="FL430" i="2"/>
  <c r="FK430" i="2"/>
  <c r="FJ430" i="2"/>
  <c r="FI430" i="2"/>
  <c r="FH430" i="2"/>
  <c r="FG430" i="2"/>
  <c r="FF430" i="2"/>
  <c r="FE430" i="2"/>
  <c r="FD430" i="2"/>
  <c r="FC430" i="2"/>
  <c r="FB430" i="2"/>
  <c r="FA430" i="2"/>
  <c r="EZ430" i="2"/>
  <c r="EY430" i="2"/>
  <c r="EX430" i="2"/>
  <c r="EW430" i="2"/>
  <c r="EV430" i="2"/>
  <c r="EU430" i="2"/>
  <c r="ET430" i="2"/>
  <c r="ES430" i="2"/>
  <c r="ER430" i="2"/>
  <c r="EQ430" i="2"/>
  <c r="EP430" i="2"/>
  <c r="EO430" i="2"/>
  <c r="EN430" i="2"/>
  <c r="EM430" i="2"/>
  <c r="EL430" i="2"/>
  <c r="EK430" i="2"/>
  <c r="EJ430" i="2"/>
  <c r="EI430" i="2"/>
  <c r="EH430" i="2"/>
  <c r="EG430" i="2"/>
  <c r="EF430" i="2"/>
  <c r="EE430" i="2"/>
  <c r="ED430" i="2"/>
  <c r="EC430" i="2"/>
  <c r="EB430" i="2"/>
  <c r="EA430" i="2"/>
  <c r="DZ430" i="2"/>
  <c r="DY430" i="2"/>
  <c r="DX430" i="2"/>
  <c r="DW430" i="2"/>
  <c r="DV430" i="2"/>
  <c r="DU430" i="2"/>
  <c r="DT430" i="2"/>
  <c r="DS430" i="2"/>
  <c r="DR430" i="2"/>
  <c r="DQ430" i="2"/>
  <c r="DP430" i="2"/>
  <c r="DO430" i="2"/>
  <c r="DN430" i="2"/>
  <c r="DM430" i="2"/>
  <c r="DL430" i="2"/>
  <c r="DK430" i="2"/>
  <c r="DJ430" i="2"/>
  <c r="DI430" i="2"/>
  <c r="DH430" i="2"/>
  <c r="DG430" i="2"/>
  <c r="DF430" i="2"/>
  <c r="DE430" i="2"/>
  <c r="DD430" i="2"/>
  <c r="DC430" i="2"/>
  <c r="DB430" i="2"/>
  <c r="CV430" i="2"/>
  <c r="CR430" i="2"/>
  <c r="CQ430" i="2"/>
  <c r="CP430" i="2"/>
  <c r="CO430" i="2"/>
  <c r="CN430" i="2"/>
  <c r="FS429" i="2"/>
  <c r="FR429" i="2"/>
  <c r="FQ429" i="2"/>
  <c r="FP429" i="2"/>
  <c r="FO429" i="2"/>
  <c r="FN429" i="2"/>
  <c r="FM429" i="2"/>
  <c r="FL429" i="2"/>
  <c r="FK429" i="2"/>
  <c r="FJ429" i="2"/>
  <c r="FI429" i="2"/>
  <c r="FH429" i="2"/>
  <c r="FG429" i="2"/>
  <c r="FF429" i="2"/>
  <c r="FE429" i="2"/>
  <c r="FD429" i="2"/>
  <c r="FC429" i="2"/>
  <c r="FB429" i="2"/>
  <c r="FA429" i="2"/>
  <c r="EZ429" i="2"/>
  <c r="EY429" i="2"/>
  <c r="EX429" i="2"/>
  <c r="EW429" i="2"/>
  <c r="EV429" i="2"/>
  <c r="EU429" i="2"/>
  <c r="ET429" i="2"/>
  <c r="ES429" i="2"/>
  <c r="ER429" i="2"/>
  <c r="EQ429" i="2"/>
  <c r="EP429" i="2"/>
  <c r="EO429" i="2"/>
  <c r="EN429" i="2"/>
  <c r="EM429" i="2"/>
  <c r="EL429" i="2"/>
  <c r="EK429" i="2"/>
  <c r="EJ429" i="2"/>
  <c r="EI429" i="2"/>
  <c r="EH429" i="2"/>
  <c r="EG429" i="2"/>
  <c r="EF429" i="2"/>
  <c r="EE429" i="2"/>
  <c r="ED429" i="2"/>
  <c r="EC429" i="2"/>
  <c r="EB429" i="2"/>
  <c r="EA429" i="2"/>
  <c r="DZ429" i="2"/>
  <c r="DY429" i="2"/>
  <c r="DX429" i="2"/>
  <c r="DW429" i="2"/>
  <c r="DV429" i="2"/>
  <c r="DU429" i="2"/>
  <c r="DT429" i="2"/>
  <c r="DS429" i="2"/>
  <c r="DR429" i="2"/>
  <c r="DQ429" i="2"/>
  <c r="DP429" i="2"/>
  <c r="DO429" i="2"/>
  <c r="DN429" i="2"/>
  <c r="DM429" i="2"/>
  <c r="DL429" i="2"/>
  <c r="DK429" i="2"/>
  <c r="DJ429" i="2"/>
  <c r="DI429" i="2"/>
  <c r="DH429" i="2"/>
  <c r="DG429" i="2"/>
  <c r="DF429" i="2"/>
  <c r="DE429" i="2"/>
  <c r="DD429" i="2"/>
  <c r="DC429" i="2"/>
  <c r="DB429" i="2"/>
  <c r="CV429" i="2"/>
  <c r="CR429" i="2"/>
  <c r="CQ429" i="2"/>
  <c r="CP429" i="2"/>
  <c r="CO429" i="2"/>
  <c r="CN429" i="2"/>
  <c r="FS428" i="2"/>
  <c r="FR428" i="2"/>
  <c r="FQ428" i="2"/>
  <c r="FP428" i="2"/>
  <c r="FO428" i="2"/>
  <c r="FN428" i="2"/>
  <c r="FM428" i="2"/>
  <c r="FL428" i="2"/>
  <c r="FK428" i="2"/>
  <c r="FJ428" i="2"/>
  <c r="FI428" i="2"/>
  <c r="FH428" i="2"/>
  <c r="FG428" i="2"/>
  <c r="FF428" i="2"/>
  <c r="FE428" i="2"/>
  <c r="FD428" i="2"/>
  <c r="FC428" i="2"/>
  <c r="FB428" i="2"/>
  <c r="FA428" i="2"/>
  <c r="EZ428" i="2"/>
  <c r="EY428" i="2"/>
  <c r="EX428" i="2"/>
  <c r="EW428" i="2"/>
  <c r="EV428" i="2"/>
  <c r="EU428" i="2"/>
  <c r="ET428" i="2"/>
  <c r="ES428" i="2"/>
  <c r="ER428" i="2"/>
  <c r="EQ428" i="2"/>
  <c r="EP428" i="2"/>
  <c r="EO428" i="2"/>
  <c r="EN428" i="2"/>
  <c r="EM428" i="2"/>
  <c r="EL428" i="2"/>
  <c r="EK428" i="2"/>
  <c r="EJ428" i="2"/>
  <c r="EI428" i="2"/>
  <c r="EH428" i="2"/>
  <c r="EG428" i="2"/>
  <c r="EF428" i="2"/>
  <c r="EE428" i="2"/>
  <c r="ED428" i="2"/>
  <c r="EC428" i="2"/>
  <c r="EB428" i="2"/>
  <c r="EA428" i="2"/>
  <c r="DZ428" i="2"/>
  <c r="DY428" i="2"/>
  <c r="DX428" i="2"/>
  <c r="DW428" i="2"/>
  <c r="DV428" i="2"/>
  <c r="DU428" i="2"/>
  <c r="DT428" i="2"/>
  <c r="DS428" i="2"/>
  <c r="DR428" i="2"/>
  <c r="DQ428" i="2"/>
  <c r="DP428" i="2"/>
  <c r="DO428" i="2"/>
  <c r="DN428" i="2"/>
  <c r="DM428" i="2"/>
  <c r="DL428" i="2"/>
  <c r="DK428" i="2"/>
  <c r="DJ428" i="2"/>
  <c r="DI428" i="2"/>
  <c r="DH428" i="2"/>
  <c r="DG428" i="2"/>
  <c r="DF428" i="2"/>
  <c r="DE428" i="2"/>
  <c r="DD428" i="2"/>
  <c r="DC428" i="2"/>
  <c r="DB428" i="2"/>
  <c r="CV428" i="2"/>
  <c r="CR428" i="2"/>
  <c r="CQ428" i="2"/>
  <c r="CP428" i="2"/>
  <c r="CO428" i="2"/>
  <c r="CN428" i="2"/>
  <c r="FS427" i="2"/>
  <c r="FR427" i="2"/>
  <c r="FQ427" i="2"/>
  <c r="FP427" i="2"/>
  <c r="FO427" i="2"/>
  <c r="FN427" i="2"/>
  <c r="FM427" i="2"/>
  <c r="FL427" i="2"/>
  <c r="FK427" i="2"/>
  <c r="FJ427" i="2"/>
  <c r="FI427" i="2"/>
  <c r="FH427" i="2"/>
  <c r="FG427" i="2"/>
  <c r="FF427" i="2"/>
  <c r="FE427" i="2"/>
  <c r="FD427" i="2"/>
  <c r="FC427" i="2"/>
  <c r="FB427" i="2"/>
  <c r="FA427" i="2"/>
  <c r="EZ427" i="2"/>
  <c r="EY427" i="2"/>
  <c r="EX427" i="2"/>
  <c r="EW427" i="2"/>
  <c r="EV427" i="2"/>
  <c r="EU427" i="2"/>
  <c r="ET427" i="2"/>
  <c r="ES427" i="2"/>
  <c r="ER427" i="2"/>
  <c r="EQ427" i="2"/>
  <c r="EP427" i="2"/>
  <c r="EO427" i="2"/>
  <c r="EN427" i="2"/>
  <c r="EM427" i="2"/>
  <c r="EL427" i="2"/>
  <c r="EK427" i="2"/>
  <c r="EJ427" i="2"/>
  <c r="EI427" i="2"/>
  <c r="EH427" i="2"/>
  <c r="EG427" i="2"/>
  <c r="EF427" i="2"/>
  <c r="EE427" i="2"/>
  <c r="ED427" i="2"/>
  <c r="EC427" i="2"/>
  <c r="EB427" i="2"/>
  <c r="EA427" i="2"/>
  <c r="DZ427" i="2"/>
  <c r="DY427" i="2"/>
  <c r="DX427" i="2"/>
  <c r="DW427" i="2"/>
  <c r="DV427" i="2"/>
  <c r="DU427" i="2"/>
  <c r="DT427" i="2"/>
  <c r="DS427" i="2"/>
  <c r="DR427" i="2"/>
  <c r="DQ427" i="2"/>
  <c r="DP427" i="2"/>
  <c r="DO427" i="2"/>
  <c r="DN427" i="2"/>
  <c r="DM427" i="2"/>
  <c r="DL427" i="2"/>
  <c r="DK427" i="2"/>
  <c r="DJ427" i="2"/>
  <c r="DI427" i="2"/>
  <c r="DH427" i="2"/>
  <c r="DG427" i="2"/>
  <c r="DF427" i="2"/>
  <c r="DE427" i="2"/>
  <c r="DD427" i="2"/>
  <c r="DC427" i="2"/>
  <c r="DB427" i="2"/>
  <c r="CV427" i="2"/>
  <c r="CR427" i="2"/>
  <c r="CQ427" i="2"/>
  <c r="CP427" i="2"/>
  <c r="CO427" i="2"/>
  <c r="CN427" i="2"/>
  <c r="FS426" i="2"/>
  <c r="FR426" i="2"/>
  <c r="FQ426" i="2"/>
  <c r="FP426" i="2"/>
  <c r="FO426" i="2"/>
  <c r="FN426" i="2"/>
  <c r="FM426" i="2"/>
  <c r="FL426" i="2"/>
  <c r="FK426" i="2"/>
  <c r="FJ426" i="2"/>
  <c r="FI426" i="2"/>
  <c r="FH426" i="2"/>
  <c r="FG426" i="2"/>
  <c r="FF426" i="2"/>
  <c r="FE426" i="2"/>
  <c r="FD426" i="2"/>
  <c r="FC426" i="2"/>
  <c r="FB426" i="2"/>
  <c r="FA426" i="2"/>
  <c r="EZ426" i="2"/>
  <c r="EY426" i="2"/>
  <c r="EX426" i="2"/>
  <c r="EW426" i="2"/>
  <c r="EV426" i="2"/>
  <c r="EU426" i="2"/>
  <c r="ET426" i="2"/>
  <c r="ES426" i="2"/>
  <c r="ER426" i="2"/>
  <c r="EQ426" i="2"/>
  <c r="EP426" i="2"/>
  <c r="EO426" i="2"/>
  <c r="EN426" i="2"/>
  <c r="EM426" i="2"/>
  <c r="EL426" i="2"/>
  <c r="EK426" i="2"/>
  <c r="EJ426" i="2"/>
  <c r="EI426" i="2"/>
  <c r="EH426" i="2"/>
  <c r="EG426" i="2"/>
  <c r="EF426" i="2"/>
  <c r="EE426" i="2"/>
  <c r="ED426" i="2"/>
  <c r="EC426" i="2"/>
  <c r="EB426" i="2"/>
  <c r="EA426" i="2"/>
  <c r="DZ426" i="2"/>
  <c r="DY426" i="2"/>
  <c r="DX426" i="2"/>
  <c r="DW426" i="2"/>
  <c r="DV426" i="2"/>
  <c r="DU426" i="2"/>
  <c r="DT426" i="2"/>
  <c r="DS426" i="2"/>
  <c r="DR426" i="2"/>
  <c r="DQ426" i="2"/>
  <c r="DP426" i="2"/>
  <c r="DO426" i="2"/>
  <c r="DN426" i="2"/>
  <c r="DM426" i="2"/>
  <c r="DL426" i="2"/>
  <c r="DK426" i="2"/>
  <c r="DJ426" i="2"/>
  <c r="DI426" i="2"/>
  <c r="DH426" i="2"/>
  <c r="DG426" i="2"/>
  <c r="DF426" i="2"/>
  <c r="DE426" i="2"/>
  <c r="DD426" i="2"/>
  <c r="DC426" i="2"/>
  <c r="DB426" i="2"/>
  <c r="CV426" i="2"/>
  <c r="CR426" i="2"/>
  <c r="CQ426" i="2"/>
  <c r="CP426" i="2"/>
  <c r="CO426" i="2"/>
  <c r="CN426" i="2"/>
  <c r="FS425" i="2"/>
  <c r="FR425" i="2"/>
  <c r="FQ425" i="2"/>
  <c r="FP425" i="2"/>
  <c r="FO425" i="2"/>
  <c r="FN425" i="2"/>
  <c r="FM425" i="2"/>
  <c r="FL425" i="2"/>
  <c r="FK425" i="2"/>
  <c r="FJ425" i="2"/>
  <c r="FI425" i="2"/>
  <c r="FH425" i="2"/>
  <c r="FG425" i="2"/>
  <c r="FF425" i="2"/>
  <c r="FE425" i="2"/>
  <c r="FD425" i="2"/>
  <c r="FC425" i="2"/>
  <c r="FB425" i="2"/>
  <c r="FA425" i="2"/>
  <c r="EZ425" i="2"/>
  <c r="EY425" i="2"/>
  <c r="EX425" i="2"/>
  <c r="EW425" i="2"/>
  <c r="EV425" i="2"/>
  <c r="EU425" i="2"/>
  <c r="ET425" i="2"/>
  <c r="ES425" i="2"/>
  <c r="ER425" i="2"/>
  <c r="EQ425" i="2"/>
  <c r="EP425" i="2"/>
  <c r="EO425" i="2"/>
  <c r="EN425" i="2"/>
  <c r="EM425" i="2"/>
  <c r="EL425" i="2"/>
  <c r="EK425" i="2"/>
  <c r="EJ425" i="2"/>
  <c r="EI425" i="2"/>
  <c r="EH425" i="2"/>
  <c r="EG425" i="2"/>
  <c r="EF425" i="2"/>
  <c r="EE425" i="2"/>
  <c r="ED425" i="2"/>
  <c r="EC425" i="2"/>
  <c r="EB425" i="2"/>
  <c r="EA425" i="2"/>
  <c r="DZ425" i="2"/>
  <c r="DY425" i="2"/>
  <c r="DX425" i="2"/>
  <c r="DW425" i="2"/>
  <c r="DV425" i="2"/>
  <c r="DU425" i="2"/>
  <c r="DT425" i="2"/>
  <c r="DS425" i="2"/>
  <c r="DR425" i="2"/>
  <c r="DQ425" i="2"/>
  <c r="DP425" i="2"/>
  <c r="DO425" i="2"/>
  <c r="DN425" i="2"/>
  <c r="DM425" i="2"/>
  <c r="DL425" i="2"/>
  <c r="DK425" i="2"/>
  <c r="DJ425" i="2"/>
  <c r="DI425" i="2"/>
  <c r="DH425" i="2"/>
  <c r="DG425" i="2"/>
  <c r="DF425" i="2"/>
  <c r="DE425" i="2"/>
  <c r="DD425" i="2"/>
  <c r="DC425" i="2"/>
  <c r="DB425" i="2"/>
  <c r="CV425" i="2"/>
  <c r="CR425" i="2"/>
  <c r="CQ425" i="2"/>
  <c r="CP425" i="2"/>
  <c r="CO425" i="2"/>
  <c r="CN425" i="2"/>
  <c r="FS424" i="2"/>
  <c r="FR424" i="2"/>
  <c r="FQ424" i="2"/>
  <c r="FP424" i="2"/>
  <c r="FO424" i="2"/>
  <c r="FN424" i="2"/>
  <c r="FM424" i="2"/>
  <c r="FL424" i="2"/>
  <c r="FK424" i="2"/>
  <c r="FJ424" i="2"/>
  <c r="FI424" i="2"/>
  <c r="FH424" i="2"/>
  <c r="FG424" i="2"/>
  <c r="FF424" i="2"/>
  <c r="FE424" i="2"/>
  <c r="FD424" i="2"/>
  <c r="FC424" i="2"/>
  <c r="FB424" i="2"/>
  <c r="FA424" i="2"/>
  <c r="EZ424" i="2"/>
  <c r="EY424" i="2"/>
  <c r="EX424" i="2"/>
  <c r="EW424" i="2"/>
  <c r="EV424" i="2"/>
  <c r="EU424" i="2"/>
  <c r="ET424" i="2"/>
  <c r="ES424" i="2"/>
  <c r="ER424" i="2"/>
  <c r="EQ424" i="2"/>
  <c r="EP424" i="2"/>
  <c r="EO424" i="2"/>
  <c r="EN424" i="2"/>
  <c r="EM424" i="2"/>
  <c r="EL424" i="2"/>
  <c r="EK424" i="2"/>
  <c r="EJ424" i="2"/>
  <c r="EI424" i="2"/>
  <c r="EH424" i="2"/>
  <c r="EG424" i="2"/>
  <c r="EF424" i="2"/>
  <c r="EE424" i="2"/>
  <c r="ED424" i="2"/>
  <c r="EC424" i="2"/>
  <c r="EB424" i="2"/>
  <c r="EA424" i="2"/>
  <c r="DZ424" i="2"/>
  <c r="DY424" i="2"/>
  <c r="DX424" i="2"/>
  <c r="DW424" i="2"/>
  <c r="DV424" i="2"/>
  <c r="DU424" i="2"/>
  <c r="DT424" i="2"/>
  <c r="DS424" i="2"/>
  <c r="DR424" i="2"/>
  <c r="DQ424" i="2"/>
  <c r="DP424" i="2"/>
  <c r="DO424" i="2"/>
  <c r="DN424" i="2"/>
  <c r="DM424" i="2"/>
  <c r="DL424" i="2"/>
  <c r="DK424" i="2"/>
  <c r="DJ424" i="2"/>
  <c r="DI424" i="2"/>
  <c r="DH424" i="2"/>
  <c r="DG424" i="2"/>
  <c r="DF424" i="2"/>
  <c r="DE424" i="2"/>
  <c r="DD424" i="2"/>
  <c r="DC424" i="2"/>
  <c r="DB424" i="2"/>
  <c r="CV424" i="2"/>
  <c r="CR424" i="2"/>
  <c r="CQ424" i="2"/>
  <c r="CP424" i="2"/>
  <c r="CO424" i="2"/>
  <c r="CN424" i="2"/>
  <c r="FS423" i="2"/>
  <c r="FR423" i="2"/>
  <c r="FQ423" i="2"/>
  <c r="FP423" i="2"/>
  <c r="FO423" i="2"/>
  <c r="FN423" i="2"/>
  <c r="FM423" i="2"/>
  <c r="FL423" i="2"/>
  <c r="FK423" i="2"/>
  <c r="FJ423" i="2"/>
  <c r="FI423" i="2"/>
  <c r="FH423" i="2"/>
  <c r="FG423" i="2"/>
  <c r="FF423" i="2"/>
  <c r="FE423" i="2"/>
  <c r="FD423" i="2"/>
  <c r="FC423" i="2"/>
  <c r="FB423" i="2"/>
  <c r="FA423" i="2"/>
  <c r="EZ423" i="2"/>
  <c r="EY423" i="2"/>
  <c r="EX423" i="2"/>
  <c r="EW423" i="2"/>
  <c r="EV423" i="2"/>
  <c r="EU423" i="2"/>
  <c r="ET423" i="2"/>
  <c r="ES423" i="2"/>
  <c r="ER423" i="2"/>
  <c r="EQ423" i="2"/>
  <c r="EP423" i="2"/>
  <c r="EO423" i="2"/>
  <c r="EN423" i="2"/>
  <c r="EM423" i="2"/>
  <c r="EL423" i="2"/>
  <c r="EK423" i="2"/>
  <c r="EJ423" i="2"/>
  <c r="EI423" i="2"/>
  <c r="EH423" i="2"/>
  <c r="EG423" i="2"/>
  <c r="EF423" i="2"/>
  <c r="EE423" i="2"/>
  <c r="ED423" i="2"/>
  <c r="EC423" i="2"/>
  <c r="EB423" i="2"/>
  <c r="EA423" i="2"/>
  <c r="DZ423" i="2"/>
  <c r="DY423" i="2"/>
  <c r="DX423" i="2"/>
  <c r="DW423" i="2"/>
  <c r="DV423" i="2"/>
  <c r="DU423" i="2"/>
  <c r="DT423" i="2"/>
  <c r="DS423" i="2"/>
  <c r="DR423" i="2"/>
  <c r="DQ423" i="2"/>
  <c r="DP423" i="2"/>
  <c r="DO423" i="2"/>
  <c r="DN423" i="2"/>
  <c r="DM423" i="2"/>
  <c r="DL423" i="2"/>
  <c r="DK423" i="2"/>
  <c r="DJ423" i="2"/>
  <c r="DI423" i="2"/>
  <c r="DH423" i="2"/>
  <c r="DG423" i="2"/>
  <c r="DF423" i="2"/>
  <c r="DE423" i="2"/>
  <c r="DD423" i="2"/>
  <c r="DC423" i="2"/>
  <c r="DB423" i="2"/>
  <c r="CV423" i="2"/>
  <c r="CR423" i="2"/>
  <c r="CQ423" i="2"/>
  <c r="CP423" i="2"/>
  <c r="CO423" i="2"/>
  <c r="CN423" i="2"/>
  <c r="FS422" i="2"/>
  <c r="FR422" i="2"/>
  <c r="FQ422" i="2"/>
  <c r="FP422" i="2"/>
  <c r="FO422" i="2"/>
  <c r="FN422" i="2"/>
  <c r="FM422" i="2"/>
  <c r="FL422" i="2"/>
  <c r="FK422" i="2"/>
  <c r="FJ422" i="2"/>
  <c r="FI422" i="2"/>
  <c r="FH422" i="2"/>
  <c r="FG422" i="2"/>
  <c r="FF422" i="2"/>
  <c r="FE422" i="2"/>
  <c r="FD422" i="2"/>
  <c r="FC422" i="2"/>
  <c r="FB422" i="2"/>
  <c r="FA422" i="2"/>
  <c r="EZ422" i="2"/>
  <c r="EY422" i="2"/>
  <c r="EX422" i="2"/>
  <c r="EW422" i="2"/>
  <c r="EV422" i="2"/>
  <c r="EU422" i="2"/>
  <c r="ET422" i="2"/>
  <c r="ES422" i="2"/>
  <c r="ER422" i="2"/>
  <c r="EQ422" i="2"/>
  <c r="EP422" i="2"/>
  <c r="EO422" i="2"/>
  <c r="EN422" i="2"/>
  <c r="EM422" i="2"/>
  <c r="EL422" i="2"/>
  <c r="EK422" i="2"/>
  <c r="EJ422" i="2"/>
  <c r="EI422" i="2"/>
  <c r="EH422" i="2"/>
  <c r="EG422" i="2"/>
  <c r="EF422" i="2"/>
  <c r="EE422" i="2"/>
  <c r="ED422" i="2"/>
  <c r="EC422" i="2"/>
  <c r="EB422" i="2"/>
  <c r="EA422" i="2"/>
  <c r="DZ422" i="2"/>
  <c r="DY422" i="2"/>
  <c r="DX422" i="2"/>
  <c r="DW422" i="2"/>
  <c r="DV422" i="2"/>
  <c r="DU422" i="2"/>
  <c r="DT422" i="2"/>
  <c r="DS422" i="2"/>
  <c r="DR422" i="2"/>
  <c r="DQ422" i="2"/>
  <c r="DP422" i="2"/>
  <c r="DO422" i="2"/>
  <c r="DN422" i="2"/>
  <c r="DM422" i="2"/>
  <c r="DL422" i="2"/>
  <c r="DK422" i="2"/>
  <c r="DJ422" i="2"/>
  <c r="DI422" i="2"/>
  <c r="DH422" i="2"/>
  <c r="DG422" i="2"/>
  <c r="DF422" i="2"/>
  <c r="DE422" i="2"/>
  <c r="DD422" i="2"/>
  <c r="DC422" i="2"/>
  <c r="DB422" i="2"/>
  <c r="CV422" i="2"/>
  <c r="CR422" i="2"/>
  <c r="CQ422" i="2"/>
  <c r="CP422" i="2"/>
  <c r="CO422" i="2"/>
  <c r="CN422" i="2"/>
  <c r="FS421" i="2"/>
  <c r="FR421" i="2"/>
  <c r="FQ421" i="2"/>
  <c r="FP421" i="2"/>
  <c r="FO421" i="2"/>
  <c r="FN421" i="2"/>
  <c r="FM421" i="2"/>
  <c r="FL421" i="2"/>
  <c r="FK421" i="2"/>
  <c r="FJ421" i="2"/>
  <c r="FI421" i="2"/>
  <c r="FH421" i="2"/>
  <c r="FG421" i="2"/>
  <c r="FF421" i="2"/>
  <c r="FE421" i="2"/>
  <c r="FD421" i="2"/>
  <c r="FC421" i="2"/>
  <c r="FB421" i="2"/>
  <c r="FA421" i="2"/>
  <c r="EZ421" i="2"/>
  <c r="EY421" i="2"/>
  <c r="EX421" i="2"/>
  <c r="EW421" i="2"/>
  <c r="EV421" i="2"/>
  <c r="EU421" i="2"/>
  <c r="ET421" i="2"/>
  <c r="ES421" i="2"/>
  <c r="ER421" i="2"/>
  <c r="EQ421" i="2"/>
  <c r="EP421" i="2"/>
  <c r="EO421" i="2"/>
  <c r="EN421" i="2"/>
  <c r="EM421" i="2"/>
  <c r="EL421" i="2"/>
  <c r="EK421" i="2"/>
  <c r="EJ421" i="2"/>
  <c r="EI421" i="2"/>
  <c r="EH421" i="2"/>
  <c r="EG421" i="2"/>
  <c r="EF421" i="2"/>
  <c r="EE421" i="2"/>
  <c r="ED421" i="2"/>
  <c r="EC421" i="2"/>
  <c r="EB421" i="2"/>
  <c r="EA421" i="2"/>
  <c r="DZ421" i="2"/>
  <c r="DY421" i="2"/>
  <c r="DX421" i="2"/>
  <c r="DW421" i="2"/>
  <c r="DV421" i="2"/>
  <c r="DU421" i="2"/>
  <c r="DT421" i="2"/>
  <c r="DS421" i="2"/>
  <c r="DR421" i="2"/>
  <c r="DQ421" i="2"/>
  <c r="DP421" i="2"/>
  <c r="DO421" i="2"/>
  <c r="DN421" i="2"/>
  <c r="DM421" i="2"/>
  <c r="DL421" i="2"/>
  <c r="DK421" i="2"/>
  <c r="DJ421" i="2"/>
  <c r="DI421" i="2"/>
  <c r="DH421" i="2"/>
  <c r="DG421" i="2"/>
  <c r="DF421" i="2"/>
  <c r="DE421" i="2"/>
  <c r="DD421" i="2"/>
  <c r="DC421" i="2"/>
  <c r="DB421" i="2"/>
  <c r="CV421" i="2"/>
  <c r="CR421" i="2"/>
  <c r="CQ421" i="2"/>
  <c r="CP421" i="2"/>
  <c r="CO421" i="2"/>
  <c r="CN421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CV420" i="2"/>
  <c r="CR420" i="2"/>
  <c r="CQ420" i="2"/>
  <c r="CP420" i="2"/>
  <c r="CO420" i="2"/>
  <c r="CN420" i="2"/>
  <c r="FS419" i="2"/>
  <c r="FR419" i="2"/>
  <c r="FQ419" i="2"/>
  <c r="FP419" i="2"/>
  <c r="FO419" i="2"/>
  <c r="FN419" i="2"/>
  <c r="FM419" i="2"/>
  <c r="FL419" i="2"/>
  <c r="FK419" i="2"/>
  <c r="FJ419" i="2"/>
  <c r="FI419" i="2"/>
  <c r="FH419" i="2"/>
  <c r="FG419" i="2"/>
  <c r="FF419" i="2"/>
  <c r="FE419" i="2"/>
  <c r="FD419" i="2"/>
  <c r="FC419" i="2"/>
  <c r="FB419" i="2"/>
  <c r="FA419" i="2"/>
  <c r="EZ419" i="2"/>
  <c r="EY419" i="2"/>
  <c r="EX419" i="2"/>
  <c r="EW419" i="2"/>
  <c r="EV419" i="2"/>
  <c r="EU419" i="2"/>
  <c r="ET419" i="2"/>
  <c r="ES419" i="2"/>
  <c r="ER419" i="2"/>
  <c r="EQ419" i="2"/>
  <c r="EP419" i="2"/>
  <c r="EO419" i="2"/>
  <c r="EN419" i="2"/>
  <c r="EM419" i="2"/>
  <c r="EL419" i="2"/>
  <c r="EK419" i="2"/>
  <c r="EJ419" i="2"/>
  <c r="EI419" i="2"/>
  <c r="EH419" i="2"/>
  <c r="EG419" i="2"/>
  <c r="EF419" i="2"/>
  <c r="EE419" i="2"/>
  <c r="ED419" i="2"/>
  <c r="EC419" i="2"/>
  <c r="EB419" i="2"/>
  <c r="EA419" i="2"/>
  <c r="DZ419" i="2"/>
  <c r="DY419" i="2"/>
  <c r="DX419" i="2"/>
  <c r="DW419" i="2"/>
  <c r="DV419" i="2"/>
  <c r="DU419" i="2"/>
  <c r="DT419" i="2"/>
  <c r="DS419" i="2"/>
  <c r="DR419" i="2"/>
  <c r="DQ419" i="2"/>
  <c r="DP419" i="2"/>
  <c r="DO419" i="2"/>
  <c r="DN419" i="2"/>
  <c r="DM419" i="2"/>
  <c r="DL419" i="2"/>
  <c r="DK419" i="2"/>
  <c r="DJ419" i="2"/>
  <c r="DI419" i="2"/>
  <c r="DH419" i="2"/>
  <c r="DG419" i="2"/>
  <c r="DF419" i="2"/>
  <c r="DE419" i="2"/>
  <c r="DD419" i="2"/>
  <c r="DC419" i="2"/>
  <c r="DB419" i="2"/>
  <c r="CV419" i="2"/>
  <c r="CR419" i="2"/>
  <c r="CQ419" i="2"/>
  <c r="CP419" i="2"/>
  <c r="CO419" i="2"/>
  <c r="CN419" i="2"/>
  <c r="FS418" i="2"/>
  <c r="FR418" i="2"/>
  <c r="FQ418" i="2"/>
  <c r="FP418" i="2"/>
  <c r="FO418" i="2"/>
  <c r="FN418" i="2"/>
  <c r="FM418" i="2"/>
  <c r="FL418" i="2"/>
  <c r="FK418" i="2"/>
  <c r="FJ418" i="2"/>
  <c r="FI418" i="2"/>
  <c r="FH418" i="2"/>
  <c r="FG418" i="2"/>
  <c r="FF418" i="2"/>
  <c r="FE418" i="2"/>
  <c r="FD418" i="2"/>
  <c r="FC418" i="2"/>
  <c r="FB418" i="2"/>
  <c r="FA418" i="2"/>
  <c r="EZ418" i="2"/>
  <c r="EY418" i="2"/>
  <c r="EX418" i="2"/>
  <c r="EW418" i="2"/>
  <c r="EV418" i="2"/>
  <c r="EU418" i="2"/>
  <c r="ET418" i="2"/>
  <c r="ES418" i="2"/>
  <c r="ER418" i="2"/>
  <c r="EQ418" i="2"/>
  <c r="EP418" i="2"/>
  <c r="EO418" i="2"/>
  <c r="EN418" i="2"/>
  <c r="EM418" i="2"/>
  <c r="EL418" i="2"/>
  <c r="EK418" i="2"/>
  <c r="EJ418" i="2"/>
  <c r="EI418" i="2"/>
  <c r="EH418" i="2"/>
  <c r="EG418" i="2"/>
  <c r="EF418" i="2"/>
  <c r="EE418" i="2"/>
  <c r="ED418" i="2"/>
  <c r="EC418" i="2"/>
  <c r="EB418" i="2"/>
  <c r="EA418" i="2"/>
  <c r="DZ418" i="2"/>
  <c r="DY418" i="2"/>
  <c r="DX418" i="2"/>
  <c r="DW418" i="2"/>
  <c r="DV418" i="2"/>
  <c r="DU418" i="2"/>
  <c r="DT418" i="2"/>
  <c r="DS418" i="2"/>
  <c r="DR418" i="2"/>
  <c r="DQ418" i="2"/>
  <c r="DP418" i="2"/>
  <c r="DO418" i="2"/>
  <c r="DN418" i="2"/>
  <c r="DM418" i="2"/>
  <c r="DL418" i="2"/>
  <c r="DK418" i="2"/>
  <c r="DJ418" i="2"/>
  <c r="DI418" i="2"/>
  <c r="DH418" i="2"/>
  <c r="DG418" i="2"/>
  <c r="DF418" i="2"/>
  <c r="DE418" i="2"/>
  <c r="DD418" i="2"/>
  <c r="DC418" i="2"/>
  <c r="DB418" i="2"/>
  <c r="CV418" i="2"/>
  <c r="CR418" i="2"/>
  <c r="CQ418" i="2"/>
  <c r="CP418" i="2"/>
  <c r="CO418" i="2"/>
  <c r="CN418" i="2"/>
  <c r="FS417" i="2"/>
  <c r="FR417" i="2"/>
  <c r="FQ417" i="2"/>
  <c r="FP417" i="2"/>
  <c r="FO417" i="2"/>
  <c r="FN417" i="2"/>
  <c r="FM417" i="2"/>
  <c r="FL417" i="2"/>
  <c r="FK417" i="2"/>
  <c r="FJ417" i="2"/>
  <c r="FI417" i="2"/>
  <c r="FH417" i="2"/>
  <c r="FG417" i="2"/>
  <c r="FF417" i="2"/>
  <c r="FE417" i="2"/>
  <c r="FD417" i="2"/>
  <c r="FC417" i="2"/>
  <c r="FB417" i="2"/>
  <c r="FA417" i="2"/>
  <c r="EZ417" i="2"/>
  <c r="EY417" i="2"/>
  <c r="EX417" i="2"/>
  <c r="EW417" i="2"/>
  <c r="EV417" i="2"/>
  <c r="EU417" i="2"/>
  <c r="ET417" i="2"/>
  <c r="ES417" i="2"/>
  <c r="ER417" i="2"/>
  <c r="EQ417" i="2"/>
  <c r="EP417" i="2"/>
  <c r="EO417" i="2"/>
  <c r="EN417" i="2"/>
  <c r="EM417" i="2"/>
  <c r="EL417" i="2"/>
  <c r="EK417" i="2"/>
  <c r="EJ417" i="2"/>
  <c r="EI417" i="2"/>
  <c r="EH417" i="2"/>
  <c r="EG417" i="2"/>
  <c r="EF417" i="2"/>
  <c r="EE417" i="2"/>
  <c r="ED417" i="2"/>
  <c r="EC417" i="2"/>
  <c r="EB417" i="2"/>
  <c r="EA417" i="2"/>
  <c r="DZ417" i="2"/>
  <c r="DY417" i="2"/>
  <c r="DX417" i="2"/>
  <c r="DW417" i="2"/>
  <c r="DV417" i="2"/>
  <c r="DU417" i="2"/>
  <c r="DT417" i="2"/>
  <c r="DS417" i="2"/>
  <c r="DR417" i="2"/>
  <c r="DQ417" i="2"/>
  <c r="DP417" i="2"/>
  <c r="DO417" i="2"/>
  <c r="DN417" i="2"/>
  <c r="DM417" i="2"/>
  <c r="DL417" i="2"/>
  <c r="DK417" i="2"/>
  <c r="DJ417" i="2"/>
  <c r="DI417" i="2"/>
  <c r="DH417" i="2"/>
  <c r="DG417" i="2"/>
  <c r="DF417" i="2"/>
  <c r="DE417" i="2"/>
  <c r="DD417" i="2"/>
  <c r="DC417" i="2"/>
  <c r="DB417" i="2"/>
  <c r="CV417" i="2"/>
  <c r="CR417" i="2"/>
  <c r="CQ417" i="2"/>
  <c r="CP417" i="2"/>
  <c r="CO417" i="2"/>
  <c r="CN417" i="2"/>
  <c r="FS416" i="2"/>
  <c r="FR416" i="2"/>
  <c r="FQ416" i="2"/>
  <c r="FP416" i="2"/>
  <c r="FO416" i="2"/>
  <c r="FN416" i="2"/>
  <c r="FM416" i="2"/>
  <c r="FL416" i="2"/>
  <c r="FK416" i="2"/>
  <c r="FJ416" i="2"/>
  <c r="FI416" i="2"/>
  <c r="FH416" i="2"/>
  <c r="FG416" i="2"/>
  <c r="FF416" i="2"/>
  <c r="FE416" i="2"/>
  <c r="FD416" i="2"/>
  <c r="FC416" i="2"/>
  <c r="FB416" i="2"/>
  <c r="FA416" i="2"/>
  <c r="EZ416" i="2"/>
  <c r="EY416" i="2"/>
  <c r="EX416" i="2"/>
  <c r="EW416" i="2"/>
  <c r="EV416" i="2"/>
  <c r="EU416" i="2"/>
  <c r="ET416" i="2"/>
  <c r="ES416" i="2"/>
  <c r="ER416" i="2"/>
  <c r="EQ416" i="2"/>
  <c r="EP416" i="2"/>
  <c r="EO416" i="2"/>
  <c r="EN416" i="2"/>
  <c r="EM416" i="2"/>
  <c r="EL416" i="2"/>
  <c r="EK416" i="2"/>
  <c r="EJ416" i="2"/>
  <c r="EI416" i="2"/>
  <c r="EH416" i="2"/>
  <c r="EG416" i="2"/>
  <c r="EF416" i="2"/>
  <c r="EE416" i="2"/>
  <c r="ED416" i="2"/>
  <c r="EC416" i="2"/>
  <c r="EB416" i="2"/>
  <c r="EA416" i="2"/>
  <c r="DZ416" i="2"/>
  <c r="DY416" i="2"/>
  <c r="DX416" i="2"/>
  <c r="DW416" i="2"/>
  <c r="DV416" i="2"/>
  <c r="DU416" i="2"/>
  <c r="DT416" i="2"/>
  <c r="DS416" i="2"/>
  <c r="DR416" i="2"/>
  <c r="DQ416" i="2"/>
  <c r="DP416" i="2"/>
  <c r="DO416" i="2"/>
  <c r="DN416" i="2"/>
  <c r="DM416" i="2"/>
  <c r="DL416" i="2"/>
  <c r="DK416" i="2"/>
  <c r="DJ416" i="2"/>
  <c r="DI416" i="2"/>
  <c r="DH416" i="2"/>
  <c r="DG416" i="2"/>
  <c r="DF416" i="2"/>
  <c r="DE416" i="2"/>
  <c r="DD416" i="2"/>
  <c r="DC416" i="2"/>
  <c r="DB416" i="2"/>
  <c r="CV416" i="2"/>
  <c r="CR416" i="2"/>
  <c r="CQ416" i="2"/>
  <c r="CP416" i="2"/>
  <c r="CO416" i="2"/>
  <c r="CN416" i="2"/>
  <c r="FS415" i="2"/>
  <c r="FR415" i="2"/>
  <c r="FQ415" i="2"/>
  <c r="FP415" i="2"/>
  <c r="FO415" i="2"/>
  <c r="FN415" i="2"/>
  <c r="FM415" i="2"/>
  <c r="FL415" i="2"/>
  <c r="FK415" i="2"/>
  <c r="FJ415" i="2"/>
  <c r="FI415" i="2"/>
  <c r="FH415" i="2"/>
  <c r="FG415" i="2"/>
  <c r="FF415" i="2"/>
  <c r="FE415" i="2"/>
  <c r="FD415" i="2"/>
  <c r="FC415" i="2"/>
  <c r="FB415" i="2"/>
  <c r="FA415" i="2"/>
  <c r="EZ415" i="2"/>
  <c r="EY415" i="2"/>
  <c r="EX415" i="2"/>
  <c r="EW415" i="2"/>
  <c r="EV415" i="2"/>
  <c r="EU415" i="2"/>
  <c r="ET415" i="2"/>
  <c r="ES415" i="2"/>
  <c r="ER415" i="2"/>
  <c r="EQ415" i="2"/>
  <c r="EP415" i="2"/>
  <c r="EO415" i="2"/>
  <c r="EN415" i="2"/>
  <c r="EM415" i="2"/>
  <c r="EL415" i="2"/>
  <c r="EK415" i="2"/>
  <c r="EJ415" i="2"/>
  <c r="EI415" i="2"/>
  <c r="EH415" i="2"/>
  <c r="EG415" i="2"/>
  <c r="EF415" i="2"/>
  <c r="EE415" i="2"/>
  <c r="ED415" i="2"/>
  <c r="EC415" i="2"/>
  <c r="EB415" i="2"/>
  <c r="EA415" i="2"/>
  <c r="DZ415" i="2"/>
  <c r="DY415" i="2"/>
  <c r="DX415" i="2"/>
  <c r="DW415" i="2"/>
  <c r="DV415" i="2"/>
  <c r="DU415" i="2"/>
  <c r="DT415" i="2"/>
  <c r="DS415" i="2"/>
  <c r="DR415" i="2"/>
  <c r="DQ415" i="2"/>
  <c r="DP415" i="2"/>
  <c r="DO415" i="2"/>
  <c r="DN415" i="2"/>
  <c r="DM415" i="2"/>
  <c r="DL415" i="2"/>
  <c r="DK415" i="2"/>
  <c r="DJ415" i="2"/>
  <c r="DI415" i="2"/>
  <c r="DH415" i="2"/>
  <c r="DG415" i="2"/>
  <c r="DF415" i="2"/>
  <c r="DE415" i="2"/>
  <c r="DD415" i="2"/>
  <c r="DC415" i="2"/>
  <c r="DB415" i="2"/>
  <c r="CV415" i="2"/>
  <c r="CR415" i="2"/>
  <c r="CQ415" i="2"/>
  <c r="CP415" i="2"/>
  <c r="CO415" i="2"/>
  <c r="CN415" i="2"/>
  <c r="FS414" i="2"/>
  <c r="FR414" i="2"/>
  <c r="FQ414" i="2"/>
  <c r="FP414" i="2"/>
  <c r="FO414" i="2"/>
  <c r="FN414" i="2"/>
  <c r="FM414" i="2"/>
  <c r="FL414" i="2"/>
  <c r="FK414" i="2"/>
  <c r="FJ414" i="2"/>
  <c r="FI414" i="2"/>
  <c r="FH414" i="2"/>
  <c r="FG414" i="2"/>
  <c r="FF414" i="2"/>
  <c r="FE414" i="2"/>
  <c r="FD414" i="2"/>
  <c r="FC414" i="2"/>
  <c r="FB414" i="2"/>
  <c r="FA414" i="2"/>
  <c r="EZ414" i="2"/>
  <c r="EY414" i="2"/>
  <c r="EX414" i="2"/>
  <c r="EW414" i="2"/>
  <c r="EV414" i="2"/>
  <c r="EU414" i="2"/>
  <c r="ET414" i="2"/>
  <c r="ES414" i="2"/>
  <c r="ER414" i="2"/>
  <c r="EQ414" i="2"/>
  <c r="EP414" i="2"/>
  <c r="EO414" i="2"/>
  <c r="EN414" i="2"/>
  <c r="EM414" i="2"/>
  <c r="EL414" i="2"/>
  <c r="EK414" i="2"/>
  <c r="EJ414" i="2"/>
  <c r="EI414" i="2"/>
  <c r="EH414" i="2"/>
  <c r="EG414" i="2"/>
  <c r="EF414" i="2"/>
  <c r="EE414" i="2"/>
  <c r="ED414" i="2"/>
  <c r="EC414" i="2"/>
  <c r="EB414" i="2"/>
  <c r="EA414" i="2"/>
  <c r="DZ414" i="2"/>
  <c r="DY414" i="2"/>
  <c r="DX414" i="2"/>
  <c r="DW414" i="2"/>
  <c r="DV414" i="2"/>
  <c r="DU414" i="2"/>
  <c r="DT414" i="2"/>
  <c r="DS414" i="2"/>
  <c r="DR414" i="2"/>
  <c r="DQ414" i="2"/>
  <c r="DP414" i="2"/>
  <c r="DO414" i="2"/>
  <c r="DN414" i="2"/>
  <c r="DM414" i="2"/>
  <c r="DL414" i="2"/>
  <c r="DK414" i="2"/>
  <c r="DJ414" i="2"/>
  <c r="DI414" i="2"/>
  <c r="DH414" i="2"/>
  <c r="DG414" i="2"/>
  <c r="DF414" i="2"/>
  <c r="DE414" i="2"/>
  <c r="DD414" i="2"/>
  <c r="DC414" i="2"/>
  <c r="DB414" i="2"/>
  <c r="CV414" i="2"/>
  <c r="CR414" i="2"/>
  <c r="CQ414" i="2"/>
  <c r="CP414" i="2"/>
  <c r="CO414" i="2"/>
  <c r="CN414" i="2"/>
  <c r="FS413" i="2"/>
  <c r="FR413" i="2"/>
  <c r="FQ413" i="2"/>
  <c r="FP413" i="2"/>
  <c r="FO413" i="2"/>
  <c r="FN413" i="2"/>
  <c r="FM413" i="2"/>
  <c r="FL413" i="2"/>
  <c r="FK413" i="2"/>
  <c r="FJ413" i="2"/>
  <c r="FI413" i="2"/>
  <c r="FH413" i="2"/>
  <c r="FG413" i="2"/>
  <c r="FF413" i="2"/>
  <c r="FE413" i="2"/>
  <c r="FD413" i="2"/>
  <c r="FC413" i="2"/>
  <c r="FB413" i="2"/>
  <c r="FA413" i="2"/>
  <c r="EZ413" i="2"/>
  <c r="EY413" i="2"/>
  <c r="EX413" i="2"/>
  <c r="EW413" i="2"/>
  <c r="EV413" i="2"/>
  <c r="EU413" i="2"/>
  <c r="ET413" i="2"/>
  <c r="ES413" i="2"/>
  <c r="ER413" i="2"/>
  <c r="EQ413" i="2"/>
  <c r="EP413" i="2"/>
  <c r="EO413" i="2"/>
  <c r="EN413" i="2"/>
  <c r="EM413" i="2"/>
  <c r="EL413" i="2"/>
  <c r="EK413" i="2"/>
  <c r="EJ413" i="2"/>
  <c r="EI413" i="2"/>
  <c r="EH413" i="2"/>
  <c r="EG413" i="2"/>
  <c r="EF413" i="2"/>
  <c r="EE413" i="2"/>
  <c r="ED413" i="2"/>
  <c r="EC413" i="2"/>
  <c r="EB413" i="2"/>
  <c r="EA413" i="2"/>
  <c r="DZ413" i="2"/>
  <c r="DY413" i="2"/>
  <c r="DX413" i="2"/>
  <c r="DW413" i="2"/>
  <c r="DV413" i="2"/>
  <c r="DU413" i="2"/>
  <c r="DT413" i="2"/>
  <c r="DS413" i="2"/>
  <c r="DR413" i="2"/>
  <c r="DQ413" i="2"/>
  <c r="DP413" i="2"/>
  <c r="DO413" i="2"/>
  <c r="DN413" i="2"/>
  <c r="DM413" i="2"/>
  <c r="DL413" i="2"/>
  <c r="DK413" i="2"/>
  <c r="DJ413" i="2"/>
  <c r="DI413" i="2"/>
  <c r="DH413" i="2"/>
  <c r="DG413" i="2"/>
  <c r="DF413" i="2"/>
  <c r="DE413" i="2"/>
  <c r="DD413" i="2"/>
  <c r="DC413" i="2"/>
  <c r="DB413" i="2"/>
  <c r="CV413" i="2"/>
  <c r="CR413" i="2"/>
  <c r="CQ413" i="2"/>
  <c r="CP413" i="2"/>
  <c r="CO413" i="2"/>
  <c r="CN413" i="2"/>
  <c r="FS412" i="2"/>
  <c r="FR412" i="2"/>
  <c r="FQ412" i="2"/>
  <c r="FP412" i="2"/>
  <c r="FO412" i="2"/>
  <c r="FN412" i="2"/>
  <c r="FM412" i="2"/>
  <c r="FL412" i="2"/>
  <c r="FK412" i="2"/>
  <c r="FJ412" i="2"/>
  <c r="FI412" i="2"/>
  <c r="FH412" i="2"/>
  <c r="FG412" i="2"/>
  <c r="FF412" i="2"/>
  <c r="FE412" i="2"/>
  <c r="FD412" i="2"/>
  <c r="FC412" i="2"/>
  <c r="FB412" i="2"/>
  <c r="FA412" i="2"/>
  <c r="EZ412" i="2"/>
  <c r="EY412" i="2"/>
  <c r="EX412" i="2"/>
  <c r="EW412" i="2"/>
  <c r="EV412" i="2"/>
  <c r="EU412" i="2"/>
  <c r="ET412" i="2"/>
  <c r="ES412" i="2"/>
  <c r="ER412" i="2"/>
  <c r="EQ412" i="2"/>
  <c r="EP412" i="2"/>
  <c r="EO412" i="2"/>
  <c r="EN412" i="2"/>
  <c r="EM412" i="2"/>
  <c r="EL412" i="2"/>
  <c r="EK412" i="2"/>
  <c r="EJ412" i="2"/>
  <c r="EI412" i="2"/>
  <c r="EH412" i="2"/>
  <c r="EG412" i="2"/>
  <c r="EF412" i="2"/>
  <c r="EE412" i="2"/>
  <c r="ED412" i="2"/>
  <c r="EC412" i="2"/>
  <c r="EB412" i="2"/>
  <c r="EA412" i="2"/>
  <c r="DZ412" i="2"/>
  <c r="DY412" i="2"/>
  <c r="DX412" i="2"/>
  <c r="DW412" i="2"/>
  <c r="DV412" i="2"/>
  <c r="DU412" i="2"/>
  <c r="DT412" i="2"/>
  <c r="DS412" i="2"/>
  <c r="DR412" i="2"/>
  <c r="DQ412" i="2"/>
  <c r="DP412" i="2"/>
  <c r="DO412" i="2"/>
  <c r="DN412" i="2"/>
  <c r="DM412" i="2"/>
  <c r="DL412" i="2"/>
  <c r="DK412" i="2"/>
  <c r="DJ412" i="2"/>
  <c r="DI412" i="2"/>
  <c r="DH412" i="2"/>
  <c r="DG412" i="2"/>
  <c r="DF412" i="2"/>
  <c r="DE412" i="2"/>
  <c r="DD412" i="2"/>
  <c r="DC412" i="2"/>
  <c r="DB412" i="2"/>
  <c r="CV412" i="2"/>
  <c r="CR412" i="2"/>
  <c r="CQ412" i="2"/>
  <c r="CP412" i="2"/>
  <c r="CO412" i="2"/>
  <c r="CN412" i="2"/>
  <c r="FS411" i="2"/>
  <c r="FR411" i="2"/>
  <c r="FQ411" i="2"/>
  <c r="FP411" i="2"/>
  <c r="FO411" i="2"/>
  <c r="FN411" i="2"/>
  <c r="FM411" i="2"/>
  <c r="FL411" i="2"/>
  <c r="FK411" i="2"/>
  <c r="FJ411" i="2"/>
  <c r="FI411" i="2"/>
  <c r="FH411" i="2"/>
  <c r="FG411" i="2"/>
  <c r="FF411" i="2"/>
  <c r="FE411" i="2"/>
  <c r="FD411" i="2"/>
  <c r="FC411" i="2"/>
  <c r="FB411" i="2"/>
  <c r="FA411" i="2"/>
  <c r="EZ411" i="2"/>
  <c r="EY411" i="2"/>
  <c r="EX411" i="2"/>
  <c r="EW411" i="2"/>
  <c r="EV411" i="2"/>
  <c r="EU411" i="2"/>
  <c r="ET411" i="2"/>
  <c r="ES411" i="2"/>
  <c r="ER411" i="2"/>
  <c r="EQ411" i="2"/>
  <c r="EP411" i="2"/>
  <c r="EO411" i="2"/>
  <c r="EN411" i="2"/>
  <c r="EM411" i="2"/>
  <c r="EL411" i="2"/>
  <c r="EK411" i="2"/>
  <c r="EJ411" i="2"/>
  <c r="EI411" i="2"/>
  <c r="EH411" i="2"/>
  <c r="EG411" i="2"/>
  <c r="EF411" i="2"/>
  <c r="EE411" i="2"/>
  <c r="ED411" i="2"/>
  <c r="EC411" i="2"/>
  <c r="EB411" i="2"/>
  <c r="EA411" i="2"/>
  <c r="DZ411" i="2"/>
  <c r="DY411" i="2"/>
  <c r="DX411" i="2"/>
  <c r="DW411" i="2"/>
  <c r="DV411" i="2"/>
  <c r="DU411" i="2"/>
  <c r="DT411" i="2"/>
  <c r="DS411" i="2"/>
  <c r="DR411" i="2"/>
  <c r="DQ411" i="2"/>
  <c r="DP411" i="2"/>
  <c r="DO411" i="2"/>
  <c r="DN411" i="2"/>
  <c r="DM411" i="2"/>
  <c r="DL411" i="2"/>
  <c r="DK411" i="2"/>
  <c r="DJ411" i="2"/>
  <c r="DI411" i="2"/>
  <c r="DH411" i="2"/>
  <c r="DG411" i="2"/>
  <c r="DF411" i="2"/>
  <c r="DE411" i="2"/>
  <c r="DD411" i="2"/>
  <c r="DC411" i="2"/>
  <c r="DB411" i="2"/>
  <c r="CV411" i="2"/>
  <c r="CR411" i="2"/>
  <c r="CQ411" i="2"/>
  <c r="CP411" i="2"/>
  <c r="CO411" i="2"/>
  <c r="CN411" i="2"/>
  <c r="FS410" i="2"/>
  <c r="FR410" i="2"/>
  <c r="FQ410" i="2"/>
  <c r="FP410" i="2"/>
  <c r="FO410" i="2"/>
  <c r="FN410" i="2"/>
  <c r="FM410" i="2"/>
  <c r="FL410" i="2"/>
  <c r="FK410" i="2"/>
  <c r="FJ410" i="2"/>
  <c r="FI410" i="2"/>
  <c r="FH410" i="2"/>
  <c r="FG410" i="2"/>
  <c r="FF410" i="2"/>
  <c r="FE410" i="2"/>
  <c r="FD410" i="2"/>
  <c r="FC410" i="2"/>
  <c r="FB410" i="2"/>
  <c r="FA410" i="2"/>
  <c r="EZ410" i="2"/>
  <c r="EY410" i="2"/>
  <c r="EX410" i="2"/>
  <c r="EW410" i="2"/>
  <c r="EV410" i="2"/>
  <c r="EU410" i="2"/>
  <c r="ET410" i="2"/>
  <c r="ES410" i="2"/>
  <c r="ER410" i="2"/>
  <c r="EQ410" i="2"/>
  <c r="EP410" i="2"/>
  <c r="EO410" i="2"/>
  <c r="EN410" i="2"/>
  <c r="EM410" i="2"/>
  <c r="EL410" i="2"/>
  <c r="EK410" i="2"/>
  <c r="EJ410" i="2"/>
  <c r="EI410" i="2"/>
  <c r="EH410" i="2"/>
  <c r="EG410" i="2"/>
  <c r="EF410" i="2"/>
  <c r="EE410" i="2"/>
  <c r="ED410" i="2"/>
  <c r="EC410" i="2"/>
  <c r="EB410" i="2"/>
  <c r="EA410" i="2"/>
  <c r="DZ410" i="2"/>
  <c r="DY410" i="2"/>
  <c r="DX410" i="2"/>
  <c r="DW410" i="2"/>
  <c r="DV410" i="2"/>
  <c r="DU410" i="2"/>
  <c r="DT410" i="2"/>
  <c r="DS410" i="2"/>
  <c r="DR410" i="2"/>
  <c r="DQ410" i="2"/>
  <c r="DP410" i="2"/>
  <c r="DO410" i="2"/>
  <c r="DN410" i="2"/>
  <c r="DM410" i="2"/>
  <c r="DL410" i="2"/>
  <c r="DK410" i="2"/>
  <c r="DJ410" i="2"/>
  <c r="DI410" i="2"/>
  <c r="DH410" i="2"/>
  <c r="DG410" i="2"/>
  <c r="DF410" i="2"/>
  <c r="DE410" i="2"/>
  <c r="DD410" i="2"/>
  <c r="DC410" i="2"/>
  <c r="DB410" i="2"/>
  <c r="CV410" i="2"/>
  <c r="CR410" i="2"/>
  <c r="CQ410" i="2"/>
  <c r="CP410" i="2"/>
  <c r="CO410" i="2"/>
  <c r="CN410" i="2"/>
  <c r="FS409" i="2"/>
  <c r="FR409" i="2"/>
  <c r="FQ409" i="2"/>
  <c r="FP409" i="2"/>
  <c r="FO409" i="2"/>
  <c r="FN409" i="2"/>
  <c r="FM409" i="2"/>
  <c r="FL409" i="2"/>
  <c r="FK409" i="2"/>
  <c r="FJ409" i="2"/>
  <c r="FI409" i="2"/>
  <c r="FH409" i="2"/>
  <c r="FG409" i="2"/>
  <c r="FF409" i="2"/>
  <c r="FE409" i="2"/>
  <c r="FD409" i="2"/>
  <c r="FC409" i="2"/>
  <c r="FB409" i="2"/>
  <c r="FA409" i="2"/>
  <c r="EZ409" i="2"/>
  <c r="EY409" i="2"/>
  <c r="EX409" i="2"/>
  <c r="EW409" i="2"/>
  <c r="EV409" i="2"/>
  <c r="EU409" i="2"/>
  <c r="ET409" i="2"/>
  <c r="ES409" i="2"/>
  <c r="ER409" i="2"/>
  <c r="EQ409" i="2"/>
  <c r="EP409" i="2"/>
  <c r="EO409" i="2"/>
  <c r="EN409" i="2"/>
  <c r="EM409" i="2"/>
  <c r="EL409" i="2"/>
  <c r="EK409" i="2"/>
  <c r="EJ409" i="2"/>
  <c r="EI409" i="2"/>
  <c r="EH409" i="2"/>
  <c r="EG409" i="2"/>
  <c r="EF409" i="2"/>
  <c r="EE409" i="2"/>
  <c r="ED409" i="2"/>
  <c r="EC409" i="2"/>
  <c r="EB409" i="2"/>
  <c r="EA409" i="2"/>
  <c r="DZ409" i="2"/>
  <c r="DY409" i="2"/>
  <c r="DX409" i="2"/>
  <c r="DW409" i="2"/>
  <c r="DV409" i="2"/>
  <c r="DU409" i="2"/>
  <c r="DT409" i="2"/>
  <c r="DS409" i="2"/>
  <c r="DR409" i="2"/>
  <c r="DQ409" i="2"/>
  <c r="DP409" i="2"/>
  <c r="DO409" i="2"/>
  <c r="DN409" i="2"/>
  <c r="DM409" i="2"/>
  <c r="DL409" i="2"/>
  <c r="DK409" i="2"/>
  <c r="DJ409" i="2"/>
  <c r="DI409" i="2"/>
  <c r="DH409" i="2"/>
  <c r="DG409" i="2"/>
  <c r="DF409" i="2"/>
  <c r="DE409" i="2"/>
  <c r="DD409" i="2"/>
  <c r="DC409" i="2"/>
  <c r="DB409" i="2"/>
  <c r="CV409" i="2"/>
  <c r="CR409" i="2"/>
  <c r="CQ409" i="2"/>
  <c r="CP409" i="2"/>
  <c r="CO409" i="2"/>
  <c r="CN409" i="2"/>
  <c r="FS408" i="2"/>
  <c r="FR408" i="2"/>
  <c r="FQ408" i="2"/>
  <c r="FP408" i="2"/>
  <c r="FO408" i="2"/>
  <c r="FN408" i="2"/>
  <c r="FM408" i="2"/>
  <c r="FL408" i="2"/>
  <c r="FK408" i="2"/>
  <c r="FJ408" i="2"/>
  <c r="FI408" i="2"/>
  <c r="FH408" i="2"/>
  <c r="FG408" i="2"/>
  <c r="FF408" i="2"/>
  <c r="FE408" i="2"/>
  <c r="FD408" i="2"/>
  <c r="FC408" i="2"/>
  <c r="FB408" i="2"/>
  <c r="FA408" i="2"/>
  <c r="EZ408" i="2"/>
  <c r="EY408" i="2"/>
  <c r="EX408" i="2"/>
  <c r="EW408" i="2"/>
  <c r="EV408" i="2"/>
  <c r="EU408" i="2"/>
  <c r="ET408" i="2"/>
  <c r="ES408" i="2"/>
  <c r="ER408" i="2"/>
  <c r="EQ408" i="2"/>
  <c r="EP408" i="2"/>
  <c r="EO408" i="2"/>
  <c r="EN408" i="2"/>
  <c r="EM408" i="2"/>
  <c r="EL408" i="2"/>
  <c r="EK408" i="2"/>
  <c r="EJ408" i="2"/>
  <c r="EI408" i="2"/>
  <c r="EH408" i="2"/>
  <c r="EG408" i="2"/>
  <c r="EF408" i="2"/>
  <c r="EE408" i="2"/>
  <c r="ED408" i="2"/>
  <c r="EC408" i="2"/>
  <c r="EB408" i="2"/>
  <c r="EA408" i="2"/>
  <c r="DZ408" i="2"/>
  <c r="DY408" i="2"/>
  <c r="DX408" i="2"/>
  <c r="DW408" i="2"/>
  <c r="DV408" i="2"/>
  <c r="DU408" i="2"/>
  <c r="DT408" i="2"/>
  <c r="DS408" i="2"/>
  <c r="DR408" i="2"/>
  <c r="DQ408" i="2"/>
  <c r="DP408" i="2"/>
  <c r="DO408" i="2"/>
  <c r="DN408" i="2"/>
  <c r="DM408" i="2"/>
  <c r="DL408" i="2"/>
  <c r="DK408" i="2"/>
  <c r="DJ408" i="2"/>
  <c r="DI408" i="2"/>
  <c r="DH408" i="2"/>
  <c r="DG408" i="2"/>
  <c r="DF408" i="2"/>
  <c r="DE408" i="2"/>
  <c r="DD408" i="2"/>
  <c r="DC408" i="2"/>
  <c r="DB408" i="2"/>
  <c r="CV408" i="2"/>
  <c r="CR408" i="2"/>
  <c r="CQ408" i="2"/>
  <c r="CP408" i="2"/>
  <c r="CO408" i="2"/>
  <c r="CN408" i="2"/>
  <c r="FS407" i="2"/>
  <c r="FR407" i="2"/>
  <c r="FQ407" i="2"/>
  <c r="FP407" i="2"/>
  <c r="FO407" i="2"/>
  <c r="FN407" i="2"/>
  <c r="FM407" i="2"/>
  <c r="FL407" i="2"/>
  <c r="FK407" i="2"/>
  <c r="FJ407" i="2"/>
  <c r="FI407" i="2"/>
  <c r="FH407" i="2"/>
  <c r="FG407" i="2"/>
  <c r="FF407" i="2"/>
  <c r="FE407" i="2"/>
  <c r="FD407" i="2"/>
  <c r="FC407" i="2"/>
  <c r="FB407" i="2"/>
  <c r="FA407" i="2"/>
  <c r="EZ407" i="2"/>
  <c r="EY407" i="2"/>
  <c r="EX407" i="2"/>
  <c r="EW407" i="2"/>
  <c r="EV407" i="2"/>
  <c r="EU407" i="2"/>
  <c r="ET407" i="2"/>
  <c r="ES407" i="2"/>
  <c r="ER407" i="2"/>
  <c r="EQ407" i="2"/>
  <c r="EP407" i="2"/>
  <c r="EO407" i="2"/>
  <c r="EN407" i="2"/>
  <c r="EM407" i="2"/>
  <c r="EL407" i="2"/>
  <c r="EK407" i="2"/>
  <c r="EJ407" i="2"/>
  <c r="EI407" i="2"/>
  <c r="EH407" i="2"/>
  <c r="EG407" i="2"/>
  <c r="EF407" i="2"/>
  <c r="EE407" i="2"/>
  <c r="ED407" i="2"/>
  <c r="EC407" i="2"/>
  <c r="EB407" i="2"/>
  <c r="EA407" i="2"/>
  <c r="DZ407" i="2"/>
  <c r="DY407" i="2"/>
  <c r="DX407" i="2"/>
  <c r="DW407" i="2"/>
  <c r="DV407" i="2"/>
  <c r="DU407" i="2"/>
  <c r="DT407" i="2"/>
  <c r="DS407" i="2"/>
  <c r="DR407" i="2"/>
  <c r="DQ407" i="2"/>
  <c r="DP407" i="2"/>
  <c r="DO407" i="2"/>
  <c r="DN407" i="2"/>
  <c r="DM407" i="2"/>
  <c r="DL407" i="2"/>
  <c r="DK407" i="2"/>
  <c r="DJ407" i="2"/>
  <c r="DI407" i="2"/>
  <c r="DH407" i="2"/>
  <c r="DG407" i="2"/>
  <c r="DF407" i="2"/>
  <c r="DE407" i="2"/>
  <c r="DD407" i="2"/>
  <c r="DC407" i="2"/>
  <c r="DB407" i="2"/>
  <c r="CV407" i="2"/>
  <c r="CR407" i="2"/>
  <c r="CQ407" i="2"/>
  <c r="CP407" i="2"/>
  <c r="CO407" i="2"/>
  <c r="CN407" i="2"/>
  <c r="FS406" i="2"/>
  <c r="FR406" i="2"/>
  <c r="FQ406" i="2"/>
  <c r="FP406" i="2"/>
  <c r="FO406" i="2"/>
  <c r="FN406" i="2"/>
  <c r="FM406" i="2"/>
  <c r="FL406" i="2"/>
  <c r="FK406" i="2"/>
  <c r="FJ406" i="2"/>
  <c r="FI406" i="2"/>
  <c r="FH406" i="2"/>
  <c r="FG406" i="2"/>
  <c r="FF406" i="2"/>
  <c r="FE406" i="2"/>
  <c r="FD406" i="2"/>
  <c r="FC406" i="2"/>
  <c r="FB406" i="2"/>
  <c r="FA406" i="2"/>
  <c r="EZ406" i="2"/>
  <c r="EY406" i="2"/>
  <c r="EX406" i="2"/>
  <c r="EW406" i="2"/>
  <c r="EV406" i="2"/>
  <c r="EU406" i="2"/>
  <c r="ET406" i="2"/>
  <c r="ES406" i="2"/>
  <c r="ER406" i="2"/>
  <c r="EQ406" i="2"/>
  <c r="EP406" i="2"/>
  <c r="EO406" i="2"/>
  <c r="EN406" i="2"/>
  <c r="EM406" i="2"/>
  <c r="EL406" i="2"/>
  <c r="EK406" i="2"/>
  <c r="EJ406" i="2"/>
  <c r="EI406" i="2"/>
  <c r="EH406" i="2"/>
  <c r="EG406" i="2"/>
  <c r="EF406" i="2"/>
  <c r="EE406" i="2"/>
  <c r="ED406" i="2"/>
  <c r="EC406" i="2"/>
  <c r="EB406" i="2"/>
  <c r="EA406" i="2"/>
  <c r="DZ406" i="2"/>
  <c r="DY406" i="2"/>
  <c r="DX406" i="2"/>
  <c r="DW406" i="2"/>
  <c r="DV406" i="2"/>
  <c r="DU406" i="2"/>
  <c r="DT406" i="2"/>
  <c r="DS406" i="2"/>
  <c r="DR406" i="2"/>
  <c r="DQ406" i="2"/>
  <c r="DP406" i="2"/>
  <c r="DO406" i="2"/>
  <c r="DN406" i="2"/>
  <c r="DM406" i="2"/>
  <c r="DL406" i="2"/>
  <c r="DK406" i="2"/>
  <c r="DJ406" i="2"/>
  <c r="DI406" i="2"/>
  <c r="DH406" i="2"/>
  <c r="DG406" i="2"/>
  <c r="DF406" i="2"/>
  <c r="DE406" i="2"/>
  <c r="DD406" i="2"/>
  <c r="DC406" i="2"/>
  <c r="DB406" i="2"/>
  <c r="CV406" i="2"/>
  <c r="CR406" i="2"/>
  <c r="CQ406" i="2"/>
  <c r="CP406" i="2"/>
  <c r="CO406" i="2"/>
  <c r="CN406" i="2"/>
  <c r="FS405" i="2"/>
  <c r="FR405" i="2"/>
  <c r="FQ405" i="2"/>
  <c r="FP405" i="2"/>
  <c r="FO405" i="2"/>
  <c r="FN405" i="2"/>
  <c r="FM405" i="2"/>
  <c r="FL405" i="2"/>
  <c r="FK405" i="2"/>
  <c r="FJ405" i="2"/>
  <c r="FI405" i="2"/>
  <c r="FH405" i="2"/>
  <c r="FG405" i="2"/>
  <c r="FF405" i="2"/>
  <c r="FE405" i="2"/>
  <c r="FD405" i="2"/>
  <c r="FC405" i="2"/>
  <c r="FB405" i="2"/>
  <c r="FA405" i="2"/>
  <c r="EZ405" i="2"/>
  <c r="EY405" i="2"/>
  <c r="EX405" i="2"/>
  <c r="EW405" i="2"/>
  <c r="EV405" i="2"/>
  <c r="EU405" i="2"/>
  <c r="ET405" i="2"/>
  <c r="ES405" i="2"/>
  <c r="ER405" i="2"/>
  <c r="EQ405" i="2"/>
  <c r="EP405" i="2"/>
  <c r="EO405" i="2"/>
  <c r="EN405" i="2"/>
  <c r="EM405" i="2"/>
  <c r="EL405" i="2"/>
  <c r="EK405" i="2"/>
  <c r="EJ405" i="2"/>
  <c r="EI405" i="2"/>
  <c r="EH405" i="2"/>
  <c r="EG405" i="2"/>
  <c r="EF405" i="2"/>
  <c r="EE405" i="2"/>
  <c r="ED405" i="2"/>
  <c r="EC405" i="2"/>
  <c r="EB405" i="2"/>
  <c r="EA405" i="2"/>
  <c r="DZ405" i="2"/>
  <c r="DY405" i="2"/>
  <c r="DX405" i="2"/>
  <c r="DW405" i="2"/>
  <c r="DV405" i="2"/>
  <c r="DU405" i="2"/>
  <c r="DT405" i="2"/>
  <c r="DS405" i="2"/>
  <c r="DR405" i="2"/>
  <c r="DQ405" i="2"/>
  <c r="DP405" i="2"/>
  <c r="DO405" i="2"/>
  <c r="DN405" i="2"/>
  <c r="DM405" i="2"/>
  <c r="DL405" i="2"/>
  <c r="DK405" i="2"/>
  <c r="DJ405" i="2"/>
  <c r="DI405" i="2"/>
  <c r="DH405" i="2"/>
  <c r="DG405" i="2"/>
  <c r="DF405" i="2"/>
  <c r="DE405" i="2"/>
  <c r="DD405" i="2"/>
  <c r="DC405" i="2"/>
  <c r="DB405" i="2"/>
  <c r="CV405" i="2"/>
  <c r="CR405" i="2"/>
  <c r="CQ405" i="2"/>
  <c r="CP405" i="2"/>
  <c r="CO405" i="2"/>
  <c r="CN405" i="2"/>
  <c r="FS404" i="2"/>
  <c r="FR404" i="2"/>
  <c r="FQ404" i="2"/>
  <c r="FP404" i="2"/>
  <c r="FO404" i="2"/>
  <c r="FN404" i="2"/>
  <c r="FM404" i="2"/>
  <c r="FL404" i="2"/>
  <c r="FK404" i="2"/>
  <c r="FJ404" i="2"/>
  <c r="FI404" i="2"/>
  <c r="FH404" i="2"/>
  <c r="FG404" i="2"/>
  <c r="FF404" i="2"/>
  <c r="FE404" i="2"/>
  <c r="FD404" i="2"/>
  <c r="FC404" i="2"/>
  <c r="FB404" i="2"/>
  <c r="FA404" i="2"/>
  <c r="EZ404" i="2"/>
  <c r="EY404" i="2"/>
  <c r="EX404" i="2"/>
  <c r="EW404" i="2"/>
  <c r="EV404" i="2"/>
  <c r="EU404" i="2"/>
  <c r="ET404" i="2"/>
  <c r="ES404" i="2"/>
  <c r="ER404" i="2"/>
  <c r="EQ404" i="2"/>
  <c r="EP404" i="2"/>
  <c r="EO404" i="2"/>
  <c r="EN404" i="2"/>
  <c r="EM404" i="2"/>
  <c r="EL404" i="2"/>
  <c r="EK404" i="2"/>
  <c r="EJ404" i="2"/>
  <c r="EI404" i="2"/>
  <c r="EH404" i="2"/>
  <c r="EG404" i="2"/>
  <c r="EF404" i="2"/>
  <c r="EE404" i="2"/>
  <c r="ED404" i="2"/>
  <c r="EC404" i="2"/>
  <c r="EB404" i="2"/>
  <c r="EA404" i="2"/>
  <c r="DZ404" i="2"/>
  <c r="DY404" i="2"/>
  <c r="DX404" i="2"/>
  <c r="DW404" i="2"/>
  <c r="DV404" i="2"/>
  <c r="DU404" i="2"/>
  <c r="DT404" i="2"/>
  <c r="DS404" i="2"/>
  <c r="DR404" i="2"/>
  <c r="DQ404" i="2"/>
  <c r="DP404" i="2"/>
  <c r="DO404" i="2"/>
  <c r="DN404" i="2"/>
  <c r="DM404" i="2"/>
  <c r="DL404" i="2"/>
  <c r="DK404" i="2"/>
  <c r="DJ404" i="2"/>
  <c r="DI404" i="2"/>
  <c r="DH404" i="2"/>
  <c r="DG404" i="2"/>
  <c r="DF404" i="2"/>
  <c r="DE404" i="2"/>
  <c r="DD404" i="2"/>
  <c r="DC404" i="2"/>
  <c r="DB404" i="2"/>
  <c r="CV404" i="2"/>
  <c r="CR404" i="2"/>
  <c r="CQ404" i="2"/>
  <c r="CP404" i="2"/>
  <c r="CO404" i="2"/>
  <c r="CN404" i="2"/>
  <c r="FS403" i="2"/>
  <c r="FR403" i="2"/>
  <c r="FQ403" i="2"/>
  <c r="FP403" i="2"/>
  <c r="FO403" i="2"/>
  <c r="FN403" i="2"/>
  <c r="FM403" i="2"/>
  <c r="FL403" i="2"/>
  <c r="FK403" i="2"/>
  <c r="FJ403" i="2"/>
  <c r="FI403" i="2"/>
  <c r="FH403" i="2"/>
  <c r="FG403" i="2"/>
  <c r="FF403" i="2"/>
  <c r="FE403" i="2"/>
  <c r="FD403" i="2"/>
  <c r="FC403" i="2"/>
  <c r="FB403" i="2"/>
  <c r="FA403" i="2"/>
  <c r="EZ403" i="2"/>
  <c r="EY403" i="2"/>
  <c r="EX403" i="2"/>
  <c r="EW403" i="2"/>
  <c r="EV403" i="2"/>
  <c r="EU403" i="2"/>
  <c r="ET403" i="2"/>
  <c r="ES403" i="2"/>
  <c r="ER403" i="2"/>
  <c r="EQ403" i="2"/>
  <c r="EP403" i="2"/>
  <c r="EO403" i="2"/>
  <c r="EN403" i="2"/>
  <c r="EM403" i="2"/>
  <c r="EL403" i="2"/>
  <c r="EK403" i="2"/>
  <c r="EJ403" i="2"/>
  <c r="EI403" i="2"/>
  <c r="EH403" i="2"/>
  <c r="EG403" i="2"/>
  <c r="EF403" i="2"/>
  <c r="EE403" i="2"/>
  <c r="ED403" i="2"/>
  <c r="EC403" i="2"/>
  <c r="EB403" i="2"/>
  <c r="EA403" i="2"/>
  <c r="DZ403" i="2"/>
  <c r="DY403" i="2"/>
  <c r="DX403" i="2"/>
  <c r="DW403" i="2"/>
  <c r="DV403" i="2"/>
  <c r="DU403" i="2"/>
  <c r="DT403" i="2"/>
  <c r="DS403" i="2"/>
  <c r="DR403" i="2"/>
  <c r="DQ403" i="2"/>
  <c r="DP403" i="2"/>
  <c r="DO403" i="2"/>
  <c r="DN403" i="2"/>
  <c r="DM403" i="2"/>
  <c r="DL403" i="2"/>
  <c r="DK403" i="2"/>
  <c r="DJ403" i="2"/>
  <c r="DI403" i="2"/>
  <c r="DH403" i="2"/>
  <c r="DG403" i="2"/>
  <c r="DF403" i="2"/>
  <c r="DE403" i="2"/>
  <c r="DD403" i="2"/>
  <c r="DC403" i="2"/>
  <c r="DB403" i="2"/>
  <c r="CV403" i="2"/>
  <c r="CR403" i="2"/>
  <c r="CQ403" i="2"/>
  <c r="CP403" i="2"/>
  <c r="CO403" i="2"/>
  <c r="CN403" i="2"/>
  <c r="FS402" i="2"/>
  <c r="FR402" i="2"/>
  <c r="FQ402" i="2"/>
  <c r="FP402" i="2"/>
  <c r="FO402" i="2"/>
  <c r="FN402" i="2"/>
  <c r="FM402" i="2"/>
  <c r="FL402" i="2"/>
  <c r="FK402" i="2"/>
  <c r="FJ402" i="2"/>
  <c r="FI402" i="2"/>
  <c r="FH402" i="2"/>
  <c r="FG402" i="2"/>
  <c r="FF402" i="2"/>
  <c r="FE402" i="2"/>
  <c r="FD402" i="2"/>
  <c r="FC402" i="2"/>
  <c r="FB402" i="2"/>
  <c r="FA402" i="2"/>
  <c r="EZ402" i="2"/>
  <c r="EY402" i="2"/>
  <c r="EX402" i="2"/>
  <c r="EW402" i="2"/>
  <c r="EV402" i="2"/>
  <c r="EU402" i="2"/>
  <c r="ET402" i="2"/>
  <c r="ES402" i="2"/>
  <c r="ER402" i="2"/>
  <c r="EQ402" i="2"/>
  <c r="EP402" i="2"/>
  <c r="EO402" i="2"/>
  <c r="EN402" i="2"/>
  <c r="EM402" i="2"/>
  <c r="EL402" i="2"/>
  <c r="EK402" i="2"/>
  <c r="EJ402" i="2"/>
  <c r="EI402" i="2"/>
  <c r="EH402" i="2"/>
  <c r="EG402" i="2"/>
  <c r="EF402" i="2"/>
  <c r="EE402" i="2"/>
  <c r="ED402" i="2"/>
  <c r="EC402" i="2"/>
  <c r="EB402" i="2"/>
  <c r="EA402" i="2"/>
  <c r="DZ402" i="2"/>
  <c r="DY402" i="2"/>
  <c r="DX402" i="2"/>
  <c r="DW402" i="2"/>
  <c r="DV402" i="2"/>
  <c r="DU402" i="2"/>
  <c r="DT402" i="2"/>
  <c r="DS402" i="2"/>
  <c r="DR402" i="2"/>
  <c r="DQ402" i="2"/>
  <c r="DP402" i="2"/>
  <c r="DO402" i="2"/>
  <c r="DN402" i="2"/>
  <c r="DM402" i="2"/>
  <c r="DL402" i="2"/>
  <c r="DK402" i="2"/>
  <c r="DJ402" i="2"/>
  <c r="DI402" i="2"/>
  <c r="DH402" i="2"/>
  <c r="DG402" i="2"/>
  <c r="DF402" i="2"/>
  <c r="DE402" i="2"/>
  <c r="DD402" i="2"/>
  <c r="DC402" i="2"/>
  <c r="DB402" i="2"/>
  <c r="CV402" i="2"/>
  <c r="CR402" i="2"/>
  <c r="CQ402" i="2"/>
  <c r="CP402" i="2"/>
  <c r="CO402" i="2"/>
  <c r="CN402" i="2"/>
  <c r="FS401" i="2"/>
  <c r="FR401" i="2"/>
  <c r="FQ401" i="2"/>
  <c r="FP401" i="2"/>
  <c r="FO401" i="2"/>
  <c r="FN401" i="2"/>
  <c r="FM401" i="2"/>
  <c r="FL401" i="2"/>
  <c r="FK401" i="2"/>
  <c r="FJ401" i="2"/>
  <c r="FI401" i="2"/>
  <c r="FH401" i="2"/>
  <c r="FG401" i="2"/>
  <c r="FF401" i="2"/>
  <c r="FE401" i="2"/>
  <c r="FD401" i="2"/>
  <c r="FC401" i="2"/>
  <c r="FB401" i="2"/>
  <c r="FA401" i="2"/>
  <c r="EZ401" i="2"/>
  <c r="EY401" i="2"/>
  <c r="EX401" i="2"/>
  <c r="EW401" i="2"/>
  <c r="EV401" i="2"/>
  <c r="EU401" i="2"/>
  <c r="ET401" i="2"/>
  <c r="ES401" i="2"/>
  <c r="ER401" i="2"/>
  <c r="EQ401" i="2"/>
  <c r="EP401" i="2"/>
  <c r="EO401" i="2"/>
  <c r="EN401" i="2"/>
  <c r="EM401" i="2"/>
  <c r="EL401" i="2"/>
  <c r="EK401" i="2"/>
  <c r="EJ401" i="2"/>
  <c r="EI401" i="2"/>
  <c r="EH401" i="2"/>
  <c r="EG401" i="2"/>
  <c r="EF401" i="2"/>
  <c r="EE401" i="2"/>
  <c r="ED401" i="2"/>
  <c r="EC401" i="2"/>
  <c r="EB401" i="2"/>
  <c r="EA401" i="2"/>
  <c r="DZ401" i="2"/>
  <c r="DY401" i="2"/>
  <c r="DX401" i="2"/>
  <c r="DW401" i="2"/>
  <c r="DV401" i="2"/>
  <c r="DU401" i="2"/>
  <c r="DT401" i="2"/>
  <c r="DS401" i="2"/>
  <c r="DR401" i="2"/>
  <c r="DQ401" i="2"/>
  <c r="DP401" i="2"/>
  <c r="DO401" i="2"/>
  <c r="DN401" i="2"/>
  <c r="DM401" i="2"/>
  <c r="DL401" i="2"/>
  <c r="DK401" i="2"/>
  <c r="DJ401" i="2"/>
  <c r="DI401" i="2"/>
  <c r="DH401" i="2"/>
  <c r="DG401" i="2"/>
  <c r="DF401" i="2"/>
  <c r="DE401" i="2"/>
  <c r="DD401" i="2"/>
  <c r="DC401" i="2"/>
  <c r="DB401" i="2"/>
  <c r="CV401" i="2"/>
  <c r="CR401" i="2"/>
  <c r="CQ401" i="2"/>
  <c r="CP401" i="2"/>
  <c r="CO401" i="2"/>
  <c r="CN401" i="2"/>
  <c r="FS400" i="2"/>
  <c r="FR400" i="2"/>
  <c r="FQ400" i="2"/>
  <c r="FP400" i="2"/>
  <c r="FO400" i="2"/>
  <c r="FN400" i="2"/>
  <c r="FM400" i="2"/>
  <c r="FL400" i="2"/>
  <c r="FK400" i="2"/>
  <c r="FJ400" i="2"/>
  <c r="FI400" i="2"/>
  <c r="FH400" i="2"/>
  <c r="FG400" i="2"/>
  <c r="FF400" i="2"/>
  <c r="FE400" i="2"/>
  <c r="FD400" i="2"/>
  <c r="FC400" i="2"/>
  <c r="FB400" i="2"/>
  <c r="FA400" i="2"/>
  <c r="EZ400" i="2"/>
  <c r="EY400" i="2"/>
  <c r="EX400" i="2"/>
  <c r="EW400" i="2"/>
  <c r="EV400" i="2"/>
  <c r="EU400" i="2"/>
  <c r="ET400" i="2"/>
  <c r="ES400" i="2"/>
  <c r="ER400" i="2"/>
  <c r="EQ400" i="2"/>
  <c r="EP400" i="2"/>
  <c r="EO400" i="2"/>
  <c r="EN400" i="2"/>
  <c r="EM400" i="2"/>
  <c r="EL400" i="2"/>
  <c r="EK400" i="2"/>
  <c r="EJ400" i="2"/>
  <c r="EI400" i="2"/>
  <c r="EH400" i="2"/>
  <c r="EG400" i="2"/>
  <c r="EF400" i="2"/>
  <c r="EE400" i="2"/>
  <c r="ED400" i="2"/>
  <c r="EC400" i="2"/>
  <c r="EB400" i="2"/>
  <c r="EA400" i="2"/>
  <c r="DZ400" i="2"/>
  <c r="DY400" i="2"/>
  <c r="DX400" i="2"/>
  <c r="DW400" i="2"/>
  <c r="DV400" i="2"/>
  <c r="DU400" i="2"/>
  <c r="DT400" i="2"/>
  <c r="DS400" i="2"/>
  <c r="DR400" i="2"/>
  <c r="DQ400" i="2"/>
  <c r="DP400" i="2"/>
  <c r="DO400" i="2"/>
  <c r="DN400" i="2"/>
  <c r="DM400" i="2"/>
  <c r="DL400" i="2"/>
  <c r="DK400" i="2"/>
  <c r="DJ400" i="2"/>
  <c r="DI400" i="2"/>
  <c r="DH400" i="2"/>
  <c r="DG400" i="2"/>
  <c r="DF400" i="2"/>
  <c r="DE400" i="2"/>
  <c r="DD400" i="2"/>
  <c r="DC400" i="2"/>
  <c r="DB400" i="2"/>
  <c r="CV400" i="2"/>
  <c r="CR400" i="2"/>
  <c r="CQ400" i="2"/>
  <c r="CP400" i="2"/>
  <c r="CO400" i="2"/>
  <c r="CN400" i="2"/>
  <c r="FS399" i="2"/>
  <c r="FR399" i="2"/>
  <c r="FQ399" i="2"/>
  <c r="FP399" i="2"/>
  <c r="FO399" i="2"/>
  <c r="FN399" i="2"/>
  <c r="FM399" i="2"/>
  <c r="FL399" i="2"/>
  <c r="FK399" i="2"/>
  <c r="FJ399" i="2"/>
  <c r="FI399" i="2"/>
  <c r="FH399" i="2"/>
  <c r="FG399" i="2"/>
  <c r="FF399" i="2"/>
  <c r="FE399" i="2"/>
  <c r="FD399" i="2"/>
  <c r="FC399" i="2"/>
  <c r="FB399" i="2"/>
  <c r="FA399" i="2"/>
  <c r="EZ399" i="2"/>
  <c r="EY399" i="2"/>
  <c r="EX399" i="2"/>
  <c r="EW399" i="2"/>
  <c r="EV399" i="2"/>
  <c r="EU399" i="2"/>
  <c r="ET399" i="2"/>
  <c r="ES399" i="2"/>
  <c r="ER399" i="2"/>
  <c r="EQ399" i="2"/>
  <c r="EP399" i="2"/>
  <c r="EO399" i="2"/>
  <c r="EN399" i="2"/>
  <c r="EM399" i="2"/>
  <c r="EL399" i="2"/>
  <c r="EK399" i="2"/>
  <c r="EJ399" i="2"/>
  <c r="EI399" i="2"/>
  <c r="EH399" i="2"/>
  <c r="EG399" i="2"/>
  <c r="EF399" i="2"/>
  <c r="EE399" i="2"/>
  <c r="ED399" i="2"/>
  <c r="EC399" i="2"/>
  <c r="EB399" i="2"/>
  <c r="EA399" i="2"/>
  <c r="DZ399" i="2"/>
  <c r="DY399" i="2"/>
  <c r="DX399" i="2"/>
  <c r="DW399" i="2"/>
  <c r="DV399" i="2"/>
  <c r="DU399" i="2"/>
  <c r="DT399" i="2"/>
  <c r="DS399" i="2"/>
  <c r="DR399" i="2"/>
  <c r="DQ399" i="2"/>
  <c r="DP399" i="2"/>
  <c r="DO399" i="2"/>
  <c r="DN399" i="2"/>
  <c r="DM399" i="2"/>
  <c r="DL399" i="2"/>
  <c r="DK399" i="2"/>
  <c r="DJ399" i="2"/>
  <c r="DI399" i="2"/>
  <c r="DH399" i="2"/>
  <c r="DG399" i="2"/>
  <c r="DF399" i="2"/>
  <c r="DE399" i="2"/>
  <c r="DD399" i="2"/>
  <c r="DC399" i="2"/>
  <c r="DB399" i="2"/>
  <c r="CV399" i="2"/>
  <c r="CR399" i="2"/>
  <c r="CQ399" i="2"/>
  <c r="CP399" i="2"/>
  <c r="CO399" i="2"/>
  <c r="CN399" i="2"/>
  <c r="FS398" i="2"/>
  <c r="FR398" i="2"/>
  <c r="FQ398" i="2"/>
  <c r="FP398" i="2"/>
  <c r="FO398" i="2"/>
  <c r="FN398" i="2"/>
  <c r="FM398" i="2"/>
  <c r="FL398" i="2"/>
  <c r="FK398" i="2"/>
  <c r="FJ398" i="2"/>
  <c r="FI398" i="2"/>
  <c r="FH398" i="2"/>
  <c r="FG398" i="2"/>
  <c r="FF398" i="2"/>
  <c r="FE398" i="2"/>
  <c r="FD398" i="2"/>
  <c r="FC398" i="2"/>
  <c r="FB398" i="2"/>
  <c r="FA398" i="2"/>
  <c r="EZ398" i="2"/>
  <c r="EY398" i="2"/>
  <c r="EX398" i="2"/>
  <c r="EW398" i="2"/>
  <c r="EV398" i="2"/>
  <c r="EU398" i="2"/>
  <c r="ET398" i="2"/>
  <c r="ES398" i="2"/>
  <c r="ER398" i="2"/>
  <c r="EQ398" i="2"/>
  <c r="EP398" i="2"/>
  <c r="EO398" i="2"/>
  <c r="EN398" i="2"/>
  <c r="EM398" i="2"/>
  <c r="EL398" i="2"/>
  <c r="EK398" i="2"/>
  <c r="EJ398" i="2"/>
  <c r="EI398" i="2"/>
  <c r="EH398" i="2"/>
  <c r="EG398" i="2"/>
  <c r="EF398" i="2"/>
  <c r="EE398" i="2"/>
  <c r="ED398" i="2"/>
  <c r="EC398" i="2"/>
  <c r="EB398" i="2"/>
  <c r="EA398" i="2"/>
  <c r="DZ398" i="2"/>
  <c r="DY398" i="2"/>
  <c r="DX398" i="2"/>
  <c r="DW398" i="2"/>
  <c r="DV398" i="2"/>
  <c r="DU398" i="2"/>
  <c r="DT398" i="2"/>
  <c r="DS398" i="2"/>
  <c r="DR398" i="2"/>
  <c r="DQ398" i="2"/>
  <c r="DP398" i="2"/>
  <c r="DO398" i="2"/>
  <c r="DN398" i="2"/>
  <c r="DM398" i="2"/>
  <c r="DL398" i="2"/>
  <c r="DK398" i="2"/>
  <c r="DJ398" i="2"/>
  <c r="DI398" i="2"/>
  <c r="DH398" i="2"/>
  <c r="DG398" i="2"/>
  <c r="DF398" i="2"/>
  <c r="DE398" i="2"/>
  <c r="DD398" i="2"/>
  <c r="DC398" i="2"/>
  <c r="DB398" i="2"/>
  <c r="CV398" i="2"/>
  <c r="CR398" i="2"/>
  <c r="CQ398" i="2"/>
  <c r="CP398" i="2"/>
  <c r="CO398" i="2"/>
  <c r="CN398" i="2"/>
  <c r="FS397" i="2"/>
  <c r="FR397" i="2"/>
  <c r="FQ397" i="2"/>
  <c r="FP397" i="2"/>
  <c r="FO397" i="2"/>
  <c r="FN397" i="2"/>
  <c r="FM397" i="2"/>
  <c r="FL397" i="2"/>
  <c r="FK397" i="2"/>
  <c r="FJ397" i="2"/>
  <c r="FI397" i="2"/>
  <c r="FH397" i="2"/>
  <c r="FG397" i="2"/>
  <c r="FF397" i="2"/>
  <c r="FE397" i="2"/>
  <c r="FD397" i="2"/>
  <c r="FC397" i="2"/>
  <c r="FB397" i="2"/>
  <c r="FA397" i="2"/>
  <c r="EZ397" i="2"/>
  <c r="EY397" i="2"/>
  <c r="EX397" i="2"/>
  <c r="EW397" i="2"/>
  <c r="EV397" i="2"/>
  <c r="EU397" i="2"/>
  <c r="ET397" i="2"/>
  <c r="ES397" i="2"/>
  <c r="ER397" i="2"/>
  <c r="EQ397" i="2"/>
  <c r="EP397" i="2"/>
  <c r="EO397" i="2"/>
  <c r="EN397" i="2"/>
  <c r="EM397" i="2"/>
  <c r="EL397" i="2"/>
  <c r="EK397" i="2"/>
  <c r="EJ397" i="2"/>
  <c r="EI397" i="2"/>
  <c r="EH397" i="2"/>
  <c r="EG397" i="2"/>
  <c r="EF397" i="2"/>
  <c r="EE397" i="2"/>
  <c r="ED397" i="2"/>
  <c r="EC397" i="2"/>
  <c r="EB397" i="2"/>
  <c r="EA397" i="2"/>
  <c r="DZ397" i="2"/>
  <c r="DY397" i="2"/>
  <c r="DX397" i="2"/>
  <c r="DW397" i="2"/>
  <c r="DV397" i="2"/>
  <c r="DU397" i="2"/>
  <c r="DT397" i="2"/>
  <c r="DS397" i="2"/>
  <c r="DR397" i="2"/>
  <c r="DQ397" i="2"/>
  <c r="DP397" i="2"/>
  <c r="DO397" i="2"/>
  <c r="DN397" i="2"/>
  <c r="DM397" i="2"/>
  <c r="DL397" i="2"/>
  <c r="DK397" i="2"/>
  <c r="DJ397" i="2"/>
  <c r="DI397" i="2"/>
  <c r="DH397" i="2"/>
  <c r="DG397" i="2"/>
  <c r="DF397" i="2"/>
  <c r="DE397" i="2"/>
  <c r="DD397" i="2"/>
  <c r="DC397" i="2"/>
  <c r="DB397" i="2"/>
  <c r="CV397" i="2"/>
  <c r="CR397" i="2"/>
  <c r="CQ397" i="2"/>
  <c r="CP397" i="2"/>
  <c r="CO397" i="2"/>
  <c r="CN397" i="2"/>
  <c r="FS396" i="2"/>
  <c r="FR396" i="2"/>
  <c r="FQ396" i="2"/>
  <c r="FP396" i="2"/>
  <c r="FO396" i="2"/>
  <c r="FN396" i="2"/>
  <c r="FM396" i="2"/>
  <c r="FL396" i="2"/>
  <c r="FK396" i="2"/>
  <c r="FJ396" i="2"/>
  <c r="FI396" i="2"/>
  <c r="FH396" i="2"/>
  <c r="FG396" i="2"/>
  <c r="FF396" i="2"/>
  <c r="FE396" i="2"/>
  <c r="FD396" i="2"/>
  <c r="FC396" i="2"/>
  <c r="FB396" i="2"/>
  <c r="FA396" i="2"/>
  <c r="EZ396" i="2"/>
  <c r="EY396" i="2"/>
  <c r="EX396" i="2"/>
  <c r="EW396" i="2"/>
  <c r="EV396" i="2"/>
  <c r="EU396" i="2"/>
  <c r="ET396" i="2"/>
  <c r="ES396" i="2"/>
  <c r="ER396" i="2"/>
  <c r="EQ396" i="2"/>
  <c r="EP396" i="2"/>
  <c r="EO396" i="2"/>
  <c r="EN396" i="2"/>
  <c r="EM396" i="2"/>
  <c r="EL396" i="2"/>
  <c r="EK396" i="2"/>
  <c r="EJ396" i="2"/>
  <c r="EI396" i="2"/>
  <c r="EH396" i="2"/>
  <c r="EG396" i="2"/>
  <c r="EF396" i="2"/>
  <c r="EE396" i="2"/>
  <c r="ED396" i="2"/>
  <c r="EC396" i="2"/>
  <c r="EB396" i="2"/>
  <c r="EA396" i="2"/>
  <c r="DZ396" i="2"/>
  <c r="DY396" i="2"/>
  <c r="DX396" i="2"/>
  <c r="DW396" i="2"/>
  <c r="DV396" i="2"/>
  <c r="DU396" i="2"/>
  <c r="DT396" i="2"/>
  <c r="DS396" i="2"/>
  <c r="DR396" i="2"/>
  <c r="DQ396" i="2"/>
  <c r="DP396" i="2"/>
  <c r="DO396" i="2"/>
  <c r="DN396" i="2"/>
  <c r="DM396" i="2"/>
  <c r="DL396" i="2"/>
  <c r="DK396" i="2"/>
  <c r="DJ396" i="2"/>
  <c r="DI396" i="2"/>
  <c r="DH396" i="2"/>
  <c r="DG396" i="2"/>
  <c r="DF396" i="2"/>
  <c r="DE396" i="2"/>
  <c r="DD396" i="2"/>
  <c r="DC396" i="2"/>
  <c r="DB396" i="2"/>
  <c r="CV396" i="2"/>
  <c r="CR396" i="2"/>
  <c r="CQ396" i="2"/>
  <c r="CP396" i="2"/>
  <c r="CO396" i="2"/>
  <c r="CN396" i="2"/>
  <c r="FS395" i="2"/>
  <c r="FR395" i="2"/>
  <c r="FQ395" i="2"/>
  <c r="FP395" i="2"/>
  <c r="FO395" i="2"/>
  <c r="FN395" i="2"/>
  <c r="FM395" i="2"/>
  <c r="FL395" i="2"/>
  <c r="FK395" i="2"/>
  <c r="FJ395" i="2"/>
  <c r="FI395" i="2"/>
  <c r="FH395" i="2"/>
  <c r="FG395" i="2"/>
  <c r="FF395" i="2"/>
  <c r="FE395" i="2"/>
  <c r="FD395" i="2"/>
  <c r="FC395" i="2"/>
  <c r="FB395" i="2"/>
  <c r="FA395" i="2"/>
  <c r="EZ395" i="2"/>
  <c r="EY395" i="2"/>
  <c r="EX395" i="2"/>
  <c r="EW395" i="2"/>
  <c r="EV395" i="2"/>
  <c r="EU395" i="2"/>
  <c r="ET395" i="2"/>
  <c r="ES395" i="2"/>
  <c r="ER395" i="2"/>
  <c r="EQ395" i="2"/>
  <c r="EP395" i="2"/>
  <c r="EO395" i="2"/>
  <c r="EN395" i="2"/>
  <c r="EM395" i="2"/>
  <c r="EL395" i="2"/>
  <c r="EK395" i="2"/>
  <c r="EJ395" i="2"/>
  <c r="EI395" i="2"/>
  <c r="EH395" i="2"/>
  <c r="EG395" i="2"/>
  <c r="EF395" i="2"/>
  <c r="EE395" i="2"/>
  <c r="ED395" i="2"/>
  <c r="EC395" i="2"/>
  <c r="EB395" i="2"/>
  <c r="EA395" i="2"/>
  <c r="DZ395" i="2"/>
  <c r="DY395" i="2"/>
  <c r="DX395" i="2"/>
  <c r="DW395" i="2"/>
  <c r="DV395" i="2"/>
  <c r="DU395" i="2"/>
  <c r="DT395" i="2"/>
  <c r="DS395" i="2"/>
  <c r="DR395" i="2"/>
  <c r="DQ395" i="2"/>
  <c r="DP395" i="2"/>
  <c r="DO395" i="2"/>
  <c r="DN395" i="2"/>
  <c r="DM395" i="2"/>
  <c r="DL395" i="2"/>
  <c r="DK395" i="2"/>
  <c r="DJ395" i="2"/>
  <c r="DI395" i="2"/>
  <c r="DH395" i="2"/>
  <c r="DG395" i="2"/>
  <c r="DF395" i="2"/>
  <c r="DE395" i="2"/>
  <c r="DD395" i="2"/>
  <c r="DC395" i="2"/>
  <c r="DB395" i="2"/>
  <c r="CV395" i="2"/>
  <c r="CR395" i="2"/>
  <c r="CQ395" i="2"/>
  <c r="CP395" i="2"/>
  <c r="CO395" i="2"/>
  <c r="CN395" i="2"/>
  <c r="FS394" i="2"/>
  <c r="FR394" i="2"/>
  <c r="FQ394" i="2"/>
  <c r="FP394" i="2"/>
  <c r="FO394" i="2"/>
  <c r="FN394" i="2"/>
  <c r="FM394" i="2"/>
  <c r="FL394" i="2"/>
  <c r="FK394" i="2"/>
  <c r="FJ394" i="2"/>
  <c r="FI394" i="2"/>
  <c r="FH394" i="2"/>
  <c r="FG394" i="2"/>
  <c r="FF394" i="2"/>
  <c r="FE394" i="2"/>
  <c r="FD394" i="2"/>
  <c r="FC394" i="2"/>
  <c r="FB394" i="2"/>
  <c r="FA394" i="2"/>
  <c r="EZ394" i="2"/>
  <c r="EY394" i="2"/>
  <c r="EX394" i="2"/>
  <c r="EW394" i="2"/>
  <c r="EV394" i="2"/>
  <c r="EU394" i="2"/>
  <c r="ET394" i="2"/>
  <c r="ES394" i="2"/>
  <c r="ER394" i="2"/>
  <c r="EQ394" i="2"/>
  <c r="EP394" i="2"/>
  <c r="EO394" i="2"/>
  <c r="EN394" i="2"/>
  <c r="EM394" i="2"/>
  <c r="EL394" i="2"/>
  <c r="EK394" i="2"/>
  <c r="EJ394" i="2"/>
  <c r="EI394" i="2"/>
  <c r="EH394" i="2"/>
  <c r="EG394" i="2"/>
  <c r="EF394" i="2"/>
  <c r="EE394" i="2"/>
  <c r="ED394" i="2"/>
  <c r="EC394" i="2"/>
  <c r="EB394" i="2"/>
  <c r="EA394" i="2"/>
  <c r="DZ394" i="2"/>
  <c r="DY394" i="2"/>
  <c r="DX394" i="2"/>
  <c r="DW394" i="2"/>
  <c r="DV394" i="2"/>
  <c r="DU394" i="2"/>
  <c r="DT394" i="2"/>
  <c r="DS394" i="2"/>
  <c r="DR394" i="2"/>
  <c r="DQ394" i="2"/>
  <c r="DP394" i="2"/>
  <c r="DO394" i="2"/>
  <c r="DN394" i="2"/>
  <c r="DM394" i="2"/>
  <c r="DL394" i="2"/>
  <c r="DK394" i="2"/>
  <c r="DJ394" i="2"/>
  <c r="DI394" i="2"/>
  <c r="DH394" i="2"/>
  <c r="DG394" i="2"/>
  <c r="DF394" i="2"/>
  <c r="DE394" i="2"/>
  <c r="DD394" i="2"/>
  <c r="DC394" i="2"/>
  <c r="DB394" i="2"/>
  <c r="CV394" i="2"/>
  <c r="CR394" i="2"/>
  <c r="CQ394" i="2"/>
  <c r="CP394" i="2"/>
  <c r="CO394" i="2"/>
  <c r="CN394" i="2"/>
  <c r="FS393" i="2"/>
  <c r="FR393" i="2"/>
  <c r="FQ393" i="2"/>
  <c r="FP393" i="2"/>
  <c r="FO393" i="2"/>
  <c r="FN393" i="2"/>
  <c r="FM393" i="2"/>
  <c r="FL393" i="2"/>
  <c r="FK393" i="2"/>
  <c r="FJ393" i="2"/>
  <c r="FI393" i="2"/>
  <c r="FH393" i="2"/>
  <c r="FG393" i="2"/>
  <c r="FF393" i="2"/>
  <c r="FE393" i="2"/>
  <c r="FD393" i="2"/>
  <c r="FC393" i="2"/>
  <c r="FB393" i="2"/>
  <c r="FA393" i="2"/>
  <c r="EZ393" i="2"/>
  <c r="EY393" i="2"/>
  <c r="EX393" i="2"/>
  <c r="EW393" i="2"/>
  <c r="EV393" i="2"/>
  <c r="EU393" i="2"/>
  <c r="ET393" i="2"/>
  <c r="ES393" i="2"/>
  <c r="ER393" i="2"/>
  <c r="EQ393" i="2"/>
  <c r="EP393" i="2"/>
  <c r="EO393" i="2"/>
  <c r="EN393" i="2"/>
  <c r="EM393" i="2"/>
  <c r="EL393" i="2"/>
  <c r="EK393" i="2"/>
  <c r="EJ393" i="2"/>
  <c r="EI393" i="2"/>
  <c r="EH393" i="2"/>
  <c r="EG393" i="2"/>
  <c r="EF393" i="2"/>
  <c r="EE393" i="2"/>
  <c r="ED393" i="2"/>
  <c r="EC393" i="2"/>
  <c r="EB393" i="2"/>
  <c r="EA393" i="2"/>
  <c r="DZ393" i="2"/>
  <c r="DY393" i="2"/>
  <c r="DX393" i="2"/>
  <c r="DW393" i="2"/>
  <c r="DV393" i="2"/>
  <c r="DU393" i="2"/>
  <c r="DT393" i="2"/>
  <c r="DS393" i="2"/>
  <c r="DR393" i="2"/>
  <c r="DQ393" i="2"/>
  <c r="DP393" i="2"/>
  <c r="DO393" i="2"/>
  <c r="DN393" i="2"/>
  <c r="DM393" i="2"/>
  <c r="DL393" i="2"/>
  <c r="DK393" i="2"/>
  <c r="DJ393" i="2"/>
  <c r="DI393" i="2"/>
  <c r="DH393" i="2"/>
  <c r="DG393" i="2"/>
  <c r="DF393" i="2"/>
  <c r="DE393" i="2"/>
  <c r="DD393" i="2"/>
  <c r="DC393" i="2"/>
  <c r="DB393" i="2"/>
  <c r="CV393" i="2"/>
  <c r="CR393" i="2"/>
  <c r="CQ393" i="2"/>
  <c r="CP393" i="2"/>
  <c r="CO393" i="2"/>
  <c r="CN393" i="2"/>
  <c r="FS392" i="2"/>
  <c r="FR392" i="2"/>
  <c r="FQ392" i="2"/>
  <c r="FP392" i="2"/>
  <c r="FO392" i="2"/>
  <c r="FN392" i="2"/>
  <c r="FM392" i="2"/>
  <c r="FL392" i="2"/>
  <c r="FK392" i="2"/>
  <c r="FJ392" i="2"/>
  <c r="FI392" i="2"/>
  <c r="FH392" i="2"/>
  <c r="FG392" i="2"/>
  <c r="FF392" i="2"/>
  <c r="FE392" i="2"/>
  <c r="FD392" i="2"/>
  <c r="FC392" i="2"/>
  <c r="FB392" i="2"/>
  <c r="FA392" i="2"/>
  <c r="EZ392" i="2"/>
  <c r="EY392" i="2"/>
  <c r="EX392" i="2"/>
  <c r="EW392" i="2"/>
  <c r="EV392" i="2"/>
  <c r="EU392" i="2"/>
  <c r="ET392" i="2"/>
  <c r="ES392" i="2"/>
  <c r="ER392" i="2"/>
  <c r="EQ392" i="2"/>
  <c r="EP392" i="2"/>
  <c r="EO392" i="2"/>
  <c r="EN392" i="2"/>
  <c r="EM392" i="2"/>
  <c r="EL392" i="2"/>
  <c r="EK392" i="2"/>
  <c r="EJ392" i="2"/>
  <c r="EI392" i="2"/>
  <c r="EH392" i="2"/>
  <c r="EG392" i="2"/>
  <c r="EF392" i="2"/>
  <c r="EE392" i="2"/>
  <c r="ED392" i="2"/>
  <c r="EC392" i="2"/>
  <c r="EB392" i="2"/>
  <c r="EA392" i="2"/>
  <c r="DZ392" i="2"/>
  <c r="DY392" i="2"/>
  <c r="DX392" i="2"/>
  <c r="DW392" i="2"/>
  <c r="DV392" i="2"/>
  <c r="DU392" i="2"/>
  <c r="DT392" i="2"/>
  <c r="DS392" i="2"/>
  <c r="DR392" i="2"/>
  <c r="DQ392" i="2"/>
  <c r="DP392" i="2"/>
  <c r="DO392" i="2"/>
  <c r="DN392" i="2"/>
  <c r="DM392" i="2"/>
  <c r="DL392" i="2"/>
  <c r="DK392" i="2"/>
  <c r="DJ392" i="2"/>
  <c r="DI392" i="2"/>
  <c r="DH392" i="2"/>
  <c r="DG392" i="2"/>
  <c r="DF392" i="2"/>
  <c r="DE392" i="2"/>
  <c r="DD392" i="2"/>
  <c r="DC392" i="2"/>
  <c r="DB392" i="2"/>
  <c r="CV392" i="2"/>
  <c r="CR392" i="2"/>
  <c r="CQ392" i="2"/>
  <c r="CP392" i="2"/>
  <c r="CO392" i="2"/>
  <c r="CN392" i="2"/>
  <c r="FS391" i="2"/>
  <c r="FR391" i="2"/>
  <c r="FQ391" i="2"/>
  <c r="FP391" i="2"/>
  <c r="FO391" i="2"/>
  <c r="FN391" i="2"/>
  <c r="FM391" i="2"/>
  <c r="FL391" i="2"/>
  <c r="FK391" i="2"/>
  <c r="FJ391" i="2"/>
  <c r="FI391" i="2"/>
  <c r="FH391" i="2"/>
  <c r="FG391" i="2"/>
  <c r="FF391" i="2"/>
  <c r="FE391" i="2"/>
  <c r="FD391" i="2"/>
  <c r="FC391" i="2"/>
  <c r="FB391" i="2"/>
  <c r="FA391" i="2"/>
  <c r="EZ391" i="2"/>
  <c r="EY391" i="2"/>
  <c r="EX391" i="2"/>
  <c r="EW391" i="2"/>
  <c r="EV391" i="2"/>
  <c r="EU391" i="2"/>
  <c r="ET391" i="2"/>
  <c r="ES391" i="2"/>
  <c r="ER391" i="2"/>
  <c r="EQ391" i="2"/>
  <c r="EP391" i="2"/>
  <c r="EO391" i="2"/>
  <c r="EN391" i="2"/>
  <c r="EM391" i="2"/>
  <c r="EL391" i="2"/>
  <c r="EK391" i="2"/>
  <c r="EJ391" i="2"/>
  <c r="EI391" i="2"/>
  <c r="EH391" i="2"/>
  <c r="EG391" i="2"/>
  <c r="EF391" i="2"/>
  <c r="EE391" i="2"/>
  <c r="ED391" i="2"/>
  <c r="EC391" i="2"/>
  <c r="EB391" i="2"/>
  <c r="EA391" i="2"/>
  <c r="DZ391" i="2"/>
  <c r="DY391" i="2"/>
  <c r="DX391" i="2"/>
  <c r="DW391" i="2"/>
  <c r="DV391" i="2"/>
  <c r="DU391" i="2"/>
  <c r="DT391" i="2"/>
  <c r="DS391" i="2"/>
  <c r="DR391" i="2"/>
  <c r="DQ391" i="2"/>
  <c r="DP391" i="2"/>
  <c r="DO391" i="2"/>
  <c r="DN391" i="2"/>
  <c r="DM391" i="2"/>
  <c r="DL391" i="2"/>
  <c r="DK391" i="2"/>
  <c r="DJ391" i="2"/>
  <c r="DI391" i="2"/>
  <c r="DH391" i="2"/>
  <c r="DG391" i="2"/>
  <c r="DF391" i="2"/>
  <c r="DE391" i="2"/>
  <c r="DD391" i="2"/>
  <c r="DC391" i="2"/>
  <c r="DB391" i="2"/>
  <c r="CV391" i="2"/>
  <c r="CR391" i="2"/>
  <c r="CQ391" i="2"/>
  <c r="CP391" i="2"/>
  <c r="CO391" i="2"/>
  <c r="CN391" i="2"/>
  <c r="FS390" i="2"/>
  <c r="FR390" i="2"/>
  <c r="FQ390" i="2"/>
  <c r="FP390" i="2"/>
  <c r="FO390" i="2"/>
  <c r="FN390" i="2"/>
  <c r="FM390" i="2"/>
  <c r="FL390" i="2"/>
  <c r="FK390" i="2"/>
  <c r="FJ390" i="2"/>
  <c r="FI390" i="2"/>
  <c r="FH390" i="2"/>
  <c r="FG390" i="2"/>
  <c r="FF390" i="2"/>
  <c r="FE390" i="2"/>
  <c r="FD390" i="2"/>
  <c r="FC390" i="2"/>
  <c r="FB390" i="2"/>
  <c r="FA390" i="2"/>
  <c r="EZ390" i="2"/>
  <c r="EY390" i="2"/>
  <c r="EX390" i="2"/>
  <c r="EW390" i="2"/>
  <c r="EV390" i="2"/>
  <c r="EU390" i="2"/>
  <c r="ET390" i="2"/>
  <c r="ES390" i="2"/>
  <c r="ER390" i="2"/>
  <c r="EQ390" i="2"/>
  <c r="EP390" i="2"/>
  <c r="EO390" i="2"/>
  <c r="EN390" i="2"/>
  <c r="EM390" i="2"/>
  <c r="EL390" i="2"/>
  <c r="EK390" i="2"/>
  <c r="EJ390" i="2"/>
  <c r="EI390" i="2"/>
  <c r="EH390" i="2"/>
  <c r="EG390" i="2"/>
  <c r="EF390" i="2"/>
  <c r="EE390" i="2"/>
  <c r="ED390" i="2"/>
  <c r="EC390" i="2"/>
  <c r="EB390" i="2"/>
  <c r="EA390" i="2"/>
  <c r="DZ390" i="2"/>
  <c r="DY390" i="2"/>
  <c r="DX390" i="2"/>
  <c r="DW390" i="2"/>
  <c r="DV390" i="2"/>
  <c r="DU390" i="2"/>
  <c r="DT390" i="2"/>
  <c r="DS390" i="2"/>
  <c r="DR390" i="2"/>
  <c r="DQ390" i="2"/>
  <c r="DP390" i="2"/>
  <c r="DO390" i="2"/>
  <c r="DN390" i="2"/>
  <c r="DM390" i="2"/>
  <c r="DL390" i="2"/>
  <c r="DK390" i="2"/>
  <c r="DJ390" i="2"/>
  <c r="DI390" i="2"/>
  <c r="DH390" i="2"/>
  <c r="DG390" i="2"/>
  <c r="DF390" i="2"/>
  <c r="DE390" i="2"/>
  <c r="DD390" i="2"/>
  <c r="DC390" i="2"/>
  <c r="DB390" i="2"/>
  <c r="FS389" i="2"/>
  <c r="FR389" i="2"/>
  <c r="FQ389" i="2"/>
  <c r="FP389" i="2"/>
  <c r="FO389" i="2"/>
  <c r="FN389" i="2"/>
  <c r="FM389" i="2"/>
  <c r="FL389" i="2"/>
  <c r="FK389" i="2"/>
  <c r="FJ389" i="2"/>
  <c r="FI389" i="2"/>
  <c r="FH389" i="2"/>
  <c r="FG389" i="2"/>
  <c r="FF389" i="2"/>
  <c r="FE389" i="2"/>
  <c r="FD389" i="2"/>
  <c r="FC389" i="2"/>
  <c r="FB389" i="2"/>
  <c r="FA389" i="2"/>
  <c r="EZ389" i="2"/>
  <c r="EY389" i="2"/>
  <c r="EX389" i="2"/>
  <c r="EW389" i="2"/>
  <c r="EV389" i="2"/>
  <c r="EU389" i="2"/>
  <c r="ET389" i="2"/>
  <c r="ES389" i="2"/>
  <c r="ER389" i="2"/>
  <c r="EQ389" i="2"/>
  <c r="EP389" i="2"/>
  <c r="EO389" i="2"/>
  <c r="EN389" i="2"/>
  <c r="EM389" i="2"/>
  <c r="EL389" i="2"/>
  <c r="EK389" i="2"/>
  <c r="EJ389" i="2"/>
  <c r="EI389" i="2"/>
  <c r="EH389" i="2"/>
  <c r="EG389" i="2"/>
  <c r="EF389" i="2"/>
  <c r="EE389" i="2"/>
  <c r="ED389" i="2"/>
  <c r="EC389" i="2"/>
  <c r="EB389" i="2"/>
  <c r="EA389" i="2"/>
  <c r="DZ389" i="2"/>
  <c r="DY389" i="2"/>
  <c r="DX389" i="2"/>
  <c r="DW389" i="2"/>
  <c r="DV389" i="2"/>
  <c r="DU389" i="2"/>
  <c r="DT389" i="2"/>
  <c r="DS389" i="2"/>
  <c r="DR389" i="2"/>
  <c r="DQ389" i="2"/>
  <c r="DP389" i="2"/>
  <c r="DO389" i="2"/>
  <c r="DN389" i="2"/>
  <c r="DM389" i="2"/>
  <c r="DL389" i="2"/>
  <c r="DK389" i="2"/>
  <c r="DJ389" i="2"/>
  <c r="DI389" i="2"/>
  <c r="DH389" i="2"/>
  <c r="DG389" i="2"/>
  <c r="DF389" i="2"/>
  <c r="DE389" i="2"/>
  <c r="DD389" i="2"/>
  <c r="DC389" i="2"/>
  <c r="DB389" i="2"/>
  <c r="CR389" i="2"/>
  <c r="CQ389" i="2"/>
  <c r="CP389" i="2"/>
  <c r="CO389" i="2"/>
  <c r="CN389" i="2"/>
  <c r="FS388" i="2"/>
  <c r="FR388" i="2"/>
  <c r="FQ388" i="2"/>
  <c r="FP388" i="2"/>
  <c r="FO388" i="2"/>
  <c r="FN388" i="2"/>
  <c r="FM388" i="2"/>
  <c r="FL388" i="2"/>
  <c r="FK388" i="2"/>
  <c r="FJ388" i="2"/>
  <c r="FI388" i="2"/>
  <c r="FH388" i="2"/>
  <c r="FG388" i="2"/>
  <c r="FF388" i="2"/>
  <c r="FE388" i="2"/>
  <c r="FD388" i="2"/>
  <c r="FC388" i="2"/>
  <c r="FB388" i="2"/>
  <c r="FA388" i="2"/>
  <c r="EZ388" i="2"/>
  <c r="EY388" i="2"/>
  <c r="EX388" i="2"/>
  <c r="EW388" i="2"/>
  <c r="EV388" i="2"/>
  <c r="EU388" i="2"/>
  <c r="ET388" i="2"/>
  <c r="ES388" i="2"/>
  <c r="ER388" i="2"/>
  <c r="EQ388" i="2"/>
  <c r="EP388" i="2"/>
  <c r="EO388" i="2"/>
  <c r="EN388" i="2"/>
  <c r="EM388" i="2"/>
  <c r="EL388" i="2"/>
  <c r="EK388" i="2"/>
  <c r="EJ388" i="2"/>
  <c r="EI388" i="2"/>
  <c r="EH388" i="2"/>
  <c r="EG388" i="2"/>
  <c r="EF388" i="2"/>
  <c r="EE388" i="2"/>
  <c r="ED388" i="2"/>
  <c r="EC388" i="2"/>
  <c r="EB388" i="2"/>
  <c r="EA388" i="2"/>
  <c r="DZ388" i="2"/>
  <c r="DY388" i="2"/>
  <c r="DX388" i="2"/>
  <c r="DW388" i="2"/>
  <c r="DV388" i="2"/>
  <c r="DU388" i="2"/>
  <c r="DT388" i="2"/>
  <c r="DS388" i="2"/>
  <c r="DR388" i="2"/>
  <c r="DQ388" i="2"/>
  <c r="DP388" i="2"/>
  <c r="DO388" i="2"/>
  <c r="DN388" i="2"/>
  <c r="DM388" i="2"/>
  <c r="DL388" i="2"/>
  <c r="DK388" i="2"/>
  <c r="DJ388" i="2"/>
  <c r="DI388" i="2"/>
  <c r="DH388" i="2"/>
  <c r="DG388" i="2"/>
  <c r="DF388" i="2"/>
  <c r="DE388" i="2"/>
  <c r="DD388" i="2"/>
  <c r="DC388" i="2"/>
  <c r="DB388" i="2"/>
  <c r="CR388" i="2"/>
  <c r="CQ388" i="2"/>
  <c r="CP388" i="2"/>
  <c r="CO388" i="2"/>
  <c r="CN388" i="2"/>
  <c r="FS387" i="2"/>
  <c r="FR387" i="2"/>
  <c r="FQ387" i="2"/>
  <c r="FP387" i="2"/>
  <c r="FO387" i="2"/>
  <c r="FN387" i="2"/>
  <c r="FM387" i="2"/>
  <c r="FL387" i="2"/>
  <c r="FK387" i="2"/>
  <c r="FJ387" i="2"/>
  <c r="FI387" i="2"/>
  <c r="FH387" i="2"/>
  <c r="FG387" i="2"/>
  <c r="FF387" i="2"/>
  <c r="FE387" i="2"/>
  <c r="FD387" i="2"/>
  <c r="FC387" i="2"/>
  <c r="FB387" i="2"/>
  <c r="FA387" i="2"/>
  <c r="EZ387" i="2"/>
  <c r="EY387" i="2"/>
  <c r="EX387" i="2"/>
  <c r="EW387" i="2"/>
  <c r="EV387" i="2"/>
  <c r="EU387" i="2"/>
  <c r="ET387" i="2"/>
  <c r="ES387" i="2"/>
  <c r="ER387" i="2"/>
  <c r="EQ387" i="2"/>
  <c r="EP387" i="2"/>
  <c r="EO387" i="2"/>
  <c r="EN387" i="2"/>
  <c r="EM387" i="2"/>
  <c r="EL387" i="2"/>
  <c r="EK387" i="2"/>
  <c r="EJ387" i="2"/>
  <c r="EI387" i="2"/>
  <c r="EH387" i="2"/>
  <c r="EG387" i="2"/>
  <c r="EF387" i="2"/>
  <c r="EE387" i="2"/>
  <c r="ED387" i="2"/>
  <c r="EC387" i="2"/>
  <c r="EB387" i="2"/>
  <c r="EA387" i="2"/>
  <c r="DZ387" i="2"/>
  <c r="DY387" i="2"/>
  <c r="DX387" i="2"/>
  <c r="DW387" i="2"/>
  <c r="DV387" i="2"/>
  <c r="DU387" i="2"/>
  <c r="DT387" i="2"/>
  <c r="DS387" i="2"/>
  <c r="DR387" i="2"/>
  <c r="DQ387" i="2"/>
  <c r="DP387" i="2"/>
  <c r="DO387" i="2"/>
  <c r="DN387" i="2"/>
  <c r="DM387" i="2"/>
  <c r="DL387" i="2"/>
  <c r="DK387" i="2"/>
  <c r="DJ387" i="2"/>
  <c r="DI387" i="2"/>
  <c r="DH387" i="2"/>
  <c r="DG387" i="2"/>
  <c r="DF387" i="2"/>
  <c r="DE387" i="2"/>
  <c r="DD387" i="2"/>
  <c r="DC387" i="2"/>
  <c r="DB387" i="2"/>
  <c r="CR387" i="2"/>
  <c r="CQ387" i="2"/>
  <c r="CP387" i="2"/>
  <c r="CO387" i="2"/>
  <c r="CN387" i="2"/>
  <c r="FS386" i="2"/>
  <c r="FR386" i="2"/>
  <c r="FQ386" i="2"/>
  <c r="FP386" i="2"/>
  <c r="FO386" i="2"/>
  <c r="FN386" i="2"/>
  <c r="FM386" i="2"/>
  <c r="FL386" i="2"/>
  <c r="FK386" i="2"/>
  <c r="FJ386" i="2"/>
  <c r="FI386" i="2"/>
  <c r="FH386" i="2"/>
  <c r="FG386" i="2"/>
  <c r="FF386" i="2"/>
  <c r="FE386" i="2"/>
  <c r="FD386" i="2"/>
  <c r="FC386" i="2"/>
  <c r="FB386" i="2"/>
  <c r="FA386" i="2"/>
  <c r="EZ386" i="2"/>
  <c r="EY386" i="2"/>
  <c r="EX386" i="2"/>
  <c r="EW386" i="2"/>
  <c r="EV386" i="2"/>
  <c r="EU386" i="2"/>
  <c r="ET386" i="2"/>
  <c r="ES386" i="2"/>
  <c r="ER386" i="2"/>
  <c r="EQ386" i="2"/>
  <c r="EP386" i="2"/>
  <c r="EO386" i="2"/>
  <c r="EN386" i="2"/>
  <c r="EM386" i="2"/>
  <c r="EL386" i="2"/>
  <c r="EK386" i="2"/>
  <c r="EJ386" i="2"/>
  <c r="EI386" i="2"/>
  <c r="EH386" i="2"/>
  <c r="EG386" i="2"/>
  <c r="EF386" i="2"/>
  <c r="EE386" i="2"/>
  <c r="ED386" i="2"/>
  <c r="EC386" i="2"/>
  <c r="EB386" i="2"/>
  <c r="EA386" i="2"/>
  <c r="DZ386" i="2"/>
  <c r="DY386" i="2"/>
  <c r="DX386" i="2"/>
  <c r="DW386" i="2"/>
  <c r="DV386" i="2"/>
  <c r="DU386" i="2"/>
  <c r="DT386" i="2"/>
  <c r="DS386" i="2"/>
  <c r="DR386" i="2"/>
  <c r="DQ386" i="2"/>
  <c r="DP386" i="2"/>
  <c r="DO386" i="2"/>
  <c r="DN386" i="2"/>
  <c r="DM386" i="2"/>
  <c r="DL386" i="2"/>
  <c r="DK386" i="2"/>
  <c r="DJ386" i="2"/>
  <c r="DI386" i="2"/>
  <c r="DH386" i="2"/>
  <c r="DG386" i="2"/>
  <c r="DF386" i="2"/>
  <c r="DE386" i="2"/>
  <c r="DD386" i="2"/>
  <c r="DC386" i="2"/>
  <c r="DB386" i="2"/>
  <c r="CR386" i="2"/>
  <c r="CQ386" i="2"/>
  <c r="CP386" i="2"/>
  <c r="CO386" i="2"/>
  <c r="CN386" i="2"/>
  <c r="FS385" i="2"/>
  <c r="FR385" i="2"/>
  <c r="FQ385" i="2"/>
  <c r="FP385" i="2"/>
  <c r="FO385" i="2"/>
  <c r="FN385" i="2"/>
  <c r="FM385" i="2"/>
  <c r="FL385" i="2"/>
  <c r="FK385" i="2"/>
  <c r="FJ385" i="2"/>
  <c r="FI385" i="2"/>
  <c r="FH385" i="2"/>
  <c r="FG385" i="2"/>
  <c r="FF385" i="2"/>
  <c r="FE385" i="2"/>
  <c r="FD385" i="2"/>
  <c r="FC385" i="2"/>
  <c r="FB385" i="2"/>
  <c r="FA385" i="2"/>
  <c r="EZ385" i="2"/>
  <c r="EY385" i="2"/>
  <c r="EX385" i="2"/>
  <c r="EW385" i="2"/>
  <c r="EV385" i="2"/>
  <c r="EU385" i="2"/>
  <c r="ET385" i="2"/>
  <c r="ES385" i="2"/>
  <c r="ER385" i="2"/>
  <c r="EQ385" i="2"/>
  <c r="EP385" i="2"/>
  <c r="EO385" i="2"/>
  <c r="EN385" i="2"/>
  <c r="EM385" i="2"/>
  <c r="EL385" i="2"/>
  <c r="EK385" i="2"/>
  <c r="EJ385" i="2"/>
  <c r="EI385" i="2"/>
  <c r="EH385" i="2"/>
  <c r="EG385" i="2"/>
  <c r="EF385" i="2"/>
  <c r="EE385" i="2"/>
  <c r="ED385" i="2"/>
  <c r="EC385" i="2"/>
  <c r="EB385" i="2"/>
  <c r="EA385" i="2"/>
  <c r="DZ385" i="2"/>
  <c r="DY385" i="2"/>
  <c r="DX385" i="2"/>
  <c r="DW385" i="2"/>
  <c r="DV385" i="2"/>
  <c r="DU385" i="2"/>
  <c r="DT385" i="2"/>
  <c r="DS385" i="2"/>
  <c r="DR385" i="2"/>
  <c r="DQ385" i="2"/>
  <c r="DP385" i="2"/>
  <c r="DO385" i="2"/>
  <c r="DN385" i="2"/>
  <c r="DM385" i="2"/>
  <c r="DL385" i="2"/>
  <c r="DK385" i="2"/>
  <c r="DJ385" i="2"/>
  <c r="DI385" i="2"/>
  <c r="DH385" i="2"/>
  <c r="DG385" i="2"/>
  <c r="DF385" i="2"/>
  <c r="DE385" i="2"/>
  <c r="DD385" i="2"/>
  <c r="DC385" i="2"/>
  <c r="DB385" i="2"/>
  <c r="CR385" i="2"/>
  <c r="CQ385" i="2"/>
  <c r="CP385" i="2"/>
  <c r="CO385" i="2"/>
  <c r="CN385" i="2"/>
  <c r="FS384" i="2"/>
  <c r="FR384" i="2"/>
  <c r="FQ384" i="2"/>
  <c r="FP384" i="2"/>
  <c r="FO384" i="2"/>
  <c r="FN384" i="2"/>
  <c r="FM384" i="2"/>
  <c r="FL384" i="2"/>
  <c r="FK384" i="2"/>
  <c r="FJ384" i="2"/>
  <c r="FI384" i="2"/>
  <c r="FH384" i="2"/>
  <c r="FG384" i="2"/>
  <c r="FF384" i="2"/>
  <c r="FE384" i="2"/>
  <c r="FD384" i="2"/>
  <c r="FC384" i="2"/>
  <c r="FB384" i="2"/>
  <c r="FA384" i="2"/>
  <c r="EZ384" i="2"/>
  <c r="EY384" i="2"/>
  <c r="EX384" i="2"/>
  <c r="EW384" i="2"/>
  <c r="EV384" i="2"/>
  <c r="EU384" i="2"/>
  <c r="ET384" i="2"/>
  <c r="ES384" i="2"/>
  <c r="ER384" i="2"/>
  <c r="EQ384" i="2"/>
  <c r="EP384" i="2"/>
  <c r="EO384" i="2"/>
  <c r="EN384" i="2"/>
  <c r="EM384" i="2"/>
  <c r="EL384" i="2"/>
  <c r="EK384" i="2"/>
  <c r="EJ384" i="2"/>
  <c r="EI384" i="2"/>
  <c r="EH384" i="2"/>
  <c r="EG384" i="2"/>
  <c r="EF384" i="2"/>
  <c r="EE384" i="2"/>
  <c r="ED384" i="2"/>
  <c r="EC384" i="2"/>
  <c r="EB384" i="2"/>
  <c r="EA384" i="2"/>
  <c r="DZ384" i="2"/>
  <c r="DY384" i="2"/>
  <c r="DX384" i="2"/>
  <c r="DW384" i="2"/>
  <c r="DV384" i="2"/>
  <c r="DU384" i="2"/>
  <c r="DT384" i="2"/>
  <c r="DS384" i="2"/>
  <c r="DR384" i="2"/>
  <c r="DQ384" i="2"/>
  <c r="DP384" i="2"/>
  <c r="DO384" i="2"/>
  <c r="DN384" i="2"/>
  <c r="DM384" i="2"/>
  <c r="DL384" i="2"/>
  <c r="DK384" i="2"/>
  <c r="DJ384" i="2"/>
  <c r="DI384" i="2"/>
  <c r="DH384" i="2"/>
  <c r="DG384" i="2"/>
  <c r="DF384" i="2"/>
  <c r="DE384" i="2"/>
  <c r="DD384" i="2"/>
  <c r="DC384" i="2"/>
  <c r="DB384" i="2"/>
  <c r="CR384" i="2"/>
  <c r="CQ384" i="2"/>
  <c r="CP384" i="2"/>
  <c r="CO384" i="2"/>
  <c r="CN384" i="2"/>
  <c r="FS383" i="2"/>
  <c r="FR383" i="2"/>
  <c r="FQ383" i="2"/>
  <c r="FP383" i="2"/>
  <c r="FO383" i="2"/>
  <c r="FN383" i="2"/>
  <c r="FM383" i="2"/>
  <c r="FL383" i="2"/>
  <c r="FK383" i="2"/>
  <c r="FJ383" i="2"/>
  <c r="FI383" i="2"/>
  <c r="FH383" i="2"/>
  <c r="FG383" i="2"/>
  <c r="FF383" i="2"/>
  <c r="FE383" i="2"/>
  <c r="FD383" i="2"/>
  <c r="FC383" i="2"/>
  <c r="FB383" i="2"/>
  <c r="FA383" i="2"/>
  <c r="EZ383" i="2"/>
  <c r="EY383" i="2"/>
  <c r="EX383" i="2"/>
  <c r="EW383" i="2"/>
  <c r="EV383" i="2"/>
  <c r="EU383" i="2"/>
  <c r="ET383" i="2"/>
  <c r="ES383" i="2"/>
  <c r="ER383" i="2"/>
  <c r="EQ383" i="2"/>
  <c r="EP383" i="2"/>
  <c r="EO383" i="2"/>
  <c r="EN383" i="2"/>
  <c r="EM383" i="2"/>
  <c r="EL383" i="2"/>
  <c r="EK383" i="2"/>
  <c r="EJ383" i="2"/>
  <c r="EI383" i="2"/>
  <c r="EH383" i="2"/>
  <c r="EG383" i="2"/>
  <c r="EF383" i="2"/>
  <c r="EE383" i="2"/>
  <c r="ED383" i="2"/>
  <c r="EC383" i="2"/>
  <c r="EB383" i="2"/>
  <c r="EA383" i="2"/>
  <c r="DZ383" i="2"/>
  <c r="DY383" i="2"/>
  <c r="DX383" i="2"/>
  <c r="DW383" i="2"/>
  <c r="DV383" i="2"/>
  <c r="DU383" i="2"/>
  <c r="DT383" i="2"/>
  <c r="DS383" i="2"/>
  <c r="DR383" i="2"/>
  <c r="DQ383" i="2"/>
  <c r="DP383" i="2"/>
  <c r="DO383" i="2"/>
  <c r="DN383" i="2"/>
  <c r="DM383" i="2"/>
  <c r="DL383" i="2"/>
  <c r="DK383" i="2"/>
  <c r="DJ383" i="2"/>
  <c r="DI383" i="2"/>
  <c r="DH383" i="2"/>
  <c r="DG383" i="2"/>
  <c r="DF383" i="2"/>
  <c r="DE383" i="2"/>
  <c r="DD383" i="2"/>
  <c r="DC383" i="2"/>
  <c r="DB383" i="2"/>
  <c r="CR383" i="2"/>
  <c r="CQ383" i="2"/>
  <c r="CP383" i="2"/>
  <c r="CO383" i="2"/>
  <c r="CN383" i="2"/>
  <c r="FS382" i="2"/>
  <c r="FR382" i="2"/>
  <c r="FQ382" i="2"/>
  <c r="FP382" i="2"/>
  <c r="FO382" i="2"/>
  <c r="FN382" i="2"/>
  <c r="FM382" i="2"/>
  <c r="FL382" i="2"/>
  <c r="FK382" i="2"/>
  <c r="FJ382" i="2"/>
  <c r="FI382" i="2"/>
  <c r="FH382" i="2"/>
  <c r="FG382" i="2"/>
  <c r="FF382" i="2"/>
  <c r="FE382" i="2"/>
  <c r="FD382" i="2"/>
  <c r="FC382" i="2"/>
  <c r="FB382" i="2"/>
  <c r="FA382" i="2"/>
  <c r="EZ382" i="2"/>
  <c r="EY382" i="2"/>
  <c r="EX382" i="2"/>
  <c r="EW382" i="2"/>
  <c r="EV382" i="2"/>
  <c r="EU382" i="2"/>
  <c r="ET382" i="2"/>
  <c r="ES382" i="2"/>
  <c r="ER382" i="2"/>
  <c r="EQ382" i="2"/>
  <c r="EP382" i="2"/>
  <c r="EO382" i="2"/>
  <c r="EN382" i="2"/>
  <c r="EM382" i="2"/>
  <c r="EL382" i="2"/>
  <c r="EK382" i="2"/>
  <c r="EJ382" i="2"/>
  <c r="EI382" i="2"/>
  <c r="EH382" i="2"/>
  <c r="EG382" i="2"/>
  <c r="EF382" i="2"/>
  <c r="EE382" i="2"/>
  <c r="ED382" i="2"/>
  <c r="EC382" i="2"/>
  <c r="EB382" i="2"/>
  <c r="EA382" i="2"/>
  <c r="DZ382" i="2"/>
  <c r="DY382" i="2"/>
  <c r="DX382" i="2"/>
  <c r="DW382" i="2"/>
  <c r="DV382" i="2"/>
  <c r="DU382" i="2"/>
  <c r="DT382" i="2"/>
  <c r="DS382" i="2"/>
  <c r="DR382" i="2"/>
  <c r="DQ382" i="2"/>
  <c r="DP382" i="2"/>
  <c r="DO382" i="2"/>
  <c r="DN382" i="2"/>
  <c r="DM382" i="2"/>
  <c r="DL382" i="2"/>
  <c r="DK382" i="2"/>
  <c r="DJ382" i="2"/>
  <c r="DI382" i="2"/>
  <c r="DH382" i="2"/>
  <c r="DG382" i="2"/>
  <c r="DF382" i="2"/>
  <c r="DE382" i="2"/>
  <c r="DD382" i="2"/>
  <c r="DC382" i="2"/>
  <c r="DB382" i="2"/>
  <c r="CR382" i="2"/>
  <c r="CQ382" i="2"/>
  <c r="CP382" i="2"/>
  <c r="CO382" i="2"/>
  <c r="CN382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CR381" i="2"/>
  <c r="CQ381" i="2"/>
  <c r="CP381" i="2"/>
  <c r="CO381" i="2"/>
  <c r="CN381" i="2"/>
  <c r="FS380" i="2"/>
  <c r="FR380" i="2"/>
  <c r="FQ380" i="2"/>
  <c r="FP380" i="2"/>
  <c r="FO380" i="2"/>
  <c r="FN380" i="2"/>
  <c r="FM380" i="2"/>
  <c r="FL380" i="2"/>
  <c r="FK380" i="2"/>
  <c r="FJ380" i="2"/>
  <c r="FI380" i="2"/>
  <c r="FH380" i="2"/>
  <c r="FG380" i="2"/>
  <c r="FF380" i="2"/>
  <c r="FE380" i="2"/>
  <c r="FD380" i="2"/>
  <c r="FC380" i="2"/>
  <c r="FB380" i="2"/>
  <c r="FA380" i="2"/>
  <c r="EZ380" i="2"/>
  <c r="EY380" i="2"/>
  <c r="EX380" i="2"/>
  <c r="EW380" i="2"/>
  <c r="EV380" i="2"/>
  <c r="EU380" i="2"/>
  <c r="ET380" i="2"/>
  <c r="ES380" i="2"/>
  <c r="ER380" i="2"/>
  <c r="EQ380" i="2"/>
  <c r="EP380" i="2"/>
  <c r="EO380" i="2"/>
  <c r="EN380" i="2"/>
  <c r="EM380" i="2"/>
  <c r="EL380" i="2"/>
  <c r="EK380" i="2"/>
  <c r="EJ380" i="2"/>
  <c r="EI380" i="2"/>
  <c r="EH380" i="2"/>
  <c r="EG380" i="2"/>
  <c r="EF380" i="2"/>
  <c r="EE380" i="2"/>
  <c r="ED380" i="2"/>
  <c r="EC380" i="2"/>
  <c r="EB380" i="2"/>
  <c r="EA380" i="2"/>
  <c r="DZ380" i="2"/>
  <c r="DY380" i="2"/>
  <c r="DX380" i="2"/>
  <c r="DW380" i="2"/>
  <c r="DV380" i="2"/>
  <c r="DU380" i="2"/>
  <c r="DT380" i="2"/>
  <c r="DS380" i="2"/>
  <c r="DR380" i="2"/>
  <c r="DQ380" i="2"/>
  <c r="DP380" i="2"/>
  <c r="DO380" i="2"/>
  <c r="DN380" i="2"/>
  <c r="DM380" i="2"/>
  <c r="DL380" i="2"/>
  <c r="DK380" i="2"/>
  <c r="DJ380" i="2"/>
  <c r="DI380" i="2"/>
  <c r="DH380" i="2"/>
  <c r="DG380" i="2"/>
  <c r="DF380" i="2"/>
  <c r="DE380" i="2"/>
  <c r="DD380" i="2"/>
  <c r="DC380" i="2"/>
  <c r="DB380" i="2"/>
  <c r="CR380" i="2"/>
  <c r="CQ380" i="2"/>
  <c r="CP380" i="2"/>
  <c r="CO380" i="2"/>
  <c r="CN380" i="2"/>
  <c r="FS379" i="2"/>
  <c r="FR379" i="2"/>
  <c r="FQ379" i="2"/>
  <c r="FP379" i="2"/>
  <c r="FO379" i="2"/>
  <c r="FN379" i="2"/>
  <c r="FM379" i="2"/>
  <c r="FL379" i="2"/>
  <c r="FK379" i="2"/>
  <c r="FJ379" i="2"/>
  <c r="FI379" i="2"/>
  <c r="FH379" i="2"/>
  <c r="FG379" i="2"/>
  <c r="FF379" i="2"/>
  <c r="FE379" i="2"/>
  <c r="FD379" i="2"/>
  <c r="FC379" i="2"/>
  <c r="FB379" i="2"/>
  <c r="FA379" i="2"/>
  <c r="EZ379" i="2"/>
  <c r="EY379" i="2"/>
  <c r="EX379" i="2"/>
  <c r="EW379" i="2"/>
  <c r="EV379" i="2"/>
  <c r="EU379" i="2"/>
  <c r="ET379" i="2"/>
  <c r="ES379" i="2"/>
  <c r="ER379" i="2"/>
  <c r="EQ379" i="2"/>
  <c r="EP379" i="2"/>
  <c r="EO379" i="2"/>
  <c r="EN379" i="2"/>
  <c r="EM379" i="2"/>
  <c r="EL379" i="2"/>
  <c r="EK379" i="2"/>
  <c r="EJ379" i="2"/>
  <c r="EI379" i="2"/>
  <c r="EH379" i="2"/>
  <c r="EG379" i="2"/>
  <c r="EF379" i="2"/>
  <c r="EE379" i="2"/>
  <c r="ED379" i="2"/>
  <c r="EC379" i="2"/>
  <c r="EB379" i="2"/>
  <c r="EA379" i="2"/>
  <c r="DZ379" i="2"/>
  <c r="DY379" i="2"/>
  <c r="DX379" i="2"/>
  <c r="DW379" i="2"/>
  <c r="DV379" i="2"/>
  <c r="DU379" i="2"/>
  <c r="DT379" i="2"/>
  <c r="DS379" i="2"/>
  <c r="DR379" i="2"/>
  <c r="DQ379" i="2"/>
  <c r="DP379" i="2"/>
  <c r="DO379" i="2"/>
  <c r="DN379" i="2"/>
  <c r="DM379" i="2"/>
  <c r="DL379" i="2"/>
  <c r="DK379" i="2"/>
  <c r="DJ379" i="2"/>
  <c r="DI379" i="2"/>
  <c r="DH379" i="2"/>
  <c r="DG379" i="2"/>
  <c r="DF379" i="2"/>
  <c r="DE379" i="2"/>
  <c r="DD379" i="2"/>
  <c r="DC379" i="2"/>
  <c r="DB379" i="2"/>
  <c r="CR379" i="2"/>
  <c r="CQ379" i="2"/>
  <c r="CP379" i="2"/>
  <c r="CO379" i="2"/>
  <c r="CN379" i="2"/>
  <c r="FS358" i="2"/>
  <c r="FR358" i="2"/>
  <c r="FQ358" i="2"/>
  <c r="FP358" i="2"/>
  <c r="FO358" i="2"/>
  <c r="FN358" i="2"/>
  <c r="FM358" i="2"/>
  <c r="FL358" i="2"/>
  <c r="FK358" i="2"/>
  <c r="FJ358" i="2"/>
  <c r="FI358" i="2"/>
  <c r="FH358" i="2"/>
  <c r="FG358" i="2"/>
  <c r="FF358" i="2"/>
  <c r="FE358" i="2"/>
  <c r="FD358" i="2"/>
  <c r="FC358" i="2"/>
  <c r="FB358" i="2"/>
  <c r="FA358" i="2"/>
  <c r="EZ358" i="2"/>
  <c r="EY358" i="2"/>
  <c r="EX358" i="2"/>
  <c r="EW358" i="2"/>
  <c r="EV358" i="2"/>
  <c r="EU358" i="2"/>
  <c r="ET358" i="2"/>
  <c r="ES358" i="2"/>
  <c r="ER358" i="2"/>
  <c r="EQ358" i="2"/>
  <c r="EP358" i="2"/>
  <c r="EO358" i="2"/>
  <c r="EN358" i="2"/>
  <c r="EM358" i="2"/>
  <c r="EL358" i="2"/>
  <c r="EK358" i="2"/>
  <c r="EJ358" i="2"/>
  <c r="EI358" i="2"/>
  <c r="EH358" i="2"/>
  <c r="EG358" i="2"/>
  <c r="EF358" i="2"/>
  <c r="EE358" i="2"/>
  <c r="ED358" i="2"/>
  <c r="EC358" i="2"/>
  <c r="EB358" i="2"/>
  <c r="EA358" i="2"/>
  <c r="DZ358" i="2"/>
  <c r="DY358" i="2"/>
  <c r="DX358" i="2"/>
  <c r="DW358" i="2"/>
  <c r="DV358" i="2"/>
  <c r="DU358" i="2"/>
  <c r="DT358" i="2"/>
  <c r="DS358" i="2"/>
  <c r="DR358" i="2"/>
  <c r="DQ358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R358" i="2"/>
  <c r="CQ358" i="2"/>
  <c r="CP358" i="2"/>
  <c r="CO358" i="2"/>
  <c r="CN358" i="2"/>
  <c r="FS357" i="2"/>
  <c r="FR357" i="2"/>
  <c r="FQ357" i="2"/>
  <c r="FP357" i="2"/>
  <c r="FO357" i="2"/>
  <c r="FN357" i="2"/>
  <c r="FM357" i="2"/>
  <c r="FL357" i="2"/>
  <c r="FK357" i="2"/>
  <c r="FJ357" i="2"/>
  <c r="FI357" i="2"/>
  <c r="FH357" i="2"/>
  <c r="FG357" i="2"/>
  <c r="FF357" i="2"/>
  <c r="FE357" i="2"/>
  <c r="FD357" i="2"/>
  <c r="FC357" i="2"/>
  <c r="FB357" i="2"/>
  <c r="FA357" i="2"/>
  <c r="EZ357" i="2"/>
  <c r="EY357" i="2"/>
  <c r="EX357" i="2"/>
  <c r="EW357" i="2"/>
  <c r="EV357" i="2"/>
  <c r="EU357" i="2"/>
  <c r="ET357" i="2"/>
  <c r="ES357" i="2"/>
  <c r="ER357" i="2"/>
  <c r="EQ357" i="2"/>
  <c r="EP357" i="2"/>
  <c r="EO357" i="2"/>
  <c r="EN357" i="2"/>
  <c r="EM357" i="2"/>
  <c r="EL357" i="2"/>
  <c r="EK357" i="2"/>
  <c r="EJ357" i="2"/>
  <c r="EI357" i="2"/>
  <c r="EH357" i="2"/>
  <c r="EG357" i="2"/>
  <c r="EF357" i="2"/>
  <c r="EE357" i="2"/>
  <c r="ED357" i="2"/>
  <c r="EC357" i="2"/>
  <c r="EB357" i="2"/>
  <c r="EA357" i="2"/>
  <c r="DZ357" i="2"/>
  <c r="DY357" i="2"/>
  <c r="DX357" i="2"/>
  <c r="DW357" i="2"/>
  <c r="DV357" i="2"/>
  <c r="DU357" i="2"/>
  <c r="DT357" i="2"/>
  <c r="DS357" i="2"/>
  <c r="DR357" i="2"/>
  <c r="DQ357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R357" i="2"/>
  <c r="CQ357" i="2"/>
  <c r="CP357" i="2"/>
  <c r="CO357" i="2"/>
  <c r="CN357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E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R356" i="2"/>
  <c r="CQ356" i="2"/>
  <c r="CP356" i="2"/>
  <c r="CO356" i="2"/>
  <c r="CN356" i="2"/>
  <c r="FS355" i="2"/>
  <c r="FR355" i="2"/>
  <c r="FQ355" i="2"/>
  <c r="FP355" i="2"/>
  <c r="FO355" i="2"/>
  <c r="FN355" i="2"/>
  <c r="FM355" i="2"/>
  <c r="FL355" i="2"/>
  <c r="FK355" i="2"/>
  <c r="FJ355" i="2"/>
  <c r="FI355" i="2"/>
  <c r="FH355" i="2"/>
  <c r="FG355" i="2"/>
  <c r="FF355" i="2"/>
  <c r="FE355" i="2"/>
  <c r="FD355" i="2"/>
  <c r="FC355" i="2"/>
  <c r="FB355" i="2"/>
  <c r="FA355" i="2"/>
  <c r="EZ355" i="2"/>
  <c r="EY355" i="2"/>
  <c r="EX355" i="2"/>
  <c r="EW355" i="2"/>
  <c r="EV355" i="2"/>
  <c r="EU355" i="2"/>
  <c r="ET355" i="2"/>
  <c r="ES355" i="2"/>
  <c r="ER355" i="2"/>
  <c r="EQ355" i="2"/>
  <c r="EP355" i="2"/>
  <c r="EO355" i="2"/>
  <c r="EN355" i="2"/>
  <c r="EM355" i="2"/>
  <c r="EL355" i="2"/>
  <c r="EK355" i="2"/>
  <c r="EJ355" i="2"/>
  <c r="EI355" i="2"/>
  <c r="EH355" i="2"/>
  <c r="EG355" i="2"/>
  <c r="EF355" i="2"/>
  <c r="EE355" i="2"/>
  <c r="ED355" i="2"/>
  <c r="EC355" i="2"/>
  <c r="EB355" i="2"/>
  <c r="EA355" i="2"/>
  <c r="DZ355" i="2"/>
  <c r="DY355" i="2"/>
  <c r="DX355" i="2"/>
  <c r="DW355" i="2"/>
  <c r="DV355" i="2"/>
  <c r="DU355" i="2"/>
  <c r="DT355" i="2"/>
  <c r="DS355" i="2"/>
  <c r="DR355" i="2"/>
  <c r="DQ355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DB355" i="2"/>
  <c r="CR355" i="2"/>
  <c r="CQ355" i="2"/>
  <c r="CP355" i="2"/>
  <c r="CO355" i="2"/>
  <c r="CN355" i="2"/>
  <c r="FS354" i="2"/>
  <c r="FR354" i="2"/>
  <c r="FQ354" i="2"/>
  <c r="FP354" i="2"/>
  <c r="FO354" i="2"/>
  <c r="FN354" i="2"/>
  <c r="FM354" i="2"/>
  <c r="FL354" i="2"/>
  <c r="FK354" i="2"/>
  <c r="FJ354" i="2"/>
  <c r="FI354" i="2"/>
  <c r="FH354" i="2"/>
  <c r="FG354" i="2"/>
  <c r="FF354" i="2"/>
  <c r="FE354" i="2"/>
  <c r="FD354" i="2"/>
  <c r="FC354" i="2"/>
  <c r="FB354" i="2"/>
  <c r="FA354" i="2"/>
  <c r="EZ354" i="2"/>
  <c r="EY354" i="2"/>
  <c r="EX354" i="2"/>
  <c r="EW354" i="2"/>
  <c r="EV354" i="2"/>
  <c r="EU354" i="2"/>
  <c r="ET354" i="2"/>
  <c r="ES354" i="2"/>
  <c r="ER354" i="2"/>
  <c r="EQ354" i="2"/>
  <c r="EP354" i="2"/>
  <c r="EO354" i="2"/>
  <c r="EN354" i="2"/>
  <c r="EM354" i="2"/>
  <c r="EL354" i="2"/>
  <c r="EK354" i="2"/>
  <c r="EJ354" i="2"/>
  <c r="EI354" i="2"/>
  <c r="EH354" i="2"/>
  <c r="EG354" i="2"/>
  <c r="EF354" i="2"/>
  <c r="EE354" i="2"/>
  <c r="ED354" i="2"/>
  <c r="EC354" i="2"/>
  <c r="EB354" i="2"/>
  <c r="EA354" i="2"/>
  <c r="DZ354" i="2"/>
  <c r="DY354" i="2"/>
  <c r="DX354" i="2"/>
  <c r="DW354" i="2"/>
  <c r="DV354" i="2"/>
  <c r="DU354" i="2"/>
  <c r="DT354" i="2"/>
  <c r="DS354" i="2"/>
  <c r="DR354" i="2"/>
  <c r="DQ354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R354" i="2"/>
  <c r="CQ354" i="2"/>
  <c r="CP354" i="2"/>
  <c r="CO354" i="2"/>
  <c r="CN354" i="2"/>
  <c r="FS353" i="2"/>
  <c r="FR353" i="2"/>
  <c r="FQ353" i="2"/>
  <c r="FP353" i="2"/>
  <c r="FO353" i="2"/>
  <c r="FN353" i="2"/>
  <c r="FM353" i="2"/>
  <c r="FL353" i="2"/>
  <c r="FK353" i="2"/>
  <c r="FJ353" i="2"/>
  <c r="FI353" i="2"/>
  <c r="FH353" i="2"/>
  <c r="FG353" i="2"/>
  <c r="FF353" i="2"/>
  <c r="FE353" i="2"/>
  <c r="FD353" i="2"/>
  <c r="FC353" i="2"/>
  <c r="FB353" i="2"/>
  <c r="FA353" i="2"/>
  <c r="EZ353" i="2"/>
  <c r="EY353" i="2"/>
  <c r="EX353" i="2"/>
  <c r="EW353" i="2"/>
  <c r="EV353" i="2"/>
  <c r="EU353" i="2"/>
  <c r="ET353" i="2"/>
  <c r="ES353" i="2"/>
  <c r="ER353" i="2"/>
  <c r="EQ353" i="2"/>
  <c r="EP353" i="2"/>
  <c r="EO353" i="2"/>
  <c r="EN353" i="2"/>
  <c r="EM353" i="2"/>
  <c r="EL353" i="2"/>
  <c r="EK353" i="2"/>
  <c r="EJ353" i="2"/>
  <c r="EI353" i="2"/>
  <c r="EH353" i="2"/>
  <c r="EG353" i="2"/>
  <c r="EF353" i="2"/>
  <c r="EE353" i="2"/>
  <c r="ED353" i="2"/>
  <c r="EC353" i="2"/>
  <c r="EB353" i="2"/>
  <c r="EA353" i="2"/>
  <c r="DZ353" i="2"/>
  <c r="DY353" i="2"/>
  <c r="DX353" i="2"/>
  <c r="DW353" i="2"/>
  <c r="DV353" i="2"/>
  <c r="DU353" i="2"/>
  <c r="DT353" i="2"/>
  <c r="DS353" i="2"/>
  <c r="DR353" i="2"/>
  <c r="DQ353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R353" i="2"/>
  <c r="CQ353" i="2"/>
  <c r="CP353" i="2"/>
  <c r="CO353" i="2"/>
  <c r="CN353" i="2"/>
  <c r="FS352" i="2"/>
  <c r="FR352" i="2"/>
  <c r="FQ352" i="2"/>
  <c r="FP352" i="2"/>
  <c r="FO352" i="2"/>
  <c r="FN352" i="2"/>
  <c r="FM352" i="2"/>
  <c r="FL352" i="2"/>
  <c r="FK352" i="2"/>
  <c r="FJ352" i="2"/>
  <c r="FI352" i="2"/>
  <c r="FH352" i="2"/>
  <c r="FG352" i="2"/>
  <c r="FF352" i="2"/>
  <c r="FE352" i="2"/>
  <c r="FD352" i="2"/>
  <c r="FC352" i="2"/>
  <c r="FB352" i="2"/>
  <c r="FA352" i="2"/>
  <c r="EZ352" i="2"/>
  <c r="EY352" i="2"/>
  <c r="EX352" i="2"/>
  <c r="EW352" i="2"/>
  <c r="EV352" i="2"/>
  <c r="EU352" i="2"/>
  <c r="ET352" i="2"/>
  <c r="ES352" i="2"/>
  <c r="ER352" i="2"/>
  <c r="EQ352" i="2"/>
  <c r="EP352" i="2"/>
  <c r="EO352" i="2"/>
  <c r="EN352" i="2"/>
  <c r="EM352" i="2"/>
  <c r="EL352" i="2"/>
  <c r="EK352" i="2"/>
  <c r="EJ352" i="2"/>
  <c r="EI352" i="2"/>
  <c r="EH352" i="2"/>
  <c r="EG352" i="2"/>
  <c r="EF352" i="2"/>
  <c r="EE352" i="2"/>
  <c r="ED352" i="2"/>
  <c r="EC352" i="2"/>
  <c r="EB352" i="2"/>
  <c r="EA352" i="2"/>
  <c r="DZ352" i="2"/>
  <c r="DY352" i="2"/>
  <c r="DX352" i="2"/>
  <c r="DW352" i="2"/>
  <c r="DV352" i="2"/>
  <c r="DU352" i="2"/>
  <c r="DT352" i="2"/>
  <c r="DS352" i="2"/>
  <c r="DR352" i="2"/>
  <c r="DQ352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R352" i="2"/>
  <c r="CQ352" i="2"/>
  <c r="CP352" i="2"/>
  <c r="CO352" i="2"/>
  <c r="CN352" i="2"/>
  <c r="FS351" i="2"/>
  <c r="FR351" i="2"/>
  <c r="FQ351" i="2"/>
  <c r="FP351" i="2"/>
  <c r="FO351" i="2"/>
  <c r="FN351" i="2"/>
  <c r="FM351" i="2"/>
  <c r="FL351" i="2"/>
  <c r="FK351" i="2"/>
  <c r="FJ351" i="2"/>
  <c r="FI351" i="2"/>
  <c r="FH351" i="2"/>
  <c r="FG351" i="2"/>
  <c r="FF351" i="2"/>
  <c r="FE351" i="2"/>
  <c r="FD351" i="2"/>
  <c r="FC351" i="2"/>
  <c r="FB351" i="2"/>
  <c r="FA351" i="2"/>
  <c r="EZ351" i="2"/>
  <c r="EY351" i="2"/>
  <c r="EX351" i="2"/>
  <c r="EW351" i="2"/>
  <c r="EV351" i="2"/>
  <c r="EU351" i="2"/>
  <c r="ET351" i="2"/>
  <c r="ES351" i="2"/>
  <c r="ER351" i="2"/>
  <c r="EQ351" i="2"/>
  <c r="EP351" i="2"/>
  <c r="EO351" i="2"/>
  <c r="EN351" i="2"/>
  <c r="EM351" i="2"/>
  <c r="EL351" i="2"/>
  <c r="EK351" i="2"/>
  <c r="EJ351" i="2"/>
  <c r="EI351" i="2"/>
  <c r="EH351" i="2"/>
  <c r="EG351" i="2"/>
  <c r="EF351" i="2"/>
  <c r="EE351" i="2"/>
  <c r="ED351" i="2"/>
  <c r="EC351" i="2"/>
  <c r="EB351" i="2"/>
  <c r="EA351" i="2"/>
  <c r="DZ351" i="2"/>
  <c r="DY351" i="2"/>
  <c r="DX351" i="2"/>
  <c r="DW351" i="2"/>
  <c r="DV351" i="2"/>
  <c r="DU351" i="2"/>
  <c r="DT351" i="2"/>
  <c r="DS351" i="2"/>
  <c r="DR351" i="2"/>
  <c r="DQ351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R351" i="2"/>
  <c r="CQ351" i="2"/>
  <c r="CP351" i="2"/>
  <c r="CO351" i="2"/>
  <c r="CN351" i="2"/>
  <c r="FS350" i="2"/>
  <c r="FR350" i="2"/>
  <c r="FQ350" i="2"/>
  <c r="FP350" i="2"/>
  <c r="FO350" i="2"/>
  <c r="FN350" i="2"/>
  <c r="FM350" i="2"/>
  <c r="FL350" i="2"/>
  <c r="FK350" i="2"/>
  <c r="FJ350" i="2"/>
  <c r="FI350" i="2"/>
  <c r="FH350" i="2"/>
  <c r="FG350" i="2"/>
  <c r="FF350" i="2"/>
  <c r="FE350" i="2"/>
  <c r="FD350" i="2"/>
  <c r="FC350" i="2"/>
  <c r="FB350" i="2"/>
  <c r="FA350" i="2"/>
  <c r="EZ350" i="2"/>
  <c r="EY350" i="2"/>
  <c r="EX350" i="2"/>
  <c r="EW350" i="2"/>
  <c r="EV350" i="2"/>
  <c r="EU350" i="2"/>
  <c r="ET350" i="2"/>
  <c r="ES350" i="2"/>
  <c r="ER350" i="2"/>
  <c r="EQ350" i="2"/>
  <c r="EP350" i="2"/>
  <c r="EO350" i="2"/>
  <c r="EN350" i="2"/>
  <c r="EM350" i="2"/>
  <c r="EL350" i="2"/>
  <c r="EK350" i="2"/>
  <c r="EJ350" i="2"/>
  <c r="EI350" i="2"/>
  <c r="EH350" i="2"/>
  <c r="EG350" i="2"/>
  <c r="EF350" i="2"/>
  <c r="EE350" i="2"/>
  <c r="ED350" i="2"/>
  <c r="EC350" i="2"/>
  <c r="EB350" i="2"/>
  <c r="EA350" i="2"/>
  <c r="DZ350" i="2"/>
  <c r="DY350" i="2"/>
  <c r="DX350" i="2"/>
  <c r="DW350" i="2"/>
  <c r="DV350" i="2"/>
  <c r="DU350" i="2"/>
  <c r="DT350" i="2"/>
  <c r="DS350" i="2"/>
  <c r="DR350" i="2"/>
  <c r="DQ350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R350" i="2"/>
  <c r="CQ350" i="2"/>
  <c r="CP350" i="2"/>
  <c r="CO350" i="2"/>
  <c r="CN350" i="2"/>
  <c r="FS349" i="2"/>
  <c r="FR349" i="2"/>
  <c r="FQ349" i="2"/>
  <c r="FP349" i="2"/>
  <c r="FO349" i="2"/>
  <c r="FN349" i="2"/>
  <c r="FM349" i="2"/>
  <c r="FL349" i="2"/>
  <c r="FK349" i="2"/>
  <c r="FJ349" i="2"/>
  <c r="FI349" i="2"/>
  <c r="FH349" i="2"/>
  <c r="FG349" i="2"/>
  <c r="FF349" i="2"/>
  <c r="FE349" i="2"/>
  <c r="FD349" i="2"/>
  <c r="FC349" i="2"/>
  <c r="FB349" i="2"/>
  <c r="FA349" i="2"/>
  <c r="EZ349" i="2"/>
  <c r="EY349" i="2"/>
  <c r="EX349" i="2"/>
  <c r="EW349" i="2"/>
  <c r="EV349" i="2"/>
  <c r="EU349" i="2"/>
  <c r="ET349" i="2"/>
  <c r="ES349" i="2"/>
  <c r="ER349" i="2"/>
  <c r="EQ349" i="2"/>
  <c r="EP349" i="2"/>
  <c r="EO349" i="2"/>
  <c r="EN349" i="2"/>
  <c r="EM349" i="2"/>
  <c r="EL349" i="2"/>
  <c r="EK349" i="2"/>
  <c r="EJ349" i="2"/>
  <c r="EI349" i="2"/>
  <c r="EH349" i="2"/>
  <c r="EG349" i="2"/>
  <c r="EF349" i="2"/>
  <c r="EE349" i="2"/>
  <c r="ED349" i="2"/>
  <c r="EC349" i="2"/>
  <c r="EB349" i="2"/>
  <c r="EA349" i="2"/>
  <c r="DZ349" i="2"/>
  <c r="DY349" i="2"/>
  <c r="DX349" i="2"/>
  <c r="DW349" i="2"/>
  <c r="DV349" i="2"/>
  <c r="DU349" i="2"/>
  <c r="DT349" i="2"/>
  <c r="DS349" i="2"/>
  <c r="DR349" i="2"/>
  <c r="DQ349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DB349" i="2"/>
  <c r="CR349" i="2"/>
  <c r="CQ349" i="2"/>
  <c r="CP349" i="2"/>
  <c r="CO349" i="2"/>
  <c r="CN349" i="2"/>
  <c r="FS348" i="2"/>
  <c r="FR348" i="2"/>
  <c r="FQ348" i="2"/>
  <c r="FP348" i="2"/>
  <c r="FO348" i="2"/>
  <c r="FN348" i="2"/>
  <c r="FM348" i="2"/>
  <c r="FL348" i="2"/>
  <c r="FK348" i="2"/>
  <c r="FJ348" i="2"/>
  <c r="FI348" i="2"/>
  <c r="FH348" i="2"/>
  <c r="FG348" i="2"/>
  <c r="FF348" i="2"/>
  <c r="FE348" i="2"/>
  <c r="FD348" i="2"/>
  <c r="FC348" i="2"/>
  <c r="FB348" i="2"/>
  <c r="FA348" i="2"/>
  <c r="EZ348" i="2"/>
  <c r="EY348" i="2"/>
  <c r="EX348" i="2"/>
  <c r="EW348" i="2"/>
  <c r="EV348" i="2"/>
  <c r="EU348" i="2"/>
  <c r="ET348" i="2"/>
  <c r="ES348" i="2"/>
  <c r="ER348" i="2"/>
  <c r="EQ348" i="2"/>
  <c r="EP348" i="2"/>
  <c r="EO348" i="2"/>
  <c r="EN348" i="2"/>
  <c r="EM348" i="2"/>
  <c r="EL348" i="2"/>
  <c r="EK348" i="2"/>
  <c r="EJ348" i="2"/>
  <c r="EI348" i="2"/>
  <c r="EH348" i="2"/>
  <c r="EG348" i="2"/>
  <c r="EF348" i="2"/>
  <c r="EE348" i="2"/>
  <c r="ED348" i="2"/>
  <c r="EC348" i="2"/>
  <c r="EB348" i="2"/>
  <c r="EA348" i="2"/>
  <c r="DZ348" i="2"/>
  <c r="DY348" i="2"/>
  <c r="DX348" i="2"/>
  <c r="DW348" i="2"/>
  <c r="DV348" i="2"/>
  <c r="DU348" i="2"/>
  <c r="DT348" i="2"/>
  <c r="DS348" i="2"/>
  <c r="DR348" i="2"/>
  <c r="DQ348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R348" i="2"/>
  <c r="CQ348" i="2"/>
  <c r="CP348" i="2"/>
  <c r="CO348" i="2"/>
  <c r="CN348" i="2"/>
  <c r="FS347" i="2"/>
  <c r="FR347" i="2"/>
  <c r="FQ347" i="2"/>
  <c r="FP347" i="2"/>
  <c r="FO347" i="2"/>
  <c r="FN347" i="2"/>
  <c r="FM347" i="2"/>
  <c r="FL347" i="2"/>
  <c r="FK347" i="2"/>
  <c r="FJ347" i="2"/>
  <c r="FI347" i="2"/>
  <c r="FH347" i="2"/>
  <c r="FG347" i="2"/>
  <c r="FF347" i="2"/>
  <c r="FE347" i="2"/>
  <c r="FD347" i="2"/>
  <c r="FC347" i="2"/>
  <c r="FB347" i="2"/>
  <c r="FA347" i="2"/>
  <c r="EZ347" i="2"/>
  <c r="EY347" i="2"/>
  <c r="EX347" i="2"/>
  <c r="EW347" i="2"/>
  <c r="EV347" i="2"/>
  <c r="EU347" i="2"/>
  <c r="ET347" i="2"/>
  <c r="ES347" i="2"/>
  <c r="ER347" i="2"/>
  <c r="EQ347" i="2"/>
  <c r="EP347" i="2"/>
  <c r="EO347" i="2"/>
  <c r="EN347" i="2"/>
  <c r="EM347" i="2"/>
  <c r="EL347" i="2"/>
  <c r="EK347" i="2"/>
  <c r="EJ347" i="2"/>
  <c r="EI347" i="2"/>
  <c r="EH347" i="2"/>
  <c r="EG347" i="2"/>
  <c r="EF347" i="2"/>
  <c r="EE347" i="2"/>
  <c r="ED347" i="2"/>
  <c r="EC347" i="2"/>
  <c r="EB347" i="2"/>
  <c r="EA347" i="2"/>
  <c r="DZ347" i="2"/>
  <c r="DY347" i="2"/>
  <c r="DX347" i="2"/>
  <c r="DW347" i="2"/>
  <c r="DV347" i="2"/>
  <c r="DU347" i="2"/>
  <c r="DT347" i="2"/>
  <c r="DS347" i="2"/>
  <c r="DR347" i="2"/>
  <c r="DQ347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R347" i="2"/>
  <c r="CQ347" i="2"/>
  <c r="CP347" i="2"/>
  <c r="CO347" i="2"/>
  <c r="CN347" i="2"/>
  <c r="FS346" i="2"/>
  <c r="FR346" i="2"/>
  <c r="FQ346" i="2"/>
  <c r="FP346" i="2"/>
  <c r="FO346" i="2"/>
  <c r="FN346" i="2"/>
  <c r="FM346" i="2"/>
  <c r="FL346" i="2"/>
  <c r="FK346" i="2"/>
  <c r="FJ346" i="2"/>
  <c r="FI346" i="2"/>
  <c r="FH346" i="2"/>
  <c r="FG346" i="2"/>
  <c r="FF346" i="2"/>
  <c r="FE346" i="2"/>
  <c r="FD346" i="2"/>
  <c r="FC346" i="2"/>
  <c r="FB346" i="2"/>
  <c r="FA346" i="2"/>
  <c r="EZ346" i="2"/>
  <c r="EY346" i="2"/>
  <c r="EX346" i="2"/>
  <c r="EW346" i="2"/>
  <c r="EV346" i="2"/>
  <c r="EU346" i="2"/>
  <c r="ET346" i="2"/>
  <c r="ES346" i="2"/>
  <c r="ER346" i="2"/>
  <c r="EQ346" i="2"/>
  <c r="EP346" i="2"/>
  <c r="EO346" i="2"/>
  <c r="EN346" i="2"/>
  <c r="EM346" i="2"/>
  <c r="EL346" i="2"/>
  <c r="EK346" i="2"/>
  <c r="EJ346" i="2"/>
  <c r="EI346" i="2"/>
  <c r="EH346" i="2"/>
  <c r="EG346" i="2"/>
  <c r="EF346" i="2"/>
  <c r="EE346" i="2"/>
  <c r="ED346" i="2"/>
  <c r="EC346" i="2"/>
  <c r="EB346" i="2"/>
  <c r="EA346" i="2"/>
  <c r="DZ346" i="2"/>
  <c r="DY346" i="2"/>
  <c r="DX346" i="2"/>
  <c r="DW346" i="2"/>
  <c r="DV346" i="2"/>
  <c r="DU346" i="2"/>
  <c r="DT346" i="2"/>
  <c r="DS346" i="2"/>
  <c r="DR346" i="2"/>
  <c r="DQ346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R346" i="2"/>
  <c r="CQ346" i="2"/>
  <c r="CP346" i="2"/>
  <c r="CO346" i="2"/>
  <c r="CN346" i="2"/>
  <c r="FS345" i="2"/>
  <c r="FR345" i="2"/>
  <c r="FQ345" i="2"/>
  <c r="FP345" i="2"/>
  <c r="FO345" i="2"/>
  <c r="FN345" i="2"/>
  <c r="FM345" i="2"/>
  <c r="FL345" i="2"/>
  <c r="FK345" i="2"/>
  <c r="FJ345" i="2"/>
  <c r="FI345" i="2"/>
  <c r="FH345" i="2"/>
  <c r="FG345" i="2"/>
  <c r="FF345" i="2"/>
  <c r="FE345" i="2"/>
  <c r="FD345" i="2"/>
  <c r="FC345" i="2"/>
  <c r="FB345" i="2"/>
  <c r="FA345" i="2"/>
  <c r="EZ345" i="2"/>
  <c r="EY345" i="2"/>
  <c r="EX345" i="2"/>
  <c r="EW345" i="2"/>
  <c r="EV345" i="2"/>
  <c r="EU345" i="2"/>
  <c r="ET345" i="2"/>
  <c r="ES345" i="2"/>
  <c r="ER345" i="2"/>
  <c r="EQ345" i="2"/>
  <c r="EP345" i="2"/>
  <c r="EO345" i="2"/>
  <c r="EN345" i="2"/>
  <c r="EM345" i="2"/>
  <c r="EL345" i="2"/>
  <c r="EK345" i="2"/>
  <c r="EJ345" i="2"/>
  <c r="EI345" i="2"/>
  <c r="EH345" i="2"/>
  <c r="EG345" i="2"/>
  <c r="EF345" i="2"/>
  <c r="EE345" i="2"/>
  <c r="ED345" i="2"/>
  <c r="EC345" i="2"/>
  <c r="EB345" i="2"/>
  <c r="EA345" i="2"/>
  <c r="DZ345" i="2"/>
  <c r="DY345" i="2"/>
  <c r="DX345" i="2"/>
  <c r="DW345" i="2"/>
  <c r="DV345" i="2"/>
  <c r="DU345" i="2"/>
  <c r="DT345" i="2"/>
  <c r="DS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DB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R338" i="2"/>
  <c r="CQ338" i="2"/>
  <c r="CP338" i="2"/>
  <c r="CO338" i="2"/>
  <c r="CN338" i="2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R337" i="2"/>
  <c r="CQ337" i="2"/>
  <c r="CP337" i="2"/>
  <c r="CO337" i="2"/>
  <c r="CN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R336" i="2"/>
  <c r="CQ336" i="2"/>
  <c r="CP336" i="2"/>
  <c r="CO336" i="2"/>
  <c r="CN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R335" i="2"/>
  <c r="CQ335" i="2"/>
  <c r="CP335" i="2"/>
  <c r="CO335" i="2"/>
  <c r="CN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R334" i="2"/>
  <c r="CQ334" i="2"/>
  <c r="CP334" i="2"/>
  <c r="CO334" i="2"/>
  <c r="CN334" i="2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R333" i="2"/>
  <c r="CQ333" i="2"/>
  <c r="CP333" i="2"/>
  <c r="CO333" i="2"/>
  <c r="CN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R332" i="2"/>
  <c r="CQ332" i="2"/>
  <c r="CP332" i="2"/>
  <c r="CO332" i="2"/>
  <c r="CN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DB331" i="2"/>
  <c r="CR331" i="2"/>
  <c r="CQ331" i="2"/>
  <c r="CP331" i="2"/>
  <c r="CO331" i="2"/>
  <c r="CN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R330" i="2"/>
  <c r="CQ330" i="2"/>
  <c r="CP330" i="2"/>
  <c r="CO330" i="2"/>
  <c r="CN330" i="2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R329" i="2"/>
  <c r="CQ329" i="2"/>
  <c r="CP329" i="2"/>
  <c r="CO329" i="2"/>
  <c r="CN329" i="2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R328" i="2"/>
  <c r="CQ328" i="2"/>
  <c r="CP328" i="2"/>
  <c r="CO328" i="2"/>
  <c r="CN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R327" i="2"/>
  <c r="CQ327" i="2"/>
  <c r="CP327" i="2"/>
  <c r="CO327" i="2"/>
  <c r="CN327" i="2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V315" i="2"/>
  <c r="U315" i="2"/>
  <c r="L302" i="4" s="1"/>
  <c r="N302" i="4" s="1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V314" i="2"/>
  <c r="U314" i="2"/>
  <c r="L301" i="4" s="1"/>
  <c r="N301" i="4" s="1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V313" i="2"/>
  <c r="U313" i="2"/>
  <c r="L300" i="4" s="1"/>
  <c r="N300" i="4" s="1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V312" i="2"/>
  <c r="U312" i="2"/>
  <c r="L299" i="4" s="1"/>
  <c r="N299" i="4" s="1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V311" i="2"/>
  <c r="U311" i="2"/>
  <c r="L298" i="4" s="1"/>
  <c r="N298" i="4" s="1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V310" i="2"/>
  <c r="U310" i="2"/>
  <c r="L297" i="4" s="1"/>
  <c r="N297" i="4" s="1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V309" i="2"/>
  <c r="U309" i="2"/>
  <c r="L296" i="4" s="1"/>
  <c r="N296" i="4" s="1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V308" i="2"/>
  <c r="U308" i="2"/>
  <c r="L295" i="4" s="1"/>
  <c r="N295" i="4" s="1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V307" i="2"/>
  <c r="U307" i="2"/>
  <c r="L294" i="4" s="1"/>
  <c r="N294" i="4" s="1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V306" i="2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R303" i="2"/>
  <c r="CQ303" i="2"/>
  <c r="CP303" i="2"/>
  <c r="CO303" i="2"/>
  <c r="CN303" i="2"/>
  <c r="T303" i="2"/>
  <c r="K291" i="4" s="1"/>
  <c r="C303" i="2"/>
  <c r="J291" i="4" s="1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R302" i="2"/>
  <c r="CQ302" i="2"/>
  <c r="CP302" i="2"/>
  <c r="CO302" i="2"/>
  <c r="CN302" i="2"/>
  <c r="T302" i="2"/>
  <c r="K290" i="4" s="1"/>
  <c r="C302" i="2"/>
  <c r="J290" i="4" s="1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R301" i="2"/>
  <c r="CQ301" i="2"/>
  <c r="CP301" i="2"/>
  <c r="CO301" i="2"/>
  <c r="CN301" i="2"/>
  <c r="T301" i="2"/>
  <c r="K289" i="4" s="1"/>
  <c r="C301" i="2"/>
  <c r="J289" i="4" s="1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R300" i="2"/>
  <c r="CQ300" i="2"/>
  <c r="CP300" i="2"/>
  <c r="CO300" i="2"/>
  <c r="CN300" i="2"/>
  <c r="T300" i="2"/>
  <c r="K288" i="4" s="1"/>
  <c r="C300" i="2"/>
  <c r="J288" i="4" s="1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T299" i="2"/>
  <c r="K287" i="4" s="1"/>
  <c r="C299" i="2"/>
  <c r="J287" i="4" s="1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T298" i="2"/>
  <c r="K286" i="4" s="1"/>
  <c r="C298" i="2"/>
  <c r="J286" i="4" s="1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T297" i="2"/>
  <c r="K285" i="4" s="1"/>
  <c r="C297" i="2"/>
  <c r="J285" i="4" s="1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T296" i="2"/>
  <c r="K284" i="4" s="1"/>
  <c r="C296" i="2"/>
  <c r="J284" i="4" s="1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K283" i="4"/>
  <c r="C295" i="2"/>
  <c r="J283" i="4" s="1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T294" i="2"/>
  <c r="K282" i="4" s="1"/>
  <c r="C294" i="2"/>
  <c r="J282" i="4" s="1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V291" i="2"/>
  <c r="CR291" i="2"/>
  <c r="CQ291" i="2"/>
  <c r="CP291" i="2"/>
  <c r="CO291" i="2"/>
  <c r="CN291" i="2"/>
  <c r="U291" i="2"/>
  <c r="L280" i="4" s="1"/>
  <c r="N280" i="4" s="1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V290" i="2"/>
  <c r="CR290" i="2"/>
  <c r="CQ290" i="2"/>
  <c r="CP290" i="2"/>
  <c r="CO290" i="2"/>
  <c r="CN290" i="2"/>
  <c r="U290" i="2"/>
  <c r="L279" i="4" s="1"/>
  <c r="N279" i="4" s="1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V289" i="2"/>
  <c r="CQ289" i="2"/>
  <c r="CP289" i="2"/>
  <c r="CO289" i="2"/>
  <c r="CN289" i="2"/>
  <c r="U289" i="2"/>
  <c r="L278" i="4" s="1"/>
  <c r="N278" i="4" s="1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V288" i="2"/>
  <c r="CQ288" i="2"/>
  <c r="CP288" i="2"/>
  <c r="CO288" i="2"/>
  <c r="CN288" i="2"/>
  <c r="U288" i="2"/>
  <c r="L277" i="4" s="1"/>
  <c r="N277" i="4" s="1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V287" i="2"/>
  <c r="CR287" i="2"/>
  <c r="CQ287" i="2"/>
  <c r="CP287" i="2"/>
  <c r="CO287" i="2"/>
  <c r="CN287" i="2"/>
  <c r="U287" i="2"/>
  <c r="L276" i="4" s="1"/>
  <c r="N276" i="4" s="1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V286" i="2"/>
  <c r="CQ286" i="2"/>
  <c r="CP286" i="2"/>
  <c r="CO286" i="2"/>
  <c r="CN286" i="2"/>
  <c r="U286" i="2"/>
  <c r="L275" i="4" s="1"/>
  <c r="N275" i="4" s="1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V285" i="2"/>
  <c r="CQ285" i="2"/>
  <c r="CP285" i="2"/>
  <c r="CO285" i="2"/>
  <c r="CN285" i="2"/>
  <c r="U285" i="2"/>
  <c r="L274" i="4" s="1"/>
  <c r="N274" i="4" s="1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V284" i="2"/>
  <c r="CQ284" i="2"/>
  <c r="CP284" i="2"/>
  <c r="CO284" i="2"/>
  <c r="CN284" i="2"/>
  <c r="U284" i="2"/>
  <c r="L273" i="4" s="1"/>
  <c r="N273" i="4" s="1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V283" i="2"/>
  <c r="CQ283" i="2"/>
  <c r="CP283" i="2"/>
  <c r="CO283" i="2"/>
  <c r="CN283" i="2"/>
  <c r="U283" i="2"/>
  <c r="L272" i="4" s="1"/>
  <c r="N272" i="4" s="1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V282" i="2"/>
  <c r="CQ282" i="2"/>
  <c r="CP282" i="2"/>
  <c r="CO282" i="2"/>
  <c r="CN282" i="2"/>
  <c r="U282" i="2"/>
  <c r="L271" i="4" s="1"/>
  <c r="N271" i="4" s="1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V281" i="2"/>
  <c r="CR281" i="2"/>
  <c r="CQ281" i="2"/>
  <c r="CP281" i="2"/>
  <c r="CO281" i="2"/>
  <c r="CN281" i="2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V280" i="2"/>
  <c r="CR280" i="2"/>
  <c r="CQ280" i="2"/>
  <c r="CP280" i="2"/>
  <c r="CO280" i="2"/>
  <c r="CN280" i="2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V279" i="2"/>
  <c r="CR279" i="2"/>
  <c r="CQ279" i="2"/>
  <c r="CP279" i="2"/>
  <c r="CO279" i="2"/>
  <c r="CN279" i="2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V278" i="2"/>
  <c r="CR278" i="2"/>
  <c r="CQ278" i="2"/>
  <c r="CP278" i="2"/>
  <c r="CO278" i="2"/>
  <c r="CN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R277" i="2"/>
  <c r="CQ277" i="2"/>
  <c r="CP277" i="2"/>
  <c r="CO277" i="2"/>
  <c r="CN277" i="2"/>
  <c r="T277" i="2"/>
  <c r="K266" i="4" s="1"/>
  <c r="N266" i="4" s="1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R276" i="2"/>
  <c r="CQ276" i="2"/>
  <c r="CP276" i="2"/>
  <c r="CO276" i="2"/>
  <c r="CN276" i="2"/>
  <c r="T276" i="2"/>
  <c r="K265" i="4" s="1"/>
  <c r="N265" i="4" s="1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R275" i="2"/>
  <c r="CQ275" i="2"/>
  <c r="CP275" i="2"/>
  <c r="CO275" i="2"/>
  <c r="CN275" i="2"/>
  <c r="U275" i="2"/>
  <c r="L264" i="4" s="1"/>
  <c r="T275" i="2"/>
  <c r="K264" i="4" s="1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V274" i="2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V273" i="2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V272" i="2"/>
  <c r="CR272" i="2"/>
  <c r="CQ272" i="2"/>
  <c r="CP272" i="2"/>
  <c r="CO272" i="2"/>
  <c r="CN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V271" i="2"/>
  <c r="CR271" i="2"/>
  <c r="CQ271" i="2"/>
  <c r="CP271" i="2"/>
  <c r="CO271" i="2"/>
  <c r="CN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V270" i="2"/>
  <c r="CR270" i="2"/>
  <c r="CQ270" i="2"/>
  <c r="CP270" i="2"/>
  <c r="CO270" i="2"/>
  <c r="CN27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V269" i="2"/>
  <c r="CR269" i="2"/>
  <c r="CQ269" i="2"/>
  <c r="CP269" i="2"/>
  <c r="CO269" i="2"/>
  <c r="CN269" i="2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V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V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V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V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V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V263" i="2"/>
  <c r="CR263" i="2"/>
  <c r="CQ263" i="2"/>
  <c r="CP263" i="2"/>
  <c r="CO263" i="2"/>
  <c r="CN263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V259" i="2"/>
  <c r="CR259" i="2"/>
  <c r="CQ259" i="2"/>
  <c r="CP259" i="2"/>
  <c r="CO259" i="2"/>
  <c r="CN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V258" i="2"/>
  <c r="CR258" i="2"/>
  <c r="CQ258" i="2"/>
  <c r="CP258" i="2"/>
  <c r="CO258" i="2"/>
  <c r="CN25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V257" i="2"/>
  <c r="CR257" i="2"/>
  <c r="CQ257" i="2"/>
  <c r="CP257" i="2"/>
  <c r="CO257" i="2"/>
  <c r="CN257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V256" i="2"/>
  <c r="CR256" i="2"/>
  <c r="CQ256" i="2"/>
  <c r="CP256" i="2"/>
  <c r="CO256" i="2"/>
  <c r="CN256" i="2"/>
  <c r="U256" i="2"/>
  <c r="L247" i="4" s="1"/>
  <c r="N247" i="4" s="1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V255" i="2"/>
  <c r="CQ255" i="2"/>
  <c r="CP255" i="2"/>
  <c r="CO255" i="2"/>
  <c r="CN255" i="2"/>
  <c r="U255" i="2"/>
  <c r="L246" i="4" s="1"/>
  <c r="N246" i="4" s="1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V254" i="2"/>
  <c r="CQ254" i="2"/>
  <c r="CP254" i="2"/>
  <c r="CO254" i="2"/>
  <c r="CN254" i="2"/>
  <c r="U254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V253" i="2"/>
  <c r="CQ253" i="2"/>
  <c r="CP253" i="2"/>
  <c r="CO253" i="2"/>
  <c r="CN253" i="2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V245" i="2"/>
  <c r="CR245" i="2"/>
  <c r="CQ245" i="2"/>
  <c r="CP245" i="2"/>
  <c r="CO245" i="2"/>
  <c r="CN245" i="2"/>
  <c r="U245" i="2"/>
  <c r="L242" i="4" s="1"/>
  <c r="N242" i="4" s="1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V244" i="2"/>
  <c r="CR244" i="2"/>
  <c r="CQ244" i="2"/>
  <c r="CP244" i="2"/>
  <c r="CO244" i="2"/>
  <c r="CN244" i="2"/>
  <c r="U244" i="2"/>
  <c r="L241" i="4" s="1"/>
  <c r="N241" i="4" s="1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V243" i="2"/>
  <c r="CR243" i="2"/>
  <c r="CQ243" i="2"/>
  <c r="CP243" i="2"/>
  <c r="CO243" i="2"/>
  <c r="CN243" i="2"/>
  <c r="U243" i="2"/>
  <c r="L240" i="4" s="1"/>
  <c r="N240" i="4" s="1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V242" i="2"/>
  <c r="CR242" i="2"/>
  <c r="CQ242" i="2"/>
  <c r="CP242" i="2"/>
  <c r="CO242" i="2"/>
  <c r="CN242" i="2"/>
  <c r="U242" i="2"/>
  <c r="L239" i="4" s="1"/>
  <c r="N239" i="4" s="1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V241" i="2"/>
  <c r="CR241" i="2"/>
  <c r="CQ241" i="2"/>
  <c r="CP241" i="2"/>
  <c r="CO241" i="2"/>
  <c r="CN241" i="2"/>
  <c r="U241" i="2"/>
  <c r="L238" i="4" s="1"/>
  <c r="N238" i="4" s="1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V240" i="2"/>
  <c r="CQ240" i="2"/>
  <c r="CP240" i="2"/>
  <c r="CO240" i="2"/>
  <c r="CN240" i="2"/>
  <c r="U240" i="2"/>
  <c r="L237" i="4" s="1"/>
  <c r="N237" i="4" s="1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R239" i="2"/>
  <c r="CQ239" i="2"/>
  <c r="CP239" i="2"/>
  <c r="CO239" i="2"/>
  <c r="CN239" i="2"/>
  <c r="U239" i="2"/>
  <c r="L236" i="4" s="1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R238" i="2"/>
  <c r="CQ238" i="2"/>
  <c r="CP238" i="2"/>
  <c r="CO238" i="2"/>
  <c r="CN238" i="2"/>
  <c r="U238" i="2"/>
  <c r="L235" i="4" s="1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Q237" i="2"/>
  <c r="CP237" i="2"/>
  <c r="CO237" i="2"/>
  <c r="CN237" i="2"/>
  <c r="U237" i="2"/>
  <c r="L234" i="4" s="1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Q236" i="2"/>
  <c r="CP236" i="2"/>
  <c r="CO236" i="2"/>
  <c r="CN236" i="2"/>
  <c r="U236" i="2"/>
  <c r="L233" i="4" s="1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R235" i="2"/>
  <c r="CQ235" i="2"/>
  <c r="CP235" i="2"/>
  <c r="CO235" i="2"/>
  <c r="CN235" i="2"/>
  <c r="U235" i="2"/>
  <c r="L232" i="4" s="1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Q234" i="2"/>
  <c r="CP234" i="2"/>
  <c r="CO234" i="2"/>
  <c r="CN234" i="2"/>
  <c r="U234" i="2"/>
  <c r="L231" i="4" s="1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Q233" i="2"/>
  <c r="CP233" i="2"/>
  <c r="CO233" i="2"/>
  <c r="CN233" i="2"/>
  <c r="U233" i="2"/>
  <c r="L230" i="4" s="1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Q232" i="2"/>
  <c r="CP232" i="2"/>
  <c r="CO232" i="2"/>
  <c r="CN232" i="2"/>
  <c r="U232" i="2"/>
  <c r="L229" i="4" s="1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Q231" i="2"/>
  <c r="CP231" i="2"/>
  <c r="CO231" i="2"/>
  <c r="CN231" i="2"/>
  <c r="U231" i="2"/>
  <c r="L228" i="4" s="1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Q230" i="2"/>
  <c r="CP230" i="2"/>
  <c r="CO230" i="2"/>
  <c r="CN230" i="2"/>
  <c r="U230" i="2"/>
  <c r="L227" i="4" s="1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Q229" i="2"/>
  <c r="CP229" i="2"/>
  <c r="CO229" i="2"/>
  <c r="CN229" i="2"/>
  <c r="U229" i="2"/>
  <c r="L226" i="4" s="1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Q228" i="2"/>
  <c r="CP228" i="2"/>
  <c r="CO228" i="2"/>
  <c r="CN228" i="2"/>
  <c r="U228" i="2"/>
  <c r="L225" i="4" s="1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Q227" i="2"/>
  <c r="CP227" i="2"/>
  <c r="CO227" i="2"/>
  <c r="CN227" i="2"/>
  <c r="U227" i="2"/>
  <c r="L224" i="4" s="1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Q226" i="2"/>
  <c r="CP226" i="2"/>
  <c r="CO226" i="2"/>
  <c r="CN226" i="2"/>
  <c r="U226" i="2"/>
  <c r="L223" i="4" s="1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V225" i="2"/>
  <c r="CR225" i="2"/>
  <c r="CQ225" i="2"/>
  <c r="CP225" i="2"/>
  <c r="CO225" i="2"/>
  <c r="CN225" i="2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V222" i="2"/>
  <c r="CQ222" i="2"/>
  <c r="CP222" i="2"/>
  <c r="CO222" i="2"/>
  <c r="CN222" i="2"/>
  <c r="U222" i="2"/>
  <c r="L219" i="4" s="1"/>
  <c r="N219" i="4" s="1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V221" i="2"/>
  <c r="CQ221" i="2"/>
  <c r="CP221" i="2"/>
  <c r="CO221" i="2"/>
  <c r="CN221" i="2"/>
  <c r="U221" i="2"/>
  <c r="L218" i="4" s="1"/>
  <c r="N218" i="4" s="1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Q220" i="2"/>
  <c r="CP220" i="2"/>
  <c r="CO220" i="2"/>
  <c r="CN220" i="2"/>
  <c r="U220" i="2"/>
  <c r="L217" i="4" s="1"/>
  <c r="N217" i="4" s="1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R219" i="2"/>
  <c r="CQ219" i="2"/>
  <c r="CP219" i="2"/>
  <c r="CO219" i="2"/>
  <c r="CN219" i="2"/>
  <c r="U219" i="2"/>
  <c r="L216" i="4" s="1"/>
  <c r="N216" i="4" s="1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Q218" i="2"/>
  <c r="CP218" i="2"/>
  <c r="CO218" i="2"/>
  <c r="CN218" i="2"/>
  <c r="U218" i="2"/>
  <c r="CR164" i="2" s="1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R217" i="2"/>
  <c r="CQ217" i="2"/>
  <c r="CP217" i="2"/>
  <c r="CO217" i="2"/>
  <c r="CN217" i="2"/>
  <c r="U217" i="2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U216" i="2"/>
  <c r="CR162" i="2" s="1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R212" i="2"/>
  <c r="CQ212" i="2"/>
  <c r="CP212" i="2"/>
  <c r="CO212" i="2"/>
  <c r="CN212" i="2"/>
  <c r="U212" i="2"/>
  <c r="L212" i="4" s="1"/>
  <c r="N212" i="4" s="1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R211" i="2"/>
  <c r="CQ211" i="2"/>
  <c r="CP211" i="2"/>
  <c r="CO211" i="2"/>
  <c r="CN211" i="2"/>
  <c r="U211" i="2"/>
  <c r="L211" i="4" s="1"/>
  <c r="N211" i="4" s="1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L210" i="4" s="1"/>
  <c r="N210" i="4" s="1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U209" i="2"/>
  <c r="L209" i="4" s="1"/>
  <c r="N209" i="4" s="1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L208" i="4" s="1"/>
  <c r="N208" i="4" s="1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L207" i="4" s="1"/>
  <c r="N207" i="4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206" i="4" s="1"/>
  <c r="N206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Q205" i="2"/>
  <c r="CP205" i="2"/>
  <c r="CO205" i="2"/>
  <c r="CN205" i="2"/>
  <c r="U205" i="2"/>
  <c r="L205" i="4" s="1"/>
  <c r="N205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R196" i="2"/>
  <c r="CQ196" i="2"/>
  <c r="CP196" i="2"/>
  <c r="CO196" i="2"/>
  <c r="CN196" i="2"/>
  <c r="U196" i="2"/>
  <c r="L196" i="4" s="1"/>
  <c r="N196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R195" i="2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Q194" i="2"/>
  <c r="CP194" i="2"/>
  <c r="CO194" i="2"/>
  <c r="CN194" i="2"/>
  <c r="U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Q193" i="2"/>
  <c r="CP193" i="2"/>
  <c r="CO193" i="2"/>
  <c r="CN193" i="2"/>
  <c r="U193" i="2"/>
  <c r="L193" i="4" s="1"/>
  <c r="N193" i="4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Q192" i="2"/>
  <c r="CP192" i="2"/>
  <c r="CO192" i="2"/>
  <c r="CN192" i="2"/>
  <c r="U192" i="2"/>
  <c r="L192" i="4" s="1"/>
  <c r="N192" i="4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L190" i="4" s="1"/>
  <c r="N190" i="4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Q189" i="2"/>
  <c r="CP189" i="2"/>
  <c r="CO189" i="2"/>
  <c r="CN189" i="2"/>
  <c r="U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Q188" i="2"/>
  <c r="CP188" i="2"/>
  <c r="CO188" i="2"/>
  <c r="CN188" i="2"/>
  <c r="U188" i="2"/>
  <c r="L188" i="4" s="1"/>
  <c r="N188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U187" i="2"/>
  <c r="L187" i="4" s="1"/>
  <c r="N187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86" i="4" s="1"/>
  <c r="N186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Q185" i="2"/>
  <c r="CP185" i="2"/>
  <c r="CO185" i="2"/>
  <c r="CN185" i="2"/>
  <c r="U185" i="2"/>
  <c r="L185" i="4" s="1"/>
  <c r="N185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84" i="4" s="1"/>
  <c r="N184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Q183" i="2"/>
  <c r="CP183" i="2"/>
  <c r="CO183" i="2"/>
  <c r="CN183" i="2"/>
  <c r="U183" i="2"/>
  <c r="L183" i="4" s="1"/>
  <c r="N183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Q182" i="2"/>
  <c r="CP182" i="2"/>
  <c r="CO182" i="2"/>
  <c r="CN182" i="2"/>
  <c r="U182" i="2"/>
  <c r="L182" i="4" s="1"/>
  <c r="N182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Q181" i="2"/>
  <c r="CP181" i="2"/>
  <c r="CO181" i="2"/>
  <c r="CN181" i="2"/>
  <c r="U181" i="2"/>
  <c r="L181" i="4" s="1"/>
  <c r="N181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80" i="4" s="1"/>
  <c r="N180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79" i="4" s="1"/>
  <c r="N179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Q178" i="2"/>
  <c r="CP178" i="2"/>
  <c r="CO178" i="2"/>
  <c r="CN178" i="2"/>
  <c r="U178" i="2"/>
  <c r="L178" i="4" s="1"/>
  <c r="N178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C177" i="2"/>
  <c r="DB177" i="2"/>
  <c r="CV177" i="2"/>
  <c r="CQ177" i="2"/>
  <c r="CP177" i="2"/>
  <c r="CO177" i="2"/>
  <c r="CN177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C176" i="2"/>
  <c r="DB176" i="2"/>
  <c r="CV176" i="2"/>
  <c r="CQ176" i="2"/>
  <c r="CP176" i="2"/>
  <c r="CO176" i="2"/>
  <c r="CN176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C175" i="2"/>
  <c r="DB175" i="2"/>
  <c r="CV175" i="2"/>
  <c r="CR175" i="2"/>
  <c r="CQ175" i="2"/>
  <c r="CP175" i="2"/>
  <c r="CO175" i="2"/>
  <c r="CN175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C174" i="2"/>
  <c r="DB174" i="2"/>
  <c r="CV174" i="2"/>
  <c r="CQ174" i="2"/>
  <c r="CP174" i="2"/>
  <c r="CO174" i="2"/>
  <c r="CN174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C173" i="2"/>
  <c r="DB173" i="2"/>
  <c r="CV173" i="2"/>
  <c r="CQ173" i="2"/>
  <c r="CP173" i="2"/>
  <c r="CO173" i="2"/>
  <c r="CN173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C172" i="2"/>
  <c r="DB172" i="2"/>
  <c r="CV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C171" i="2"/>
  <c r="DB171" i="2"/>
  <c r="CV171" i="2"/>
  <c r="CQ171" i="2"/>
  <c r="CP171" i="2"/>
  <c r="CO171" i="2"/>
  <c r="CN171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C170" i="2"/>
  <c r="DB170" i="2"/>
  <c r="CV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C169" i="2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C168" i="2"/>
  <c r="DB168" i="2"/>
  <c r="CV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C167" i="2"/>
  <c r="DB167" i="2"/>
  <c r="CV167" i="2"/>
  <c r="CQ167" i="2"/>
  <c r="CP167" i="2"/>
  <c r="CO167" i="2"/>
  <c r="CN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Q166" i="2"/>
  <c r="CP166" i="2"/>
  <c r="CO166" i="2"/>
  <c r="CN166" i="2"/>
  <c r="U166" i="2"/>
  <c r="L166" i="4" s="1"/>
  <c r="N166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65" i="4" s="1"/>
  <c r="N165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L164" i="4" s="1"/>
  <c r="N164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Q162" i="2"/>
  <c r="CP162" i="2"/>
  <c r="CO162" i="2"/>
  <c r="CN162" i="2"/>
  <c r="U162" i="2"/>
  <c r="L162" i="4" s="1"/>
  <c r="N162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R161" i="2"/>
  <c r="CQ161" i="2"/>
  <c r="CP161" i="2"/>
  <c r="CO161" i="2"/>
  <c r="CN161" i="2"/>
  <c r="U161" i="2"/>
  <c r="L161" i="4" s="1"/>
  <c r="N161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Q154" i="2"/>
  <c r="CP154" i="2"/>
  <c r="CO154" i="2"/>
  <c r="CN154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R151" i="2"/>
  <c r="CQ151" i="2"/>
  <c r="CP151" i="2"/>
  <c r="CO151" i="2"/>
  <c r="CN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R150" i="2"/>
  <c r="CQ150" i="2"/>
  <c r="CP150" i="2"/>
  <c r="CO150" i="2"/>
  <c r="CN150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R149" i="2"/>
  <c r="CQ149" i="2"/>
  <c r="CP149" i="2"/>
  <c r="CO149" i="2"/>
  <c r="CN149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R146" i="2"/>
  <c r="CQ146" i="2"/>
  <c r="CP146" i="2"/>
  <c r="CO146" i="2"/>
  <c r="CN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R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R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R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R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R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R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R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R122" i="2"/>
  <c r="CQ122" i="2"/>
  <c r="CP122" i="2"/>
  <c r="CO122" i="2"/>
  <c r="CN122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O117" i="2"/>
  <c r="DN117" i="2"/>
  <c r="DM117" i="2"/>
  <c r="DL117" i="2"/>
  <c r="DK117" i="2"/>
  <c r="DJ117" i="2"/>
  <c r="DI117" i="2"/>
  <c r="DG117" i="2"/>
  <c r="DE117" i="2"/>
  <c r="DD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O116" i="2"/>
  <c r="DN116" i="2"/>
  <c r="DM116" i="2"/>
  <c r="DL116" i="2"/>
  <c r="DK116" i="2"/>
  <c r="DJ116" i="2"/>
  <c r="DI116" i="2"/>
  <c r="DG116" i="2"/>
  <c r="DE116" i="2"/>
  <c r="DD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O115" i="2"/>
  <c r="DN115" i="2"/>
  <c r="DM115" i="2"/>
  <c r="DL115" i="2"/>
  <c r="DK115" i="2"/>
  <c r="DJ115" i="2"/>
  <c r="DI115" i="2"/>
  <c r="DG115" i="2"/>
  <c r="DE115" i="2"/>
  <c r="DD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O114" i="2"/>
  <c r="DN114" i="2"/>
  <c r="DM114" i="2"/>
  <c r="DL114" i="2"/>
  <c r="DK114" i="2"/>
  <c r="DJ114" i="2"/>
  <c r="DI114" i="2"/>
  <c r="DG114" i="2"/>
  <c r="DE114" i="2"/>
  <c r="DD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O113" i="2"/>
  <c r="DN113" i="2"/>
  <c r="DM113" i="2"/>
  <c r="DL113" i="2"/>
  <c r="DK113" i="2"/>
  <c r="DJ113" i="2"/>
  <c r="DI113" i="2"/>
  <c r="DG113" i="2"/>
  <c r="DE113" i="2"/>
  <c r="DD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O112" i="2"/>
  <c r="DN112" i="2"/>
  <c r="DM112" i="2"/>
  <c r="DL112" i="2"/>
  <c r="DK112" i="2"/>
  <c r="DJ112" i="2"/>
  <c r="DI112" i="2"/>
  <c r="DG112" i="2"/>
  <c r="DE112" i="2"/>
  <c r="DD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O111" i="2"/>
  <c r="DN111" i="2"/>
  <c r="DM111" i="2"/>
  <c r="DL111" i="2"/>
  <c r="DK111" i="2"/>
  <c r="DJ111" i="2"/>
  <c r="DI111" i="2"/>
  <c r="DG111" i="2"/>
  <c r="DE111" i="2"/>
  <c r="DD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O110" i="2"/>
  <c r="DN110" i="2"/>
  <c r="DM110" i="2"/>
  <c r="DL110" i="2"/>
  <c r="DK110" i="2"/>
  <c r="DJ110" i="2"/>
  <c r="DI110" i="2"/>
  <c r="DG110" i="2"/>
  <c r="DE110" i="2"/>
  <c r="DD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O109" i="2"/>
  <c r="DN109" i="2"/>
  <c r="DM109" i="2"/>
  <c r="DL109" i="2"/>
  <c r="DK109" i="2"/>
  <c r="DJ109" i="2"/>
  <c r="DI109" i="2"/>
  <c r="DG109" i="2"/>
  <c r="DE109" i="2"/>
  <c r="DD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O108" i="2"/>
  <c r="DN108" i="2"/>
  <c r="DM108" i="2"/>
  <c r="DL108" i="2"/>
  <c r="DK108" i="2"/>
  <c r="DJ108" i="2"/>
  <c r="DI108" i="2"/>
  <c r="DG108" i="2"/>
  <c r="DE108" i="2"/>
  <c r="DD108" i="2"/>
  <c r="CR108" i="2"/>
  <c r="CQ108" i="2"/>
  <c r="CP108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G102" i="2"/>
  <c r="DE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G101" i="2"/>
  <c r="DE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G100" i="2"/>
  <c r="DE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G99" i="2"/>
  <c r="DE99" i="2"/>
  <c r="DC99" i="2"/>
  <c r="DB99" i="2"/>
  <c r="CQ99" i="2"/>
  <c r="CP99" i="2"/>
  <c r="CO99" i="2"/>
  <c r="CN99" i="2"/>
  <c r="I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G98" i="2"/>
  <c r="DE98" i="2"/>
  <c r="DC98" i="2"/>
  <c r="DB98" i="2"/>
  <c r="CQ98" i="2"/>
  <c r="CP98" i="2"/>
  <c r="CO98" i="2"/>
  <c r="CN98" i="2"/>
  <c r="I98" i="2"/>
  <c r="G98" i="4" s="1"/>
  <c r="M98" i="4" s="1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G97" i="2"/>
  <c r="DE97" i="2"/>
  <c r="DC97" i="2"/>
  <c r="DB97" i="2"/>
  <c r="CQ97" i="2"/>
  <c r="CP97" i="2"/>
  <c r="CO97" i="2"/>
  <c r="CN97" i="2"/>
  <c r="I97" i="2"/>
  <c r="G97" i="4" s="1"/>
  <c r="M97" i="4" s="1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G96" i="2"/>
  <c r="DE96" i="2"/>
  <c r="DC96" i="2"/>
  <c r="DB96" i="2"/>
  <c r="CQ96" i="2"/>
  <c r="CP96" i="2"/>
  <c r="CO96" i="2"/>
  <c r="CN96" i="2"/>
  <c r="I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G95" i="2"/>
  <c r="DE95" i="2"/>
  <c r="DC95" i="2"/>
  <c r="DB95" i="2"/>
  <c r="CQ95" i="2"/>
  <c r="CP95" i="2"/>
  <c r="CO95" i="2"/>
  <c r="CN95" i="2"/>
  <c r="I95" i="2"/>
  <c r="G95" i="4" s="1"/>
  <c r="M95" i="4" s="1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G94" i="2"/>
  <c r="DE94" i="2"/>
  <c r="DC94" i="2"/>
  <c r="DB94" i="2"/>
  <c r="CQ94" i="2"/>
  <c r="CP94" i="2"/>
  <c r="CO94" i="2"/>
  <c r="CN94" i="2"/>
  <c r="I94" i="2"/>
  <c r="G94" i="4" s="1"/>
  <c r="M94" i="4" s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G93" i="2"/>
  <c r="DE93" i="2"/>
  <c r="DC93" i="2"/>
  <c r="DB93" i="2"/>
  <c r="CQ93" i="2"/>
  <c r="CP93" i="2"/>
  <c r="CO93" i="2"/>
  <c r="CN93" i="2"/>
  <c r="I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Q92" i="2"/>
  <c r="CP92" i="2"/>
  <c r="CO92" i="2"/>
  <c r="CN92" i="2"/>
  <c r="I92" i="2"/>
  <c r="G92" i="4" s="1"/>
  <c r="M92" i="4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G91" i="4" s="1"/>
  <c r="M91" i="4" s="1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Q89" i="2"/>
  <c r="CP89" i="2"/>
  <c r="CO89" i="2"/>
  <c r="CN89" i="2"/>
  <c r="I89" i="2"/>
  <c r="G89" i="4" s="1"/>
  <c r="M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Q88" i="2"/>
  <c r="CP88" i="2"/>
  <c r="CO88" i="2"/>
  <c r="CN88" i="2"/>
  <c r="I88" i="2"/>
  <c r="G88" i="4" s="1"/>
  <c r="M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Q87" i="2"/>
  <c r="CP87" i="2"/>
  <c r="CO87" i="2"/>
  <c r="CN87" i="2"/>
  <c r="I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Q86" i="2"/>
  <c r="CP86" i="2"/>
  <c r="CO86" i="2"/>
  <c r="CN86" i="2"/>
  <c r="I86" i="2"/>
  <c r="G86" i="4" s="1"/>
  <c r="M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M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G83" i="4" s="1"/>
  <c r="M83" i="4" s="1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M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Q81" i="2"/>
  <c r="CP81" i="2"/>
  <c r="CO81" i="2"/>
  <c r="CN81" i="2"/>
  <c r="I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Q80" i="2"/>
  <c r="CP80" i="2"/>
  <c r="CO80" i="2"/>
  <c r="CN80" i="2"/>
  <c r="I80" i="2"/>
  <c r="G80" i="4" s="1"/>
  <c r="M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Q79" i="2"/>
  <c r="CP79" i="2"/>
  <c r="CO79" i="2"/>
  <c r="CN79" i="2"/>
  <c r="I79" i="2"/>
  <c r="G79" i="4" s="1"/>
  <c r="M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Q78" i="2"/>
  <c r="CP78" i="2"/>
  <c r="CO78" i="2"/>
  <c r="CN78" i="2"/>
  <c r="I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D77" i="2"/>
  <c r="DC77" i="2"/>
  <c r="DB77" i="2"/>
  <c r="CQ77" i="2"/>
  <c r="CP77" i="2"/>
  <c r="CO77" i="2"/>
  <c r="CN77" i="2"/>
  <c r="I77" i="2"/>
  <c r="G77" i="4" s="1"/>
  <c r="M77" i="4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D76" i="2"/>
  <c r="DC76" i="2"/>
  <c r="DB76" i="2"/>
  <c r="CQ76" i="2"/>
  <c r="CP76" i="2"/>
  <c r="CO76" i="2"/>
  <c r="CN76" i="2"/>
  <c r="I76" i="2"/>
  <c r="G76" i="4" s="1"/>
  <c r="M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D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D74" i="2"/>
  <c r="DC74" i="2"/>
  <c r="DB74" i="2"/>
  <c r="CQ74" i="2"/>
  <c r="CP74" i="2"/>
  <c r="CO74" i="2"/>
  <c r="CN74" i="2"/>
  <c r="I74" i="2"/>
  <c r="G74" i="4" s="1"/>
  <c r="M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D73" i="2"/>
  <c r="DC73" i="2"/>
  <c r="DB73" i="2"/>
  <c r="CQ73" i="2"/>
  <c r="CP73" i="2"/>
  <c r="CO73" i="2"/>
  <c r="CN73" i="2"/>
  <c r="I73" i="2"/>
  <c r="G73" i="4" s="1"/>
  <c r="M73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E67" i="2"/>
  <c r="DD67" i="2"/>
  <c r="CR67" i="2"/>
  <c r="CQ67" i="2"/>
  <c r="CP67" i="2"/>
  <c r="CO67" i="2"/>
  <c r="CN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E66" i="2"/>
  <c r="DD66" i="2"/>
  <c r="CR66" i="2"/>
  <c r="CQ66" i="2"/>
  <c r="CP66" i="2"/>
  <c r="CO66" i="2"/>
  <c r="CN66" i="2"/>
  <c r="T66" i="2"/>
  <c r="K66" i="4" s="1"/>
  <c r="N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E65" i="2"/>
  <c r="DD65" i="2"/>
  <c r="CR65" i="2"/>
  <c r="CQ65" i="2"/>
  <c r="CP65" i="2"/>
  <c r="CO65" i="2"/>
  <c r="CN65" i="2"/>
  <c r="T65" i="2"/>
  <c r="K65" i="4" s="1"/>
  <c r="N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E64" i="2"/>
  <c r="DD64" i="2"/>
  <c r="CQ64" i="2"/>
  <c r="CP64" i="2"/>
  <c r="CO64" i="2"/>
  <c r="CN64" i="2"/>
  <c r="T64" i="2"/>
  <c r="K64" i="4" s="1"/>
  <c r="N64" i="4" s="1"/>
  <c r="I64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E63" i="2"/>
  <c r="DD63" i="2"/>
  <c r="CQ63" i="2"/>
  <c r="CP63" i="2"/>
  <c r="CO63" i="2"/>
  <c r="CN63" i="2"/>
  <c r="T63" i="2"/>
  <c r="K63" i="4" s="1"/>
  <c r="N63" i="4" s="1"/>
  <c r="I63" i="2"/>
  <c r="G63" i="4" s="1"/>
  <c r="M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Q62" i="2"/>
  <c r="CP62" i="2"/>
  <c r="CO62" i="2"/>
  <c r="CN62" i="2"/>
  <c r="T62" i="2"/>
  <c r="K62" i="4" s="1"/>
  <c r="N62" i="4" s="1"/>
  <c r="I62" i="2"/>
  <c r="G62" i="4" s="1"/>
  <c r="M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N61" i="4" s="1"/>
  <c r="I61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N60" i="4" s="1"/>
  <c r="I60" i="2"/>
  <c r="G60" i="4" s="1"/>
  <c r="M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N58" i="4" s="1"/>
  <c r="I58" i="2"/>
  <c r="G58" i="4" s="1"/>
  <c r="M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N57" i="4" s="1"/>
  <c r="I57" i="2"/>
  <c r="G57" i="4" s="1"/>
  <c r="M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M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N55" i="4" s="1"/>
  <c r="I55" i="2"/>
  <c r="G55" i="4" s="1"/>
  <c r="M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N54" i="4" s="1"/>
  <c r="I54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N53" i="4" s="1"/>
  <c r="I53" i="2"/>
  <c r="G53" i="4" s="1"/>
  <c r="M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N52" i="4" s="1"/>
  <c r="I52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N51" i="4" s="1"/>
  <c r="I51" i="2"/>
  <c r="G51" i="4" s="1"/>
  <c r="M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N50" i="4" s="1"/>
  <c r="I50" i="2"/>
  <c r="G50" i="4" s="1"/>
  <c r="M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N49" i="4" s="1"/>
  <c r="I49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Q48" i="2"/>
  <c r="CP48" i="2"/>
  <c r="CO48" i="2"/>
  <c r="CN48" i="2"/>
  <c r="T48" i="2"/>
  <c r="K48" i="4" s="1"/>
  <c r="N48" i="4" s="1"/>
  <c r="I48" i="2"/>
  <c r="G48" i="4" s="1"/>
  <c r="M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E47" i="2"/>
  <c r="DD47" i="2"/>
  <c r="CQ47" i="2"/>
  <c r="CP47" i="2"/>
  <c r="CO47" i="2"/>
  <c r="CN47" i="2"/>
  <c r="T47" i="2"/>
  <c r="K47" i="4" s="1"/>
  <c r="N47" i="4" s="1"/>
  <c r="I47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N46" i="4" s="1"/>
  <c r="I46" i="2"/>
  <c r="G46" i="4" s="1"/>
  <c r="M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N45" i="4" s="1"/>
  <c r="I45" i="2"/>
  <c r="G45" i="4" s="1"/>
  <c r="M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M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E43" i="2"/>
  <c r="DD43" i="2"/>
  <c r="CQ43" i="2"/>
  <c r="CP43" i="2"/>
  <c r="CO43" i="2"/>
  <c r="CN43" i="2"/>
  <c r="T43" i="2"/>
  <c r="K43" i="4" s="1"/>
  <c r="N43" i="4" s="1"/>
  <c r="I43" i="2"/>
  <c r="G43" i="4" s="1"/>
  <c r="M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N42" i="4" s="1"/>
  <c r="I42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E41" i="2"/>
  <c r="DD41" i="2"/>
  <c r="CQ41" i="2"/>
  <c r="CP41" i="2"/>
  <c r="CO41" i="2"/>
  <c r="CN41" i="2"/>
  <c r="T41" i="2"/>
  <c r="K41" i="4" s="1"/>
  <c r="N41" i="4" s="1"/>
  <c r="I41" i="2"/>
  <c r="G41" i="4" s="1"/>
  <c r="M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N40" i="4" s="1"/>
  <c r="I40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N39" i="4" s="1"/>
  <c r="I39" i="2"/>
  <c r="G39" i="4" s="1"/>
  <c r="M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M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U37" i="2"/>
  <c r="DT37" i="2"/>
  <c r="DS37" i="2"/>
  <c r="DR37" i="2"/>
  <c r="DQ37" i="2"/>
  <c r="DP37" i="2"/>
  <c r="DO37" i="2"/>
  <c r="DN37" i="2"/>
  <c r="DM37" i="2"/>
  <c r="DL37" i="2"/>
  <c r="DK37" i="2"/>
  <c r="DI37" i="2"/>
  <c r="DH37" i="2"/>
  <c r="DG37" i="2"/>
  <c r="DF37" i="2"/>
  <c r="DE37" i="2"/>
  <c r="DD37" i="2"/>
  <c r="DC37" i="2"/>
  <c r="CR37" i="2"/>
  <c r="CQ37" i="2"/>
  <c r="CP37" i="2"/>
  <c r="CO37" i="2"/>
  <c r="CN37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Q31" i="2"/>
  <c r="CP31" i="2"/>
  <c r="CO31" i="2"/>
  <c r="CN31" i="2"/>
  <c r="CR31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M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Q29" i="2"/>
  <c r="CP29" i="2"/>
  <c r="CO29" i="2"/>
  <c r="CN29" i="2"/>
  <c r="I29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Q28" i="2"/>
  <c r="CP28" i="2"/>
  <c r="CO28" i="2"/>
  <c r="CN28" i="2"/>
  <c r="I28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Q27" i="2"/>
  <c r="CP27" i="2"/>
  <c r="CO27" i="2"/>
  <c r="CN27" i="2"/>
  <c r="I27" i="2"/>
  <c r="G27" i="4" s="1"/>
  <c r="M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Q26" i="2"/>
  <c r="CP26" i="2"/>
  <c r="CO26" i="2"/>
  <c r="CN26" i="2"/>
  <c r="I26" i="2"/>
  <c r="G26" i="4" s="1"/>
  <c r="M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Q25" i="2"/>
  <c r="CP25" i="2"/>
  <c r="CO25" i="2"/>
  <c r="CN25" i="2"/>
  <c r="I25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M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Q23" i="2"/>
  <c r="CP23" i="2"/>
  <c r="CO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Q21" i="2"/>
  <c r="CP21" i="2"/>
  <c r="CO21" i="2"/>
  <c r="CN21" i="2"/>
  <c r="I21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M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Q19" i="2"/>
  <c r="CP19" i="2"/>
  <c r="CO19" i="2"/>
  <c r="CN19" i="2"/>
  <c r="I19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Q18" i="2"/>
  <c r="CP18" i="2"/>
  <c r="CO18" i="2"/>
  <c r="CN18" i="2"/>
  <c r="I18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Q17" i="2"/>
  <c r="CP17" i="2"/>
  <c r="CO17" i="2"/>
  <c r="CN17" i="2"/>
  <c r="I17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Q16" i="2"/>
  <c r="CP16" i="2"/>
  <c r="CO16" i="2"/>
  <c r="CN16" i="2"/>
  <c r="I16" i="2"/>
  <c r="G16" i="4" s="1"/>
  <c r="M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Q15" i="2"/>
  <c r="CP15" i="2"/>
  <c r="CO15" i="2"/>
  <c r="CN15" i="2"/>
  <c r="I15" i="2"/>
  <c r="G15" i="4" s="1"/>
  <c r="M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M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CQ13" i="2"/>
  <c r="CP13" i="2"/>
  <c r="CO13" i="2"/>
  <c r="CN13" i="2"/>
  <c r="I13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U11" i="2"/>
  <c r="DT11" i="2"/>
  <c r="DS11" i="2"/>
  <c r="DR11" i="2"/>
  <c r="DQ11" i="2"/>
  <c r="DP11" i="2"/>
  <c r="DO11" i="2"/>
  <c r="DN11" i="2"/>
  <c r="DM11" i="2"/>
  <c r="DL11" i="2"/>
  <c r="DK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U10" i="2"/>
  <c r="DT10" i="2"/>
  <c r="DS10" i="2"/>
  <c r="DR10" i="2"/>
  <c r="DQ10" i="2"/>
  <c r="DP10" i="2"/>
  <c r="DO10" i="2"/>
  <c r="DN10" i="2"/>
  <c r="DM10" i="2"/>
  <c r="DL10" i="2"/>
  <c r="DK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M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U9" i="2"/>
  <c r="DT9" i="2"/>
  <c r="DS9" i="2"/>
  <c r="DR9" i="2"/>
  <c r="DQ9" i="2"/>
  <c r="DP9" i="2"/>
  <c r="DO9" i="2"/>
  <c r="DN9" i="2"/>
  <c r="DM9" i="2"/>
  <c r="DL9" i="2"/>
  <c r="DK9" i="2"/>
  <c r="DI9" i="2"/>
  <c r="DH9" i="2"/>
  <c r="DG9" i="2"/>
  <c r="DF9" i="2"/>
  <c r="DE9" i="2"/>
  <c r="DD9" i="2"/>
  <c r="DC9" i="2"/>
  <c r="CQ9" i="2"/>
  <c r="CP9" i="2"/>
  <c r="CO9" i="2"/>
  <c r="CN9" i="2"/>
  <c r="I9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U8" i="2"/>
  <c r="DT8" i="2"/>
  <c r="DS8" i="2"/>
  <c r="DR8" i="2"/>
  <c r="DQ8" i="2"/>
  <c r="DP8" i="2"/>
  <c r="DO8" i="2"/>
  <c r="DN8" i="2"/>
  <c r="DM8" i="2"/>
  <c r="DL8" i="2"/>
  <c r="DK8" i="2"/>
  <c r="DI8" i="2"/>
  <c r="DH8" i="2"/>
  <c r="DG8" i="2"/>
  <c r="DF8" i="2"/>
  <c r="DE8" i="2"/>
  <c r="DD8" i="2"/>
  <c r="DC8" i="2"/>
  <c r="CQ8" i="2"/>
  <c r="CP8" i="2"/>
  <c r="CO8" i="2"/>
  <c r="CN8" i="2"/>
  <c r="I8" i="2"/>
  <c r="G8" i="4" s="1"/>
  <c r="M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M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M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P171" i="2" s="1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V29" i="2" s="1"/>
  <c r="DU2" i="2"/>
  <c r="DT2" i="2"/>
  <c r="DT70" i="2" s="1"/>
  <c r="DS2" i="2"/>
  <c r="DR2" i="2"/>
  <c r="DQ2" i="2"/>
  <c r="DQ112" i="2" s="1"/>
  <c r="DP2" i="2"/>
  <c r="DP112" i="2" s="1"/>
  <c r="DO2" i="2"/>
  <c r="DN2" i="2"/>
  <c r="DM2" i="2"/>
  <c r="DL2" i="2"/>
  <c r="DK2" i="2"/>
  <c r="DJ2" i="2"/>
  <c r="DJ29" i="2" s="1"/>
  <c r="DI2" i="2"/>
  <c r="DH2" i="2"/>
  <c r="DH112" i="2" s="1"/>
  <c r="DG2" i="2"/>
  <c r="DF2" i="2"/>
  <c r="DF90" i="2" s="1"/>
  <c r="DE2" i="2"/>
  <c r="DD2" i="2"/>
  <c r="DD176" i="2" s="1"/>
  <c r="DC2" i="2"/>
  <c r="DC112" i="2" s="1"/>
  <c r="DB2" i="2"/>
  <c r="DB112" i="2" s="1"/>
  <c r="B477" i="1"/>
  <c r="M477" i="1" s="1"/>
  <c r="B476" i="1"/>
  <c r="H476" i="1" s="1"/>
  <c r="J476" i="1" s="1"/>
  <c r="B475" i="1"/>
  <c r="H475" i="1" s="1"/>
  <c r="J475" i="1" s="1"/>
  <c r="B474" i="1"/>
  <c r="M474" i="1" s="1"/>
  <c r="B473" i="1"/>
  <c r="H473" i="1" s="1"/>
  <c r="J473" i="1" s="1"/>
  <c r="B472" i="1"/>
  <c r="H472" i="1" s="1"/>
  <c r="J472" i="1" s="1"/>
  <c r="B471" i="1"/>
  <c r="M471" i="1" s="1"/>
  <c r="B470" i="1"/>
  <c r="I470" i="1" s="1"/>
  <c r="K470" i="1" s="1"/>
  <c r="B469" i="1"/>
  <c r="I469" i="1" s="1"/>
  <c r="K469" i="1" s="1"/>
  <c r="B468" i="1"/>
  <c r="H468" i="1" s="1"/>
  <c r="J468" i="1" s="1"/>
  <c r="B467" i="1"/>
  <c r="B466" i="1"/>
  <c r="B465" i="1"/>
  <c r="I465" i="1" s="1"/>
  <c r="K465" i="1" s="1"/>
  <c r="B464" i="1"/>
  <c r="I464" i="1" s="1"/>
  <c r="K464" i="1" s="1"/>
  <c r="B463" i="1"/>
  <c r="I463" i="1" s="1"/>
  <c r="K463" i="1" s="1"/>
  <c r="B462" i="1"/>
  <c r="H462" i="1" s="1"/>
  <c r="J462" i="1" s="1"/>
  <c r="B461" i="1"/>
  <c r="B460" i="1"/>
  <c r="I460" i="1" s="1"/>
  <c r="K460" i="1" s="1"/>
  <c r="B459" i="1"/>
  <c r="M459" i="1" s="1"/>
  <c r="B458" i="1"/>
  <c r="I458" i="1" s="1"/>
  <c r="K458" i="1" s="1"/>
  <c r="B457" i="1"/>
  <c r="I457" i="1" s="1"/>
  <c r="K457" i="1" s="1"/>
  <c r="B456" i="1"/>
  <c r="I456" i="1" s="1"/>
  <c r="K456" i="1" s="1"/>
  <c r="B455" i="1"/>
  <c r="B454" i="1"/>
  <c r="B453" i="1"/>
  <c r="H453" i="1" s="1"/>
  <c r="J453" i="1" s="1"/>
  <c r="B452" i="1"/>
  <c r="I452" i="1" s="1"/>
  <c r="K452" i="1" s="1"/>
  <c r="B451" i="1"/>
  <c r="I451" i="1" s="1"/>
  <c r="K451" i="1" s="1"/>
  <c r="B450" i="1"/>
  <c r="H450" i="1" s="1"/>
  <c r="J450" i="1" s="1"/>
  <c r="B449" i="1"/>
  <c r="B448" i="1"/>
  <c r="I448" i="1" s="1"/>
  <c r="K448" i="1" s="1"/>
  <c r="B447" i="1"/>
  <c r="I447" i="1" s="1"/>
  <c r="K447" i="1" s="1"/>
  <c r="B446" i="1"/>
  <c r="I446" i="1" s="1"/>
  <c r="K446" i="1" s="1"/>
  <c r="B445" i="1"/>
  <c r="I445" i="1" s="1"/>
  <c r="K445" i="1" s="1"/>
  <c r="B444" i="1"/>
  <c r="H444" i="1" s="1"/>
  <c r="J444" i="1" s="1"/>
  <c r="B443" i="1"/>
  <c r="B442" i="1"/>
  <c r="B441" i="1"/>
  <c r="H441" i="1" s="1"/>
  <c r="J441" i="1" s="1"/>
  <c r="B440" i="1"/>
  <c r="I440" i="1" s="1"/>
  <c r="K440" i="1" s="1"/>
  <c r="B439" i="1"/>
  <c r="I439" i="1" s="1"/>
  <c r="K439" i="1" s="1"/>
  <c r="B438" i="1"/>
  <c r="H438" i="1" s="1"/>
  <c r="J438" i="1" s="1"/>
  <c r="B437" i="1"/>
  <c r="B436" i="1"/>
  <c r="I436" i="1" s="1"/>
  <c r="K436" i="1" s="1"/>
  <c r="B435" i="1"/>
  <c r="H435" i="1" s="1"/>
  <c r="J435" i="1" s="1"/>
  <c r="B434" i="1"/>
  <c r="I434" i="1" s="1"/>
  <c r="K434" i="1" s="1"/>
  <c r="B433" i="1"/>
  <c r="I433" i="1" s="1"/>
  <c r="K433" i="1" s="1"/>
  <c r="B432" i="1"/>
  <c r="H432" i="1" s="1"/>
  <c r="J432" i="1" s="1"/>
  <c r="B431" i="1"/>
  <c r="B430" i="1"/>
  <c r="B429" i="1"/>
  <c r="H429" i="1" s="1"/>
  <c r="J429" i="1" s="1"/>
  <c r="B428" i="1"/>
  <c r="M428" i="1" s="1"/>
  <c r="B427" i="1"/>
  <c r="M427" i="1" s="1"/>
  <c r="B426" i="1"/>
  <c r="M426" i="1" s="1"/>
  <c r="B425" i="1"/>
  <c r="M425" i="1" s="1"/>
  <c r="B424" i="1"/>
  <c r="M424" i="1" s="1"/>
  <c r="B423" i="1"/>
  <c r="H423" i="1" s="1"/>
  <c r="J423" i="1" s="1"/>
  <c r="B422" i="1"/>
  <c r="M422" i="1" s="1"/>
  <c r="B421" i="1"/>
  <c r="M421" i="1" s="1"/>
  <c r="B420" i="1"/>
  <c r="M420" i="1" s="1"/>
  <c r="B419" i="1"/>
  <c r="M419" i="1" s="1"/>
  <c r="B418" i="1"/>
  <c r="M418" i="1" s="1"/>
  <c r="B417" i="1"/>
  <c r="H417" i="1" s="1"/>
  <c r="J417" i="1" s="1"/>
  <c r="B416" i="1"/>
  <c r="M416" i="1" s="1"/>
  <c r="B415" i="1"/>
  <c r="M415" i="1" s="1"/>
  <c r="B414" i="1"/>
  <c r="I414" i="1" s="1"/>
  <c r="K414" i="1" s="1"/>
  <c r="B413" i="1"/>
  <c r="M413" i="1" s="1"/>
  <c r="B412" i="1"/>
  <c r="M412" i="1" s="1"/>
  <c r="B411" i="1"/>
  <c r="H411" i="1" s="1"/>
  <c r="J411" i="1" s="1"/>
  <c r="B410" i="1"/>
  <c r="M410" i="1" s="1"/>
  <c r="B409" i="1"/>
  <c r="M409" i="1" s="1"/>
  <c r="B408" i="1"/>
  <c r="M408" i="1" s="1"/>
  <c r="B407" i="1"/>
  <c r="M407" i="1" s="1"/>
  <c r="B406" i="1"/>
  <c r="M406" i="1" s="1"/>
  <c r="B405" i="1"/>
  <c r="H405" i="1" s="1"/>
  <c r="J405" i="1" s="1"/>
  <c r="B404" i="1"/>
  <c r="M404" i="1" s="1"/>
  <c r="B403" i="1"/>
  <c r="M403" i="1" s="1"/>
  <c r="B402" i="1"/>
  <c r="M402" i="1" s="1"/>
  <c r="B401" i="1"/>
  <c r="M401" i="1" s="1"/>
  <c r="B400" i="1"/>
  <c r="M400" i="1" s="1"/>
  <c r="B399" i="1"/>
  <c r="H399" i="1" s="1"/>
  <c r="J399" i="1" s="1"/>
  <c r="B398" i="1"/>
  <c r="M398" i="1" s="1"/>
  <c r="B397" i="1"/>
  <c r="M397" i="1" s="1"/>
  <c r="B396" i="1"/>
  <c r="I396" i="1" s="1"/>
  <c r="K396" i="1" s="1"/>
  <c r="B395" i="1"/>
  <c r="M395" i="1" s="1"/>
  <c r="B394" i="1"/>
  <c r="M394" i="1" s="1"/>
  <c r="B393" i="1"/>
  <c r="H393" i="1" s="1"/>
  <c r="J393" i="1" s="1"/>
  <c r="B392" i="1"/>
  <c r="M392" i="1" s="1"/>
  <c r="B391" i="1"/>
  <c r="M391" i="1" s="1"/>
  <c r="B390" i="1"/>
  <c r="M390" i="1" s="1"/>
  <c r="B389" i="1"/>
  <c r="M389" i="1" s="1"/>
  <c r="B388" i="1"/>
  <c r="M388" i="1" s="1"/>
  <c r="B387" i="1"/>
  <c r="H387" i="1" s="1"/>
  <c r="J387" i="1" s="1"/>
  <c r="B386" i="1"/>
  <c r="M386" i="1" s="1"/>
  <c r="B385" i="1"/>
  <c r="M385" i="1" s="1"/>
  <c r="B384" i="1"/>
  <c r="M384" i="1" s="1"/>
  <c r="B383" i="1"/>
  <c r="M383" i="1" s="1"/>
  <c r="B382" i="1"/>
  <c r="M382" i="1" s="1"/>
  <c r="B381" i="1"/>
  <c r="H381" i="1" s="1"/>
  <c r="J381" i="1" s="1"/>
  <c r="B380" i="1"/>
  <c r="M380" i="1" s="1"/>
  <c r="B379" i="1"/>
  <c r="M379" i="1" s="1"/>
  <c r="B378" i="1"/>
  <c r="I378" i="1" s="1"/>
  <c r="K378" i="1" s="1"/>
  <c r="B357" i="1"/>
  <c r="M357" i="1" s="1"/>
  <c r="B356" i="1"/>
  <c r="M356" i="1" s="1"/>
  <c r="B355" i="1"/>
  <c r="H355" i="1" s="1"/>
  <c r="J355" i="1" s="1"/>
  <c r="B354" i="1"/>
  <c r="M354" i="1" s="1"/>
  <c r="B353" i="1"/>
  <c r="M353" i="1" s="1"/>
  <c r="B352" i="1"/>
  <c r="M352" i="1" s="1"/>
  <c r="B351" i="1"/>
  <c r="M351" i="1" s="1"/>
  <c r="B350" i="1"/>
  <c r="M350" i="1" s="1"/>
  <c r="B349" i="1"/>
  <c r="H349" i="1" s="1"/>
  <c r="J349" i="1" s="1"/>
  <c r="B348" i="1"/>
  <c r="M348" i="1" s="1"/>
  <c r="B347" i="1"/>
  <c r="M347" i="1" s="1"/>
  <c r="B346" i="1"/>
  <c r="M346" i="1" s="1"/>
  <c r="B345" i="1"/>
  <c r="M345" i="1" s="1"/>
  <c r="B344" i="1"/>
  <c r="M344" i="1" s="1"/>
  <c r="B343" i="1"/>
  <c r="H343" i="1" s="1"/>
  <c r="J343" i="1" s="1"/>
  <c r="B342" i="1"/>
  <c r="M342" i="1" s="1"/>
  <c r="B341" i="1"/>
  <c r="M341" i="1" s="1"/>
  <c r="B340" i="1"/>
  <c r="I340" i="1" s="1"/>
  <c r="K340" i="1" s="1"/>
  <c r="B339" i="1"/>
  <c r="M339" i="1" s="1"/>
  <c r="B338" i="1"/>
  <c r="M338" i="1" s="1"/>
  <c r="B337" i="1"/>
  <c r="H337" i="1" s="1"/>
  <c r="J337" i="1" s="1"/>
  <c r="B336" i="1"/>
  <c r="M336" i="1" s="1"/>
  <c r="B335" i="1"/>
  <c r="H335" i="1" s="1"/>
  <c r="J335" i="1" s="1"/>
  <c r="B334" i="1"/>
  <c r="H334" i="1" s="1"/>
  <c r="J334" i="1" s="1"/>
  <c r="B333" i="1"/>
  <c r="H333" i="1" s="1"/>
  <c r="J333" i="1" s="1"/>
  <c r="B332" i="1"/>
  <c r="H332" i="1" s="1"/>
  <c r="J332" i="1" s="1"/>
  <c r="B331" i="1"/>
  <c r="I331" i="1" s="1"/>
  <c r="K331" i="1" s="1"/>
  <c r="B330" i="1"/>
  <c r="H330" i="1" s="1"/>
  <c r="J330" i="1" s="1"/>
  <c r="B329" i="1"/>
  <c r="H329" i="1" s="1"/>
  <c r="J329" i="1" s="1"/>
  <c r="B328" i="1"/>
  <c r="H328" i="1" s="1"/>
  <c r="J328" i="1" s="1"/>
  <c r="B327" i="1"/>
  <c r="H327" i="1" s="1"/>
  <c r="J327" i="1" s="1"/>
  <c r="B326" i="1"/>
  <c r="H326" i="1" s="1"/>
  <c r="J326" i="1" s="1"/>
  <c r="B314" i="1"/>
  <c r="H314" i="1" s="1"/>
  <c r="J314" i="1" s="1"/>
  <c r="B313" i="1"/>
  <c r="I313" i="1" s="1"/>
  <c r="K313" i="1" s="1"/>
  <c r="B312" i="1"/>
  <c r="H312" i="1" s="1"/>
  <c r="J312" i="1" s="1"/>
  <c r="B311" i="1"/>
  <c r="H311" i="1" s="1"/>
  <c r="J311" i="1" s="1"/>
  <c r="B310" i="1"/>
  <c r="H310" i="1" s="1"/>
  <c r="J310" i="1" s="1"/>
  <c r="B309" i="1"/>
  <c r="H309" i="1" s="1"/>
  <c r="J309" i="1" s="1"/>
  <c r="B308" i="1"/>
  <c r="H308" i="1" s="1"/>
  <c r="J308" i="1" s="1"/>
  <c r="B307" i="1"/>
  <c r="H307" i="1" s="1"/>
  <c r="J307" i="1" s="1"/>
  <c r="B306" i="1"/>
  <c r="H306" i="1" s="1"/>
  <c r="J306" i="1" s="1"/>
  <c r="B305" i="1"/>
  <c r="H305" i="1" s="1"/>
  <c r="J305" i="1" s="1"/>
  <c r="B302" i="1"/>
  <c r="B301" i="1"/>
  <c r="B300" i="1"/>
  <c r="B299" i="1"/>
  <c r="H299" i="1" s="1"/>
  <c r="J299" i="1" s="1"/>
  <c r="B298" i="1"/>
  <c r="B297" i="1"/>
  <c r="B296" i="1"/>
  <c r="B295" i="1"/>
  <c r="B294" i="1"/>
  <c r="H294" i="1" s="1"/>
  <c r="J294" i="1" s="1"/>
  <c r="B293" i="1"/>
  <c r="H293" i="1" s="1"/>
  <c r="J293" i="1" s="1"/>
  <c r="B290" i="1"/>
  <c r="H290" i="1" s="1"/>
  <c r="J290" i="1" s="1"/>
  <c r="B289" i="1"/>
  <c r="H289" i="1" s="1"/>
  <c r="J289" i="1" s="1"/>
  <c r="B288" i="1"/>
  <c r="H288" i="1" s="1"/>
  <c r="J288" i="1" s="1"/>
  <c r="B287" i="1"/>
  <c r="H287" i="1" s="1"/>
  <c r="J287" i="1" s="1"/>
  <c r="B286" i="1"/>
  <c r="H286" i="1" s="1"/>
  <c r="J286" i="1" s="1"/>
  <c r="B285" i="1"/>
  <c r="H285" i="1" s="1"/>
  <c r="J285" i="1" s="1"/>
  <c r="B284" i="1"/>
  <c r="I284" i="1" s="1"/>
  <c r="K284" i="1" s="1"/>
  <c r="B283" i="1"/>
  <c r="H283" i="1" s="1"/>
  <c r="J283" i="1" s="1"/>
  <c r="B282" i="1"/>
  <c r="H282" i="1" s="1"/>
  <c r="J282" i="1" s="1"/>
  <c r="B281" i="1"/>
  <c r="H281" i="1" s="1"/>
  <c r="J281" i="1" s="1"/>
  <c r="B280" i="1"/>
  <c r="H280" i="1" s="1"/>
  <c r="J280" i="1" s="1"/>
  <c r="B279" i="1"/>
  <c r="H279" i="1" s="1"/>
  <c r="J279" i="1" s="1"/>
  <c r="B278" i="1"/>
  <c r="H278" i="1" s="1"/>
  <c r="J278" i="1" s="1"/>
  <c r="B277" i="1"/>
  <c r="H277" i="1" s="1"/>
  <c r="J277" i="1" s="1"/>
  <c r="B276" i="1"/>
  <c r="H276" i="1" s="1"/>
  <c r="J276" i="1" s="1"/>
  <c r="B275" i="1"/>
  <c r="H275" i="1" s="1"/>
  <c r="J275" i="1" s="1"/>
  <c r="B274" i="1"/>
  <c r="H274" i="1" s="1"/>
  <c r="J274" i="1" s="1"/>
  <c r="B273" i="1"/>
  <c r="H273" i="1" s="1"/>
  <c r="J273" i="1" s="1"/>
  <c r="B272" i="1"/>
  <c r="B271" i="1"/>
  <c r="H271" i="1" s="1"/>
  <c r="J271" i="1" s="1"/>
  <c r="B270" i="1"/>
  <c r="H270" i="1" s="1"/>
  <c r="J270" i="1" s="1"/>
  <c r="B269" i="1"/>
  <c r="H269" i="1" s="1"/>
  <c r="J269" i="1" s="1"/>
  <c r="B268" i="1"/>
  <c r="H268" i="1" s="1"/>
  <c r="J268" i="1" s="1"/>
  <c r="B267" i="1"/>
  <c r="H267" i="1" s="1"/>
  <c r="J267" i="1" s="1"/>
  <c r="B266" i="1"/>
  <c r="H266" i="1" s="1"/>
  <c r="J266" i="1" s="1"/>
  <c r="B265" i="1"/>
  <c r="H265" i="1" s="1"/>
  <c r="J265" i="1" s="1"/>
  <c r="B264" i="1"/>
  <c r="H264" i="1" s="1"/>
  <c r="J264" i="1" s="1"/>
  <c r="B263" i="1"/>
  <c r="H263" i="1" s="1"/>
  <c r="J263" i="1" s="1"/>
  <c r="B262" i="1"/>
  <c r="H262" i="1" s="1"/>
  <c r="J262" i="1" s="1"/>
  <c r="B259" i="1"/>
  <c r="H259" i="1" s="1"/>
  <c r="J259" i="1" s="1"/>
  <c r="B258" i="1"/>
  <c r="B257" i="1"/>
  <c r="H257" i="1" s="1"/>
  <c r="J257" i="1" s="1"/>
  <c r="B256" i="1"/>
  <c r="H256" i="1" s="1"/>
  <c r="J256" i="1" s="1"/>
  <c r="B255" i="1"/>
  <c r="H255" i="1" s="1"/>
  <c r="J255" i="1" s="1"/>
  <c r="B254" i="1"/>
  <c r="H254" i="1" s="1"/>
  <c r="J254" i="1" s="1"/>
  <c r="B253" i="1"/>
  <c r="H253" i="1" s="1"/>
  <c r="J253" i="1" s="1"/>
  <c r="K245" i="1"/>
  <c r="B245" i="1"/>
  <c r="M245" i="1" s="1"/>
  <c r="K244" i="1"/>
  <c r="B244" i="1"/>
  <c r="H244" i="1" s="1"/>
  <c r="J244" i="1" s="1"/>
  <c r="K243" i="1"/>
  <c r="B243" i="1"/>
  <c r="H243" i="1" s="1"/>
  <c r="J243" i="1" s="1"/>
  <c r="K242" i="1"/>
  <c r="B242" i="1"/>
  <c r="H242" i="1" s="1"/>
  <c r="J242" i="1" s="1"/>
  <c r="B241" i="1"/>
  <c r="H241" i="1" s="1"/>
  <c r="J241" i="1" s="1"/>
  <c r="B240" i="1"/>
  <c r="B239" i="1"/>
  <c r="M239" i="1" s="1"/>
  <c r="B238" i="1"/>
  <c r="B237" i="1"/>
  <c r="B236" i="1"/>
  <c r="H236" i="1" s="1"/>
  <c r="J236" i="1" s="1"/>
  <c r="B235" i="1"/>
  <c r="B234" i="1"/>
  <c r="B233" i="1"/>
  <c r="B232" i="1"/>
  <c r="B231" i="1"/>
  <c r="B230" i="1"/>
  <c r="M230" i="1" s="1"/>
  <c r="B229" i="1"/>
  <c r="B228" i="1"/>
  <c r="B227" i="1"/>
  <c r="H227" i="1" s="1"/>
  <c r="J227" i="1" s="1"/>
  <c r="B226" i="1"/>
  <c r="B225" i="1"/>
  <c r="I225" i="1" s="1"/>
  <c r="K225" i="1" s="1"/>
  <c r="B222" i="1"/>
  <c r="I222" i="1" s="1"/>
  <c r="K222" i="1" s="1"/>
  <c r="B221" i="1"/>
  <c r="B220" i="1"/>
  <c r="B219" i="1"/>
  <c r="B218" i="1"/>
  <c r="I218" i="1" s="1"/>
  <c r="K218" i="1" s="1"/>
  <c r="B217" i="1"/>
  <c r="I217" i="1" s="1"/>
  <c r="K217" i="1" s="1"/>
  <c r="B216" i="1"/>
  <c r="H216" i="1" s="1"/>
  <c r="J216" i="1" s="1"/>
  <c r="B212" i="1"/>
  <c r="I212" i="1" s="1"/>
  <c r="K212" i="1" s="1"/>
  <c r="B211" i="1"/>
  <c r="B210" i="1"/>
  <c r="B209" i="1"/>
  <c r="I209" i="1" s="1"/>
  <c r="K209" i="1" s="1"/>
  <c r="B208" i="1"/>
  <c r="B207" i="1"/>
  <c r="B206" i="1"/>
  <c r="B205" i="1"/>
  <c r="B204" i="1"/>
  <c r="H204" i="1" s="1"/>
  <c r="J204" i="1" s="1"/>
  <c r="B203" i="1"/>
  <c r="I203" i="1" s="1"/>
  <c r="K203" i="1" s="1"/>
  <c r="B202" i="1"/>
  <c r="I202" i="1" s="1"/>
  <c r="K202" i="1" s="1"/>
  <c r="B201" i="1"/>
  <c r="H201" i="1" s="1"/>
  <c r="J201" i="1" s="1"/>
  <c r="B200" i="1"/>
  <c r="B199" i="1"/>
  <c r="B198" i="1"/>
  <c r="M198" i="1" s="1"/>
  <c r="B197" i="1"/>
  <c r="I197" i="1" s="1"/>
  <c r="K197" i="1" s="1"/>
  <c r="B196" i="1"/>
  <c r="B195" i="1"/>
  <c r="H195" i="1" s="1"/>
  <c r="J195" i="1" s="1"/>
  <c r="B194" i="1"/>
  <c r="B193" i="1"/>
  <c r="B192" i="1"/>
  <c r="B191" i="1"/>
  <c r="I191" i="1" s="1"/>
  <c r="K191" i="1" s="1"/>
  <c r="B190" i="1"/>
  <c r="B189" i="1"/>
  <c r="B188" i="1"/>
  <c r="I188" i="1" s="1"/>
  <c r="K188" i="1" s="1"/>
  <c r="B187" i="1"/>
  <c r="B186" i="1"/>
  <c r="H186" i="1" s="1"/>
  <c r="J186" i="1" s="1"/>
  <c r="B185" i="1"/>
  <c r="B184" i="1"/>
  <c r="B183" i="1"/>
  <c r="H183" i="1" s="1"/>
  <c r="J183" i="1" s="1"/>
  <c r="B182" i="1"/>
  <c r="B181" i="1"/>
  <c r="B180" i="1"/>
  <c r="B179" i="1"/>
  <c r="I179" i="1" s="1"/>
  <c r="K179" i="1" s="1"/>
  <c r="B178" i="1"/>
  <c r="I178" i="1" s="1"/>
  <c r="K178" i="1" s="1"/>
  <c r="B177" i="1"/>
  <c r="H177" i="1" s="1"/>
  <c r="J177" i="1" s="1"/>
  <c r="B176" i="1"/>
  <c r="B175" i="1"/>
  <c r="B174" i="1"/>
  <c r="M174" i="1" s="1"/>
  <c r="B173" i="1"/>
  <c r="B172" i="1"/>
  <c r="B171" i="1"/>
  <c r="M171" i="1" s="1"/>
  <c r="B170" i="1"/>
  <c r="B169" i="1"/>
  <c r="B168" i="1"/>
  <c r="H168" i="1" s="1"/>
  <c r="J168" i="1" s="1"/>
  <c r="B167" i="1"/>
  <c r="B166" i="1"/>
  <c r="B165" i="1"/>
  <c r="B164" i="1"/>
  <c r="B163" i="1"/>
  <c r="B162" i="1"/>
  <c r="B161" i="1"/>
  <c r="I161" i="1" s="1"/>
  <c r="K161" i="1" s="1"/>
  <c r="B160" i="1"/>
  <c r="I160" i="1" s="1"/>
  <c r="K160" i="1" s="1"/>
  <c r="B159" i="1"/>
  <c r="H159" i="1" s="1"/>
  <c r="J159" i="1" s="1"/>
  <c r="B158" i="1"/>
  <c r="B155" i="1"/>
  <c r="B154" i="1"/>
  <c r="M154" i="1" s="1"/>
  <c r="B153" i="1"/>
  <c r="B152" i="1"/>
  <c r="I152" i="1" s="1"/>
  <c r="K152" i="1" s="1"/>
  <c r="B151" i="1"/>
  <c r="M151" i="1" s="1"/>
  <c r="B150" i="1"/>
  <c r="B149" i="1"/>
  <c r="B148" i="1"/>
  <c r="I148" i="1" s="1"/>
  <c r="K148" i="1" s="1"/>
  <c r="B147" i="1"/>
  <c r="I147" i="1" s="1"/>
  <c r="K147" i="1" s="1"/>
  <c r="B146" i="1"/>
  <c r="B145" i="1"/>
  <c r="I145" i="1" s="1"/>
  <c r="K145" i="1" s="1"/>
  <c r="B144" i="1"/>
  <c r="B143" i="1"/>
  <c r="B142" i="1"/>
  <c r="M142" i="1" s="1"/>
  <c r="B141" i="1"/>
  <c r="B140" i="1"/>
  <c r="B139" i="1"/>
  <c r="H139" i="1" s="1"/>
  <c r="J139" i="1" s="1"/>
  <c r="B138" i="1"/>
  <c r="B137" i="1"/>
  <c r="B136" i="1"/>
  <c r="M136" i="1" s="1"/>
  <c r="B135" i="1"/>
  <c r="B134" i="1"/>
  <c r="B133" i="1"/>
  <c r="M133" i="1" s="1"/>
  <c r="B132" i="1"/>
  <c r="B131" i="1"/>
  <c r="B130" i="1"/>
  <c r="B129" i="1"/>
  <c r="B128" i="1"/>
  <c r="B127" i="1"/>
  <c r="B126" i="1"/>
  <c r="B125" i="1"/>
  <c r="B124" i="1"/>
  <c r="M124" i="1" s="1"/>
  <c r="B123" i="1"/>
  <c r="B122" i="1"/>
  <c r="B117" i="1"/>
  <c r="H117" i="1" s="1"/>
  <c r="J117" i="1" s="1"/>
  <c r="B116" i="1"/>
  <c r="H116" i="1" s="1"/>
  <c r="J116" i="1" s="1"/>
  <c r="B115" i="1"/>
  <c r="H115" i="1" s="1"/>
  <c r="J115" i="1" s="1"/>
  <c r="B114" i="1"/>
  <c r="H114" i="1" s="1"/>
  <c r="J114" i="1" s="1"/>
  <c r="B113" i="1"/>
  <c r="M113" i="1" s="1"/>
  <c r="B112" i="1"/>
  <c r="H112" i="1" s="1"/>
  <c r="J112" i="1" s="1"/>
  <c r="B111" i="1"/>
  <c r="H111" i="1" s="1"/>
  <c r="J111" i="1" s="1"/>
  <c r="B110" i="1"/>
  <c r="H110" i="1" s="1"/>
  <c r="J110" i="1" s="1"/>
  <c r="B109" i="1"/>
  <c r="H109" i="1" s="1"/>
  <c r="J109" i="1" s="1"/>
  <c r="B108" i="1"/>
  <c r="H108" i="1" s="1"/>
  <c r="J108" i="1" s="1"/>
  <c r="B102" i="1"/>
  <c r="H102" i="1" s="1"/>
  <c r="J102" i="1" s="1"/>
  <c r="B101" i="1"/>
  <c r="H101" i="1" s="1"/>
  <c r="J101" i="1" s="1"/>
  <c r="B100" i="1"/>
  <c r="M100" i="1" s="1"/>
  <c r="B99" i="1"/>
  <c r="H99" i="1" s="1"/>
  <c r="J99" i="1" s="1"/>
  <c r="B98" i="1"/>
  <c r="H98" i="1" s="1"/>
  <c r="J98" i="1" s="1"/>
  <c r="B97" i="1"/>
  <c r="H97" i="1" s="1"/>
  <c r="J97" i="1" s="1"/>
  <c r="B96" i="1"/>
  <c r="M96" i="1" s="1"/>
  <c r="B95" i="1"/>
  <c r="M95" i="1" s="1"/>
  <c r="B94" i="1"/>
  <c r="H94" i="1" s="1"/>
  <c r="J94" i="1" s="1"/>
  <c r="B93" i="1"/>
  <c r="H93" i="1" s="1"/>
  <c r="J93" i="1" s="1"/>
  <c r="B92" i="1"/>
  <c r="M92" i="1" s="1"/>
  <c r="B91" i="1"/>
  <c r="H91" i="1" s="1"/>
  <c r="J91" i="1" s="1"/>
  <c r="B90" i="1"/>
  <c r="H90" i="1" s="1"/>
  <c r="J90" i="1" s="1"/>
  <c r="B89" i="1"/>
  <c r="H89" i="1" s="1"/>
  <c r="J89" i="1" s="1"/>
  <c r="B88" i="1"/>
  <c r="H88" i="1" s="1"/>
  <c r="J88" i="1" s="1"/>
  <c r="B87" i="1"/>
  <c r="H87" i="1" s="1"/>
  <c r="J87" i="1" s="1"/>
  <c r="B86" i="1"/>
  <c r="H86" i="1" s="1"/>
  <c r="J86" i="1" s="1"/>
  <c r="B85" i="1"/>
  <c r="H85" i="1" s="1"/>
  <c r="J85" i="1" s="1"/>
  <c r="B84" i="1"/>
  <c r="H84" i="1" s="1"/>
  <c r="J84" i="1" s="1"/>
  <c r="B83" i="1"/>
  <c r="M83" i="1" s="1"/>
  <c r="B82" i="1"/>
  <c r="M82" i="1" s="1"/>
  <c r="B81" i="1"/>
  <c r="H81" i="1" s="1"/>
  <c r="J81" i="1" s="1"/>
  <c r="B80" i="1"/>
  <c r="H80" i="1" s="1"/>
  <c r="J80" i="1" s="1"/>
  <c r="B79" i="1"/>
  <c r="H79" i="1" s="1"/>
  <c r="J79" i="1" s="1"/>
  <c r="B78" i="1"/>
  <c r="M78" i="1" s="1"/>
  <c r="B77" i="1"/>
  <c r="H77" i="1" s="1"/>
  <c r="J77" i="1" s="1"/>
  <c r="B76" i="1"/>
  <c r="H76" i="1" s="1"/>
  <c r="J76" i="1" s="1"/>
  <c r="B75" i="1"/>
  <c r="H75" i="1" s="1"/>
  <c r="J75" i="1" s="1"/>
  <c r="B74" i="1"/>
  <c r="M74" i="1" s="1"/>
  <c r="B73" i="1"/>
  <c r="H73" i="1" s="1"/>
  <c r="J73" i="1" s="1"/>
  <c r="B67" i="1"/>
  <c r="H67" i="1" s="1"/>
  <c r="J67" i="1" s="1"/>
  <c r="B66" i="1"/>
  <c r="H66" i="1" s="1"/>
  <c r="J66" i="1" s="1"/>
  <c r="B65" i="1"/>
  <c r="H65" i="1" s="1"/>
  <c r="J65" i="1" s="1"/>
  <c r="B64" i="1"/>
  <c r="M64" i="1" s="1"/>
  <c r="B63" i="1"/>
  <c r="M63" i="1" s="1"/>
  <c r="B62" i="1"/>
  <c r="H62" i="1" s="1"/>
  <c r="J62" i="1" s="1"/>
  <c r="B61" i="1"/>
  <c r="M61" i="1" s="1"/>
  <c r="B60" i="1"/>
  <c r="M60" i="1" s="1"/>
  <c r="B59" i="1"/>
  <c r="H59" i="1" s="1"/>
  <c r="J59" i="1" s="1"/>
  <c r="B58" i="1"/>
  <c r="M58" i="1" s="1"/>
  <c r="B57" i="1"/>
  <c r="M57" i="1" s="1"/>
  <c r="B56" i="1"/>
  <c r="AN56" i="1" s="1"/>
  <c r="B55" i="1"/>
  <c r="AN55" i="1" s="1"/>
  <c r="B54" i="1"/>
  <c r="AN54" i="1" s="1"/>
  <c r="B53" i="1"/>
  <c r="AN53" i="1" s="1"/>
  <c r="B52" i="1"/>
  <c r="AN52" i="1" s="1"/>
  <c r="B51" i="1"/>
  <c r="AN51" i="1" s="1"/>
  <c r="B50" i="1"/>
  <c r="AN50" i="1" s="1"/>
  <c r="B49" i="1"/>
  <c r="AN49" i="1" s="1"/>
  <c r="B48" i="1"/>
  <c r="AN48" i="1" s="1"/>
  <c r="B47" i="1"/>
  <c r="AN47" i="1" s="1"/>
  <c r="B46" i="1"/>
  <c r="AN46" i="1" s="1"/>
  <c r="B45" i="1"/>
  <c r="AN45" i="1" s="1"/>
  <c r="B44" i="1"/>
  <c r="AN44" i="1" s="1"/>
  <c r="B43" i="1"/>
  <c r="AN43" i="1" s="1"/>
  <c r="B42" i="1"/>
  <c r="AN42" i="1" s="1"/>
  <c r="B41" i="1"/>
  <c r="AN41" i="1" s="1"/>
  <c r="B40" i="1"/>
  <c r="AN40" i="1" s="1"/>
  <c r="B39" i="1"/>
  <c r="M39" i="1" s="1"/>
  <c r="B38" i="1"/>
  <c r="M38" i="1" s="1"/>
  <c r="B37" i="1"/>
  <c r="H37" i="1" s="1"/>
  <c r="J37" i="1" s="1"/>
  <c r="B31" i="1"/>
  <c r="M31" i="1" s="1"/>
  <c r="B30" i="1"/>
  <c r="H30" i="1" s="1"/>
  <c r="J30" i="1" s="1"/>
  <c r="B29" i="1"/>
  <c r="H29" i="1" s="1"/>
  <c r="J29" i="1" s="1"/>
  <c r="B28" i="1"/>
  <c r="M28" i="1" s="1"/>
  <c r="B27" i="1"/>
  <c r="M27" i="1" s="1"/>
  <c r="B26" i="1"/>
  <c r="H26" i="1" s="1"/>
  <c r="J26" i="1" s="1"/>
  <c r="B25" i="1"/>
  <c r="M25" i="1" s="1"/>
  <c r="B24" i="1"/>
  <c r="M24" i="1" s="1"/>
  <c r="B23" i="1"/>
  <c r="M23" i="1" s="1"/>
  <c r="B22" i="1"/>
  <c r="H22" i="1" s="1"/>
  <c r="J22" i="1" s="1"/>
  <c r="B21" i="1"/>
  <c r="H21" i="1" s="1"/>
  <c r="J21" i="1" s="1"/>
  <c r="B20" i="1"/>
  <c r="M20" i="1" s="1"/>
  <c r="B19" i="1"/>
  <c r="M19" i="1" s="1"/>
  <c r="B18" i="1"/>
  <c r="H18" i="1" s="1"/>
  <c r="J18" i="1" s="1"/>
  <c r="B17" i="1"/>
  <c r="M17" i="1" s="1"/>
  <c r="B16" i="1"/>
  <c r="H16" i="1" s="1"/>
  <c r="J16" i="1" s="1"/>
  <c r="B15" i="1"/>
  <c r="M15" i="1" s="1"/>
  <c r="B14" i="1"/>
  <c r="H14" i="1" s="1"/>
  <c r="J14" i="1" s="1"/>
  <c r="B13" i="1"/>
  <c r="H13" i="1" s="1"/>
  <c r="J13" i="1" s="1"/>
  <c r="B12" i="1"/>
  <c r="M12" i="1" s="1"/>
  <c r="B11" i="1"/>
  <c r="M11" i="1" s="1"/>
  <c r="B10" i="1"/>
  <c r="H10" i="1" s="1"/>
  <c r="J10" i="1" s="1"/>
  <c r="B9" i="1"/>
  <c r="M9" i="1" s="1"/>
  <c r="B8" i="1"/>
  <c r="H8" i="1" s="1"/>
  <c r="J8" i="1" s="1"/>
  <c r="B7" i="1"/>
  <c r="M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I173" i="1" l="1"/>
  <c r="K173" i="1" s="1"/>
  <c r="U514" i="2"/>
  <c r="M513" i="1" s="1"/>
  <c r="U515" i="2"/>
  <c r="M514" i="1" s="1"/>
  <c r="M162" i="1"/>
  <c r="CR33" i="2"/>
  <c r="M207" i="1"/>
  <c r="CR163" i="2"/>
  <c r="U513" i="2"/>
  <c r="M512" i="1" s="1"/>
  <c r="I175" i="1"/>
  <c r="K175" i="1" s="1"/>
  <c r="I211" i="1"/>
  <c r="K211" i="1" s="1"/>
  <c r="CR174" i="2"/>
  <c r="CR106" i="2"/>
  <c r="I150" i="1"/>
  <c r="K150" i="1" s="1"/>
  <c r="M189" i="1"/>
  <c r="I172" i="1"/>
  <c r="K172" i="1" s="1"/>
  <c r="I185" i="1"/>
  <c r="K185" i="1" s="1"/>
  <c r="I190" i="1"/>
  <c r="K190" i="1" s="1"/>
  <c r="I258" i="1"/>
  <c r="K258" i="1" s="1"/>
  <c r="I272" i="1"/>
  <c r="K272" i="1" s="1"/>
  <c r="I153" i="1"/>
  <c r="K153" i="1" s="1"/>
  <c r="I167" i="1"/>
  <c r="K167" i="1" s="1"/>
  <c r="CR182" i="2"/>
  <c r="CR176" i="2"/>
  <c r="I155" i="1"/>
  <c r="K155" i="1" s="1"/>
  <c r="I193" i="1"/>
  <c r="K193" i="1" s="1"/>
  <c r="I220" i="1"/>
  <c r="K220" i="1" s="1"/>
  <c r="CR191" i="2"/>
  <c r="CR189" i="2"/>
  <c r="CR181" i="2"/>
  <c r="CR166" i="2"/>
  <c r="CR35" i="2"/>
  <c r="CR94" i="2"/>
  <c r="L245" i="4"/>
  <c r="N245" i="4" s="1"/>
  <c r="CR249" i="2"/>
  <c r="F26" i="7"/>
  <c r="F27" i="7" s="1"/>
  <c r="N10" i="7"/>
  <c r="N12" i="7"/>
  <c r="H42" i="7"/>
  <c r="C46" i="7"/>
  <c r="O41" i="7"/>
  <c r="I146" i="1"/>
  <c r="K146" i="1" s="1"/>
  <c r="I184" i="1"/>
  <c r="K184" i="1" s="1"/>
  <c r="CR183" i="2"/>
  <c r="CR178" i="2"/>
  <c r="CR172" i="2"/>
  <c r="N9" i="7"/>
  <c r="G57" i="7"/>
  <c r="CR48" i="2"/>
  <c r="N41" i="7"/>
  <c r="G11" i="7"/>
  <c r="J9" i="7" s="1"/>
  <c r="H35" i="7"/>
  <c r="C50" i="7"/>
  <c r="I166" i="1"/>
  <c r="K166" i="1" s="1"/>
  <c r="N13" i="7"/>
  <c r="H38" i="7"/>
  <c r="CR160" i="2"/>
  <c r="M180" i="1"/>
  <c r="M233" i="1"/>
  <c r="CR177" i="2"/>
  <c r="I442" i="1"/>
  <c r="K442" i="1" s="1"/>
  <c r="I454" i="1"/>
  <c r="K454" i="1" s="1"/>
  <c r="CR20" i="2"/>
  <c r="H36" i="7"/>
  <c r="M192" i="1"/>
  <c r="M219" i="1"/>
  <c r="H300" i="1"/>
  <c r="J300" i="1" s="1"/>
  <c r="CR170" i="2"/>
  <c r="CR180" i="2"/>
  <c r="CR193" i="2"/>
  <c r="I143" i="1"/>
  <c r="K143" i="1" s="1"/>
  <c r="I169" i="1"/>
  <c r="K169" i="1" s="1"/>
  <c r="I181" i="1"/>
  <c r="K181" i="1" s="1"/>
  <c r="I205" i="1"/>
  <c r="K205" i="1" s="1"/>
  <c r="H301" i="1"/>
  <c r="J301" i="1" s="1"/>
  <c r="I430" i="1"/>
  <c r="K430" i="1" s="1"/>
  <c r="I466" i="1"/>
  <c r="K466" i="1" s="1"/>
  <c r="CR220" i="2"/>
  <c r="CU425" i="2"/>
  <c r="I144" i="1"/>
  <c r="K144" i="1" s="1"/>
  <c r="I158" i="1"/>
  <c r="K158" i="1" s="1"/>
  <c r="I170" i="1"/>
  <c r="K170" i="1" s="1"/>
  <c r="I182" i="1"/>
  <c r="K182" i="1" s="1"/>
  <c r="I194" i="1"/>
  <c r="K194" i="1" s="1"/>
  <c r="I206" i="1"/>
  <c r="K206" i="1" s="1"/>
  <c r="I221" i="1"/>
  <c r="K221" i="1" s="1"/>
  <c r="H302" i="1"/>
  <c r="J302" i="1" s="1"/>
  <c r="I431" i="1"/>
  <c r="K431" i="1" s="1"/>
  <c r="I443" i="1"/>
  <c r="K443" i="1" s="1"/>
  <c r="I455" i="1"/>
  <c r="K455" i="1" s="1"/>
  <c r="I467" i="1"/>
  <c r="K467" i="1" s="1"/>
  <c r="CR82" i="2"/>
  <c r="CR205" i="2"/>
  <c r="H41" i="7"/>
  <c r="H34" i="7"/>
  <c r="C48" i="7"/>
  <c r="CR85" i="2"/>
  <c r="I196" i="1"/>
  <c r="K196" i="1" s="1"/>
  <c r="I208" i="1"/>
  <c r="K208" i="1" s="1"/>
  <c r="H39" i="7"/>
  <c r="CR69" i="2"/>
  <c r="H37" i="7"/>
  <c r="I149" i="1"/>
  <c r="K149" i="1" s="1"/>
  <c r="I187" i="1"/>
  <c r="K187" i="1" s="1"/>
  <c r="I240" i="1"/>
  <c r="K240" i="1" s="1"/>
  <c r="M210" i="1"/>
  <c r="I199" i="1"/>
  <c r="K199" i="1" s="1"/>
  <c r="I176" i="1"/>
  <c r="K176" i="1" s="1"/>
  <c r="I200" i="1"/>
  <c r="K200" i="1" s="1"/>
  <c r="I437" i="1"/>
  <c r="K437" i="1" s="1"/>
  <c r="I449" i="1"/>
  <c r="K449" i="1" s="1"/>
  <c r="I461" i="1"/>
  <c r="K461" i="1" s="1"/>
  <c r="CR168" i="2"/>
  <c r="CR184" i="2"/>
  <c r="I163" i="1"/>
  <c r="K163" i="1" s="1"/>
  <c r="H295" i="1"/>
  <c r="J295" i="1" s="1"/>
  <c r="I164" i="1"/>
  <c r="K164" i="1" s="1"/>
  <c r="H296" i="1"/>
  <c r="J296" i="1" s="1"/>
  <c r="I165" i="1"/>
  <c r="K165" i="1" s="1"/>
  <c r="H297" i="1"/>
  <c r="J297" i="1" s="1"/>
  <c r="CR60" i="2"/>
  <c r="CR74" i="2"/>
  <c r="H40" i="7"/>
  <c r="N287" i="4"/>
  <c r="N291" i="4"/>
  <c r="CU227" i="2"/>
  <c r="CR228" i="2"/>
  <c r="CR231" i="2"/>
  <c r="CR234" i="2"/>
  <c r="CR237" i="2"/>
  <c r="CR240" i="2"/>
  <c r="CU242" i="2"/>
  <c r="CU257" i="2"/>
  <c r="DC50" i="2"/>
  <c r="CR98" i="2"/>
  <c r="CR46" i="2"/>
  <c r="CR254" i="2"/>
  <c r="CR6" i="2"/>
  <c r="CR89" i="2"/>
  <c r="CR171" i="2"/>
  <c r="CR185" i="2"/>
  <c r="CR222" i="2"/>
  <c r="CR227" i="2"/>
  <c r="CR230" i="2"/>
  <c r="CR233" i="2"/>
  <c r="CR236" i="2"/>
  <c r="CR83" i="2"/>
  <c r="N264" i="4"/>
  <c r="CR192" i="2"/>
  <c r="CR229" i="2"/>
  <c r="CR232" i="2"/>
  <c r="DC38" i="2"/>
  <c r="CR194" i="2"/>
  <c r="CR56" i="2"/>
  <c r="CR165" i="2"/>
  <c r="CU275" i="2"/>
  <c r="CU392" i="2"/>
  <c r="CU455" i="2"/>
  <c r="CR30" i="2"/>
  <c r="CR51" i="2"/>
  <c r="CR88" i="2"/>
  <c r="CU199" i="2"/>
  <c r="CR218" i="2"/>
  <c r="CV275" i="2"/>
  <c r="CU401" i="2"/>
  <c r="CU410" i="2"/>
  <c r="CU413" i="2"/>
  <c r="CU125" i="2"/>
  <c r="CU130" i="2"/>
  <c r="CU137" i="2"/>
  <c r="CU142" i="2"/>
  <c r="CR167" i="2"/>
  <c r="CU454" i="2"/>
  <c r="CU273" i="2"/>
  <c r="CU277" i="2"/>
  <c r="CU313" i="2"/>
  <c r="CU457" i="2"/>
  <c r="CU463" i="2"/>
  <c r="CR43" i="2"/>
  <c r="CR79" i="2"/>
  <c r="CU154" i="2"/>
  <c r="CU506" i="2"/>
  <c r="CU282" i="2"/>
  <c r="CU285" i="2"/>
  <c r="CR10" i="2"/>
  <c r="CU149" i="2"/>
  <c r="CU295" i="2"/>
  <c r="CU534" i="2"/>
  <c r="DJ24" i="2"/>
  <c r="DV24" i="2"/>
  <c r="CU182" i="2"/>
  <c r="CU187" i="2"/>
  <c r="CR95" i="2"/>
  <c r="CU192" i="2"/>
  <c r="CU297" i="2"/>
  <c r="CR63" i="2"/>
  <c r="CU258" i="2"/>
  <c r="CU530" i="2"/>
  <c r="DJ15" i="2"/>
  <c r="DV15" i="2"/>
  <c r="CR91" i="2"/>
  <c r="CU218" i="2"/>
  <c r="CU443" i="2"/>
  <c r="CU467" i="2"/>
  <c r="N284" i="4"/>
  <c r="N285" i="4"/>
  <c r="N289" i="4"/>
  <c r="N286" i="4"/>
  <c r="DB20" i="2"/>
  <c r="DB30" i="2"/>
  <c r="DB50" i="2"/>
  <c r="DB62" i="2"/>
  <c r="DF87" i="2"/>
  <c r="CU143" i="2"/>
  <c r="CU144" i="2"/>
  <c r="CU206" i="2"/>
  <c r="CU265" i="2"/>
  <c r="CU274" i="2"/>
  <c r="N282" i="4"/>
  <c r="CU307" i="2"/>
  <c r="CU327" i="2"/>
  <c r="CU331" i="2"/>
  <c r="CU335" i="2"/>
  <c r="CU339" i="2"/>
  <c r="CU343" i="2"/>
  <c r="CU347" i="2"/>
  <c r="CU351" i="2"/>
  <c r="CU355" i="2"/>
  <c r="CU379" i="2"/>
  <c r="CU383" i="2"/>
  <c r="CU387" i="2"/>
  <c r="CU398" i="2"/>
  <c r="CU430" i="2"/>
  <c r="CU442" i="2"/>
  <c r="CU445" i="2"/>
  <c r="CU448" i="2"/>
  <c r="CU451" i="2"/>
  <c r="CU479" i="2"/>
  <c r="CU483" i="2"/>
  <c r="CU529" i="2"/>
  <c r="CR7" i="2"/>
  <c r="G7" i="4"/>
  <c r="M7" i="4" s="1"/>
  <c r="DJ14" i="2"/>
  <c r="DV14" i="2"/>
  <c r="CR41" i="2"/>
  <c r="CU132" i="2"/>
  <c r="CU155" i="2"/>
  <c r="CU158" i="2"/>
  <c r="CU184" i="2"/>
  <c r="CU189" i="2"/>
  <c r="CU194" i="2"/>
  <c r="CU202" i="2"/>
  <c r="CU205" i="2"/>
  <c r="CU208" i="2"/>
  <c r="CU217" i="2"/>
  <c r="CU220" i="2"/>
  <c r="CU239" i="2"/>
  <c r="CU244" i="2"/>
  <c r="CU256" i="2"/>
  <c r="CU268" i="2"/>
  <c r="CU279" i="2"/>
  <c r="CU290" i="2"/>
  <c r="CU315" i="2"/>
  <c r="CU418" i="2"/>
  <c r="CU427" i="2"/>
  <c r="CU433" i="2"/>
  <c r="CU436" i="2"/>
  <c r="CU439" i="2"/>
  <c r="CU474" i="2"/>
  <c r="CU480" i="2"/>
  <c r="CU510" i="2"/>
  <c r="CU520" i="2"/>
  <c r="CU524" i="2"/>
  <c r="CU536" i="2"/>
  <c r="CR22" i="2"/>
  <c r="G22" i="4"/>
  <c r="M22" i="4" s="1"/>
  <c r="CR23" i="2"/>
  <c r="G23" i="4"/>
  <c r="M23" i="4" s="1"/>
  <c r="CR54" i="2"/>
  <c r="G54" i="4"/>
  <c r="M54" i="4" s="1"/>
  <c r="CR81" i="2"/>
  <c r="G81" i="4"/>
  <c r="M81" i="4" s="1"/>
  <c r="CR93" i="2"/>
  <c r="G93" i="4"/>
  <c r="M93" i="4" s="1"/>
  <c r="DB10" i="2"/>
  <c r="DB17" i="2"/>
  <c r="DF47" i="2"/>
  <c r="DB48" i="2"/>
  <c r="DF59" i="2"/>
  <c r="DB60" i="2"/>
  <c r="DF75" i="2"/>
  <c r="CR77" i="2"/>
  <c r="CU128" i="2"/>
  <c r="CU133" i="2"/>
  <c r="CU140" i="2"/>
  <c r="CU179" i="2"/>
  <c r="CU230" i="2"/>
  <c r="CU236" i="2"/>
  <c r="CU259" i="2"/>
  <c r="CU267" i="2"/>
  <c r="CU287" i="2"/>
  <c r="N288" i="4"/>
  <c r="CU301" i="2"/>
  <c r="CU303" i="2"/>
  <c r="CU309" i="2"/>
  <c r="CU314" i="2"/>
  <c r="CU406" i="2"/>
  <c r="CU415" i="2"/>
  <c r="CU421" i="2"/>
  <c r="CU424" i="2"/>
  <c r="CU453" i="2"/>
  <c r="CU468" i="2"/>
  <c r="CU471" i="2"/>
  <c r="CU482" i="2"/>
  <c r="CU487" i="2"/>
  <c r="L195" i="4"/>
  <c r="N195" i="4" s="1"/>
  <c r="U502" i="2"/>
  <c r="DB5" i="2"/>
  <c r="DF84" i="2"/>
  <c r="DH108" i="2"/>
  <c r="CU146" i="2"/>
  <c r="CU191" i="2"/>
  <c r="CU196" i="2"/>
  <c r="CU207" i="2"/>
  <c r="CU210" i="2"/>
  <c r="CU219" i="2"/>
  <c r="CU222" i="2"/>
  <c r="CU241" i="2"/>
  <c r="CU253" i="2"/>
  <c r="CU281" i="2"/>
  <c r="CU284" i="2"/>
  <c r="CU294" i="2"/>
  <c r="CU306" i="2"/>
  <c r="CU330" i="2"/>
  <c r="CU334" i="2"/>
  <c r="CU338" i="2"/>
  <c r="CU342" i="2"/>
  <c r="CU346" i="2"/>
  <c r="CU350" i="2"/>
  <c r="CU354" i="2"/>
  <c r="CU358" i="2"/>
  <c r="CU382" i="2"/>
  <c r="CU386" i="2"/>
  <c r="CU390" i="2"/>
  <c r="CU394" i="2"/>
  <c r="CU403" i="2"/>
  <c r="CU409" i="2"/>
  <c r="CU412" i="2"/>
  <c r="CU429" i="2"/>
  <c r="CU435" i="2"/>
  <c r="CU441" i="2"/>
  <c r="CU450" i="2"/>
  <c r="CU456" i="2"/>
  <c r="CU459" i="2"/>
  <c r="CU462" i="2"/>
  <c r="CU533" i="2"/>
  <c r="CR52" i="2"/>
  <c r="G52" i="4"/>
  <c r="M52" i="4" s="1"/>
  <c r="CR12" i="2"/>
  <c r="G12" i="4"/>
  <c r="M12" i="4" s="1"/>
  <c r="CR13" i="2"/>
  <c r="G13" i="4"/>
  <c r="M13" i="4" s="1"/>
  <c r="CR21" i="2"/>
  <c r="G21" i="4"/>
  <c r="M21" i="4" s="1"/>
  <c r="CR64" i="2"/>
  <c r="G64" i="4"/>
  <c r="M64" i="4" s="1"/>
  <c r="U508" i="2"/>
  <c r="L471" i="4" s="1"/>
  <c r="N471" i="4" s="1"/>
  <c r="L213" i="4"/>
  <c r="N213" i="4" s="1"/>
  <c r="DB16" i="2"/>
  <c r="DJ31" i="2"/>
  <c r="DV31" i="2"/>
  <c r="CR16" i="2"/>
  <c r="DJ21" i="2"/>
  <c r="DV21" i="2"/>
  <c r="DB27" i="2"/>
  <c r="CR39" i="2"/>
  <c r="DT44" i="2"/>
  <c r="CR76" i="2"/>
  <c r="CR86" i="2"/>
  <c r="CU135" i="2"/>
  <c r="CU147" i="2"/>
  <c r="CU160" i="2"/>
  <c r="CR179" i="2"/>
  <c r="CU181" i="2"/>
  <c r="CU186" i="2"/>
  <c r="CU278" i="2"/>
  <c r="CU296" i="2"/>
  <c r="N290" i="4"/>
  <c r="CV303" i="2"/>
  <c r="CU308" i="2"/>
  <c r="CU310" i="2"/>
  <c r="CU311" i="2"/>
  <c r="CU312" i="2"/>
  <c r="CU391" i="2"/>
  <c r="CU397" i="2"/>
  <c r="CU400" i="2"/>
  <c r="CU417" i="2"/>
  <c r="CU423" i="2"/>
  <c r="CU426" i="2"/>
  <c r="CU438" i="2"/>
  <c r="CU444" i="2"/>
  <c r="CU447" i="2"/>
  <c r="CU449" i="2"/>
  <c r="CU481" i="2"/>
  <c r="CU509" i="2"/>
  <c r="CU523" i="2"/>
  <c r="CU527" i="2"/>
  <c r="CR42" i="2"/>
  <c r="G42" i="4"/>
  <c r="M42" i="4" s="1"/>
  <c r="CR78" i="2"/>
  <c r="G78" i="4"/>
  <c r="M78" i="4" s="1"/>
  <c r="CR90" i="2"/>
  <c r="G90" i="4"/>
  <c r="M90" i="4" s="1"/>
  <c r="DB46" i="2"/>
  <c r="CR58" i="2"/>
  <c r="CU123" i="2"/>
  <c r="CU124" i="2"/>
  <c r="CU131" i="2"/>
  <c r="CU136" i="2"/>
  <c r="CU161" i="2"/>
  <c r="CU193" i="2"/>
  <c r="CU209" i="2"/>
  <c r="CU212" i="2"/>
  <c r="CU221" i="2"/>
  <c r="CU235" i="2"/>
  <c r="CU243" i="2"/>
  <c r="CU264" i="2"/>
  <c r="CV294" i="2"/>
  <c r="CU298" i="2"/>
  <c r="CU405" i="2"/>
  <c r="CU411" i="2"/>
  <c r="CU414" i="2"/>
  <c r="CU431" i="2"/>
  <c r="CU432" i="2"/>
  <c r="CU437" i="2"/>
  <c r="CU461" i="2"/>
  <c r="CU470" i="2"/>
  <c r="CU486" i="2"/>
  <c r="CR11" i="2"/>
  <c r="G11" i="4"/>
  <c r="M11" i="4" s="1"/>
  <c r="CR18" i="2"/>
  <c r="G18" i="4"/>
  <c r="M18" i="4" s="1"/>
  <c r="CR19" i="2"/>
  <c r="G19" i="4"/>
  <c r="M19" i="4" s="1"/>
  <c r="CR29" i="2"/>
  <c r="G29" i="4"/>
  <c r="M29" i="4" s="1"/>
  <c r="U509" i="2"/>
  <c r="L472" i="4" s="1"/>
  <c r="N472" i="4" s="1"/>
  <c r="L215" i="4"/>
  <c r="N215" i="4" s="1"/>
  <c r="DJ11" i="2"/>
  <c r="DV11" i="2"/>
  <c r="DF81" i="2"/>
  <c r="DF93" i="2"/>
  <c r="CR97" i="2"/>
  <c r="CU151" i="2"/>
  <c r="CU162" i="2"/>
  <c r="CU183" i="2"/>
  <c r="CU188" i="2"/>
  <c r="CU201" i="2"/>
  <c r="CU229" i="2"/>
  <c r="CU232" i="2"/>
  <c r="CU238" i="2"/>
  <c r="CU255" i="2"/>
  <c r="CU270" i="2"/>
  <c r="CU271" i="2"/>
  <c r="CU289" i="2"/>
  <c r="N283" i="4"/>
  <c r="CV296" i="2"/>
  <c r="CV298" i="2"/>
  <c r="I297" i="1" s="1"/>
  <c r="K297" i="1" s="1"/>
  <c r="CU329" i="2"/>
  <c r="CU333" i="2"/>
  <c r="CU337" i="2"/>
  <c r="CU341" i="2"/>
  <c r="CU345" i="2"/>
  <c r="CU349" i="2"/>
  <c r="CU353" i="2"/>
  <c r="CU357" i="2"/>
  <c r="CU381" i="2"/>
  <c r="CU385" i="2"/>
  <c r="CU389" i="2"/>
  <c r="CU393" i="2"/>
  <c r="CU399" i="2"/>
  <c r="CU402" i="2"/>
  <c r="CU408" i="2"/>
  <c r="CU419" i="2"/>
  <c r="CU420" i="2"/>
  <c r="CU458" i="2"/>
  <c r="CU473" i="2"/>
  <c r="CU476" i="2"/>
  <c r="CU477" i="2"/>
  <c r="CR17" i="2"/>
  <c r="G17" i="4"/>
  <c r="M17" i="4" s="1"/>
  <c r="CR49" i="2"/>
  <c r="G49" i="4"/>
  <c r="M49" i="4" s="1"/>
  <c r="CR61" i="2"/>
  <c r="G61" i="4"/>
  <c r="M61" i="4" s="1"/>
  <c r="DB24" i="2"/>
  <c r="DB38" i="2"/>
  <c r="DB55" i="2"/>
  <c r="CU138" i="2"/>
  <c r="CU145" i="2"/>
  <c r="CU148" i="2"/>
  <c r="CU163" i="2"/>
  <c r="CU178" i="2"/>
  <c r="CU195" i="2"/>
  <c r="CU198" i="2"/>
  <c r="CU211" i="2"/>
  <c r="CU226" i="2"/>
  <c r="CU245" i="2"/>
  <c r="CU283" i="2"/>
  <c r="CU286" i="2"/>
  <c r="CU300" i="2"/>
  <c r="CU396" i="2"/>
  <c r="CU407" i="2"/>
  <c r="CU464" i="2"/>
  <c r="CU465" i="2"/>
  <c r="CU485" i="2"/>
  <c r="CU508" i="2"/>
  <c r="CU512" i="2"/>
  <c r="CU522" i="2"/>
  <c r="CU526" i="2"/>
  <c r="CU528" i="2"/>
  <c r="CU531" i="2"/>
  <c r="CR5" i="2"/>
  <c r="G5" i="4"/>
  <c r="M5" i="4" s="1"/>
  <c r="CR9" i="2"/>
  <c r="G9" i="4"/>
  <c r="M9" i="4" s="1"/>
  <c r="CR28" i="2"/>
  <c r="G28" i="4"/>
  <c r="M28" i="4" s="1"/>
  <c r="CR40" i="2"/>
  <c r="G40" i="4"/>
  <c r="M40" i="4" s="1"/>
  <c r="CR87" i="2"/>
  <c r="G87" i="4"/>
  <c r="M87" i="4" s="1"/>
  <c r="CR155" i="2"/>
  <c r="L163" i="4"/>
  <c r="N163" i="4" s="1"/>
  <c r="U501" i="2"/>
  <c r="L189" i="4"/>
  <c r="N189" i="4" s="1"/>
  <c r="L194" i="4"/>
  <c r="N194" i="4" s="1"/>
  <c r="U504" i="2"/>
  <c r="DB3" i="2"/>
  <c r="CU3" i="2" s="1"/>
  <c r="DB7" i="2"/>
  <c r="CU7" i="2" s="1"/>
  <c r="CR24" i="2"/>
  <c r="DJ28" i="2"/>
  <c r="DV28" i="2"/>
  <c r="CR44" i="2"/>
  <c r="CR55" i="2"/>
  <c r="DF67" i="2"/>
  <c r="CU122" i="2"/>
  <c r="CU126" i="2"/>
  <c r="CU127" i="2"/>
  <c r="CU134" i="2"/>
  <c r="CU139" i="2"/>
  <c r="CU152" i="2"/>
  <c r="CU159" i="2"/>
  <c r="CU164" i="2"/>
  <c r="CR173" i="2"/>
  <c r="CU185" i="2"/>
  <c r="CR188" i="2"/>
  <c r="CU190" i="2"/>
  <c r="CR204" i="2"/>
  <c r="CU225" i="2"/>
  <c r="CR226" i="2"/>
  <c r="CU231" i="2"/>
  <c r="CU280" i="2"/>
  <c r="CU291" i="2"/>
  <c r="CU395" i="2"/>
  <c r="CU428" i="2"/>
  <c r="CU446" i="2"/>
  <c r="CU452" i="2"/>
  <c r="CR25" i="2"/>
  <c r="G25" i="4"/>
  <c r="M25" i="4" s="1"/>
  <c r="CR99" i="2"/>
  <c r="G99" i="4"/>
  <c r="M99" i="4" s="1"/>
  <c r="CR3" i="2"/>
  <c r="DB14" i="2"/>
  <c r="CU14" i="2" s="1"/>
  <c r="DB23" i="2"/>
  <c r="DB43" i="2"/>
  <c r="CR53" i="2"/>
  <c r="DF78" i="2"/>
  <c r="CR154" i="2"/>
  <c r="CU165" i="2"/>
  <c r="CU180" i="2"/>
  <c r="CU197" i="2"/>
  <c r="CU203" i="2"/>
  <c r="CU216" i="2"/>
  <c r="CU233" i="2"/>
  <c r="CU237" i="2"/>
  <c r="CU240" i="2"/>
  <c r="CU266" i="2"/>
  <c r="CU302" i="2"/>
  <c r="CU328" i="2"/>
  <c r="CU332" i="2"/>
  <c r="CU336" i="2"/>
  <c r="CU340" i="2"/>
  <c r="CU344" i="2"/>
  <c r="CU348" i="2"/>
  <c r="CU352" i="2"/>
  <c r="CU356" i="2"/>
  <c r="CU380" i="2"/>
  <c r="CU384" i="2"/>
  <c r="CU388" i="2"/>
  <c r="CU416" i="2"/>
  <c r="CU434" i="2"/>
  <c r="CU440" i="2"/>
  <c r="CU478" i="2"/>
  <c r="CU484" i="2"/>
  <c r="CU507" i="2"/>
  <c r="CR47" i="2"/>
  <c r="G47" i="4"/>
  <c r="M47" i="4" s="1"/>
  <c r="CR59" i="2"/>
  <c r="G59" i="4"/>
  <c r="M59" i="4" s="1"/>
  <c r="DJ8" i="2"/>
  <c r="DV8" i="2"/>
  <c r="CR14" i="2"/>
  <c r="DT49" i="2"/>
  <c r="DT61" i="2"/>
  <c r="DB65" i="2"/>
  <c r="CR73" i="2"/>
  <c r="CR80" i="2"/>
  <c r="CR92" i="2"/>
  <c r="CU129" i="2"/>
  <c r="CU141" i="2"/>
  <c r="CU150" i="2"/>
  <c r="CU153" i="2"/>
  <c r="CR159" i="2"/>
  <c r="CU166" i="2"/>
  <c r="CU200" i="2"/>
  <c r="CU204" i="2"/>
  <c r="CR221" i="2"/>
  <c r="CU228" i="2"/>
  <c r="CU234" i="2"/>
  <c r="CU254" i="2"/>
  <c r="CU263" i="2"/>
  <c r="CU269" i="2"/>
  <c r="CU272" i="2"/>
  <c r="CU276" i="2"/>
  <c r="CU288" i="2"/>
  <c r="CU299" i="2"/>
  <c r="CU404" i="2"/>
  <c r="CU422" i="2"/>
  <c r="CU460" i="2"/>
  <c r="CU466" i="2"/>
  <c r="CU469" i="2"/>
  <c r="CU472" i="2"/>
  <c r="CU475" i="2"/>
  <c r="CU511" i="2"/>
  <c r="CU521" i="2"/>
  <c r="CU525" i="2"/>
  <c r="CU532" i="2"/>
  <c r="CU535" i="2"/>
  <c r="CR75" i="2"/>
  <c r="G75" i="4"/>
  <c r="M75" i="4" s="1"/>
  <c r="CR84" i="2"/>
  <c r="G84" i="4"/>
  <c r="M84" i="4" s="1"/>
  <c r="CR96" i="2"/>
  <c r="G96" i="4"/>
  <c r="M96" i="4" s="1"/>
  <c r="U505" i="2"/>
  <c r="L214" i="4"/>
  <c r="N214" i="4" s="1"/>
  <c r="DB6" i="2"/>
  <c r="CU6" i="2" s="1"/>
  <c r="DB13" i="2"/>
  <c r="DB31" i="2"/>
  <c r="CU31" i="2" s="1"/>
  <c r="DF118" i="2"/>
  <c r="DF121" i="2"/>
  <c r="DF120" i="2"/>
  <c r="DF119" i="2"/>
  <c r="CR223" i="2"/>
  <c r="DJ18" i="2"/>
  <c r="DV18" i="2"/>
  <c r="DJ25" i="2"/>
  <c r="DV25" i="2"/>
  <c r="DJ37" i="2"/>
  <c r="DV37" i="2"/>
  <c r="DB41" i="2"/>
  <c r="DF45" i="2"/>
  <c r="DT47" i="2"/>
  <c r="DC48" i="2"/>
  <c r="DB53" i="2"/>
  <c r="DF57" i="2"/>
  <c r="DT59" i="2"/>
  <c r="DC60" i="2"/>
  <c r="DC65" i="2"/>
  <c r="DT67" i="2"/>
  <c r="DH75" i="2"/>
  <c r="CU75" i="2" s="1"/>
  <c r="DH78" i="2"/>
  <c r="DD79" i="2"/>
  <c r="DH81" i="2"/>
  <c r="DD82" i="2"/>
  <c r="DH84" i="2"/>
  <c r="DD85" i="2"/>
  <c r="DH87" i="2"/>
  <c r="DD88" i="2"/>
  <c r="DH90" i="2"/>
  <c r="DD91" i="2"/>
  <c r="DH93" i="2"/>
  <c r="DD94" i="2"/>
  <c r="DH96" i="2"/>
  <c r="DD97" i="2"/>
  <c r="DH99" i="2"/>
  <c r="DC111" i="2"/>
  <c r="DB117" i="2"/>
  <c r="DD171" i="2"/>
  <c r="CU171" i="2" s="1"/>
  <c r="EP173" i="2"/>
  <c r="DJ35" i="2"/>
  <c r="DV35" i="2"/>
  <c r="DD105" i="2"/>
  <c r="DQ118" i="2"/>
  <c r="DQ120" i="2"/>
  <c r="DQ119" i="2"/>
  <c r="DQ121" i="2"/>
  <c r="DF40" i="2"/>
  <c r="DC43" i="2"/>
  <c r="DF52" i="2"/>
  <c r="DT54" i="2"/>
  <c r="DC55" i="2"/>
  <c r="DF64" i="2"/>
  <c r="DD100" i="2"/>
  <c r="DB111" i="2"/>
  <c r="DF113" i="2"/>
  <c r="DH114" i="2"/>
  <c r="EP168" i="2"/>
  <c r="CV277" i="2"/>
  <c r="I276" i="1" s="1"/>
  <c r="K276" i="1" s="1"/>
  <c r="CR282" i="2"/>
  <c r="CR284" i="2"/>
  <c r="CR286" i="2"/>
  <c r="CR288" i="2"/>
  <c r="CV297" i="2"/>
  <c r="DF70" i="2"/>
  <c r="DC71" i="2"/>
  <c r="DF104" i="2"/>
  <c r="DP119" i="2"/>
  <c r="DP121" i="2"/>
  <c r="DP120" i="2"/>
  <c r="DP118" i="2"/>
  <c r="DC62" i="2"/>
  <c r="DF96" i="2"/>
  <c r="DF99" i="2"/>
  <c r="DQ113" i="2"/>
  <c r="DH115" i="2"/>
  <c r="DD173" i="2"/>
  <c r="EP175" i="2"/>
  <c r="DB36" i="2"/>
  <c r="DB33" i="2"/>
  <c r="DT69" i="2"/>
  <c r="DB71" i="2"/>
  <c r="DH103" i="2"/>
  <c r="DH107" i="2"/>
  <c r="DC119" i="2"/>
  <c r="DC121" i="2"/>
  <c r="DC120" i="2"/>
  <c r="DC118" i="2"/>
  <c r="DF42" i="2"/>
  <c r="DC45" i="2"/>
  <c r="DF54" i="2"/>
  <c r="DT56" i="2"/>
  <c r="DC57" i="2"/>
  <c r="DT66" i="2"/>
  <c r="DH102" i="2"/>
  <c r="DP113" i="2"/>
  <c r="DF114" i="2"/>
  <c r="DD168" i="2"/>
  <c r="EP170" i="2"/>
  <c r="CV295" i="2"/>
  <c r="DJ34" i="2"/>
  <c r="DV34" i="2"/>
  <c r="DD104" i="2"/>
  <c r="DB121" i="2"/>
  <c r="DB120" i="2"/>
  <c r="DB119" i="2"/>
  <c r="DB118" i="2"/>
  <c r="U483" i="2"/>
  <c r="L446" i="4" s="1"/>
  <c r="N446" i="4" s="1"/>
  <c r="U492" i="2"/>
  <c r="DB9" i="2"/>
  <c r="DJ10" i="2"/>
  <c r="DV10" i="2"/>
  <c r="DJ17" i="2"/>
  <c r="DV17" i="2"/>
  <c r="DB26" i="2"/>
  <c r="CR38" i="2"/>
  <c r="DC40" i="2"/>
  <c r="DB45" i="2"/>
  <c r="DF49" i="2"/>
  <c r="CR50" i="2"/>
  <c r="DT51" i="2"/>
  <c r="DC52" i="2"/>
  <c r="DB57" i="2"/>
  <c r="DF61" i="2"/>
  <c r="CR62" i="2"/>
  <c r="DT63" i="2"/>
  <c r="DC64" i="2"/>
  <c r="DH74" i="2"/>
  <c r="DH77" i="2"/>
  <c r="DD78" i="2"/>
  <c r="DH80" i="2"/>
  <c r="DD81" i="2"/>
  <c r="CU81" i="2" s="1"/>
  <c r="DH83" i="2"/>
  <c r="DD84" i="2"/>
  <c r="CU84" i="2" s="1"/>
  <c r="DH86" i="2"/>
  <c r="DD87" i="2"/>
  <c r="CU87" i="2" s="1"/>
  <c r="DH89" i="2"/>
  <c r="DD90" i="2"/>
  <c r="DH92" i="2"/>
  <c r="DD93" i="2"/>
  <c r="CU93" i="2" s="1"/>
  <c r="DH95" i="2"/>
  <c r="DD96" i="2"/>
  <c r="DH98" i="2"/>
  <c r="DD99" i="2"/>
  <c r="DF108" i="2"/>
  <c r="DH109" i="2"/>
  <c r="DC113" i="2"/>
  <c r="DQ114" i="2"/>
  <c r="DF115" i="2"/>
  <c r="DH116" i="2"/>
  <c r="DD175" i="2"/>
  <c r="EP177" i="2"/>
  <c r="CV300" i="2"/>
  <c r="DF69" i="2"/>
  <c r="DC70" i="2"/>
  <c r="DF103" i="2"/>
  <c r="DF107" i="2"/>
  <c r="U493" i="2"/>
  <c r="U484" i="2"/>
  <c r="L447" i="4" s="1"/>
  <c r="N447" i="4" s="1"/>
  <c r="DB12" i="2"/>
  <c r="DB19" i="2"/>
  <c r="DJ20" i="2"/>
  <c r="CU20" i="2" s="1"/>
  <c r="DV20" i="2"/>
  <c r="CR26" i="2"/>
  <c r="DJ27" i="2"/>
  <c r="DV27" i="2"/>
  <c r="DB40" i="2"/>
  <c r="DF44" i="2"/>
  <c r="CR45" i="2"/>
  <c r="DT46" i="2"/>
  <c r="DC47" i="2"/>
  <c r="CU47" i="2" s="1"/>
  <c r="DB52" i="2"/>
  <c r="DF56" i="2"/>
  <c r="CR57" i="2"/>
  <c r="DT58" i="2"/>
  <c r="DC59" i="2"/>
  <c r="DB64" i="2"/>
  <c r="DF66" i="2"/>
  <c r="DC67" i="2"/>
  <c r="DF102" i="2"/>
  <c r="DQ108" i="2"/>
  <c r="DH110" i="2"/>
  <c r="DB113" i="2"/>
  <c r="DP114" i="2"/>
  <c r="DQ115" i="2"/>
  <c r="DD170" i="2"/>
  <c r="EP172" i="2"/>
  <c r="CR186" i="2"/>
  <c r="DB32" i="2"/>
  <c r="DT68" i="2"/>
  <c r="DB70" i="2"/>
  <c r="DT72" i="2"/>
  <c r="DH106" i="2"/>
  <c r="DJ13" i="2"/>
  <c r="DV13" i="2"/>
  <c r="DB22" i="2"/>
  <c r="DB29" i="2"/>
  <c r="CU29" i="2" s="1"/>
  <c r="DJ30" i="2"/>
  <c r="CU30" i="2" s="1"/>
  <c r="DV30" i="2"/>
  <c r="DF39" i="2"/>
  <c r="DC42" i="2"/>
  <c r="DB47" i="2"/>
  <c r="DF51" i="2"/>
  <c r="DT53" i="2"/>
  <c r="DC54" i="2"/>
  <c r="DB59" i="2"/>
  <c r="DF63" i="2"/>
  <c r="DB67" i="2"/>
  <c r="DF74" i="2"/>
  <c r="DF77" i="2"/>
  <c r="DF80" i="2"/>
  <c r="DF83" i="2"/>
  <c r="DF86" i="2"/>
  <c r="DF89" i="2"/>
  <c r="DF92" i="2"/>
  <c r="DF95" i="2"/>
  <c r="DF98" i="2"/>
  <c r="DH101" i="2"/>
  <c r="DP108" i="2"/>
  <c r="DF109" i="2"/>
  <c r="DC114" i="2"/>
  <c r="DP115" i="2"/>
  <c r="DF116" i="2"/>
  <c r="DH117" i="2"/>
  <c r="EP167" i="2"/>
  <c r="DD177" i="2"/>
  <c r="DJ36" i="2"/>
  <c r="DV36" i="2"/>
  <c r="DJ33" i="2"/>
  <c r="DV33" i="2"/>
  <c r="CU33" i="2" s="1"/>
  <c r="DD103" i="2"/>
  <c r="DD107" i="2"/>
  <c r="U496" i="2"/>
  <c r="U487" i="2"/>
  <c r="L450" i="4" s="1"/>
  <c r="N450" i="4" s="1"/>
  <c r="CR224" i="2"/>
  <c r="DB8" i="2"/>
  <c r="DB15" i="2"/>
  <c r="CU15" i="2" s="1"/>
  <c r="DJ16" i="2"/>
  <c r="DV16" i="2"/>
  <c r="DJ23" i="2"/>
  <c r="DV23" i="2"/>
  <c r="DB42" i="2"/>
  <c r="DF46" i="2"/>
  <c r="DT48" i="2"/>
  <c r="DC49" i="2"/>
  <c r="DB54" i="2"/>
  <c r="DF58" i="2"/>
  <c r="DT60" i="2"/>
  <c r="DC61" i="2"/>
  <c r="DT65" i="2"/>
  <c r="DD102" i="2"/>
  <c r="DC108" i="2"/>
  <c r="DQ109" i="2"/>
  <c r="DF110" i="2"/>
  <c r="DH111" i="2"/>
  <c r="DB114" i="2"/>
  <c r="DC115" i="2"/>
  <c r="DQ116" i="2"/>
  <c r="CR153" i="2"/>
  <c r="DD172" i="2"/>
  <c r="EP174" i="2"/>
  <c r="U225" i="2"/>
  <c r="L222" i="4" s="1"/>
  <c r="N222" i="4" s="1"/>
  <c r="CR253" i="2"/>
  <c r="CR255" i="2"/>
  <c r="CV276" i="2"/>
  <c r="CR283" i="2"/>
  <c r="CR285" i="2"/>
  <c r="CR289" i="2"/>
  <c r="CU156" i="2"/>
  <c r="DF68" i="2"/>
  <c r="DC69" i="2"/>
  <c r="DF72" i="2"/>
  <c r="DF106" i="2"/>
  <c r="CR8" i="2"/>
  <c r="DJ9" i="2"/>
  <c r="DV9" i="2"/>
  <c r="DB18" i="2"/>
  <c r="DB25" i="2"/>
  <c r="CU25" i="2" s="1"/>
  <c r="DJ26" i="2"/>
  <c r="DV26" i="2"/>
  <c r="DB37" i="2"/>
  <c r="DF41" i="2"/>
  <c r="DT43" i="2"/>
  <c r="DC44" i="2"/>
  <c r="DB49" i="2"/>
  <c r="DF53" i="2"/>
  <c r="DT55" i="2"/>
  <c r="DC56" i="2"/>
  <c r="DB61" i="2"/>
  <c r="DC66" i="2"/>
  <c r="DH73" i="2"/>
  <c r="DH76" i="2"/>
  <c r="DH79" i="2"/>
  <c r="DD80" i="2"/>
  <c r="DH82" i="2"/>
  <c r="DD83" i="2"/>
  <c r="DH85" i="2"/>
  <c r="DD86" i="2"/>
  <c r="DH88" i="2"/>
  <c r="DD89" i="2"/>
  <c r="DH91" i="2"/>
  <c r="DD92" i="2"/>
  <c r="DH94" i="2"/>
  <c r="DD95" i="2"/>
  <c r="DH97" i="2"/>
  <c r="DD98" i="2"/>
  <c r="DF101" i="2"/>
  <c r="DB108" i="2"/>
  <c r="DP109" i="2"/>
  <c r="DQ110" i="2"/>
  <c r="DB115" i="2"/>
  <c r="DP116" i="2"/>
  <c r="DF117" i="2"/>
  <c r="DD167" i="2"/>
  <c r="CU167" i="2" s="1"/>
  <c r="EP169" i="2"/>
  <c r="I157" i="1"/>
  <c r="K157" i="1" s="1"/>
  <c r="DB35" i="2"/>
  <c r="DB69" i="2"/>
  <c r="CU69" i="2" s="1"/>
  <c r="DT71" i="2"/>
  <c r="DH105" i="2"/>
  <c r="DB4" i="2"/>
  <c r="CU4" i="2" s="1"/>
  <c r="DB11" i="2"/>
  <c r="DJ12" i="2"/>
  <c r="DV12" i="2"/>
  <c r="DJ19" i="2"/>
  <c r="DV19" i="2"/>
  <c r="DB28" i="2"/>
  <c r="CU28" i="2" s="1"/>
  <c r="DC39" i="2"/>
  <c r="DB44" i="2"/>
  <c r="DF48" i="2"/>
  <c r="DT50" i="2"/>
  <c r="DC51" i="2"/>
  <c r="DB56" i="2"/>
  <c r="DF60" i="2"/>
  <c r="DT62" i="2"/>
  <c r="DC63" i="2"/>
  <c r="DF65" i="2"/>
  <c r="DB66" i="2"/>
  <c r="DH100" i="2"/>
  <c r="DC109" i="2"/>
  <c r="DP110" i="2"/>
  <c r="DF111" i="2"/>
  <c r="DC116" i="2"/>
  <c r="DQ117" i="2"/>
  <c r="DD174" i="2"/>
  <c r="EP176" i="2"/>
  <c r="CU176" i="2" s="1"/>
  <c r="CV301" i="2"/>
  <c r="I300" i="1" s="1"/>
  <c r="K300" i="1" s="1"/>
  <c r="DJ32" i="2"/>
  <c r="DV32" i="2"/>
  <c r="DD106" i="2"/>
  <c r="DH119" i="2"/>
  <c r="DH118" i="2"/>
  <c r="DH121" i="2"/>
  <c r="DH120" i="2"/>
  <c r="CR4" i="2"/>
  <c r="DB21" i="2"/>
  <c r="CU21" i="2" s="1"/>
  <c r="DJ22" i="2"/>
  <c r="DV22" i="2"/>
  <c r="DB39" i="2"/>
  <c r="DF43" i="2"/>
  <c r="DT45" i="2"/>
  <c r="DC46" i="2"/>
  <c r="DB51" i="2"/>
  <c r="DF55" i="2"/>
  <c r="DT57" i="2"/>
  <c r="DC58" i="2"/>
  <c r="DB63" i="2"/>
  <c r="DF73" i="2"/>
  <c r="DF76" i="2"/>
  <c r="DF79" i="2"/>
  <c r="DF82" i="2"/>
  <c r="DF85" i="2"/>
  <c r="DF88" i="2"/>
  <c r="DF91" i="2"/>
  <c r="DF94" i="2"/>
  <c r="DF97" i="2"/>
  <c r="DD101" i="2"/>
  <c r="DB109" i="2"/>
  <c r="DC110" i="2"/>
  <c r="DQ111" i="2"/>
  <c r="DB116" i="2"/>
  <c r="DP117" i="2"/>
  <c r="DD169" i="2"/>
  <c r="DC68" i="2"/>
  <c r="DF71" i="2"/>
  <c r="DC72" i="2"/>
  <c r="DF105" i="2"/>
  <c r="U495" i="2"/>
  <c r="U486" i="2"/>
  <c r="L449" i="4" s="1"/>
  <c r="N449" i="4" s="1"/>
  <c r="DF38" i="2"/>
  <c r="CU38" i="2" s="1"/>
  <c r="DC41" i="2"/>
  <c r="DF50" i="2"/>
  <c r="DT52" i="2"/>
  <c r="DC53" i="2"/>
  <c r="DB58" i="2"/>
  <c r="DF62" i="2"/>
  <c r="DT64" i="2"/>
  <c r="DF100" i="2"/>
  <c r="DB110" i="2"/>
  <c r="DP111" i="2"/>
  <c r="DF112" i="2"/>
  <c r="CU112" i="2" s="1"/>
  <c r="DH113" i="2"/>
  <c r="DC117" i="2"/>
  <c r="CV299" i="2"/>
  <c r="I298" i="1" s="1"/>
  <c r="K298" i="1" s="1"/>
  <c r="CU157" i="2"/>
  <c r="DB34" i="2"/>
  <c r="DB68" i="2"/>
  <c r="DB72" i="2"/>
  <c r="DH104" i="2"/>
  <c r="CV302" i="2"/>
  <c r="M104" i="1"/>
  <c r="M106" i="1"/>
  <c r="CU27" i="2"/>
  <c r="CU5" i="2"/>
  <c r="CU24" i="2"/>
  <c r="CU78" i="2"/>
  <c r="CU36" i="2"/>
  <c r="M103" i="1"/>
  <c r="M105" i="1"/>
  <c r="M107" i="1"/>
  <c r="M71" i="1"/>
  <c r="M69" i="1"/>
  <c r="M68" i="1"/>
  <c r="M70" i="1"/>
  <c r="M72" i="1"/>
  <c r="M33" i="1"/>
  <c r="M34" i="1"/>
  <c r="M35" i="1"/>
  <c r="AN66" i="1"/>
  <c r="H172" i="1"/>
  <c r="J172" i="1" s="1"/>
  <c r="I183" i="1"/>
  <c r="K183" i="1" s="1"/>
  <c r="H60" i="1"/>
  <c r="J60" i="1" s="1"/>
  <c r="M36" i="1"/>
  <c r="H74" i="1"/>
  <c r="J74" i="1" s="1"/>
  <c r="M32" i="1"/>
  <c r="H32" i="1"/>
  <c r="J32" i="1" s="1"/>
  <c r="H61" i="1"/>
  <c r="J61" i="1" s="1"/>
  <c r="M188" i="1"/>
  <c r="M289" i="1"/>
  <c r="M440" i="1"/>
  <c r="M145" i="1"/>
  <c r="M165" i="1"/>
  <c r="M127" i="1"/>
  <c r="H135" i="1"/>
  <c r="J135" i="1" s="1"/>
  <c r="M144" i="1"/>
  <c r="I210" i="1"/>
  <c r="K210" i="1" s="1"/>
  <c r="M134" i="1"/>
  <c r="H143" i="1"/>
  <c r="J143" i="1" s="1"/>
  <c r="H222" i="1"/>
  <c r="J222" i="1" s="1"/>
  <c r="H149" i="1"/>
  <c r="J149" i="1" s="1"/>
  <c r="H404" i="1"/>
  <c r="J404" i="1" s="1"/>
  <c r="M156" i="1"/>
  <c r="H131" i="1"/>
  <c r="J131" i="1" s="1"/>
  <c r="M130" i="1"/>
  <c r="H136" i="1"/>
  <c r="J136" i="1" s="1"/>
  <c r="H145" i="1"/>
  <c r="J145" i="1" s="1"/>
  <c r="M41" i="1"/>
  <c r="H100" i="1"/>
  <c r="J100" i="1" s="1"/>
  <c r="M115" i="1"/>
  <c r="M381" i="1"/>
  <c r="I435" i="1"/>
  <c r="K435" i="1" s="1"/>
  <c r="M40" i="1"/>
  <c r="M114" i="1"/>
  <c r="H165" i="1"/>
  <c r="J165" i="1" s="1"/>
  <c r="M201" i="1"/>
  <c r="H434" i="1"/>
  <c r="J434" i="1" s="1"/>
  <c r="M442" i="1"/>
  <c r="I201" i="1"/>
  <c r="K201" i="1" s="1"/>
  <c r="H125" i="1"/>
  <c r="J125" i="1" s="1"/>
  <c r="M222" i="1"/>
  <c r="H386" i="1"/>
  <c r="J386" i="1" s="1"/>
  <c r="H181" i="1"/>
  <c r="J181" i="1" s="1"/>
  <c r="M190" i="1"/>
  <c r="M200" i="1"/>
  <c r="H385" i="1"/>
  <c r="J385" i="1" s="1"/>
  <c r="H440" i="1"/>
  <c r="J440" i="1" s="1"/>
  <c r="M231" i="1"/>
  <c r="H44" i="1"/>
  <c r="J44" i="1" s="1"/>
  <c r="I180" i="1"/>
  <c r="K180" i="1" s="1"/>
  <c r="H199" i="1"/>
  <c r="J199" i="1" s="1"/>
  <c r="M206" i="1"/>
  <c r="H231" i="1"/>
  <c r="J231" i="1" s="1"/>
  <c r="H240" i="1"/>
  <c r="J240" i="1" s="1"/>
  <c r="H354" i="1"/>
  <c r="J354" i="1" s="1"/>
  <c r="I156" i="1"/>
  <c r="K156" i="1" s="1"/>
  <c r="I382" i="1"/>
  <c r="K382" i="1" s="1"/>
  <c r="AN39" i="1"/>
  <c r="BE144" i="5"/>
  <c r="CF144" i="5" s="1"/>
  <c r="BE159" i="5"/>
  <c r="CF159" i="5" s="1"/>
  <c r="I154" i="1"/>
  <c r="K154" i="1" s="1"/>
  <c r="H39" i="1"/>
  <c r="J39" i="1" s="1"/>
  <c r="H154" i="1"/>
  <c r="J154" i="1" s="1"/>
  <c r="M172" i="1"/>
  <c r="M205" i="1"/>
  <c r="M258" i="1"/>
  <c r="I314" i="1"/>
  <c r="K314" i="1" s="1"/>
  <c r="I336" i="1"/>
  <c r="K336" i="1" s="1"/>
  <c r="H346" i="1"/>
  <c r="J346" i="1" s="1"/>
  <c r="H414" i="1"/>
  <c r="J414" i="1" s="1"/>
  <c r="BE180" i="5"/>
  <c r="CF180" i="5" s="1"/>
  <c r="BE228" i="5"/>
  <c r="CF228" i="5" s="1"/>
  <c r="BE250" i="5"/>
  <c r="CF250" i="5" s="1"/>
  <c r="AI255" i="5"/>
  <c r="CD255" i="5" s="1"/>
  <c r="BE255" i="5"/>
  <c r="CF255" i="5" s="1"/>
  <c r="BE262" i="5"/>
  <c r="CF262" i="5" s="1"/>
  <c r="H38" i="1"/>
  <c r="J38" i="1" s="1"/>
  <c r="H153" i="1"/>
  <c r="J153" i="1" s="1"/>
  <c r="H163" i="1"/>
  <c r="J163" i="1" s="1"/>
  <c r="H188" i="1"/>
  <c r="J188" i="1" s="1"/>
  <c r="M280" i="1"/>
  <c r="M393" i="1"/>
  <c r="I162" i="1"/>
  <c r="K162" i="1" s="1"/>
  <c r="H170" i="1"/>
  <c r="J170" i="1" s="1"/>
  <c r="H298" i="1"/>
  <c r="J298" i="1" s="1"/>
  <c r="I392" i="1"/>
  <c r="K392" i="1" s="1"/>
  <c r="M460" i="1"/>
  <c r="H9" i="1"/>
  <c r="J9" i="1" s="1"/>
  <c r="H19" i="1"/>
  <c r="J19" i="1" s="1"/>
  <c r="H52" i="1"/>
  <c r="J52" i="1" s="1"/>
  <c r="H127" i="1"/>
  <c r="J127" i="1" s="1"/>
  <c r="M150" i="1"/>
  <c r="H208" i="1"/>
  <c r="J208" i="1" s="1"/>
  <c r="H220" i="1"/>
  <c r="J220" i="1" s="1"/>
  <c r="M253" i="1"/>
  <c r="I285" i="1"/>
  <c r="K285" i="1" s="1"/>
  <c r="M297" i="1"/>
  <c r="I409" i="1"/>
  <c r="K409" i="1" s="1"/>
  <c r="I428" i="1"/>
  <c r="K428" i="1" s="1"/>
  <c r="CA4" i="5"/>
  <c r="CH4" i="5" s="1"/>
  <c r="BP5" i="5"/>
  <c r="CG5" i="5" s="1"/>
  <c r="AI6" i="5"/>
  <c r="CD6" i="5" s="1"/>
  <c r="CA7" i="5"/>
  <c r="CH7" i="5" s="1"/>
  <c r="AI12" i="5"/>
  <c r="CD12" i="5" s="1"/>
  <c r="X15" i="5"/>
  <c r="CC15" i="5" s="1"/>
  <c r="BP17" i="5"/>
  <c r="CG17" i="5" s="1"/>
  <c r="AI21" i="5"/>
  <c r="CD21" i="5" s="1"/>
  <c r="CA23" i="5"/>
  <c r="CH23" i="5" s="1"/>
  <c r="AI27" i="5"/>
  <c r="CD27" i="5" s="1"/>
  <c r="CA28" i="5"/>
  <c r="CH28" i="5" s="1"/>
  <c r="BE31" i="5"/>
  <c r="CF31" i="5" s="1"/>
  <c r="CA33" i="5"/>
  <c r="CH33" i="5" s="1"/>
  <c r="BE36" i="5"/>
  <c r="CF36" i="5" s="1"/>
  <c r="AI82" i="5"/>
  <c r="CD82" i="5" s="1"/>
  <c r="BE91" i="5"/>
  <c r="CF91" i="5" s="1"/>
  <c r="AI113" i="5"/>
  <c r="CD113" i="5" s="1"/>
  <c r="BE190" i="5"/>
  <c r="CF190" i="5" s="1"/>
  <c r="BE298" i="5"/>
  <c r="CF298" i="5" s="1"/>
  <c r="M8" i="1"/>
  <c r="H28" i="1"/>
  <c r="J28" i="1" s="1"/>
  <c r="M86" i="1"/>
  <c r="M149" i="1"/>
  <c r="M183" i="1"/>
  <c r="I219" i="1"/>
  <c r="K219" i="1" s="1"/>
  <c r="H229" i="1"/>
  <c r="J229" i="1" s="1"/>
  <c r="M284" i="1"/>
  <c r="I307" i="1"/>
  <c r="K307" i="1" s="1"/>
  <c r="H398" i="1"/>
  <c r="J398" i="1" s="1"/>
  <c r="H408" i="1"/>
  <c r="J408" i="1" s="1"/>
  <c r="I427" i="1"/>
  <c r="K427" i="1" s="1"/>
  <c r="AI70" i="5"/>
  <c r="CD70" i="5" s="1"/>
  <c r="AI143" i="5"/>
  <c r="CD143" i="5" s="1"/>
  <c r="M16" i="1"/>
  <c r="H190" i="1"/>
  <c r="J190" i="1" s="1"/>
  <c r="H206" i="1"/>
  <c r="J206" i="1" s="1"/>
  <c r="I273" i="1"/>
  <c r="K273" i="1" s="1"/>
  <c r="I283" i="1"/>
  <c r="K283" i="1" s="1"/>
  <c r="I337" i="1"/>
  <c r="K337" i="1" s="1"/>
  <c r="I415" i="1"/>
  <c r="K415" i="1" s="1"/>
  <c r="H426" i="1"/>
  <c r="J426" i="1" s="1"/>
  <c r="M465" i="1"/>
  <c r="H46" i="1"/>
  <c r="J46" i="1" s="1"/>
  <c r="M90" i="1"/>
  <c r="H129" i="1"/>
  <c r="J129" i="1" s="1"/>
  <c r="H134" i="1"/>
  <c r="J134" i="1" s="1"/>
  <c r="H167" i="1"/>
  <c r="J167" i="1" s="1"/>
  <c r="M179" i="1"/>
  <c r="M194" i="1"/>
  <c r="H200" i="1"/>
  <c r="J200" i="1" s="1"/>
  <c r="H205" i="1"/>
  <c r="J205" i="1" s="1"/>
  <c r="H210" i="1"/>
  <c r="J210" i="1" s="1"/>
  <c r="H226" i="1"/>
  <c r="J226" i="1" s="1"/>
  <c r="M238" i="1"/>
  <c r="H352" i="1"/>
  <c r="J352" i="1" s="1"/>
  <c r="H459" i="1"/>
  <c r="J459" i="1" s="1"/>
  <c r="CR15" i="2"/>
  <c r="CR27" i="2"/>
  <c r="BE48" i="5"/>
  <c r="CF48" i="5" s="1"/>
  <c r="BE51" i="5"/>
  <c r="CF51" i="5" s="1"/>
  <c r="BE80" i="5"/>
  <c r="CF80" i="5" s="1"/>
  <c r="CA187" i="5"/>
  <c r="CH187" i="5" s="1"/>
  <c r="BE24" i="5"/>
  <c r="CF24" i="5" s="1"/>
  <c r="BE27" i="5"/>
  <c r="CF27" i="5" s="1"/>
  <c r="BE43" i="5"/>
  <c r="CF43" i="5" s="1"/>
  <c r="BE79" i="5"/>
  <c r="CF79" i="5" s="1"/>
  <c r="BE221" i="5"/>
  <c r="CF221" i="5" s="1"/>
  <c r="BE303" i="5"/>
  <c r="CF303" i="5" s="1"/>
  <c r="CA307" i="5"/>
  <c r="CH307" i="5" s="1"/>
  <c r="CA308" i="5"/>
  <c r="CH308" i="5" s="1"/>
  <c r="BE309" i="5"/>
  <c r="CF309" i="5" s="1"/>
  <c r="BE310" i="5"/>
  <c r="CF310" i="5" s="1"/>
  <c r="AI313" i="5"/>
  <c r="CD313" i="5" s="1"/>
  <c r="H24" i="1"/>
  <c r="J24" i="1" s="1"/>
  <c r="H54" i="1"/>
  <c r="J54" i="1" s="1"/>
  <c r="H124" i="1"/>
  <c r="J124" i="1" s="1"/>
  <c r="M138" i="1"/>
  <c r="H144" i="1"/>
  <c r="J144" i="1" s="1"/>
  <c r="H162" i="1"/>
  <c r="J162" i="1" s="1"/>
  <c r="M199" i="1"/>
  <c r="M204" i="1"/>
  <c r="H209" i="1"/>
  <c r="J209" i="1" s="1"/>
  <c r="H219" i="1"/>
  <c r="J219" i="1" s="1"/>
  <c r="H379" i="1"/>
  <c r="J379" i="1" s="1"/>
  <c r="I386" i="1"/>
  <c r="K386" i="1" s="1"/>
  <c r="I404" i="1"/>
  <c r="K404" i="1" s="1"/>
  <c r="H422" i="1"/>
  <c r="J422" i="1" s="1"/>
  <c r="H430" i="1"/>
  <c r="J430" i="1" s="1"/>
  <c r="BE11" i="5"/>
  <c r="CF11" i="5" s="1"/>
  <c r="BE20" i="5"/>
  <c r="CF20" i="5" s="1"/>
  <c r="CA163" i="5"/>
  <c r="CH163" i="5" s="1"/>
  <c r="BE185" i="5"/>
  <c r="CF185" i="5" s="1"/>
  <c r="BE267" i="5"/>
  <c r="CF267" i="5" s="1"/>
  <c r="CA271" i="5"/>
  <c r="CH271" i="5" s="1"/>
  <c r="CA272" i="5"/>
  <c r="CH272" i="5" s="1"/>
  <c r="BE273" i="5"/>
  <c r="CF273" i="5" s="1"/>
  <c r="BE274" i="5"/>
  <c r="CF274" i="5" s="1"/>
  <c r="AI277" i="5"/>
  <c r="CD277" i="5" s="1"/>
  <c r="CA283" i="5"/>
  <c r="CH283" i="5" s="1"/>
  <c r="AI289" i="5"/>
  <c r="CD289" i="5" s="1"/>
  <c r="CA295" i="5"/>
  <c r="CH295" i="5" s="1"/>
  <c r="AI301" i="5"/>
  <c r="CD301" i="5" s="1"/>
  <c r="M132" i="1"/>
  <c r="M148" i="1"/>
  <c r="BP11" i="5"/>
  <c r="CG11" i="5" s="1"/>
  <c r="BE12" i="5"/>
  <c r="CF12" i="5" s="1"/>
  <c r="CA13" i="5"/>
  <c r="CH13" i="5" s="1"/>
  <c r="BE14" i="5"/>
  <c r="CF14" i="5" s="1"/>
  <c r="BE192" i="5"/>
  <c r="CF192" i="5" s="1"/>
  <c r="BE195" i="5"/>
  <c r="CF195" i="5" s="1"/>
  <c r="BE207" i="5"/>
  <c r="CF207" i="5" s="1"/>
  <c r="CA211" i="5"/>
  <c r="CH211" i="5" s="1"/>
  <c r="AI217" i="5"/>
  <c r="CD217" i="5" s="1"/>
  <c r="BE219" i="5"/>
  <c r="CF219" i="5" s="1"/>
  <c r="CA223" i="5"/>
  <c r="CH223" i="5" s="1"/>
  <c r="AI231" i="5"/>
  <c r="CD231" i="5" s="1"/>
  <c r="CA236" i="5"/>
  <c r="CH236" i="5" s="1"/>
  <c r="BE237" i="5"/>
  <c r="CF237" i="5" s="1"/>
  <c r="BE238" i="5"/>
  <c r="CF238" i="5" s="1"/>
  <c r="AI241" i="5"/>
  <c r="CD241" i="5" s="1"/>
  <c r="CA247" i="5"/>
  <c r="CH247" i="5" s="1"/>
  <c r="AI253" i="5"/>
  <c r="CD253" i="5" s="1"/>
  <c r="CA259" i="5"/>
  <c r="CH259" i="5" s="1"/>
  <c r="M182" i="1"/>
  <c r="M187" i="1"/>
  <c r="I192" i="1"/>
  <c r="K192" i="1" s="1"/>
  <c r="H96" i="1"/>
  <c r="J96" i="1" s="1"/>
  <c r="M123" i="1"/>
  <c r="H132" i="1"/>
  <c r="J132" i="1" s="1"/>
  <c r="H137" i="1"/>
  <c r="J137" i="1" s="1"/>
  <c r="M143" i="1"/>
  <c r="H148" i="1"/>
  <c r="J148" i="1" s="1"/>
  <c r="M161" i="1"/>
  <c r="M170" i="1"/>
  <c r="M176" i="1"/>
  <c r="H182" i="1"/>
  <c r="J182" i="1" s="1"/>
  <c r="H187" i="1"/>
  <c r="J187" i="1" s="1"/>
  <c r="H192" i="1"/>
  <c r="J192" i="1" s="1"/>
  <c r="H203" i="1"/>
  <c r="J203" i="1" s="1"/>
  <c r="M208" i="1"/>
  <c r="M218" i="1"/>
  <c r="M229" i="1"/>
  <c r="M235" i="1"/>
  <c r="I278" i="1"/>
  <c r="K278" i="1" s="1"/>
  <c r="M285" i="1"/>
  <c r="H378" i="1"/>
  <c r="J378" i="1" s="1"/>
  <c r="H421" i="1"/>
  <c r="J421" i="1" s="1"/>
  <c r="H456" i="1"/>
  <c r="J456" i="1" s="1"/>
  <c r="CA60" i="5"/>
  <c r="CH60" i="5" s="1"/>
  <c r="CA161" i="5"/>
  <c r="CH161" i="5" s="1"/>
  <c r="BE170" i="5"/>
  <c r="CF170" i="5" s="1"/>
  <c r="BE171" i="5"/>
  <c r="CF171" i="5" s="1"/>
  <c r="AI185" i="5"/>
  <c r="CD185" i="5" s="1"/>
  <c r="AI193" i="5"/>
  <c r="CD193" i="5" s="1"/>
  <c r="AI265" i="5"/>
  <c r="CD265" i="5" s="1"/>
  <c r="I198" i="1"/>
  <c r="K198" i="1" s="1"/>
  <c r="CA125" i="5"/>
  <c r="CH125" i="5" s="1"/>
  <c r="CA127" i="5"/>
  <c r="CH127" i="5" s="1"/>
  <c r="BE134" i="5"/>
  <c r="CF134" i="5" s="1"/>
  <c r="AI137" i="5"/>
  <c r="CD137" i="5" s="1"/>
  <c r="AI147" i="5"/>
  <c r="CD147" i="5" s="1"/>
  <c r="BE154" i="5"/>
  <c r="CF154" i="5" s="1"/>
  <c r="AI157" i="5"/>
  <c r="CD157" i="5" s="1"/>
  <c r="AI167" i="5"/>
  <c r="CD167" i="5" s="1"/>
  <c r="AI203" i="5"/>
  <c r="CD203" i="5" s="1"/>
  <c r="AI205" i="5"/>
  <c r="CD205" i="5" s="1"/>
  <c r="AI207" i="5"/>
  <c r="CD207" i="5" s="1"/>
  <c r="H157" i="1"/>
  <c r="J157" i="1" s="1"/>
  <c r="M152" i="1"/>
  <c r="M5" i="1"/>
  <c r="H12" i="1"/>
  <c r="J12" i="1" s="1"/>
  <c r="M21" i="1"/>
  <c r="H95" i="1"/>
  <c r="J95" i="1" s="1"/>
  <c r="M131" i="1"/>
  <c r="H147" i="1"/>
  <c r="J147" i="1" s="1"/>
  <c r="H152" i="1"/>
  <c r="J152" i="1" s="1"/>
  <c r="M181" i="1"/>
  <c r="M186" i="1"/>
  <c r="H191" i="1"/>
  <c r="J191" i="1" s="1"/>
  <c r="H198" i="1"/>
  <c r="J198" i="1" s="1"/>
  <c r="I277" i="1"/>
  <c r="K277" i="1" s="1"/>
  <c r="I327" i="1"/>
  <c r="K327" i="1" s="1"/>
  <c r="M455" i="1"/>
  <c r="CA39" i="5"/>
  <c r="CH39" i="5" s="1"/>
  <c r="AT96" i="5"/>
  <c r="CE96" i="5" s="1"/>
  <c r="CA97" i="5"/>
  <c r="CH97" i="5" s="1"/>
  <c r="BE98" i="5"/>
  <c r="CF98" i="5" s="1"/>
  <c r="BE99" i="5"/>
  <c r="CF99" i="5" s="1"/>
  <c r="AI101" i="5"/>
  <c r="CD101" i="5" s="1"/>
  <c r="AI173" i="5"/>
  <c r="CD173" i="5" s="1"/>
  <c r="AI183" i="5"/>
  <c r="CD183" i="5" s="1"/>
  <c r="BE279" i="5"/>
  <c r="CF279" i="5" s="1"/>
  <c r="M164" i="1"/>
  <c r="M169" i="1"/>
  <c r="I174" i="1"/>
  <c r="K174" i="1" s="1"/>
  <c r="CA17" i="5"/>
  <c r="CH17" i="5" s="1"/>
  <c r="BE84" i="5"/>
  <c r="CF84" i="5" s="1"/>
  <c r="AI87" i="5"/>
  <c r="CD87" i="5" s="1"/>
  <c r="CA88" i="5"/>
  <c r="CH88" i="5" s="1"/>
  <c r="BE243" i="5"/>
  <c r="CF243" i="5" s="1"/>
  <c r="M117" i="1"/>
  <c r="M126" i="1"/>
  <c r="I142" i="1"/>
  <c r="K142" i="1" s="1"/>
  <c r="M221" i="1"/>
  <c r="M228" i="1"/>
  <c r="H4" i="1"/>
  <c r="J4" i="1" s="1"/>
  <c r="H11" i="1"/>
  <c r="J11" i="1" s="1"/>
  <c r="H126" i="1"/>
  <c r="J126" i="1" s="1"/>
  <c r="H142" i="1"/>
  <c r="J142" i="1" s="1"/>
  <c r="M158" i="1"/>
  <c r="H164" i="1"/>
  <c r="J164" i="1" s="1"/>
  <c r="H169" i="1"/>
  <c r="J169" i="1" s="1"/>
  <c r="H174" i="1"/>
  <c r="J174" i="1" s="1"/>
  <c r="H185" i="1"/>
  <c r="J185" i="1" s="1"/>
  <c r="M197" i="1"/>
  <c r="M212" i="1"/>
  <c r="H221" i="1"/>
  <c r="J221" i="1" s="1"/>
  <c r="H228" i="1"/>
  <c r="J228" i="1" s="1"/>
  <c r="H233" i="1"/>
  <c r="J233" i="1" s="1"/>
  <c r="M293" i="1"/>
  <c r="CA40" i="5"/>
  <c r="CH40" i="5" s="1"/>
  <c r="CA45" i="5"/>
  <c r="CH45" i="5" s="1"/>
  <c r="AI51" i="5"/>
  <c r="CD51" i="5" s="1"/>
  <c r="CA52" i="5"/>
  <c r="CH52" i="5" s="1"/>
  <c r="BE55" i="5"/>
  <c r="CF55" i="5" s="1"/>
  <c r="AI58" i="5"/>
  <c r="CD58" i="5" s="1"/>
  <c r="BE60" i="5"/>
  <c r="CF60" i="5" s="1"/>
  <c r="AI63" i="5"/>
  <c r="CD63" i="5" s="1"/>
  <c r="CA64" i="5"/>
  <c r="CH64" i="5" s="1"/>
  <c r="BE67" i="5"/>
  <c r="CF67" i="5" s="1"/>
  <c r="BE72" i="5"/>
  <c r="CF72" i="5" s="1"/>
  <c r="AI75" i="5"/>
  <c r="CD75" i="5" s="1"/>
  <c r="CA76" i="5"/>
  <c r="CH76" i="5" s="1"/>
  <c r="AI94" i="5"/>
  <c r="CD94" i="5" s="1"/>
  <c r="BE216" i="5"/>
  <c r="CF216" i="5" s="1"/>
  <c r="BE286" i="5"/>
  <c r="CF286" i="5" s="1"/>
  <c r="AI291" i="5"/>
  <c r="CD291" i="5" s="1"/>
  <c r="BE291" i="5"/>
  <c r="CF291" i="5" s="1"/>
  <c r="AI34" i="5"/>
  <c r="CD34" i="5" s="1"/>
  <c r="H40" i="1"/>
  <c r="J40" i="1" s="1"/>
  <c r="H82" i="1"/>
  <c r="J82" i="1" s="1"/>
  <c r="M125" i="1"/>
  <c r="H130" i="1"/>
  <c r="J130" i="1" s="1"/>
  <c r="M141" i="1"/>
  <c r="H150" i="1"/>
  <c r="J150" i="1" s="1"/>
  <c r="H155" i="1"/>
  <c r="J155" i="1" s="1"/>
  <c r="M163" i="1"/>
  <c r="M168" i="1"/>
  <c r="H173" i="1"/>
  <c r="J173" i="1" s="1"/>
  <c r="H180" i="1"/>
  <c r="J180" i="1" s="1"/>
  <c r="M220" i="1"/>
  <c r="M227" i="1"/>
  <c r="H232" i="1"/>
  <c r="J232" i="1" s="1"/>
  <c r="H239" i="1"/>
  <c r="J239" i="1" s="1"/>
  <c r="I334" i="1"/>
  <c r="K334" i="1" s="1"/>
  <c r="I398" i="1"/>
  <c r="K398" i="1" s="1"/>
  <c r="H452" i="1"/>
  <c r="J452" i="1" s="1"/>
  <c r="AI39" i="5"/>
  <c r="CD39" i="5" s="1"/>
  <c r="BE182" i="5"/>
  <c r="CF182" i="5" s="1"/>
  <c r="BE183" i="5"/>
  <c r="CF183" i="5" s="1"/>
  <c r="M244" i="1"/>
  <c r="I459" i="1"/>
  <c r="K459" i="1" s="1"/>
  <c r="AI15" i="5"/>
  <c r="CD15" i="5" s="1"/>
  <c r="BE111" i="5"/>
  <c r="CF111" i="5" s="1"/>
  <c r="BE118" i="5"/>
  <c r="CF118" i="5" s="1"/>
  <c r="CA119" i="5"/>
  <c r="CH119" i="5" s="1"/>
  <c r="BE120" i="5"/>
  <c r="CF120" i="5" s="1"/>
  <c r="BE123" i="5"/>
  <c r="CF123" i="5" s="1"/>
  <c r="BE135" i="5"/>
  <c r="CF135" i="5" s="1"/>
  <c r="BE140" i="5"/>
  <c r="CF140" i="5" s="1"/>
  <c r="BE147" i="5"/>
  <c r="CF147" i="5" s="1"/>
  <c r="M29" i="1"/>
  <c r="I151" i="1"/>
  <c r="K151" i="1" s="1"/>
  <c r="I171" i="1"/>
  <c r="K171" i="1" s="1"/>
  <c r="I189" i="1"/>
  <c r="K189" i="1" s="1"/>
  <c r="I207" i="1"/>
  <c r="K207" i="1" s="1"/>
  <c r="H83" i="1"/>
  <c r="J83" i="1" s="1"/>
  <c r="M111" i="1"/>
  <c r="H122" i="1"/>
  <c r="J122" i="1" s="1"/>
  <c r="M129" i="1"/>
  <c r="H133" i="1"/>
  <c r="J133" i="1" s="1"/>
  <c r="H140" i="1"/>
  <c r="J140" i="1" s="1"/>
  <c r="M147" i="1"/>
  <c r="H151" i="1"/>
  <c r="J151" i="1" s="1"/>
  <c r="H160" i="1"/>
  <c r="J160" i="1" s="1"/>
  <c r="M167" i="1"/>
  <c r="H171" i="1"/>
  <c r="J171" i="1" s="1"/>
  <c r="H178" i="1"/>
  <c r="J178" i="1" s="1"/>
  <c r="M185" i="1"/>
  <c r="H189" i="1"/>
  <c r="J189" i="1" s="1"/>
  <c r="H196" i="1"/>
  <c r="J196" i="1" s="1"/>
  <c r="M203" i="1"/>
  <c r="H207" i="1"/>
  <c r="J207" i="1" s="1"/>
  <c r="H217" i="1"/>
  <c r="J217" i="1" s="1"/>
  <c r="M226" i="1"/>
  <c r="H230" i="1"/>
  <c r="J230" i="1" s="1"/>
  <c r="H237" i="1"/>
  <c r="J237" i="1" s="1"/>
  <c r="I289" i="1"/>
  <c r="K289" i="1" s="1"/>
  <c r="M298" i="1"/>
  <c r="M355" i="1"/>
  <c r="I390" i="1"/>
  <c r="K390" i="1" s="1"/>
  <c r="H428" i="1"/>
  <c r="J428" i="1" s="1"/>
  <c r="H465" i="1"/>
  <c r="J465" i="1" s="1"/>
  <c r="I472" i="1"/>
  <c r="K472" i="1" s="1"/>
  <c r="M157" i="1"/>
  <c r="M139" i="1"/>
  <c r="M159" i="1"/>
  <c r="M216" i="1"/>
  <c r="M195" i="1"/>
  <c r="M236" i="1"/>
  <c r="I159" i="1"/>
  <c r="K159" i="1" s="1"/>
  <c r="I177" i="1"/>
  <c r="K177" i="1" s="1"/>
  <c r="I195" i="1"/>
  <c r="K195" i="1" s="1"/>
  <c r="I216" i="1"/>
  <c r="K216" i="1" s="1"/>
  <c r="M448" i="1"/>
  <c r="M470" i="1"/>
  <c r="M177" i="1"/>
  <c r="M13" i="1"/>
  <c r="M128" i="1"/>
  <c r="M146" i="1"/>
  <c r="M166" i="1"/>
  <c r="M184" i="1"/>
  <c r="M202" i="1"/>
  <c r="M225" i="1"/>
  <c r="M272" i="1"/>
  <c r="H20" i="1"/>
  <c r="J20" i="1" s="1"/>
  <c r="H27" i="1"/>
  <c r="J27" i="1" s="1"/>
  <c r="AN38" i="1"/>
  <c r="H42" i="1"/>
  <c r="J42" i="1" s="1"/>
  <c r="H50" i="1"/>
  <c r="J50" i="1" s="1"/>
  <c r="H58" i="1"/>
  <c r="J58" i="1" s="1"/>
  <c r="M108" i="1"/>
  <c r="H128" i="1"/>
  <c r="J128" i="1" s="1"/>
  <c r="M135" i="1"/>
  <c r="H146" i="1"/>
  <c r="J146" i="1" s="1"/>
  <c r="M153" i="1"/>
  <c r="H166" i="1"/>
  <c r="J166" i="1" s="1"/>
  <c r="M173" i="1"/>
  <c r="H184" i="1"/>
  <c r="J184" i="1" s="1"/>
  <c r="M191" i="1"/>
  <c r="H202" i="1"/>
  <c r="J202" i="1" s="1"/>
  <c r="M209" i="1"/>
  <c r="H225" i="1"/>
  <c r="J225" i="1" s="1"/>
  <c r="M232" i="1"/>
  <c r="I259" i="1"/>
  <c r="K259" i="1" s="1"/>
  <c r="H272" i="1"/>
  <c r="J272" i="1" s="1"/>
  <c r="I305" i="1"/>
  <c r="K305" i="1" s="1"/>
  <c r="I353" i="1"/>
  <c r="K353" i="1" s="1"/>
  <c r="I394" i="1"/>
  <c r="K394" i="1" s="1"/>
  <c r="H403" i="1"/>
  <c r="J403" i="1" s="1"/>
  <c r="H410" i="1"/>
  <c r="J410" i="1" s="1"/>
  <c r="I426" i="1"/>
  <c r="K426" i="1" s="1"/>
  <c r="H448" i="1"/>
  <c r="J448" i="1" s="1"/>
  <c r="H470" i="1"/>
  <c r="J470" i="1" s="1"/>
  <c r="I477" i="1"/>
  <c r="K477" i="1" s="1"/>
  <c r="M447" i="1"/>
  <c r="H25" i="1"/>
  <c r="J25" i="1" s="1"/>
  <c r="M37" i="1"/>
  <c r="H41" i="1"/>
  <c r="J41" i="1" s="1"/>
  <c r="H48" i="1"/>
  <c r="J48" i="1" s="1"/>
  <c r="H56" i="1"/>
  <c r="J56" i="1" s="1"/>
  <c r="H78" i="1"/>
  <c r="J78" i="1" s="1"/>
  <c r="M94" i="1"/>
  <c r="M101" i="1"/>
  <c r="H138" i="1"/>
  <c r="J138" i="1" s="1"/>
  <c r="H158" i="1"/>
  <c r="J158" i="1" s="1"/>
  <c r="H176" i="1"/>
  <c r="J176" i="1" s="1"/>
  <c r="H194" i="1"/>
  <c r="J194" i="1" s="1"/>
  <c r="H212" i="1"/>
  <c r="J212" i="1" s="1"/>
  <c r="H235" i="1"/>
  <c r="J235" i="1" s="1"/>
  <c r="H258" i="1"/>
  <c r="J258" i="1" s="1"/>
  <c r="H342" i="1"/>
  <c r="J342" i="1" s="1"/>
  <c r="H447" i="1"/>
  <c r="J447" i="1" s="1"/>
  <c r="M454" i="1"/>
  <c r="H460" i="1"/>
  <c r="J460" i="1" s="1"/>
  <c r="I475" i="1"/>
  <c r="K475" i="1" s="1"/>
  <c r="H17" i="1"/>
  <c r="J17" i="1" s="1"/>
  <c r="M93" i="1"/>
  <c r="H123" i="1"/>
  <c r="J123" i="1" s="1"/>
  <c r="M137" i="1"/>
  <c r="H141" i="1"/>
  <c r="J141" i="1" s="1"/>
  <c r="M155" i="1"/>
  <c r="H161" i="1"/>
  <c r="J161" i="1" s="1"/>
  <c r="I168" i="1"/>
  <c r="K168" i="1" s="1"/>
  <c r="M175" i="1"/>
  <c r="H179" i="1"/>
  <c r="J179" i="1" s="1"/>
  <c r="I186" i="1"/>
  <c r="K186" i="1" s="1"/>
  <c r="M193" i="1"/>
  <c r="H197" i="1"/>
  <c r="J197" i="1" s="1"/>
  <c r="I204" i="1"/>
  <c r="K204" i="1" s="1"/>
  <c r="M211" i="1"/>
  <c r="H218" i="1"/>
  <c r="J218" i="1" s="1"/>
  <c r="M234" i="1"/>
  <c r="H238" i="1"/>
  <c r="J238" i="1" s="1"/>
  <c r="M257" i="1"/>
  <c r="H284" i="1"/>
  <c r="J284" i="1" s="1"/>
  <c r="M299" i="1"/>
  <c r="H415" i="1"/>
  <c r="J415" i="1" s="1"/>
  <c r="M423" i="1"/>
  <c r="M446" i="1"/>
  <c r="H466" i="1"/>
  <c r="J466" i="1" s="1"/>
  <c r="I474" i="1"/>
  <c r="K474" i="1" s="1"/>
  <c r="H175" i="1"/>
  <c r="J175" i="1" s="1"/>
  <c r="H193" i="1"/>
  <c r="J193" i="1" s="1"/>
  <c r="H211" i="1"/>
  <c r="J211" i="1" s="1"/>
  <c r="H234" i="1"/>
  <c r="J234" i="1" s="1"/>
  <c r="I299" i="1"/>
  <c r="K299" i="1" s="1"/>
  <c r="M349" i="1"/>
  <c r="I384" i="1"/>
  <c r="K384" i="1" s="1"/>
  <c r="H391" i="1"/>
  <c r="J391" i="1" s="1"/>
  <c r="M437" i="1"/>
  <c r="M122" i="1"/>
  <c r="M140" i="1"/>
  <c r="M160" i="1"/>
  <c r="M178" i="1"/>
  <c r="M196" i="1"/>
  <c r="M217" i="1"/>
  <c r="M237" i="1"/>
  <c r="M42" i="1"/>
  <c r="M46" i="1"/>
  <c r="M50" i="1"/>
  <c r="M54" i="1"/>
  <c r="H245" i="1"/>
  <c r="J245" i="1" s="1"/>
  <c r="I265" i="1"/>
  <c r="K265" i="1" s="1"/>
  <c r="I271" i="1"/>
  <c r="K271" i="1" s="1"/>
  <c r="M305" i="1"/>
  <c r="M309" i="1"/>
  <c r="H313" i="1"/>
  <c r="J313" i="1" s="1"/>
  <c r="M327" i="1"/>
  <c r="H331" i="1"/>
  <c r="J331" i="1" s="1"/>
  <c r="M334" i="1"/>
  <c r="H340" i="1"/>
  <c r="J340" i="1" s="1"/>
  <c r="M387" i="1"/>
  <c r="H427" i="1"/>
  <c r="J427" i="1" s="1"/>
  <c r="H454" i="1"/>
  <c r="J454" i="1" s="1"/>
  <c r="H474" i="1"/>
  <c r="J474" i="1" s="1"/>
  <c r="H477" i="1"/>
  <c r="J477" i="1" s="1"/>
  <c r="CA29" i="5"/>
  <c r="CH29" i="5" s="1"/>
  <c r="CA53" i="5"/>
  <c r="CH53" i="5" s="1"/>
  <c r="BE63" i="5"/>
  <c r="CF63" i="5" s="1"/>
  <c r="CA72" i="5"/>
  <c r="CH72" i="5" s="1"/>
  <c r="AI83" i="5"/>
  <c r="CD83" i="5" s="1"/>
  <c r="BE92" i="5"/>
  <c r="CF92" i="5" s="1"/>
  <c r="CA107" i="5"/>
  <c r="CH107" i="5" s="1"/>
  <c r="AI115" i="5"/>
  <c r="CD115" i="5" s="1"/>
  <c r="BE117" i="5"/>
  <c r="CF117" i="5" s="1"/>
  <c r="CA117" i="5"/>
  <c r="CH117" i="5" s="1"/>
  <c r="CA137" i="5"/>
  <c r="CH137" i="5" s="1"/>
  <c r="CA139" i="5"/>
  <c r="CH139" i="5" s="1"/>
  <c r="BE151" i="5"/>
  <c r="CF151" i="5" s="1"/>
  <c r="BE152" i="5"/>
  <c r="CF152" i="5" s="1"/>
  <c r="BE153" i="5"/>
  <c r="CF153" i="5" s="1"/>
  <c r="BE166" i="5"/>
  <c r="CF166" i="5" s="1"/>
  <c r="BE173" i="5"/>
  <c r="CF173" i="5" s="1"/>
  <c r="CA212" i="5"/>
  <c r="CH212" i="5" s="1"/>
  <c r="BE213" i="5"/>
  <c r="CF213" i="5" s="1"/>
  <c r="BE215" i="5"/>
  <c r="CF215" i="5" s="1"/>
  <c r="CA243" i="5"/>
  <c r="CH243" i="5" s="1"/>
  <c r="AI245" i="5"/>
  <c r="CD245" i="5" s="1"/>
  <c r="BE245" i="5"/>
  <c r="CF245" i="5" s="1"/>
  <c r="CA245" i="5"/>
  <c r="CH245" i="5" s="1"/>
  <c r="BE251" i="5"/>
  <c r="CF251" i="5" s="1"/>
  <c r="CA279" i="5"/>
  <c r="CH279" i="5" s="1"/>
  <c r="AI281" i="5"/>
  <c r="CD281" i="5" s="1"/>
  <c r="BE281" i="5"/>
  <c r="CF281" i="5" s="1"/>
  <c r="CA281" i="5"/>
  <c r="CH281" i="5" s="1"/>
  <c r="BE287" i="5"/>
  <c r="CF287" i="5" s="1"/>
  <c r="M464" i="1"/>
  <c r="N3" i="4"/>
  <c r="BE5" i="5"/>
  <c r="CF5" i="5" s="1"/>
  <c r="CA6" i="5"/>
  <c r="CH6" i="5" s="1"/>
  <c r="CA44" i="5"/>
  <c r="CH44" i="5" s="1"/>
  <c r="CA47" i="5"/>
  <c r="CH47" i="5" s="1"/>
  <c r="CA71" i="5"/>
  <c r="CH71" i="5" s="1"/>
  <c r="CA75" i="5"/>
  <c r="CH75" i="5" s="1"/>
  <c r="AI80" i="5"/>
  <c r="CD80" i="5" s="1"/>
  <c r="CA82" i="5"/>
  <c r="CH82" i="5" s="1"/>
  <c r="BE94" i="5"/>
  <c r="CF94" i="5" s="1"/>
  <c r="BE101" i="5"/>
  <c r="CF101" i="5" s="1"/>
  <c r="CA103" i="5"/>
  <c r="CH103" i="5" s="1"/>
  <c r="AI121" i="5"/>
  <c r="CD121" i="5" s="1"/>
  <c r="BE122" i="5"/>
  <c r="CF122" i="5" s="1"/>
  <c r="AI123" i="5"/>
  <c r="CD123" i="5" s="1"/>
  <c r="BE130" i="5"/>
  <c r="CF130" i="5" s="1"/>
  <c r="CA131" i="5"/>
  <c r="CH131" i="5" s="1"/>
  <c r="BE132" i="5"/>
  <c r="CF132" i="5" s="1"/>
  <c r="CA141" i="5"/>
  <c r="CH141" i="5" s="1"/>
  <c r="AI155" i="5"/>
  <c r="CD155" i="5" s="1"/>
  <c r="BE188" i="5"/>
  <c r="CF188" i="5" s="1"/>
  <c r="CA193" i="5"/>
  <c r="CH193" i="5" s="1"/>
  <c r="AI195" i="5"/>
  <c r="CD195" i="5" s="1"/>
  <c r="AI211" i="5"/>
  <c r="CD211" i="5" s="1"/>
  <c r="BE211" i="5"/>
  <c r="CF211" i="5" s="1"/>
  <c r="CA248" i="5"/>
  <c r="CH248" i="5" s="1"/>
  <c r="BE249" i="5"/>
  <c r="CF249" i="5" s="1"/>
  <c r="AI267" i="5"/>
  <c r="CD267" i="5" s="1"/>
  <c r="CA284" i="5"/>
  <c r="CH284" i="5" s="1"/>
  <c r="BE285" i="5"/>
  <c r="CF285" i="5" s="1"/>
  <c r="AI303" i="5"/>
  <c r="CD303" i="5" s="1"/>
  <c r="CA313" i="5"/>
  <c r="CH313" i="5" s="1"/>
  <c r="A2" i="1"/>
  <c r="I257" i="1"/>
  <c r="K257" i="1" s="1"/>
  <c r="I293" i="1"/>
  <c r="K293" i="1" s="1"/>
  <c r="M308" i="1"/>
  <c r="M312" i="1"/>
  <c r="M330" i="1"/>
  <c r="I344" i="1"/>
  <c r="K344" i="1" s="1"/>
  <c r="I355" i="1"/>
  <c r="K355" i="1" s="1"/>
  <c r="H392" i="1"/>
  <c r="J392" i="1" s="1"/>
  <c r="H409" i="1"/>
  <c r="J409" i="1" s="1"/>
  <c r="H442" i="1"/>
  <c r="J442" i="1" s="1"/>
  <c r="M453" i="1"/>
  <c r="H464" i="1"/>
  <c r="J464" i="1" s="1"/>
  <c r="M473" i="1"/>
  <c r="M476" i="1"/>
  <c r="CA5" i="5"/>
  <c r="CH5" i="5" s="1"/>
  <c r="CA8" i="5"/>
  <c r="CH8" i="5" s="1"/>
  <c r="CA11" i="5"/>
  <c r="CH11" i="5" s="1"/>
  <c r="BE16" i="5"/>
  <c r="CF16" i="5" s="1"/>
  <c r="CA21" i="5"/>
  <c r="CH21" i="5" s="1"/>
  <c r="AI31" i="5"/>
  <c r="CD31" i="5" s="1"/>
  <c r="CA50" i="5"/>
  <c r="CH50" i="5" s="1"/>
  <c r="AI50" i="5"/>
  <c r="CD50" i="5" s="1"/>
  <c r="AI55" i="5"/>
  <c r="CD55" i="5" s="1"/>
  <c r="BE59" i="5"/>
  <c r="CF59" i="5" s="1"/>
  <c r="CA77" i="5"/>
  <c r="CH77" i="5" s="1"/>
  <c r="CA78" i="5"/>
  <c r="CH78" i="5" s="1"/>
  <c r="AI78" i="5"/>
  <c r="CD78" i="5" s="1"/>
  <c r="BE87" i="5"/>
  <c r="CF87" i="5" s="1"/>
  <c r="CA96" i="5"/>
  <c r="CH96" i="5" s="1"/>
  <c r="BE107" i="5"/>
  <c r="CF107" i="5" s="1"/>
  <c r="AI109" i="5"/>
  <c r="CD109" i="5" s="1"/>
  <c r="BE128" i="5"/>
  <c r="CF128" i="5" s="1"/>
  <c r="BE137" i="5"/>
  <c r="CF137" i="5" s="1"/>
  <c r="BE175" i="5"/>
  <c r="CF175" i="5" s="1"/>
  <c r="BE177" i="5"/>
  <c r="CF177" i="5" s="1"/>
  <c r="BE179" i="5"/>
  <c r="CF179" i="5" s="1"/>
  <c r="BE197" i="5"/>
  <c r="CF197" i="5" s="1"/>
  <c r="CA197" i="5"/>
  <c r="CH197" i="5" s="1"/>
  <c r="CA199" i="5"/>
  <c r="CH199" i="5" s="1"/>
  <c r="AI213" i="5"/>
  <c r="CD213" i="5" s="1"/>
  <c r="CA213" i="5"/>
  <c r="CH213" i="5" s="1"/>
  <c r="AI215" i="5"/>
  <c r="CD215" i="5" s="1"/>
  <c r="BE224" i="5"/>
  <c r="CF224" i="5" s="1"/>
  <c r="BE226" i="5"/>
  <c r="CF226" i="5" s="1"/>
  <c r="BE231" i="5"/>
  <c r="CF231" i="5" s="1"/>
  <c r="BE240" i="5"/>
  <c r="CF240" i="5" s="1"/>
  <c r="CA246" i="5"/>
  <c r="CH246" i="5" s="1"/>
  <c r="AI247" i="5"/>
  <c r="CD247" i="5" s="1"/>
  <c r="BE247" i="5"/>
  <c r="CF247" i="5" s="1"/>
  <c r="AI251" i="5"/>
  <c r="CD251" i="5" s="1"/>
  <c r="CA263" i="5"/>
  <c r="CH263" i="5" s="1"/>
  <c r="BE276" i="5"/>
  <c r="CF276" i="5" s="1"/>
  <c r="CA282" i="5"/>
  <c r="CH282" i="5" s="1"/>
  <c r="AI283" i="5"/>
  <c r="CD283" i="5" s="1"/>
  <c r="BE283" i="5"/>
  <c r="CF283" i="5" s="1"/>
  <c r="AI287" i="5"/>
  <c r="CD287" i="5" s="1"/>
  <c r="CA299" i="5"/>
  <c r="CH299" i="5" s="1"/>
  <c r="BE312" i="5"/>
  <c r="CF312" i="5" s="1"/>
  <c r="M45" i="1"/>
  <c r="M49" i="1"/>
  <c r="M53" i="1"/>
  <c r="M279" i="1"/>
  <c r="I330" i="1"/>
  <c r="K330" i="1" s="1"/>
  <c r="K380" i="1"/>
  <c r="I397" i="1"/>
  <c r="K397" i="1" s="1"/>
  <c r="I453" i="1"/>
  <c r="K453" i="1" s="1"/>
  <c r="M458" i="1"/>
  <c r="I476" i="1"/>
  <c r="K476" i="1" s="1"/>
  <c r="AB171" i="3"/>
  <c r="BE13" i="5"/>
  <c r="CF13" i="5" s="1"/>
  <c r="CA20" i="5"/>
  <c r="CH20" i="5" s="1"/>
  <c r="BE32" i="5"/>
  <c r="CF32" i="5" s="1"/>
  <c r="BE34" i="5"/>
  <c r="CF34" i="5" s="1"/>
  <c r="CA35" i="5"/>
  <c r="CH35" i="5" s="1"/>
  <c r="CA43" i="5"/>
  <c r="CH43" i="5" s="1"/>
  <c r="AI47" i="5"/>
  <c r="CD47" i="5" s="1"/>
  <c r="BE56" i="5"/>
  <c r="CF56" i="5" s="1"/>
  <c r="CA95" i="5"/>
  <c r="CH95" i="5" s="1"/>
  <c r="AI103" i="5"/>
  <c r="CD103" i="5" s="1"/>
  <c r="BE105" i="5"/>
  <c r="CF105" i="5" s="1"/>
  <c r="CA105" i="5"/>
  <c r="CH105" i="5" s="1"/>
  <c r="BE127" i="5"/>
  <c r="CF127" i="5" s="1"/>
  <c r="CA135" i="5"/>
  <c r="CH135" i="5" s="1"/>
  <c r="BE141" i="5"/>
  <c r="CF141" i="5" s="1"/>
  <c r="BE143" i="5"/>
  <c r="CF143" i="5" s="1"/>
  <c r="AI181" i="5"/>
  <c r="CD181" i="5" s="1"/>
  <c r="BE203" i="5"/>
  <c r="CF203" i="5" s="1"/>
  <c r="BE204" i="5"/>
  <c r="CF204" i="5" s="1"/>
  <c r="CA206" i="5"/>
  <c r="CH206" i="5" s="1"/>
  <c r="BE233" i="5"/>
  <c r="CF233" i="5" s="1"/>
  <c r="CA235" i="5"/>
  <c r="CH235" i="5" s="1"/>
  <c r="CA242" i="5"/>
  <c r="CH242" i="5" s="1"/>
  <c r="CA249" i="5"/>
  <c r="CH249" i="5" s="1"/>
  <c r="BE260" i="5"/>
  <c r="CF260" i="5" s="1"/>
  <c r="CA265" i="5"/>
  <c r="CH265" i="5" s="1"/>
  <c r="CA278" i="5"/>
  <c r="CH278" i="5" s="1"/>
  <c r="CA285" i="5"/>
  <c r="CH285" i="5" s="1"/>
  <c r="BE296" i="5"/>
  <c r="CF296" i="5" s="1"/>
  <c r="CA301" i="5"/>
  <c r="CH301" i="5" s="1"/>
  <c r="M110" i="1"/>
  <c r="I308" i="1"/>
  <c r="K308" i="1" s="1"/>
  <c r="I420" i="1"/>
  <c r="K420" i="1" s="1"/>
  <c r="M436" i="1"/>
  <c r="H7" i="1"/>
  <c r="J7" i="1" s="1"/>
  <c r="H23" i="1"/>
  <c r="J23" i="1" s="1"/>
  <c r="H45" i="1"/>
  <c r="J45" i="1" s="1"/>
  <c r="H49" i="1"/>
  <c r="J49" i="1" s="1"/>
  <c r="H53" i="1"/>
  <c r="J53" i="1" s="1"/>
  <c r="H57" i="1"/>
  <c r="J57" i="1" s="1"/>
  <c r="H64" i="1"/>
  <c r="J64" i="1" s="1"/>
  <c r="M262" i="1"/>
  <c r="M273" i="1"/>
  <c r="I279" i="1"/>
  <c r="K279" i="1" s="1"/>
  <c r="M290" i="1"/>
  <c r="M302" i="1"/>
  <c r="M311" i="1"/>
  <c r="M326" i="1"/>
  <c r="M333" i="1"/>
  <c r="M337" i="1"/>
  <c r="M343" i="1"/>
  <c r="I354" i="1"/>
  <c r="K354" i="1" s="1"/>
  <c r="H380" i="1"/>
  <c r="J380" i="1" s="1"/>
  <c r="I391" i="1"/>
  <c r="K391" i="1" s="1"/>
  <c r="H397" i="1"/>
  <c r="J397" i="1" s="1"/>
  <c r="I408" i="1"/>
  <c r="K408" i="1" s="1"/>
  <c r="H420" i="1"/>
  <c r="J420" i="1" s="1"/>
  <c r="M430" i="1"/>
  <c r="H436" i="1"/>
  <c r="J436" i="1" s="1"/>
  <c r="M441" i="1"/>
  <c r="H458" i="1"/>
  <c r="J458" i="1" s="1"/>
  <c r="H463" i="1"/>
  <c r="J463" i="1" s="1"/>
  <c r="I473" i="1"/>
  <c r="K473" i="1" s="1"/>
  <c r="AI11" i="5"/>
  <c r="CD11" i="5" s="1"/>
  <c r="X21" i="5"/>
  <c r="CC21" i="5" s="1"/>
  <c r="CA22" i="5"/>
  <c r="CH22" i="5" s="1"/>
  <c r="CA36" i="5"/>
  <c r="CH36" i="5" s="1"/>
  <c r="CA46" i="5"/>
  <c r="CH46" i="5" s="1"/>
  <c r="BE58" i="5"/>
  <c r="CF58" i="5" s="1"/>
  <c r="CA67" i="5"/>
  <c r="CH67" i="5" s="1"/>
  <c r="CA74" i="5"/>
  <c r="CH74" i="5" s="1"/>
  <c r="AI79" i="5"/>
  <c r="CD79" i="5" s="1"/>
  <c r="CA92" i="5"/>
  <c r="CH92" i="5" s="1"/>
  <c r="AI107" i="5"/>
  <c r="CD107" i="5" s="1"/>
  <c r="AI111" i="5"/>
  <c r="CD111" i="5" s="1"/>
  <c r="AI145" i="5"/>
  <c r="CD145" i="5" s="1"/>
  <c r="BE156" i="5"/>
  <c r="CF156" i="5" s="1"/>
  <c r="AI179" i="5"/>
  <c r="CD179" i="5" s="1"/>
  <c r="BE199" i="5"/>
  <c r="CF199" i="5" s="1"/>
  <c r="CA200" i="5"/>
  <c r="CH200" i="5" s="1"/>
  <c r="BE201" i="5"/>
  <c r="CF201" i="5" s="1"/>
  <c r="CA201" i="5"/>
  <c r="CH201" i="5" s="1"/>
  <c r="AI219" i="5"/>
  <c r="CD219" i="5" s="1"/>
  <c r="BE239" i="5"/>
  <c r="CF239" i="5" s="1"/>
  <c r="AI269" i="5"/>
  <c r="CD269" i="5" s="1"/>
  <c r="BE269" i="5"/>
  <c r="CF269" i="5" s="1"/>
  <c r="CA269" i="5"/>
  <c r="CH269" i="5" s="1"/>
  <c r="BE275" i="5"/>
  <c r="CF275" i="5" s="1"/>
  <c r="CA303" i="5"/>
  <c r="CH303" i="5" s="1"/>
  <c r="AI305" i="5"/>
  <c r="CD305" i="5" s="1"/>
  <c r="BE305" i="5"/>
  <c r="CF305" i="5" s="1"/>
  <c r="CA305" i="5"/>
  <c r="CH305" i="5" s="1"/>
  <c r="BE311" i="5"/>
  <c r="CF311" i="5" s="1"/>
  <c r="M75" i="1"/>
  <c r="M99" i="1"/>
  <c r="I290" i="1"/>
  <c r="K290" i="1" s="1"/>
  <c r="I333" i="1"/>
  <c r="K333" i="1" s="1"/>
  <c r="I348" i="1"/>
  <c r="K348" i="1" s="1"/>
  <c r="AI71" i="5"/>
  <c r="CD71" i="5" s="1"/>
  <c r="AI99" i="5"/>
  <c r="CD99" i="5" s="1"/>
  <c r="BE235" i="5"/>
  <c r="CF235" i="5" s="1"/>
  <c r="M87" i="1"/>
  <c r="M267" i="1"/>
  <c r="I302" i="1"/>
  <c r="K302" i="1" s="1"/>
  <c r="I311" i="1"/>
  <c r="K311" i="1" s="1"/>
  <c r="I402" i="1"/>
  <c r="K402" i="1" s="1"/>
  <c r="I441" i="1"/>
  <c r="K441" i="1" s="1"/>
  <c r="M44" i="1"/>
  <c r="M48" i="1"/>
  <c r="M52" i="1"/>
  <c r="M56" i="1"/>
  <c r="H63" i="1"/>
  <c r="J63" i="1" s="1"/>
  <c r="M259" i="1"/>
  <c r="I267" i="1"/>
  <c r="K267" i="1" s="1"/>
  <c r="M278" i="1"/>
  <c r="M307" i="1"/>
  <c r="M314" i="1"/>
  <c r="M329" i="1"/>
  <c r="I342" i="1"/>
  <c r="K342" i="1" s="1"/>
  <c r="H348" i="1"/>
  <c r="J348" i="1" s="1"/>
  <c r="I379" i="1"/>
  <c r="K379" i="1" s="1"/>
  <c r="H396" i="1"/>
  <c r="J396" i="1" s="1"/>
  <c r="H402" i="1"/>
  <c r="J402" i="1" s="1"/>
  <c r="I412" i="1"/>
  <c r="K412" i="1" s="1"/>
  <c r="M435" i="1"/>
  <c r="M452" i="1"/>
  <c r="M466" i="1"/>
  <c r="M472" i="1"/>
  <c r="M475" i="1"/>
  <c r="CA3" i="5"/>
  <c r="CH3" i="5" s="1"/>
  <c r="CA14" i="5"/>
  <c r="CH14" i="5" s="1"/>
  <c r="CA18" i="5"/>
  <c r="CH18" i="5" s="1"/>
  <c r="CA19" i="5"/>
  <c r="CH19" i="5" s="1"/>
  <c r="CA41" i="5"/>
  <c r="CH41" i="5" s="1"/>
  <c r="CA63" i="5"/>
  <c r="CH63" i="5" s="1"/>
  <c r="BE82" i="5"/>
  <c r="CF82" i="5" s="1"/>
  <c r="CA91" i="5"/>
  <c r="CH91" i="5" s="1"/>
  <c r="BE108" i="5"/>
  <c r="CF108" i="5" s="1"/>
  <c r="BE115" i="5"/>
  <c r="CF115" i="5" s="1"/>
  <c r="AI161" i="5"/>
  <c r="CD161" i="5" s="1"/>
  <c r="BE161" i="5"/>
  <c r="CF161" i="5" s="1"/>
  <c r="BE167" i="5"/>
  <c r="CF167" i="5" s="1"/>
  <c r="AI171" i="5"/>
  <c r="CD171" i="5" s="1"/>
  <c r="CA177" i="5"/>
  <c r="CH177" i="5" s="1"/>
  <c r="BE212" i="5"/>
  <c r="CF212" i="5" s="1"/>
  <c r="BE214" i="5"/>
  <c r="CF214" i="5" s="1"/>
  <c r="AI239" i="5"/>
  <c r="CD239" i="5" s="1"/>
  <c r="CA251" i="5"/>
  <c r="CH251" i="5" s="1"/>
  <c r="BE264" i="5"/>
  <c r="CF264" i="5" s="1"/>
  <c r="CA270" i="5"/>
  <c r="CH270" i="5" s="1"/>
  <c r="BE271" i="5"/>
  <c r="CF271" i="5" s="1"/>
  <c r="AI275" i="5"/>
  <c r="CD275" i="5" s="1"/>
  <c r="CA287" i="5"/>
  <c r="CH287" i="5" s="1"/>
  <c r="BE300" i="5"/>
  <c r="CF300" i="5" s="1"/>
  <c r="CA304" i="5"/>
  <c r="CH304" i="5" s="1"/>
  <c r="CA306" i="5"/>
  <c r="CH306" i="5" s="1"/>
  <c r="AI307" i="5"/>
  <c r="CD307" i="5" s="1"/>
  <c r="BE307" i="5"/>
  <c r="CF307" i="5" s="1"/>
  <c r="AI311" i="5"/>
  <c r="CD311" i="5" s="1"/>
  <c r="BE6" i="5"/>
  <c r="CF6" i="5" s="1"/>
  <c r="CA32" i="5"/>
  <c r="CH32" i="5" s="1"/>
  <c r="CA65" i="5"/>
  <c r="CH65" i="5" s="1"/>
  <c r="CA66" i="5"/>
  <c r="CH66" i="5" s="1"/>
  <c r="AI66" i="5"/>
  <c r="CD66" i="5" s="1"/>
  <c r="BE75" i="5"/>
  <c r="CF75" i="5" s="1"/>
  <c r="CA84" i="5"/>
  <c r="CH84" i="5" s="1"/>
  <c r="AI95" i="5"/>
  <c r="CD95" i="5" s="1"/>
  <c r="BE131" i="5"/>
  <c r="CF131" i="5" s="1"/>
  <c r="BE163" i="5"/>
  <c r="CF163" i="5" s="1"/>
  <c r="BE164" i="5"/>
  <c r="CF164" i="5" s="1"/>
  <c r="BE165" i="5"/>
  <c r="CF165" i="5" s="1"/>
  <c r="CA165" i="5"/>
  <c r="CH165" i="5" s="1"/>
  <c r="AI169" i="5"/>
  <c r="CD169" i="5" s="1"/>
  <c r="CA185" i="5"/>
  <c r="CH185" i="5" s="1"/>
  <c r="CA189" i="5"/>
  <c r="CH189" i="5" s="1"/>
  <c r="AI221" i="5"/>
  <c r="CD221" i="5" s="1"/>
  <c r="CA221" i="5"/>
  <c r="CH221" i="5" s="1"/>
  <c r="CA230" i="5"/>
  <c r="CH230" i="5" s="1"/>
  <c r="CA237" i="5"/>
  <c r="CH237" i="5" s="1"/>
  <c r="BE248" i="5"/>
  <c r="CF248" i="5" s="1"/>
  <c r="CA253" i="5"/>
  <c r="CH253" i="5" s="1"/>
  <c r="CA266" i="5"/>
  <c r="CH266" i="5" s="1"/>
  <c r="CA273" i="5"/>
  <c r="CH273" i="5" s="1"/>
  <c r="BE284" i="5"/>
  <c r="CF284" i="5" s="1"/>
  <c r="CA289" i="5"/>
  <c r="CH289" i="5" s="1"/>
  <c r="CA302" i="5"/>
  <c r="CH302" i="5" s="1"/>
  <c r="AI309" i="5"/>
  <c r="CD309" i="5" s="1"/>
  <c r="CA309" i="5"/>
  <c r="CH309" i="5" s="1"/>
  <c r="I253" i="1"/>
  <c r="K253" i="1" s="1"/>
  <c r="M266" i="1"/>
  <c r="M301" i="1"/>
  <c r="M310" i="1"/>
  <c r="M328" i="1"/>
  <c r="M332" i="1"/>
  <c r="H336" i="1"/>
  <c r="J336" i="1" s="1"/>
  <c r="H347" i="1"/>
  <c r="J347" i="1" s="1"/>
  <c r="H353" i="1"/>
  <c r="J353" i="1" s="1"/>
  <c r="H384" i="1"/>
  <c r="J384" i="1" s="1"/>
  <c r="H390" i="1"/>
  <c r="J390" i="1" s="1"/>
  <c r="M411" i="1"/>
  <c r="I423" i="1"/>
  <c r="K423" i="1" s="1"/>
  <c r="H446" i="1"/>
  <c r="J446" i="1" s="1"/>
  <c r="AI16" i="5"/>
  <c r="CD16" i="5" s="1"/>
  <c r="AI20" i="5"/>
  <c r="CD20" i="5" s="1"/>
  <c r="AI43" i="5"/>
  <c r="CD43" i="5" s="1"/>
  <c r="AI46" i="5"/>
  <c r="CD46" i="5" s="1"/>
  <c r="CA59" i="5"/>
  <c r="CH59" i="5" s="1"/>
  <c r="CA87" i="5"/>
  <c r="CH87" i="5" s="1"/>
  <c r="AI92" i="5"/>
  <c r="CD92" i="5" s="1"/>
  <c r="CA94" i="5"/>
  <c r="CH94" i="5" s="1"/>
  <c r="BE106" i="5"/>
  <c r="CF106" i="5" s="1"/>
  <c r="BE110" i="5"/>
  <c r="CF110" i="5" s="1"/>
  <c r="AI125" i="5"/>
  <c r="CD125" i="5" s="1"/>
  <c r="BE125" i="5"/>
  <c r="CF125" i="5" s="1"/>
  <c r="BE129" i="5"/>
  <c r="CF129" i="5" s="1"/>
  <c r="CA129" i="5"/>
  <c r="CH129" i="5" s="1"/>
  <c r="AI135" i="5"/>
  <c r="CD135" i="5" s="1"/>
  <c r="BE178" i="5"/>
  <c r="CF178" i="5" s="1"/>
  <c r="CA179" i="5"/>
  <c r="CH179" i="5" s="1"/>
  <c r="BE191" i="5"/>
  <c r="CF191" i="5" s="1"/>
  <c r="CA191" i="5"/>
  <c r="CH191" i="5" s="1"/>
  <c r="BE200" i="5"/>
  <c r="CF200" i="5" s="1"/>
  <c r="CA224" i="5"/>
  <c r="CH224" i="5" s="1"/>
  <c r="BE225" i="5"/>
  <c r="CF225" i="5" s="1"/>
  <c r="BE227" i="5"/>
  <c r="CF227" i="5" s="1"/>
  <c r="CA255" i="5"/>
  <c r="CH255" i="5" s="1"/>
  <c r="AI257" i="5"/>
  <c r="CD257" i="5" s="1"/>
  <c r="BE257" i="5"/>
  <c r="CF257" i="5" s="1"/>
  <c r="CA257" i="5"/>
  <c r="CH257" i="5" s="1"/>
  <c r="BE263" i="5"/>
  <c r="CF263" i="5" s="1"/>
  <c r="CA291" i="5"/>
  <c r="CH291" i="5" s="1"/>
  <c r="AI293" i="5"/>
  <c r="CD293" i="5" s="1"/>
  <c r="BE293" i="5"/>
  <c r="CF293" i="5" s="1"/>
  <c r="CA293" i="5"/>
  <c r="CH293" i="5" s="1"/>
  <c r="BE299" i="5"/>
  <c r="CF299" i="5" s="1"/>
  <c r="M79" i="1"/>
  <c r="M97" i="1"/>
  <c r="I310" i="1"/>
  <c r="K310" i="1" s="1"/>
  <c r="I328" i="1"/>
  <c r="K328" i="1" s="1"/>
  <c r="I341" i="1"/>
  <c r="K341" i="1" s="1"/>
  <c r="I416" i="1"/>
  <c r="K416" i="1" s="1"/>
  <c r="I471" i="1"/>
  <c r="K471" i="1" s="1"/>
  <c r="CA31" i="5"/>
  <c r="CH31" i="5" s="1"/>
  <c r="AI35" i="5"/>
  <c r="CD35" i="5" s="1"/>
  <c r="BE44" i="5"/>
  <c r="CF44" i="5" s="1"/>
  <c r="BE46" i="5"/>
  <c r="CF46" i="5" s="1"/>
  <c r="CA55" i="5"/>
  <c r="CH55" i="5" s="1"/>
  <c r="AI67" i="5"/>
  <c r="CD67" i="5" s="1"/>
  <c r="BE71" i="5"/>
  <c r="CF71" i="5" s="1"/>
  <c r="CA80" i="5"/>
  <c r="CH80" i="5" s="1"/>
  <c r="CA89" i="5"/>
  <c r="CH89" i="5" s="1"/>
  <c r="CA90" i="5"/>
  <c r="CH90" i="5" s="1"/>
  <c r="AI90" i="5"/>
  <c r="CD90" i="5" s="1"/>
  <c r="BE103" i="5"/>
  <c r="CF103" i="5" s="1"/>
  <c r="AI127" i="5"/>
  <c r="CD127" i="5" s="1"/>
  <c r="AI131" i="5"/>
  <c r="CD131" i="5" s="1"/>
  <c r="AI133" i="5"/>
  <c r="CD133" i="5" s="1"/>
  <c r="BE142" i="5"/>
  <c r="CF142" i="5" s="1"/>
  <c r="CA143" i="5"/>
  <c r="CH143" i="5" s="1"/>
  <c r="BE187" i="5"/>
  <c r="CF187" i="5" s="1"/>
  <c r="BE189" i="5"/>
  <c r="CF189" i="5" s="1"/>
  <c r="BE202" i="5"/>
  <c r="CF202" i="5" s="1"/>
  <c r="AI223" i="5"/>
  <c r="CD223" i="5" s="1"/>
  <c r="BE223" i="5"/>
  <c r="CF223" i="5" s="1"/>
  <c r="AI229" i="5"/>
  <c r="CD229" i="5" s="1"/>
  <c r="AI243" i="5"/>
  <c r="CD243" i="5" s="1"/>
  <c r="CA260" i="5"/>
  <c r="CH260" i="5" s="1"/>
  <c r="BE261" i="5"/>
  <c r="CF261" i="5" s="1"/>
  <c r="AI279" i="5"/>
  <c r="CD279" i="5" s="1"/>
  <c r="CA296" i="5"/>
  <c r="CH296" i="5" s="1"/>
  <c r="BE297" i="5"/>
  <c r="CF297" i="5" s="1"/>
  <c r="M43" i="1"/>
  <c r="M47" i="1"/>
  <c r="M51" i="1"/>
  <c r="M55" i="1"/>
  <c r="I266" i="1"/>
  <c r="K266" i="1" s="1"/>
  <c r="M405" i="1"/>
  <c r="H15" i="1"/>
  <c r="J15" i="1" s="1"/>
  <c r="H31" i="1"/>
  <c r="J31" i="1" s="1"/>
  <c r="H43" i="1"/>
  <c r="J43" i="1" s="1"/>
  <c r="H47" i="1"/>
  <c r="J47" i="1" s="1"/>
  <c r="H51" i="1"/>
  <c r="J51" i="1" s="1"/>
  <c r="H55" i="1"/>
  <c r="J55" i="1" s="1"/>
  <c r="H92" i="1"/>
  <c r="J92" i="1" s="1"/>
  <c r="H113" i="1"/>
  <c r="J113" i="1" s="1"/>
  <c r="M277" i="1"/>
  <c r="M300" i="1"/>
  <c r="M306" i="1"/>
  <c r="M313" i="1"/>
  <c r="M331" i="1"/>
  <c r="M335" i="1"/>
  <c r="H341" i="1"/>
  <c r="J341" i="1" s="1"/>
  <c r="I346" i="1"/>
  <c r="K346" i="1" s="1"/>
  <c r="I352" i="1"/>
  <c r="K352" i="1" s="1"/>
  <c r="M399" i="1"/>
  <c r="I405" i="1"/>
  <c r="K405" i="1" s="1"/>
  <c r="I410" i="1"/>
  <c r="K410" i="1" s="1"/>
  <c r="H416" i="1"/>
  <c r="J416" i="1" s="1"/>
  <c r="I422" i="1"/>
  <c r="K422" i="1" s="1"/>
  <c r="M434" i="1"/>
  <c r="H471" i="1"/>
  <c r="J471" i="1" s="1"/>
  <c r="CA15" i="5"/>
  <c r="CH15" i="5" s="1"/>
  <c r="BE21" i="5"/>
  <c r="CF21" i="5" s="1"/>
  <c r="CA24" i="5"/>
  <c r="CH24" i="5" s="1"/>
  <c r="CA34" i="5"/>
  <c r="CH34" i="5" s="1"/>
  <c r="CA48" i="5"/>
  <c r="CH48" i="5" s="1"/>
  <c r="AI59" i="5"/>
  <c r="CD59" i="5" s="1"/>
  <c r="BE68" i="5"/>
  <c r="CF68" i="5" s="1"/>
  <c r="CA83" i="5"/>
  <c r="CH83" i="5" s="1"/>
  <c r="CA109" i="5"/>
  <c r="CH109" i="5" s="1"/>
  <c r="BE113" i="5"/>
  <c r="CF113" i="5" s="1"/>
  <c r="CA113" i="5"/>
  <c r="CH113" i="5" s="1"/>
  <c r="CA115" i="5"/>
  <c r="CH115" i="5" s="1"/>
  <c r="BE139" i="5"/>
  <c r="CF139" i="5" s="1"/>
  <c r="AI149" i="5"/>
  <c r="CD149" i="5" s="1"/>
  <c r="BE149" i="5"/>
  <c r="CF149" i="5" s="1"/>
  <c r="CA149" i="5"/>
  <c r="CH149" i="5" s="1"/>
  <c r="CA151" i="5"/>
  <c r="CH151" i="5" s="1"/>
  <c r="CA153" i="5"/>
  <c r="CH153" i="5" s="1"/>
  <c r="CA173" i="5"/>
  <c r="CH173" i="5" s="1"/>
  <c r="CA175" i="5"/>
  <c r="CH175" i="5" s="1"/>
  <c r="AI191" i="5"/>
  <c r="CD191" i="5" s="1"/>
  <c r="CA218" i="5"/>
  <c r="CH218" i="5" s="1"/>
  <c r="AI225" i="5"/>
  <c r="CD225" i="5" s="1"/>
  <c r="CA225" i="5"/>
  <c r="CH225" i="5" s="1"/>
  <c r="CA239" i="5"/>
  <c r="CH239" i="5" s="1"/>
  <c r="BE252" i="5"/>
  <c r="CF252" i="5" s="1"/>
  <c r="CA258" i="5"/>
  <c r="CH258" i="5" s="1"/>
  <c r="AI259" i="5"/>
  <c r="CD259" i="5" s="1"/>
  <c r="BE259" i="5"/>
  <c r="CF259" i="5" s="1"/>
  <c r="AI263" i="5"/>
  <c r="CD263" i="5" s="1"/>
  <c r="CA275" i="5"/>
  <c r="CH275" i="5" s="1"/>
  <c r="BE288" i="5"/>
  <c r="CF288" i="5" s="1"/>
  <c r="CA292" i="5"/>
  <c r="CH292" i="5" s="1"/>
  <c r="CA294" i="5"/>
  <c r="CH294" i="5" s="1"/>
  <c r="AI295" i="5"/>
  <c r="CD295" i="5" s="1"/>
  <c r="BE295" i="5"/>
  <c r="CF295" i="5" s="1"/>
  <c r="AI299" i="5"/>
  <c r="CD299" i="5" s="1"/>
  <c r="CA311" i="5"/>
  <c r="CH311" i="5" s="1"/>
  <c r="M271" i="1"/>
  <c r="CA10" i="5"/>
  <c r="CH10" i="5" s="1"/>
  <c r="AI13" i="5"/>
  <c r="CD13" i="5" s="1"/>
  <c r="AT16" i="5"/>
  <c r="CE16" i="5" s="1"/>
  <c r="CA27" i="5"/>
  <c r="CH27" i="5" s="1"/>
  <c r="AI32" i="5"/>
  <c r="CD32" i="5" s="1"/>
  <c r="BE39" i="5"/>
  <c r="CF39" i="5" s="1"/>
  <c r="CA51" i="5"/>
  <c r="CH51" i="5" s="1"/>
  <c r="BE70" i="5"/>
  <c r="CF70" i="5" s="1"/>
  <c r="CA79" i="5"/>
  <c r="CH79" i="5" s="1"/>
  <c r="AI86" i="5"/>
  <c r="CD86" i="5" s="1"/>
  <c r="CA101" i="5"/>
  <c r="CH101" i="5" s="1"/>
  <c r="BE119" i="5"/>
  <c r="CF119" i="5" s="1"/>
  <c r="AI119" i="5"/>
  <c r="CD119" i="5" s="1"/>
  <c r="BE155" i="5"/>
  <c r="CF155" i="5" s="1"/>
  <c r="CA155" i="5"/>
  <c r="CH155" i="5" s="1"/>
  <c r="BE158" i="5"/>
  <c r="CF158" i="5" s="1"/>
  <c r="AI159" i="5"/>
  <c r="CD159" i="5" s="1"/>
  <c r="CA167" i="5"/>
  <c r="CH167" i="5" s="1"/>
  <c r="BE168" i="5"/>
  <c r="CF168" i="5" s="1"/>
  <c r="AI209" i="5"/>
  <c r="CD209" i="5" s="1"/>
  <c r="BE209" i="5"/>
  <c r="CF209" i="5" s="1"/>
  <c r="CA209" i="5"/>
  <c r="CH209" i="5" s="1"/>
  <c r="CA241" i="5"/>
  <c r="CH241" i="5" s="1"/>
  <c r="CA254" i="5"/>
  <c r="CH254" i="5" s="1"/>
  <c r="CA261" i="5"/>
  <c r="CH261" i="5" s="1"/>
  <c r="BE272" i="5"/>
  <c r="CF272" i="5" s="1"/>
  <c r="CA277" i="5"/>
  <c r="CH277" i="5" s="1"/>
  <c r="CA290" i="5"/>
  <c r="CH290" i="5" s="1"/>
  <c r="AI297" i="5"/>
  <c r="CD297" i="5" s="1"/>
  <c r="CA297" i="5"/>
  <c r="CH297" i="5" s="1"/>
  <c r="BE308" i="5"/>
  <c r="CF308" i="5" s="1"/>
  <c r="AB173" i="3"/>
  <c r="AB131" i="3"/>
  <c r="AB120" i="3"/>
  <c r="AN60" i="1"/>
  <c r="M109" i="1"/>
  <c r="M281" i="1"/>
  <c r="M294" i="1"/>
  <c r="I301" i="1"/>
  <c r="K301" i="1" s="1"/>
  <c r="I306" i="1"/>
  <c r="K306" i="1" s="1"/>
  <c r="I309" i="1"/>
  <c r="K309" i="1" s="1"/>
  <c r="I312" i="1"/>
  <c r="K312" i="1" s="1"/>
  <c r="I326" i="1"/>
  <c r="K326" i="1" s="1"/>
  <c r="I329" i="1"/>
  <c r="K329" i="1" s="1"/>
  <c r="I332" i="1"/>
  <c r="K332" i="1" s="1"/>
  <c r="I335" i="1"/>
  <c r="K335" i="1" s="1"/>
  <c r="I338" i="1"/>
  <c r="K338" i="1" s="1"/>
  <c r="I349" i="1"/>
  <c r="K349" i="1" s="1"/>
  <c r="I356" i="1"/>
  <c r="K356" i="1" s="1"/>
  <c r="I387" i="1"/>
  <c r="K387" i="1" s="1"/>
  <c r="M444" i="1"/>
  <c r="M462" i="1"/>
  <c r="AB62" i="3"/>
  <c r="AB77" i="3"/>
  <c r="AB167" i="3"/>
  <c r="AN57" i="1"/>
  <c r="AN63" i="1"/>
  <c r="M66" i="1"/>
  <c r="M91" i="1"/>
  <c r="M254" i="1"/>
  <c r="M263" i="1"/>
  <c r="M274" i="1"/>
  <c r="M3" i="1"/>
  <c r="M243" i="1"/>
  <c r="I254" i="1"/>
  <c r="K254" i="1" s="1"/>
  <c r="I263" i="1"/>
  <c r="K263" i="1" s="1"/>
  <c r="M270" i="1"/>
  <c r="I274" i="1"/>
  <c r="K274" i="1" s="1"/>
  <c r="I281" i="1"/>
  <c r="K281" i="1" s="1"/>
  <c r="M288" i="1"/>
  <c r="I294" i="1"/>
  <c r="K294" i="1" s="1"/>
  <c r="H338" i="1"/>
  <c r="J338" i="1" s="1"/>
  <c r="I345" i="1"/>
  <c r="K345" i="1" s="1"/>
  <c r="H356" i="1"/>
  <c r="J356" i="1" s="1"/>
  <c r="I383" i="1"/>
  <c r="K383" i="1" s="1"/>
  <c r="H394" i="1"/>
  <c r="J394" i="1" s="1"/>
  <c r="I401" i="1"/>
  <c r="K401" i="1" s="1"/>
  <c r="H412" i="1"/>
  <c r="J412" i="1" s="1"/>
  <c r="I419" i="1"/>
  <c r="K419" i="1" s="1"/>
  <c r="M433" i="1"/>
  <c r="H437" i="1"/>
  <c r="J437" i="1" s="1"/>
  <c r="I444" i="1"/>
  <c r="K444" i="1" s="1"/>
  <c r="M451" i="1"/>
  <c r="H455" i="1"/>
  <c r="J455" i="1" s="1"/>
  <c r="I462" i="1"/>
  <c r="K462" i="1" s="1"/>
  <c r="M469" i="1"/>
  <c r="AB11" i="3"/>
  <c r="AB37" i="3"/>
  <c r="AB81" i="3"/>
  <c r="AB132" i="3"/>
  <c r="I270" i="1"/>
  <c r="K270" i="1" s="1"/>
  <c r="I288" i="1"/>
  <c r="K288" i="1" s="1"/>
  <c r="H345" i="1"/>
  <c r="J345" i="1" s="1"/>
  <c r="H383" i="1"/>
  <c r="J383" i="1" s="1"/>
  <c r="H401" i="1"/>
  <c r="J401" i="1" s="1"/>
  <c r="H419" i="1"/>
  <c r="J419" i="1" s="1"/>
  <c r="M429" i="1"/>
  <c r="H433" i="1"/>
  <c r="J433" i="1" s="1"/>
  <c r="H451" i="1"/>
  <c r="J451" i="1" s="1"/>
  <c r="H469" i="1"/>
  <c r="J469" i="1" s="1"/>
  <c r="AB19" i="3"/>
  <c r="AB23" i="3"/>
  <c r="AB32" i="3"/>
  <c r="AB119" i="3"/>
  <c r="AB175" i="3"/>
  <c r="AN65" i="1"/>
  <c r="M6" i="1"/>
  <c r="M10" i="1"/>
  <c r="M14" i="1"/>
  <c r="M18" i="1"/>
  <c r="M22" i="1"/>
  <c r="M26" i="1"/>
  <c r="M30" i="1"/>
  <c r="AN59" i="1"/>
  <c r="M65" i="1"/>
  <c r="I393" i="1"/>
  <c r="K393" i="1" s="1"/>
  <c r="I400" i="1"/>
  <c r="K400" i="1" s="1"/>
  <c r="I411" i="1"/>
  <c r="K411" i="1" s="1"/>
  <c r="I418" i="1"/>
  <c r="K418" i="1" s="1"/>
  <c r="I429" i="1"/>
  <c r="K429" i="1" s="1"/>
  <c r="M432" i="1"/>
  <c r="M443" i="1"/>
  <c r="M450" i="1"/>
  <c r="M461" i="1"/>
  <c r="M468" i="1"/>
  <c r="AB68" i="3"/>
  <c r="AB134" i="3"/>
  <c r="AN62" i="1"/>
  <c r="M112" i="1"/>
  <c r="M242" i="1"/>
  <c r="M269" i="1"/>
  <c r="M287" i="1"/>
  <c r="M59" i="1"/>
  <c r="M62" i="1"/>
  <c r="M73" i="1"/>
  <c r="M77" i="1"/>
  <c r="M81" i="1"/>
  <c r="M85" i="1"/>
  <c r="M89" i="1"/>
  <c r="M98" i="1"/>
  <c r="M116" i="1"/>
  <c r="M256" i="1"/>
  <c r="I262" i="1"/>
  <c r="K262" i="1" s="1"/>
  <c r="I269" i="1"/>
  <c r="K269" i="1" s="1"/>
  <c r="M276" i="1"/>
  <c r="I280" i="1"/>
  <c r="K280" i="1" s="1"/>
  <c r="I287" i="1"/>
  <c r="K287" i="1" s="1"/>
  <c r="M296" i="1"/>
  <c r="M340" i="1"/>
  <c r="H344" i="1"/>
  <c r="J344" i="1" s="1"/>
  <c r="I351" i="1"/>
  <c r="K351" i="1" s="1"/>
  <c r="M378" i="1"/>
  <c r="H382" i="1"/>
  <c r="J382" i="1" s="1"/>
  <c r="I389" i="1"/>
  <c r="K389" i="1" s="1"/>
  <c r="M396" i="1"/>
  <c r="H400" i="1"/>
  <c r="J400" i="1" s="1"/>
  <c r="I407" i="1"/>
  <c r="K407" i="1" s="1"/>
  <c r="M414" i="1"/>
  <c r="H418" i="1"/>
  <c r="J418" i="1" s="1"/>
  <c r="I425" i="1"/>
  <c r="K425" i="1" s="1"/>
  <c r="I432" i="1"/>
  <c r="K432" i="1" s="1"/>
  <c r="M439" i="1"/>
  <c r="H443" i="1"/>
  <c r="J443" i="1" s="1"/>
  <c r="I450" i="1"/>
  <c r="K450" i="1" s="1"/>
  <c r="M457" i="1"/>
  <c r="H461" i="1"/>
  <c r="J461" i="1" s="1"/>
  <c r="I468" i="1"/>
  <c r="K468" i="1" s="1"/>
  <c r="AB25" i="3"/>
  <c r="AB168" i="3"/>
  <c r="M102" i="1"/>
  <c r="I256" i="1"/>
  <c r="K256" i="1" s="1"/>
  <c r="M265" i="1"/>
  <c r="M283" i="1"/>
  <c r="I296" i="1"/>
  <c r="K296" i="1" s="1"/>
  <c r="I347" i="1"/>
  <c r="K347" i="1" s="1"/>
  <c r="H351" i="1"/>
  <c r="J351" i="1" s="1"/>
  <c r="I385" i="1"/>
  <c r="K385" i="1" s="1"/>
  <c r="H389" i="1"/>
  <c r="J389" i="1" s="1"/>
  <c r="I403" i="1"/>
  <c r="K403" i="1" s="1"/>
  <c r="H407" i="1"/>
  <c r="J407" i="1" s="1"/>
  <c r="I421" i="1"/>
  <c r="K421" i="1" s="1"/>
  <c r="H425" i="1"/>
  <c r="J425" i="1" s="1"/>
  <c r="H439" i="1"/>
  <c r="J439" i="1" s="1"/>
  <c r="H457" i="1"/>
  <c r="J457" i="1" s="1"/>
  <c r="AB59" i="3"/>
  <c r="M417" i="1"/>
  <c r="AB16" i="3"/>
  <c r="M241" i="1"/>
  <c r="M275" i="1"/>
  <c r="M286" i="1"/>
  <c r="I343" i="1"/>
  <c r="K343" i="1" s="1"/>
  <c r="I381" i="1"/>
  <c r="K381" i="1" s="1"/>
  <c r="I399" i="1"/>
  <c r="K399" i="1" s="1"/>
  <c r="I406" i="1"/>
  <c r="K406" i="1" s="1"/>
  <c r="I417" i="1"/>
  <c r="K417" i="1" s="1"/>
  <c r="I424" i="1"/>
  <c r="K424" i="1" s="1"/>
  <c r="M431" i="1"/>
  <c r="M438" i="1"/>
  <c r="M449" i="1"/>
  <c r="M456" i="1"/>
  <c r="M467" i="1"/>
  <c r="AB82" i="3"/>
  <c r="AB118" i="3"/>
  <c r="AB174" i="3"/>
  <c r="AN58" i="1"/>
  <c r="AN61" i="1"/>
  <c r="AN64" i="1"/>
  <c r="M67" i="1"/>
  <c r="M76" i="1"/>
  <c r="M80" i="1"/>
  <c r="M84" i="1"/>
  <c r="M88" i="1"/>
  <c r="M255" i="1"/>
  <c r="M268" i="1"/>
  <c r="M295" i="1"/>
  <c r="I350" i="1"/>
  <c r="K350" i="1" s="1"/>
  <c r="I388" i="1"/>
  <c r="K388" i="1" s="1"/>
  <c r="I241" i="1"/>
  <c r="K241" i="1" s="1"/>
  <c r="I255" i="1"/>
  <c r="K255" i="1" s="1"/>
  <c r="M264" i="1"/>
  <c r="I268" i="1"/>
  <c r="K268" i="1" s="1"/>
  <c r="I275" i="1"/>
  <c r="K275" i="1" s="1"/>
  <c r="M282" i="1"/>
  <c r="I286" i="1"/>
  <c r="K286" i="1" s="1"/>
  <c r="I295" i="1"/>
  <c r="K295" i="1" s="1"/>
  <c r="I339" i="1"/>
  <c r="K339" i="1" s="1"/>
  <c r="H350" i="1"/>
  <c r="J350" i="1" s="1"/>
  <c r="I357" i="1"/>
  <c r="K357" i="1" s="1"/>
  <c r="H388" i="1"/>
  <c r="J388" i="1" s="1"/>
  <c r="I395" i="1"/>
  <c r="K395" i="1" s="1"/>
  <c r="H406" i="1"/>
  <c r="J406" i="1" s="1"/>
  <c r="I413" i="1"/>
  <c r="K413" i="1" s="1"/>
  <c r="H424" i="1"/>
  <c r="J424" i="1" s="1"/>
  <c r="H431" i="1"/>
  <c r="J431" i="1" s="1"/>
  <c r="I438" i="1"/>
  <c r="K438" i="1" s="1"/>
  <c r="M445" i="1"/>
  <c r="H449" i="1"/>
  <c r="J449" i="1" s="1"/>
  <c r="M463" i="1"/>
  <c r="H467" i="1"/>
  <c r="J467" i="1" s="1"/>
  <c r="AB31" i="3"/>
  <c r="AB105" i="3"/>
  <c r="AB154" i="3"/>
  <c r="I264" i="1"/>
  <c r="K264" i="1" s="1"/>
  <c r="I282" i="1"/>
  <c r="K282" i="1" s="1"/>
  <c r="H339" i="1"/>
  <c r="J339" i="1" s="1"/>
  <c r="H357" i="1"/>
  <c r="J357" i="1" s="1"/>
  <c r="H395" i="1"/>
  <c r="J395" i="1" s="1"/>
  <c r="H413" i="1"/>
  <c r="J413" i="1" s="1"/>
  <c r="H445" i="1"/>
  <c r="J445" i="1" s="1"/>
  <c r="AB7" i="3"/>
  <c r="AB26" i="3"/>
  <c r="AB71" i="3"/>
  <c r="BP37" i="5"/>
  <c r="CG37" i="5" s="1"/>
  <c r="AT37" i="5"/>
  <c r="CE37" i="5" s="1"/>
  <c r="X37" i="5"/>
  <c r="CC37" i="5" s="1"/>
  <c r="CA37" i="5"/>
  <c r="CH37" i="5" s="1"/>
  <c r="BE37" i="5"/>
  <c r="CF37" i="5" s="1"/>
  <c r="AI37" i="5"/>
  <c r="CD37" i="5" s="1"/>
  <c r="M37" i="5"/>
  <c r="CB37" i="5" s="1"/>
  <c r="AB180" i="3"/>
  <c r="BP49" i="5"/>
  <c r="CG49" i="5" s="1"/>
  <c r="AT49" i="5"/>
  <c r="CE49" i="5" s="1"/>
  <c r="X49" i="5"/>
  <c r="CC49" i="5" s="1"/>
  <c r="CA49" i="5"/>
  <c r="CH49" i="5" s="1"/>
  <c r="BE49" i="5"/>
  <c r="CF49" i="5" s="1"/>
  <c r="AI49" i="5"/>
  <c r="CD49" i="5" s="1"/>
  <c r="M49" i="5"/>
  <c r="CB49" i="5" s="1"/>
  <c r="AT9" i="5"/>
  <c r="CE9" i="5" s="1"/>
  <c r="BP9" i="5"/>
  <c r="CG9" i="5" s="1"/>
  <c r="X9" i="5"/>
  <c r="CC9" i="5" s="1"/>
  <c r="CA9" i="5"/>
  <c r="CH9" i="5" s="1"/>
  <c r="BE9" i="5"/>
  <c r="CF9" i="5" s="1"/>
  <c r="AI9" i="5"/>
  <c r="CD9" i="5" s="1"/>
  <c r="AB135" i="3"/>
  <c r="AB141" i="3"/>
  <c r="AB170" i="3"/>
  <c r="AB181" i="3"/>
  <c r="AB189" i="3"/>
  <c r="M9" i="5"/>
  <c r="CB9" i="5" s="1"/>
  <c r="CA56" i="5"/>
  <c r="CH56" i="5" s="1"/>
  <c r="CA62" i="5"/>
  <c r="CH62" i="5" s="1"/>
  <c r="AI62" i="5"/>
  <c r="CD62" i="5" s="1"/>
  <c r="BE83" i="5"/>
  <c r="CF83" i="5" s="1"/>
  <c r="AI97" i="5"/>
  <c r="CD97" i="5" s="1"/>
  <c r="BP61" i="5"/>
  <c r="CG61" i="5" s="1"/>
  <c r="AT61" i="5"/>
  <c r="CE61" i="5" s="1"/>
  <c r="X61" i="5"/>
  <c r="CC61" i="5" s="1"/>
  <c r="CA61" i="5"/>
  <c r="CH61" i="5" s="1"/>
  <c r="BE61" i="5"/>
  <c r="CF61" i="5" s="1"/>
  <c r="AI61" i="5"/>
  <c r="CD61" i="5" s="1"/>
  <c r="AB190" i="3"/>
  <c r="BE35" i="5"/>
  <c r="CF35" i="5" s="1"/>
  <c r="M61" i="5"/>
  <c r="CB61" i="5" s="1"/>
  <c r="M3" i="4"/>
  <c r="BE10" i="5"/>
  <c r="CF10" i="5" s="1"/>
  <c r="AI17" i="5"/>
  <c r="CD17" i="5" s="1"/>
  <c r="CA30" i="5"/>
  <c r="CH30" i="5" s="1"/>
  <c r="AI44" i="5"/>
  <c r="CD44" i="5" s="1"/>
  <c r="BE47" i="5"/>
  <c r="CF47" i="5" s="1"/>
  <c r="CA58" i="5"/>
  <c r="CH58" i="5" s="1"/>
  <c r="CA68" i="5"/>
  <c r="CH68" i="5" s="1"/>
  <c r="AI74" i="5"/>
  <c r="CD74" i="5" s="1"/>
  <c r="BE95" i="5"/>
  <c r="CF95" i="5" s="1"/>
  <c r="BP73" i="5"/>
  <c r="CG73" i="5" s="1"/>
  <c r="AT73" i="5"/>
  <c r="CE73" i="5" s="1"/>
  <c r="X73" i="5"/>
  <c r="CC73" i="5" s="1"/>
  <c r="CA73" i="5"/>
  <c r="CH73" i="5" s="1"/>
  <c r="BE73" i="5"/>
  <c r="CF73" i="5" s="1"/>
  <c r="AI73" i="5"/>
  <c r="CD73" i="5" s="1"/>
  <c r="AB155" i="3"/>
  <c r="AB178" i="3"/>
  <c r="CA42" i="5"/>
  <c r="CH42" i="5" s="1"/>
  <c r="AI56" i="5"/>
  <c r="CD56" i="5" s="1"/>
  <c r="M73" i="5"/>
  <c r="CB73" i="5" s="1"/>
  <c r="CA26" i="5"/>
  <c r="CH26" i="5" s="1"/>
  <c r="AI26" i="5"/>
  <c r="CD26" i="5" s="1"/>
  <c r="BP25" i="5"/>
  <c r="CG25" i="5" s="1"/>
  <c r="AT25" i="5"/>
  <c r="CE25" i="5" s="1"/>
  <c r="X25" i="5"/>
  <c r="CC25" i="5" s="1"/>
  <c r="CA25" i="5"/>
  <c r="CH25" i="5" s="1"/>
  <c r="BE25" i="5"/>
  <c r="CF25" i="5" s="1"/>
  <c r="AI25" i="5"/>
  <c r="CD25" i="5" s="1"/>
  <c r="AB156" i="3"/>
  <c r="M25" i="5"/>
  <c r="CB25" i="5" s="1"/>
  <c r="CA54" i="5"/>
  <c r="CH54" i="5" s="1"/>
  <c r="CA70" i="5"/>
  <c r="CH70" i="5" s="1"/>
  <c r="CA86" i="5"/>
  <c r="CH86" i="5" s="1"/>
  <c r="BP85" i="5"/>
  <c r="CG85" i="5" s="1"/>
  <c r="AT85" i="5"/>
  <c r="CE85" i="5" s="1"/>
  <c r="X85" i="5"/>
  <c r="CC85" i="5" s="1"/>
  <c r="CA85" i="5"/>
  <c r="CH85" i="5" s="1"/>
  <c r="BE85" i="5"/>
  <c r="CF85" i="5" s="1"/>
  <c r="AI85" i="5"/>
  <c r="CD85" i="5" s="1"/>
  <c r="CA12" i="5"/>
  <c r="CH12" i="5" s="1"/>
  <c r="BE15" i="5"/>
  <c r="CF15" i="5" s="1"/>
  <c r="CA38" i="5"/>
  <c r="CH38" i="5" s="1"/>
  <c r="AI38" i="5"/>
  <c r="CD38" i="5" s="1"/>
  <c r="AI68" i="5"/>
  <c r="CD68" i="5" s="1"/>
  <c r="M85" i="5"/>
  <c r="CB85" i="5" s="1"/>
  <c r="BP13" i="5"/>
  <c r="CG13" i="5" s="1"/>
  <c r="AT13" i="5"/>
  <c r="CE13" i="5" s="1"/>
  <c r="X13" i="5"/>
  <c r="CC13" i="5" s="1"/>
  <c r="BP16" i="5"/>
  <c r="CG16" i="5" s="1"/>
  <c r="X16" i="5"/>
  <c r="CC16" i="5" s="1"/>
  <c r="BP35" i="5"/>
  <c r="CG35" i="5" s="1"/>
  <c r="AT35" i="5"/>
  <c r="CE35" i="5" s="1"/>
  <c r="X35" i="5"/>
  <c r="CC35" i="5" s="1"/>
  <c r="BP47" i="5"/>
  <c r="CG47" i="5" s="1"/>
  <c r="AT47" i="5"/>
  <c r="CE47" i="5" s="1"/>
  <c r="X47" i="5"/>
  <c r="CC47" i="5" s="1"/>
  <c r="BP59" i="5"/>
  <c r="CG59" i="5" s="1"/>
  <c r="AT59" i="5"/>
  <c r="CE59" i="5" s="1"/>
  <c r="X59" i="5"/>
  <c r="CC59" i="5" s="1"/>
  <c r="BP71" i="5"/>
  <c r="CG71" i="5" s="1"/>
  <c r="AT71" i="5"/>
  <c r="CE71" i="5" s="1"/>
  <c r="X71" i="5"/>
  <c r="CC71" i="5" s="1"/>
  <c r="BP83" i="5"/>
  <c r="CG83" i="5" s="1"/>
  <c r="AT83" i="5"/>
  <c r="CE83" i="5" s="1"/>
  <c r="X83" i="5"/>
  <c r="CC83" i="5" s="1"/>
  <c r="BP95" i="5"/>
  <c r="CG95" i="5" s="1"/>
  <c r="AT95" i="5"/>
  <c r="CE95" i="5" s="1"/>
  <c r="X95" i="5"/>
  <c r="CC95" i="5" s="1"/>
  <c r="BP122" i="5"/>
  <c r="CG122" i="5" s="1"/>
  <c r="AT122" i="5"/>
  <c r="CE122" i="5" s="1"/>
  <c r="X122" i="5"/>
  <c r="CC122" i="5" s="1"/>
  <c r="CA122" i="5"/>
  <c r="CH122" i="5" s="1"/>
  <c r="AI122" i="5"/>
  <c r="CD122" i="5" s="1"/>
  <c r="BP126" i="5"/>
  <c r="CG126" i="5" s="1"/>
  <c r="AT126" i="5"/>
  <c r="CE126" i="5" s="1"/>
  <c r="X126" i="5"/>
  <c r="CC126" i="5" s="1"/>
  <c r="AI126" i="5"/>
  <c r="CD126" i="5" s="1"/>
  <c r="CA126" i="5"/>
  <c r="CH126" i="5" s="1"/>
  <c r="BE126" i="5"/>
  <c r="CF126" i="5" s="1"/>
  <c r="AT136" i="5"/>
  <c r="CE136" i="5" s="1"/>
  <c r="X136" i="5"/>
  <c r="CC136" i="5" s="1"/>
  <c r="BP136" i="5"/>
  <c r="CG136" i="5" s="1"/>
  <c r="AI136" i="5"/>
  <c r="CD136" i="5" s="1"/>
  <c r="CA136" i="5"/>
  <c r="CH136" i="5" s="1"/>
  <c r="BE136" i="5"/>
  <c r="CF136" i="5" s="1"/>
  <c r="BP222" i="5"/>
  <c r="CG222" i="5" s="1"/>
  <c r="AT222" i="5"/>
  <c r="CE222" i="5" s="1"/>
  <c r="X222" i="5"/>
  <c r="CC222" i="5" s="1"/>
  <c r="AI222" i="5"/>
  <c r="CD222" i="5" s="1"/>
  <c r="CA222" i="5"/>
  <c r="CH222" i="5" s="1"/>
  <c r="BE222" i="5"/>
  <c r="CF222" i="5" s="1"/>
  <c r="X3" i="5"/>
  <c r="CC3" i="5" s="1"/>
  <c r="BE8" i="5"/>
  <c r="CF8" i="5" s="1"/>
  <c r="M13" i="5"/>
  <c r="CB13" i="5" s="1"/>
  <c r="M16" i="5"/>
  <c r="CB16" i="5" s="1"/>
  <c r="BE18" i="5"/>
  <c r="CF18" i="5" s="1"/>
  <c r="BE29" i="5"/>
  <c r="CF29" i="5" s="1"/>
  <c r="M35" i="5"/>
  <c r="CB35" i="5" s="1"/>
  <c r="BE41" i="5"/>
  <c r="CF41" i="5" s="1"/>
  <c r="M47" i="5"/>
  <c r="CB47" i="5" s="1"/>
  <c r="BE53" i="5"/>
  <c r="CF53" i="5" s="1"/>
  <c r="M59" i="5"/>
  <c r="CB59" i="5" s="1"/>
  <c r="BE65" i="5"/>
  <c r="CF65" i="5" s="1"/>
  <c r="M71" i="5"/>
  <c r="CB71" i="5" s="1"/>
  <c r="BE77" i="5"/>
  <c r="CF77" i="5" s="1"/>
  <c r="M83" i="5"/>
  <c r="CB83" i="5" s="1"/>
  <c r="BE89" i="5"/>
  <c r="CF89" i="5" s="1"/>
  <c r="M95" i="5"/>
  <c r="CB95" i="5" s="1"/>
  <c r="M122" i="5"/>
  <c r="CB122" i="5" s="1"/>
  <c r="M126" i="5"/>
  <c r="CB126" i="5" s="1"/>
  <c r="M136" i="5"/>
  <c r="CB136" i="5" s="1"/>
  <c r="CA169" i="5"/>
  <c r="CH169" i="5" s="1"/>
  <c r="AI177" i="5"/>
  <c r="CD177" i="5" s="1"/>
  <c r="CA195" i="5"/>
  <c r="CH195" i="5" s="1"/>
  <c r="CA219" i="5"/>
  <c r="CH219" i="5" s="1"/>
  <c r="M222" i="5"/>
  <c r="CB222" i="5" s="1"/>
  <c r="CA227" i="5"/>
  <c r="CH227" i="5" s="1"/>
  <c r="BE236" i="5"/>
  <c r="CF236" i="5" s="1"/>
  <c r="AI249" i="5"/>
  <c r="CD249" i="5" s="1"/>
  <c r="AI285" i="5"/>
  <c r="CD285" i="5" s="1"/>
  <c r="BP7" i="5"/>
  <c r="CG7" i="5" s="1"/>
  <c r="AT7" i="5"/>
  <c r="CE7" i="5" s="1"/>
  <c r="X7" i="5"/>
  <c r="CC7" i="5" s="1"/>
  <c r="BP10" i="5"/>
  <c r="CG10" i="5" s="1"/>
  <c r="X10" i="5"/>
  <c r="CC10" i="5" s="1"/>
  <c r="BP28" i="5"/>
  <c r="CG28" i="5" s="1"/>
  <c r="AT28" i="5"/>
  <c r="CE28" i="5" s="1"/>
  <c r="X28" i="5"/>
  <c r="CC28" i="5" s="1"/>
  <c r="BP40" i="5"/>
  <c r="CG40" i="5" s="1"/>
  <c r="AT40" i="5"/>
  <c r="CE40" i="5" s="1"/>
  <c r="X40" i="5"/>
  <c r="CC40" i="5" s="1"/>
  <c r="BP52" i="5"/>
  <c r="CG52" i="5" s="1"/>
  <c r="AT52" i="5"/>
  <c r="CE52" i="5" s="1"/>
  <c r="X52" i="5"/>
  <c r="CC52" i="5" s="1"/>
  <c r="BP64" i="5"/>
  <c r="CG64" i="5" s="1"/>
  <c r="AT64" i="5"/>
  <c r="CE64" i="5" s="1"/>
  <c r="X64" i="5"/>
  <c r="CC64" i="5" s="1"/>
  <c r="BP76" i="5"/>
  <c r="CG76" i="5" s="1"/>
  <c r="AT76" i="5"/>
  <c r="CE76" i="5" s="1"/>
  <c r="X76" i="5"/>
  <c r="CC76" i="5" s="1"/>
  <c r="BP88" i="5"/>
  <c r="CG88" i="5" s="1"/>
  <c r="AT88" i="5"/>
  <c r="CE88" i="5" s="1"/>
  <c r="X88" i="5"/>
  <c r="CC88" i="5" s="1"/>
  <c r="BP176" i="5"/>
  <c r="CG176" i="5" s="1"/>
  <c r="AT176" i="5"/>
  <c r="CE176" i="5" s="1"/>
  <c r="X176" i="5"/>
  <c r="CC176" i="5" s="1"/>
  <c r="AI176" i="5"/>
  <c r="CD176" i="5" s="1"/>
  <c r="CA176" i="5"/>
  <c r="CH176" i="5" s="1"/>
  <c r="AT196" i="5"/>
  <c r="CE196" i="5" s="1"/>
  <c r="X196" i="5"/>
  <c r="CC196" i="5" s="1"/>
  <c r="BP196" i="5"/>
  <c r="CG196" i="5" s="1"/>
  <c r="AI196" i="5"/>
  <c r="CD196" i="5" s="1"/>
  <c r="CA196" i="5"/>
  <c r="CH196" i="5" s="1"/>
  <c r="BE196" i="5"/>
  <c r="CF196" i="5" s="1"/>
  <c r="AT244" i="5"/>
  <c r="CE244" i="5" s="1"/>
  <c r="X244" i="5"/>
  <c r="CC244" i="5" s="1"/>
  <c r="BP244" i="5"/>
  <c r="CG244" i="5" s="1"/>
  <c r="AI244" i="5"/>
  <c r="CD244" i="5" s="1"/>
  <c r="CA244" i="5"/>
  <c r="CH244" i="5" s="1"/>
  <c r="BE244" i="5"/>
  <c r="CF244" i="5" s="1"/>
  <c r="AT280" i="5"/>
  <c r="CE280" i="5" s="1"/>
  <c r="X280" i="5"/>
  <c r="CC280" i="5" s="1"/>
  <c r="BP280" i="5"/>
  <c r="CG280" i="5" s="1"/>
  <c r="AI280" i="5"/>
  <c r="CD280" i="5" s="1"/>
  <c r="CA280" i="5"/>
  <c r="CH280" i="5" s="1"/>
  <c r="BE280" i="5"/>
  <c r="CF280" i="5" s="1"/>
  <c r="AI3" i="5"/>
  <c r="CD3" i="5" s="1"/>
  <c r="M7" i="5"/>
  <c r="CB7" i="5" s="1"/>
  <c r="M10" i="5"/>
  <c r="CB10" i="5" s="1"/>
  <c r="M28" i="5"/>
  <c r="CB28" i="5" s="1"/>
  <c r="M40" i="5"/>
  <c r="CB40" i="5" s="1"/>
  <c r="M52" i="5"/>
  <c r="CB52" i="5" s="1"/>
  <c r="M64" i="5"/>
  <c r="CB64" i="5" s="1"/>
  <c r="M76" i="5"/>
  <c r="CB76" i="5" s="1"/>
  <c r="M88" i="5"/>
  <c r="CB88" i="5" s="1"/>
  <c r="CA99" i="5"/>
  <c r="CH99" i="5" s="1"/>
  <c r="AI105" i="5"/>
  <c r="CD105" i="5" s="1"/>
  <c r="CA111" i="5"/>
  <c r="CH111" i="5" s="1"/>
  <c r="AI117" i="5"/>
  <c r="CD117" i="5" s="1"/>
  <c r="AI151" i="5"/>
  <c r="CD151" i="5" s="1"/>
  <c r="CA159" i="5"/>
  <c r="CH159" i="5" s="1"/>
  <c r="M176" i="5"/>
  <c r="CB176" i="5" s="1"/>
  <c r="M196" i="5"/>
  <c r="CB196" i="5" s="1"/>
  <c r="CA217" i="5"/>
  <c r="CH217" i="5" s="1"/>
  <c r="M244" i="5"/>
  <c r="CB244" i="5" s="1"/>
  <c r="M280" i="5"/>
  <c r="CB280" i="5" s="1"/>
  <c r="BP4" i="5"/>
  <c r="CG4" i="5" s="1"/>
  <c r="X4" i="5"/>
  <c r="CC4" i="5" s="1"/>
  <c r="AT23" i="5"/>
  <c r="CE23" i="5" s="1"/>
  <c r="X23" i="5"/>
  <c r="CC23" i="5" s="1"/>
  <c r="AT33" i="5"/>
  <c r="CE33" i="5" s="1"/>
  <c r="X33" i="5"/>
  <c r="CC33" i="5" s="1"/>
  <c r="BP33" i="5"/>
  <c r="CG33" i="5" s="1"/>
  <c r="AT45" i="5"/>
  <c r="CE45" i="5" s="1"/>
  <c r="X45" i="5"/>
  <c r="CC45" i="5" s="1"/>
  <c r="BP45" i="5"/>
  <c r="CG45" i="5" s="1"/>
  <c r="AT57" i="5"/>
  <c r="CE57" i="5" s="1"/>
  <c r="X57" i="5"/>
  <c r="CC57" i="5" s="1"/>
  <c r="BP57" i="5"/>
  <c r="CG57" i="5" s="1"/>
  <c r="AT69" i="5"/>
  <c r="CE69" i="5" s="1"/>
  <c r="X69" i="5"/>
  <c r="CC69" i="5" s="1"/>
  <c r="BP69" i="5"/>
  <c r="CG69" i="5" s="1"/>
  <c r="AT81" i="5"/>
  <c r="CE81" i="5" s="1"/>
  <c r="X81" i="5"/>
  <c r="CC81" i="5" s="1"/>
  <c r="BP81" i="5"/>
  <c r="CG81" i="5" s="1"/>
  <c r="AT93" i="5"/>
  <c r="CE93" i="5" s="1"/>
  <c r="X93" i="5"/>
  <c r="CC93" i="5" s="1"/>
  <c r="BP93" i="5"/>
  <c r="CG93" i="5" s="1"/>
  <c r="AT100" i="5"/>
  <c r="CE100" i="5" s="1"/>
  <c r="X100" i="5"/>
  <c r="CC100" i="5" s="1"/>
  <c r="BP100" i="5"/>
  <c r="CG100" i="5" s="1"/>
  <c r="AI100" i="5"/>
  <c r="CD100" i="5" s="1"/>
  <c r="CA100" i="5"/>
  <c r="CH100" i="5" s="1"/>
  <c r="BP104" i="5"/>
  <c r="CG104" i="5" s="1"/>
  <c r="AT104" i="5"/>
  <c r="CE104" i="5" s="1"/>
  <c r="X104" i="5"/>
  <c r="CC104" i="5" s="1"/>
  <c r="AI104" i="5"/>
  <c r="CD104" i="5" s="1"/>
  <c r="CA104" i="5"/>
  <c r="CH104" i="5" s="1"/>
  <c r="AT112" i="5"/>
  <c r="CE112" i="5" s="1"/>
  <c r="X112" i="5"/>
  <c r="CC112" i="5" s="1"/>
  <c r="BP112" i="5"/>
  <c r="CG112" i="5" s="1"/>
  <c r="AI112" i="5"/>
  <c r="CD112" i="5" s="1"/>
  <c r="CA112" i="5"/>
  <c r="CH112" i="5" s="1"/>
  <c r="BP116" i="5"/>
  <c r="CG116" i="5" s="1"/>
  <c r="AT116" i="5"/>
  <c r="CE116" i="5" s="1"/>
  <c r="X116" i="5"/>
  <c r="CC116" i="5" s="1"/>
  <c r="AI116" i="5"/>
  <c r="CD116" i="5" s="1"/>
  <c r="CA116" i="5"/>
  <c r="CH116" i="5" s="1"/>
  <c r="BP146" i="5"/>
  <c r="CG146" i="5" s="1"/>
  <c r="AT146" i="5"/>
  <c r="CE146" i="5" s="1"/>
  <c r="X146" i="5"/>
  <c r="CC146" i="5" s="1"/>
  <c r="CA146" i="5"/>
  <c r="CH146" i="5" s="1"/>
  <c r="AI146" i="5"/>
  <c r="CD146" i="5" s="1"/>
  <c r="BP150" i="5"/>
  <c r="CG150" i="5" s="1"/>
  <c r="AT150" i="5"/>
  <c r="CE150" i="5" s="1"/>
  <c r="X150" i="5"/>
  <c r="CC150" i="5" s="1"/>
  <c r="AI150" i="5"/>
  <c r="CD150" i="5" s="1"/>
  <c r="CA150" i="5"/>
  <c r="CH150" i="5" s="1"/>
  <c r="BE150" i="5"/>
  <c r="CF150" i="5" s="1"/>
  <c r="AT160" i="5"/>
  <c r="CE160" i="5" s="1"/>
  <c r="X160" i="5"/>
  <c r="CC160" i="5" s="1"/>
  <c r="BP160" i="5"/>
  <c r="CG160" i="5" s="1"/>
  <c r="AI160" i="5"/>
  <c r="CD160" i="5" s="1"/>
  <c r="CA160" i="5"/>
  <c r="CH160" i="5" s="1"/>
  <c r="BE160" i="5"/>
  <c r="CF160" i="5" s="1"/>
  <c r="AT220" i="5"/>
  <c r="CE220" i="5" s="1"/>
  <c r="X220" i="5"/>
  <c r="CC220" i="5" s="1"/>
  <c r="BP220" i="5"/>
  <c r="CG220" i="5" s="1"/>
  <c r="AI220" i="5"/>
  <c r="CD220" i="5" s="1"/>
  <c r="CA220" i="5"/>
  <c r="CH220" i="5" s="1"/>
  <c r="BE220" i="5"/>
  <c r="CF220" i="5" s="1"/>
  <c r="M4" i="5"/>
  <c r="CB4" i="5" s="1"/>
  <c r="AI19" i="5"/>
  <c r="CD19" i="5" s="1"/>
  <c r="AI22" i="5"/>
  <c r="CD22" i="5" s="1"/>
  <c r="M23" i="5"/>
  <c r="CB23" i="5" s="1"/>
  <c r="AI30" i="5"/>
  <c r="CD30" i="5" s="1"/>
  <c r="M33" i="5"/>
  <c r="CB33" i="5" s="1"/>
  <c r="AI42" i="5"/>
  <c r="CD42" i="5" s="1"/>
  <c r="M45" i="5"/>
  <c r="CB45" i="5" s="1"/>
  <c r="AI54" i="5"/>
  <c r="CD54" i="5" s="1"/>
  <c r="M57" i="5"/>
  <c r="CB57" i="5" s="1"/>
  <c r="M69" i="5"/>
  <c r="CB69" i="5" s="1"/>
  <c r="M81" i="5"/>
  <c r="CB81" i="5" s="1"/>
  <c r="M93" i="5"/>
  <c r="CB93" i="5" s="1"/>
  <c r="M100" i="5"/>
  <c r="CB100" i="5" s="1"/>
  <c r="M104" i="5"/>
  <c r="CB104" i="5" s="1"/>
  <c r="M112" i="5"/>
  <c r="CB112" i="5" s="1"/>
  <c r="M116" i="5"/>
  <c r="CB116" i="5" s="1"/>
  <c r="M146" i="5"/>
  <c r="CB146" i="5" s="1"/>
  <c r="M150" i="5"/>
  <c r="CB150" i="5" s="1"/>
  <c r="M160" i="5"/>
  <c r="CB160" i="5" s="1"/>
  <c r="M220" i="5"/>
  <c r="CB220" i="5" s="1"/>
  <c r="AT17" i="5"/>
  <c r="CE17" i="5" s="1"/>
  <c r="X17" i="5"/>
  <c r="CC17" i="5" s="1"/>
  <c r="X26" i="5"/>
  <c r="CC26" i="5" s="1"/>
  <c r="BP26" i="5"/>
  <c r="CG26" i="5" s="1"/>
  <c r="AT26" i="5"/>
  <c r="CE26" i="5" s="1"/>
  <c r="X38" i="5"/>
  <c r="CC38" i="5" s="1"/>
  <c r="BP38" i="5"/>
  <c r="CG38" i="5" s="1"/>
  <c r="AT38" i="5"/>
  <c r="CE38" i="5" s="1"/>
  <c r="X50" i="5"/>
  <c r="CC50" i="5" s="1"/>
  <c r="BP50" i="5"/>
  <c r="CG50" i="5" s="1"/>
  <c r="AT50" i="5"/>
  <c r="CE50" i="5" s="1"/>
  <c r="X62" i="5"/>
  <c r="CC62" i="5" s="1"/>
  <c r="BP62" i="5"/>
  <c r="CG62" i="5" s="1"/>
  <c r="AT62" i="5"/>
  <c r="CE62" i="5" s="1"/>
  <c r="X74" i="5"/>
  <c r="CC74" i="5" s="1"/>
  <c r="BP74" i="5"/>
  <c r="CG74" i="5" s="1"/>
  <c r="AT74" i="5"/>
  <c r="CE74" i="5" s="1"/>
  <c r="X86" i="5"/>
  <c r="CC86" i="5" s="1"/>
  <c r="BP86" i="5"/>
  <c r="CG86" i="5" s="1"/>
  <c r="AT86" i="5"/>
  <c r="CE86" i="5" s="1"/>
  <c r="BP210" i="5"/>
  <c r="CG210" i="5" s="1"/>
  <c r="AT210" i="5"/>
  <c r="CE210" i="5" s="1"/>
  <c r="X210" i="5"/>
  <c r="CC210" i="5" s="1"/>
  <c r="AI210" i="5"/>
  <c r="CD210" i="5" s="1"/>
  <c r="CA210" i="5"/>
  <c r="CH210" i="5" s="1"/>
  <c r="BE210" i="5"/>
  <c r="CF210" i="5" s="1"/>
  <c r="M17" i="5"/>
  <c r="CB17" i="5" s="1"/>
  <c r="AT22" i="5"/>
  <c r="CE22" i="5" s="1"/>
  <c r="M26" i="5"/>
  <c r="CB26" i="5" s="1"/>
  <c r="M38" i="5"/>
  <c r="CB38" i="5" s="1"/>
  <c r="M50" i="5"/>
  <c r="CB50" i="5" s="1"/>
  <c r="M62" i="5"/>
  <c r="CB62" i="5" s="1"/>
  <c r="M74" i="5"/>
  <c r="CB74" i="5" s="1"/>
  <c r="M86" i="5"/>
  <c r="CB86" i="5" s="1"/>
  <c r="CA133" i="5"/>
  <c r="CH133" i="5" s="1"/>
  <c r="AI141" i="5"/>
  <c r="CD141" i="5" s="1"/>
  <c r="AI175" i="5"/>
  <c r="CD175" i="5" s="1"/>
  <c r="CA183" i="5"/>
  <c r="CH183" i="5" s="1"/>
  <c r="CA207" i="5"/>
  <c r="CH207" i="5" s="1"/>
  <c r="M210" i="5"/>
  <c r="CB210" i="5" s="1"/>
  <c r="CA215" i="5"/>
  <c r="CH215" i="5" s="1"/>
  <c r="AT11" i="5"/>
  <c r="CE11" i="5" s="1"/>
  <c r="X11" i="5"/>
  <c r="CC11" i="5" s="1"/>
  <c r="X20" i="5"/>
  <c r="CC20" i="5" s="1"/>
  <c r="BP20" i="5"/>
  <c r="CG20" i="5" s="1"/>
  <c r="AT20" i="5"/>
  <c r="CE20" i="5" s="1"/>
  <c r="BP31" i="5"/>
  <c r="CG31" i="5" s="1"/>
  <c r="AT31" i="5"/>
  <c r="CE31" i="5" s="1"/>
  <c r="X31" i="5"/>
  <c r="CC31" i="5" s="1"/>
  <c r="BP43" i="5"/>
  <c r="CG43" i="5" s="1"/>
  <c r="AT43" i="5"/>
  <c r="CE43" i="5" s="1"/>
  <c r="X43" i="5"/>
  <c r="CC43" i="5" s="1"/>
  <c r="BP55" i="5"/>
  <c r="CG55" i="5" s="1"/>
  <c r="AT55" i="5"/>
  <c r="CE55" i="5" s="1"/>
  <c r="X55" i="5"/>
  <c r="CC55" i="5" s="1"/>
  <c r="BP67" i="5"/>
  <c r="CG67" i="5" s="1"/>
  <c r="AT67" i="5"/>
  <c r="CE67" i="5" s="1"/>
  <c r="X67" i="5"/>
  <c r="CC67" i="5" s="1"/>
  <c r="BP79" i="5"/>
  <c r="CG79" i="5" s="1"/>
  <c r="AT79" i="5"/>
  <c r="CE79" i="5" s="1"/>
  <c r="X79" i="5"/>
  <c r="CC79" i="5" s="1"/>
  <c r="BP91" i="5"/>
  <c r="CG91" i="5" s="1"/>
  <c r="AT91" i="5"/>
  <c r="CE91" i="5" s="1"/>
  <c r="X91" i="5"/>
  <c r="CC91" i="5" s="1"/>
  <c r="BP140" i="5"/>
  <c r="CG140" i="5" s="1"/>
  <c r="AT140" i="5"/>
  <c r="CE140" i="5" s="1"/>
  <c r="X140" i="5"/>
  <c r="CC140" i="5" s="1"/>
  <c r="AI140" i="5"/>
  <c r="CD140" i="5" s="1"/>
  <c r="CA140" i="5"/>
  <c r="CH140" i="5" s="1"/>
  <c r="BP170" i="5"/>
  <c r="CG170" i="5" s="1"/>
  <c r="AT170" i="5"/>
  <c r="CE170" i="5" s="1"/>
  <c r="X170" i="5"/>
  <c r="CC170" i="5" s="1"/>
  <c r="CA170" i="5"/>
  <c r="CH170" i="5" s="1"/>
  <c r="AI170" i="5"/>
  <c r="CD170" i="5" s="1"/>
  <c r="BP174" i="5"/>
  <c r="CG174" i="5" s="1"/>
  <c r="AT174" i="5"/>
  <c r="CE174" i="5" s="1"/>
  <c r="X174" i="5"/>
  <c r="CC174" i="5" s="1"/>
  <c r="AI174" i="5"/>
  <c r="CD174" i="5" s="1"/>
  <c r="CA174" i="5"/>
  <c r="CH174" i="5" s="1"/>
  <c r="BE174" i="5"/>
  <c r="CF174" i="5" s="1"/>
  <c r="AT184" i="5"/>
  <c r="CE184" i="5" s="1"/>
  <c r="X184" i="5"/>
  <c r="CC184" i="5" s="1"/>
  <c r="BP184" i="5"/>
  <c r="CG184" i="5" s="1"/>
  <c r="AI184" i="5"/>
  <c r="CD184" i="5" s="1"/>
  <c r="CA184" i="5"/>
  <c r="CH184" i="5" s="1"/>
  <c r="BE184" i="5"/>
  <c r="CF184" i="5" s="1"/>
  <c r="BE3" i="5"/>
  <c r="CF3" i="5" s="1"/>
  <c r="AI7" i="5"/>
  <c r="CD7" i="5" s="1"/>
  <c r="AI10" i="5"/>
  <c r="CD10" i="5" s="1"/>
  <c r="M11" i="5"/>
  <c r="CB11" i="5" s="1"/>
  <c r="M20" i="5"/>
  <c r="CB20" i="5" s="1"/>
  <c r="BE22" i="5"/>
  <c r="CF22" i="5" s="1"/>
  <c r="AI28" i="5"/>
  <c r="CD28" i="5" s="1"/>
  <c r="M31" i="5"/>
  <c r="CB31" i="5" s="1"/>
  <c r="AI40" i="5"/>
  <c r="CD40" i="5" s="1"/>
  <c r="M43" i="5"/>
  <c r="CB43" i="5" s="1"/>
  <c r="AI52" i="5"/>
  <c r="CD52" i="5" s="1"/>
  <c r="M55" i="5"/>
  <c r="CB55" i="5" s="1"/>
  <c r="AI64" i="5"/>
  <c r="CD64" i="5" s="1"/>
  <c r="M67" i="5"/>
  <c r="CB67" i="5" s="1"/>
  <c r="AI76" i="5"/>
  <c r="CD76" i="5" s="1"/>
  <c r="M79" i="5"/>
  <c r="CB79" i="5" s="1"/>
  <c r="AI88" i="5"/>
  <c r="CD88" i="5" s="1"/>
  <c r="M91" i="5"/>
  <c r="CB91" i="5" s="1"/>
  <c r="CA123" i="5"/>
  <c r="CH123" i="5" s="1"/>
  <c r="M140" i="5"/>
  <c r="CB140" i="5" s="1"/>
  <c r="M170" i="5"/>
  <c r="CB170" i="5" s="1"/>
  <c r="M174" i="5"/>
  <c r="CB174" i="5" s="1"/>
  <c r="M184" i="5"/>
  <c r="CB184" i="5" s="1"/>
  <c r="CA205" i="5"/>
  <c r="CH205" i="5" s="1"/>
  <c r="AI261" i="5"/>
  <c r="CD261" i="5" s="1"/>
  <c r="AT5" i="5"/>
  <c r="CE5" i="5" s="1"/>
  <c r="X5" i="5"/>
  <c r="CC5" i="5" s="1"/>
  <c r="X14" i="5"/>
  <c r="CC14" i="5" s="1"/>
  <c r="BP14" i="5"/>
  <c r="CG14" i="5" s="1"/>
  <c r="AT14" i="5"/>
  <c r="CE14" i="5" s="1"/>
  <c r="BP24" i="5"/>
  <c r="CG24" i="5" s="1"/>
  <c r="AT24" i="5"/>
  <c r="CE24" i="5" s="1"/>
  <c r="X24" i="5"/>
  <c r="CC24" i="5" s="1"/>
  <c r="BP36" i="5"/>
  <c r="CG36" i="5" s="1"/>
  <c r="AT36" i="5"/>
  <c r="CE36" i="5" s="1"/>
  <c r="X36" i="5"/>
  <c r="CC36" i="5" s="1"/>
  <c r="BP48" i="5"/>
  <c r="CG48" i="5" s="1"/>
  <c r="AT48" i="5"/>
  <c r="CE48" i="5" s="1"/>
  <c r="X48" i="5"/>
  <c r="CC48" i="5" s="1"/>
  <c r="BP60" i="5"/>
  <c r="CG60" i="5" s="1"/>
  <c r="AT60" i="5"/>
  <c r="CE60" i="5" s="1"/>
  <c r="X60" i="5"/>
  <c r="CC60" i="5" s="1"/>
  <c r="BP72" i="5"/>
  <c r="CG72" i="5" s="1"/>
  <c r="AT72" i="5"/>
  <c r="CE72" i="5" s="1"/>
  <c r="X72" i="5"/>
  <c r="CC72" i="5" s="1"/>
  <c r="BP84" i="5"/>
  <c r="CG84" i="5" s="1"/>
  <c r="AT84" i="5"/>
  <c r="CE84" i="5" s="1"/>
  <c r="X84" i="5"/>
  <c r="CC84" i="5" s="1"/>
  <c r="BP96" i="5"/>
  <c r="CG96" i="5" s="1"/>
  <c r="X96" i="5"/>
  <c r="CC96" i="5" s="1"/>
  <c r="BE96" i="5"/>
  <c r="CF96" i="5" s="1"/>
  <c r="AI96" i="5"/>
  <c r="CD96" i="5" s="1"/>
  <c r="AT124" i="5"/>
  <c r="CE124" i="5" s="1"/>
  <c r="X124" i="5"/>
  <c r="CC124" i="5" s="1"/>
  <c r="BP124" i="5"/>
  <c r="CG124" i="5" s="1"/>
  <c r="AI124" i="5"/>
  <c r="CD124" i="5" s="1"/>
  <c r="CA124" i="5"/>
  <c r="CH124" i="5" s="1"/>
  <c r="BE124" i="5"/>
  <c r="CF124" i="5" s="1"/>
  <c r="AT208" i="5"/>
  <c r="CE208" i="5" s="1"/>
  <c r="X208" i="5"/>
  <c r="CC208" i="5" s="1"/>
  <c r="BP208" i="5"/>
  <c r="CG208" i="5" s="1"/>
  <c r="AI208" i="5"/>
  <c r="CD208" i="5" s="1"/>
  <c r="CA208" i="5"/>
  <c r="CH208" i="5" s="1"/>
  <c r="BE208" i="5"/>
  <c r="CF208" i="5" s="1"/>
  <c r="AT256" i="5"/>
  <c r="CE256" i="5" s="1"/>
  <c r="X256" i="5"/>
  <c r="CC256" i="5" s="1"/>
  <c r="BP256" i="5"/>
  <c r="CG256" i="5" s="1"/>
  <c r="AI256" i="5"/>
  <c r="CD256" i="5" s="1"/>
  <c r="CA256" i="5"/>
  <c r="CH256" i="5" s="1"/>
  <c r="BE256" i="5"/>
  <c r="CF256" i="5" s="1"/>
  <c r="AI4" i="5"/>
  <c r="CD4" i="5" s="1"/>
  <c r="M5" i="5"/>
  <c r="CB5" i="5" s="1"/>
  <c r="AT10" i="5"/>
  <c r="CE10" i="5" s="1"/>
  <c r="M14" i="5"/>
  <c r="CB14" i="5" s="1"/>
  <c r="BE19" i="5"/>
  <c r="CF19" i="5" s="1"/>
  <c r="AI23" i="5"/>
  <c r="CD23" i="5" s="1"/>
  <c r="M24" i="5"/>
  <c r="CB24" i="5" s="1"/>
  <c r="BE30" i="5"/>
  <c r="CF30" i="5" s="1"/>
  <c r="AI33" i="5"/>
  <c r="CD33" i="5" s="1"/>
  <c r="M36" i="5"/>
  <c r="CB36" i="5" s="1"/>
  <c r="BE42" i="5"/>
  <c r="CF42" i="5" s="1"/>
  <c r="AI45" i="5"/>
  <c r="CD45" i="5" s="1"/>
  <c r="M48" i="5"/>
  <c r="CB48" i="5" s="1"/>
  <c r="BE54" i="5"/>
  <c r="CF54" i="5" s="1"/>
  <c r="AI57" i="5"/>
  <c r="CD57" i="5" s="1"/>
  <c r="M60" i="5"/>
  <c r="CB60" i="5" s="1"/>
  <c r="BE66" i="5"/>
  <c r="CF66" i="5" s="1"/>
  <c r="AI69" i="5"/>
  <c r="CD69" i="5" s="1"/>
  <c r="M72" i="5"/>
  <c r="CB72" i="5" s="1"/>
  <c r="BE78" i="5"/>
  <c r="CF78" i="5" s="1"/>
  <c r="AI81" i="5"/>
  <c r="CD81" i="5" s="1"/>
  <c r="M84" i="5"/>
  <c r="CB84" i="5" s="1"/>
  <c r="BE90" i="5"/>
  <c r="CF90" i="5" s="1"/>
  <c r="AI93" i="5"/>
  <c r="CD93" i="5" s="1"/>
  <c r="M96" i="5"/>
  <c r="CB96" i="5" s="1"/>
  <c r="M124" i="5"/>
  <c r="CB124" i="5" s="1"/>
  <c r="CA157" i="5"/>
  <c r="CH157" i="5" s="1"/>
  <c r="AI165" i="5"/>
  <c r="CD165" i="5" s="1"/>
  <c r="M208" i="5"/>
  <c r="CB208" i="5" s="1"/>
  <c r="M256" i="5"/>
  <c r="CB256" i="5" s="1"/>
  <c r="X8" i="5"/>
  <c r="CC8" i="5" s="1"/>
  <c r="BP8" i="5"/>
  <c r="CG8" i="5" s="1"/>
  <c r="AT8" i="5"/>
  <c r="CE8" i="5" s="1"/>
  <c r="BP18" i="5"/>
  <c r="CG18" i="5" s="1"/>
  <c r="AT18" i="5"/>
  <c r="CE18" i="5" s="1"/>
  <c r="X18" i="5"/>
  <c r="CC18" i="5" s="1"/>
  <c r="BP29" i="5"/>
  <c r="CG29" i="5" s="1"/>
  <c r="AT29" i="5"/>
  <c r="CE29" i="5" s="1"/>
  <c r="X29" i="5"/>
  <c r="CC29" i="5" s="1"/>
  <c r="BP41" i="5"/>
  <c r="CG41" i="5" s="1"/>
  <c r="AT41" i="5"/>
  <c r="CE41" i="5" s="1"/>
  <c r="X41" i="5"/>
  <c r="CC41" i="5" s="1"/>
  <c r="BP53" i="5"/>
  <c r="CG53" i="5" s="1"/>
  <c r="AT53" i="5"/>
  <c r="CE53" i="5" s="1"/>
  <c r="X53" i="5"/>
  <c r="CC53" i="5" s="1"/>
  <c r="BP65" i="5"/>
  <c r="CG65" i="5" s="1"/>
  <c r="AT65" i="5"/>
  <c r="CE65" i="5" s="1"/>
  <c r="X65" i="5"/>
  <c r="CC65" i="5" s="1"/>
  <c r="BP77" i="5"/>
  <c r="CG77" i="5" s="1"/>
  <c r="AT77" i="5"/>
  <c r="CE77" i="5" s="1"/>
  <c r="X77" i="5"/>
  <c r="CC77" i="5" s="1"/>
  <c r="BP89" i="5"/>
  <c r="CG89" i="5" s="1"/>
  <c r="AT89" i="5"/>
  <c r="CE89" i="5" s="1"/>
  <c r="X89" i="5"/>
  <c r="CC89" i="5" s="1"/>
  <c r="BP164" i="5"/>
  <c r="CG164" i="5" s="1"/>
  <c r="AT164" i="5"/>
  <c r="CE164" i="5" s="1"/>
  <c r="X164" i="5"/>
  <c r="CC164" i="5" s="1"/>
  <c r="AI164" i="5"/>
  <c r="CD164" i="5" s="1"/>
  <c r="CA164" i="5"/>
  <c r="CH164" i="5" s="1"/>
  <c r="BP194" i="5"/>
  <c r="CG194" i="5" s="1"/>
  <c r="AT194" i="5"/>
  <c r="CE194" i="5" s="1"/>
  <c r="X194" i="5"/>
  <c r="CC194" i="5" s="1"/>
  <c r="CA194" i="5"/>
  <c r="CH194" i="5" s="1"/>
  <c r="BE194" i="5"/>
  <c r="CF194" i="5" s="1"/>
  <c r="AI194" i="5"/>
  <c r="CD194" i="5" s="1"/>
  <c r="AT4" i="5"/>
  <c r="CE4" i="5" s="1"/>
  <c r="M8" i="5"/>
  <c r="CB8" i="5" s="1"/>
  <c r="M18" i="5"/>
  <c r="CB18" i="5" s="1"/>
  <c r="M29" i="5"/>
  <c r="CB29" i="5" s="1"/>
  <c r="M41" i="5"/>
  <c r="CB41" i="5" s="1"/>
  <c r="M53" i="5"/>
  <c r="CB53" i="5" s="1"/>
  <c r="M65" i="5"/>
  <c r="CB65" i="5" s="1"/>
  <c r="M77" i="5"/>
  <c r="CB77" i="5" s="1"/>
  <c r="M89" i="5"/>
  <c r="CB89" i="5" s="1"/>
  <c r="AI139" i="5"/>
  <c r="CD139" i="5" s="1"/>
  <c r="CA147" i="5"/>
  <c r="CH147" i="5" s="1"/>
  <c r="M164" i="5"/>
  <c r="CB164" i="5" s="1"/>
  <c r="M194" i="5"/>
  <c r="CB194" i="5" s="1"/>
  <c r="CA203" i="5"/>
  <c r="CH203" i="5" s="1"/>
  <c r="BP12" i="5"/>
  <c r="CG12" i="5" s="1"/>
  <c r="AT12" i="5"/>
  <c r="CE12" i="5" s="1"/>
  <c r="X12" i="5"/>
  <c r="CC12" i="5" s="1"/>
  <c r="BP34" i="5"/>
  <c r="CG34" i="5" s="1"/>
  <c r="AT34" i="5"/>
  <c r="CE34" i="5" s="1"/>
  <c r="X34" i="5"/>
  <c r="CC34" i="5" s="1"/>
  <c r="BP46" i="5"/>
  <c r="CG46" i="5" s="1"/>
  <c r="AT46" i="5"/>
  <c r="CE46" i="5" s="1"/>
  <c r="X46" i="5"/>
  <c r="CC46" i="5" s="1"/>
  <c r="BP58" i="5"/>
  <c r="CG58" i="5" s="1"/>
  <c r="AT58" i="5"/>
  <c r="CE58" i="5" s="1"/>
  <c r="X58" i="5"/>
  <c r="CC58" i="5" s="1"/>
  <c r="BP70" i="5"/>
  <c r="CG70" i="5" s="1"/>
  <c r="AT70" i="5"/>
  <c r="CE70" i="5" s="1"/>
  <c r="X70" i="5"/>
  <c r="CC70" i="5" s="1"/>
  <c r="BP82" i="5"/>
  <c r="CG82" i="5" s="1"/>
  <c r="AT82" i="5"/>
  <c r="CE82" i="5" s="1"/>
  <c r="X82" i="5"/>
  <c r="CC82" i="5" s="1"/>
  <c r="BP94" i="5"/>
  <c r="CG94" i="5" s="1"/>
  <c r="AT94" i="5"/>
  <c r="CE94" i="5" s="1"/>
  <c r="X94" i="5"/>
  <c r="CC94" i="5" s="1"/>
  <c r="BP102" i="5"/>
  <c r="CG102" i="5" s="1"/>
  <c r="AT102" i="5"/>
  <c r="CE102" i="5" s="1"/>
  <c r="X102" i="5"/>
  <c r="CC102" i="5" s="1"/>
  <c r="AI102" i="5"/>
  <c r="CD102" i="5" s="1"/>
  <c r="CA102" i="5"/>
  <c r="CH102" i="5" s="1"/>
  <c r="BE102" i="5"/>
  <c r="CF102" i="5" s="1"/>
  <c r="BP114" i="5"/>
  <c r="CG114" i="5" s="1"/>
  <c r="AT114" i="5"/>
  <c r="CE114" i="5" s="1"/>
  <c r="X114" i="5"/>
  <c r="CC114" i="5" s="1"/>
  <c r="AI114" i="5"/>
  <c r="CD114" i="5" s="1"/>
  <c r="CA114" i="5"/>
  <c r="CH114" i="5" s="1"/>
  <c r="BE114" i="5"/>
  <c r="CF114" i="5" s="1"/>
  <c r="BP134" i="5"/>
  <c r="CG134" i="5" s="1"/>
  <c r="AT134" i="5"/>
  <c r="CE134" i="5" s="1"/>
  <c r="X134" i="5"/>
  <c r="CC134" i="5" s="1"/>
  <c r="CA134" i="5"/>
  <c r="CH134" i="5" s="1"/>
  <c r="AI134" i="5"/>
  <c r="CD134" i="5" s="1"/>
  <c r="BP138" i="5"/>
  <c r="CG138" i="5" s="1"/>
  <c r="AT138" i="5"/>
  <c r="CE138" i="5" s="1"/>
  <c r="X138" i="5"/>
  <c r="CC138" i="5" s="1"/>
  <c r="AI138" i="5"/>
  <c r="CD138" i="5" s="1"/>
  <c r="CA138" i="5"/>
  <c r="CH138" i="5" s="1"/>
  <c r="BE138" i="5"/>
  <c r="CF138" i="5" s="1"/>
  <c r="AT148" i="5"/>
  <c r="CE148" i="5" s="1"/>
  <c r="X148" i="5"/>
  <c r="CC148" i="5" s="1"/>
  <c r="BP148" i="5"/>
  <c r="CG148" i="5" s="1"/>
  <c r="AI148" i="5"/>
  <c r="CD148" i="5" s="1"/>
  <c r="CA148" i="5"/>
  <c r="CH148" i="5" s="1"/>
  <c r="BE148" i="5"/>
  <c r="CF148" i="5" s="1"/>
  <c r="BE4" i="5"/>
  <c r="CF4" i="5" s="1"/>
  <c r="BE7" i="5"/>
  <c r="CF7" i="5" s="1"/>
  <c r="M12" i="5"/>
  <c r="CB12" i="5" s="1"/>
  <c r="BE28" i="5"/>
  <c r="CF28" i="5" s="1"/>
  <c r="M34" i="5"/>
  <c r="CB34" i="5" s="1"/>
  <c r="BE40" i="5"/>
  <c r="CF40" i="5" s="1"/>
  <c r="M46" i="5"/>
  <c r="CB46" i="5" s="1"/>
  <c r="BE52" i="5"/>
  <c r="CF52" i="5" s="1"/>
  <c r="M58" i="5"/>
  <c r="CB58" i="5" s="1"/>
  <c r="BE64" i="5"/>
  <c r="CF64" i="5" s="1"/>
  <c r="M70" i="5"/>
  <c r="CB70" i="5" s="1"/>
  <c r="BE76" i="5"/>
  <c r="CF76" i="5" s="1"/>
  <c r="M82" i="5"/>
  <c r="CB82" i="5" s="1"/>
  <c r="BE88" i="5"/>
  <c r="CF88" i="5" s="1"/>
  <c r="AI91" i="5"/>
  <c r="CD91" i="5" s="1"/>
  <c r="M94" i="5"/>
  <c r="CB94" i="5" s="1"/>
  <c r="M102" i="5"/>
  <c r="CB102" i="5" s="1"/>
  <c r="M114" i="5"/>
  <c r="CB114" i="5" s="1"/>
  <c r="M134" i="5"/>
  <c r="CB134" i="5" s="1"/>
  <c r="M138" i="5"/>
  <c r="CB138" i="5" s="1"/>
  <c r="M148" i="5"/>
  <c r="CB148" i="5" s="1"/>
  <c r="CA181" i="5"/>
  <c r="CH181" i="5" s="1"/>
  <c r="AI189" i="5"/>
  <c r="CD189" i="5" s="1"/>
  <c r="AI201" i="5"/>
  <c r="CD201" i="5" s="1"/>
  <c r="CA267" i="5"/>
  <c r="CH267" i="5" s="1"/>
  <c r="AI271" i="5"/>
  <c r="CD271" i="5" s="1"/>
  <c r="BP6" i="5"/>
  <c r="CG6" i="5" s="1"/>
  <c r="AT6" i="5"/>
  <c r="CE6" i="5" s="1"/>
  <c r="X6" i="5"/>
  <c r="CC6" i="5" s="1"/>
  <c r="AT21" i="5"/>
  <c r="CE21" i="5" s="1"/>
  <c r="BP21" i="5"/>
  <c r="CG21" i="5" s="1"/>
  <c r="AT27" i="5"/>
  <c r="CE27" i="5" s="1"/>
  <c r="X27" i="5"/>
  <c r="CC27" i="5" s="1"/>
  <c r="BP27" i="5"/>
  <c r="CG27" i="5" s="1"/>
  <c r="AT39" i="5"/>
  <c r="CE39" i="5" s="1"/>
  <c r="X39" i="5"/>
  <c r="CC39" i="5" s="1"/>
  <c r="BP39" i="5"/>
  <c r="CG39" i="5" s="1"/>
  <c r="AT51" i="5"/>
  <c r="CE51" i="5" s="1"/>
  <c r="X51" i="5"/>
  <c r="CC51" i="5" s="1"/>
  <c r="BP51" i="5"/>
  <c r="CG51" i="5" s="1"/>
  <c r="AT63" i="5"/>
  <c r="CE63" i="5" s="1"/>
  <c r="X63" i="5"/>
  <c r="CC63" i="5" s="1"/>
  <c r="BP63" i="5"/>
  <c r="CG63" i="5" s="1"/>
  <c r="AT75" i="5"/>
  <c r="CE75" i="5" s="1"/>
  <c r="X75" i="5"/>
  <c r="CC75" i="5" s="1"/>
  <c r="BP75" i="5"/>
  <c r="CG75" i="5" s="1"/>
  <c r="AT87" i="5"/>
  <c r="CE87" i="5" s="1"/>
  <c r="X87" i="5"/>
  <c r="CC87" i="5" s="1"/>
  <c r="BP87" i="5"/>
  <c r="CG87" i="5" s="1"/>
  <c r="BP188" i="5"/>
  <c r="CG188" i="5" s="1"/>
  <c r="AT188" i="5"/>
  <c r="CE188" i="5" s="1"/>
  <c r="X188" i="5"/>
  <c r="CC188" i="5" s="1"/>
  <c r="AI188" i="5"/>
  <c r="CD188" i="5" s="1"/>
  <c r="CA188" i="5"/>
  <c r="CH188" i="5" s="1"/>
  <c r="AI5" i="5"/>
  <c r="CD5" i="5" s="1"/>
  <c r="M6" i="5"/>
  <c r="CB6" i="5" s="1"/>
  <c r="AI14" i="5"/>
  <c r="CD14" i="5" s="1"/>
  <c r="CA16" i="5"/>
  <c r="CH16" i="5" s="1"/>
  <c r="M21" i="5"/>
  <c r="CB21" i="5" s="1"/>
  <c r="BE23" i="5"/>
  <c r="CF23" i="5" s="1"/>
  <c r="AI24" i="5"/>
  <c r="CD24" i="5" s="1"/>
  <c r="M27" i="5"/>
  <c r="CB27" i="5" s="1"/>
  <c r="BE33" i="5"/>
  <c r="CF33" i="5" s="1"/>
  <c r="AI36" i="5"/>
  <c r="CD36" i="5" s="1"/>
  <c r="M39" i="5"/>
  <c r="CB39" i="5" s="1"/>
  <c r="BE45" i="5"/>
  <c r="CF45" i="5" s="1"/>
  <c r="AI48" i="5"/>
  <c r="CD48" i="5" s="1"/>
  <c r="M51" i="5"/>
  <c r="CB51" i="5" s="1"/>
  <c r="BE57" i="5"/>
  <c r="CF57" i="5" s="1"/>
  <c r="AI60" i="5"/>
  <c r="CD60" i="5" s="1"/>
  <c r="M63" i="5"/>
  <c r="CB63" i="5" s="1"/>
  <c r="BE69" i="5"/>
  <c r="CF69" i="5" s="1"/>
  <c r="AI72" i="5"/>
  <c r="CD72" i="5" s="1"/>
  <c r="M75" i="5"/>
  <c r="CB75" i="5" s="1"/>
  <c r="BE81" i="5"/>
  <c r="CF81" i="5" s="1"/>
  <c r="AI84" i="5"/>
  <c r="CD84" i="5" s="1"/>
  <c r="M87" i="5"/>
  <c r="CB87" i="5" s="1"/>
  <c r="BE93" i="5"/>
  <c r="CF93" i="5" s="1"/>
  <c r="CA121" i="5"/>
  <c r="CH121" i="5" s="1"/>
  <c r="AI129" i="5"/>
  <c r="CD129" i="5" s="1"/>
  <c r="AI163" i="5"/>
  <c r="CD163" i="5" s="1"/>
  <c r="CA171" i="5"/>
  <c r="CH171" i="5" s="1"/>
  <c r="BE176" i="5"/>
  <c r="CF176" i="5" s="1"/>
  <c r="M188" i="5"/>
  <c r="CB188" i="5" s="1"/>
  <c r="AI227" i="5"/>
  <c r="CD227" i="5" s="1"/>
  <c r="AI233" i="5"/>
  <c r="CD233" i="5" s="1"/>
  <c r="CA233" i="5"/>
  <c r="CH233" i="5" s="1"/>
  <c r="AI235" i="5"/>
  <c r="CD235" i="5" s="1"/>
  <c r="AI237" i="5"/>
  <c r="CD237" i="5" s="1"/>
  <c r="AI273" i="5"/>
  <c r="CD273" i="5" s="1"/>
  <c r="AT15" i="5"/>
  <c r="CE15" i="5" s="1"/>
  <c r="BP15" i="5"/>
  <c r="CG15" i="5" s="1"/>
  <c r="X32" i="5"/>
  <c r="CC32" i="5" s="1"/>
  <c r="BP32" i="5"/>
  <c r="CG32" i="5" s="1"/>
  <c r="AT32" i="5"/>
  <c r="CE32" i="5" s="1"/>
  <c r="X44" i="5"/>
  <c r="CC44" i="5" s="1"/>
  <c r="BP44" i="5"/>
  <c r="CG44" i="5" s="1"/>
  <c r="AT44" i="5"/>
  <c r="CE44" i="5" s="1"/>
  <c r="X56" i="5"/>
  <c r="CC56" i="5" s="1"/>
  <c r="BP56" i="5"/>
  <c r="CG56" i="5" s="1"/>
  <c r="AT56" i="5"/>
  <c r="CE56" i="5" s="1"/>
  <c r="X68" i="5"/>
  <c r="CC68" i="5" s="1"/>
  <c r="BP68" i="5"/>
  <c r="CG68" i="5" s="1"/>
  <c r="AT68" i="5"/>
  <c r="CE68" i="5" s="1"/>
  <c r="X80" i="5"/>
  <c r="CC80" i="5" s="1"/>
  <c r="BP80" i="5"/>
  <c r="CG80" i="5" s="1"/>
  <c r="AT80" i="5"/>
  <c r="CE80" i="5" s="1"/>
  <c r="X92" i="5"/>
  <c r="CC92" i="5" s="1"/>
  <c r="BP92" i="5"/>
  <c r="CG92" i="5" s="1"/>
  <c r="AT92" i="5"/>
  <c r="CE92" i="5" s="1"/>
  <c r="BP98" i="5"/>
  <c r="CG98" i="5" s="1"/>
  <c r="AT98" i="5"/>
  <c r="CE98" i="5" s="1"/>
  <c r="X98" i="5"/>
  <c r="CC98" i="5" s="1"/>
  <c r="CA98" i="5"/>
  <c r="CH98" i="5" s="1"/>
  <c r="AI98" i="5"/>
  <c r="CD98" i="5" s="1"/>
  <c r="AT106" i="5"/>
  <c r="CE106" i="5" s="1"/>
  <c r="X106" i="5"/>
  <c r="CC106" i="5" s="1"/>
  <c r="BP106" i="5"/>
  <c r="CG106" i="5" s="1"/>
  <c r="CA106" i="5"/>
  <c r="CH106" i="5" s="1"/>
  <c r="AI106" i="5"/>
  <c r="CD106" i="5" s="1"/>
  <c r="BP110" i="5"/>
  <c r="CG110" i="5" s="1"/>
  <c r="AT110" i="5"/>
  <c r="CE110" i="5" s="1"/>
  <c r="X110" i="5"/>
  <c r="CC110" i="5" s="1"/>
  <c r="CA110" i="5"/>
  <c r="CH110" i="5" s="1"/>
  <c r="AI110" i="5"/>
  <c r="CD110" i="5" s="1"/>
  <c r="BP128" i="5"/>
  <c r="CG128" i="5" s="1"/>
  <c r="AT128" i="5"/>
  <c r="CE128" i="5" s="1"/>
  <c r="X128" i="5"/>
  <c r="CC128" i="5" s="1"/>
  <c r="AI128" i="5"/>
  <c r="CD128" i="5" s="1"/>
  <c r="CA128" i="5"/>
  <c r="CH128" i="5" s="1"/>
  <c r="BP158" i="5"/>
  <c r="CG158" i="5" s="1"/>
  <c r="AT158" i="5"/>
  <c r="CE158" i="5" s="1"/>
  <c r="X158" i="5"/>
  <c r="CC158" i="5" s="1"/>
  <c r="CA158" i="5"/>
  <c r="CH158" i="5" s="1"/>
  <c r="AI158" i="5"/>
  <c r="CD158" i="5" s="1"/>
  <c r="BP162" i="5"/>
  <c r="CG162" i="5" s="1"/>
  <c r="AT162" i="5"/>
  <c r="CE162" i="5" s="1"/>
  <c r="X162" i="5"/>
  <c r="CC162" i="5" s="1"/>
  <c r="AI162" i="5"/>
  <c r="CD162" i="5" s="1"/>
  <c r="CA162" i="5"/>
  <c r="CH162" i="5" s="1"/>
  <c r="BE162" i="5"/>
  <c r="CF162" i="5" s="1"/>
  <c r="AT172" i="5"/>
  <c r="CE172" i="5" s="1"/>
  <c r="X172" i="5"/>
  <c r="CC172" i="5" s="1"/>
  <c r="BP172" i="5"/>
  <c r="CG172" i="5" s="1"/>
  <c r="AI172" i="5"/>
  <c r="CD172" i="5" s="1"/>
  <c r="CA172" i="5"/>
  <c r="CH172" i="5" s="1"/>
  <c r="BE172" i="5"/>
  <c r="CF172" i="5" s="1"/>
  <c r="BP234" i="5"/>
  <c r="CG234" i="5" s="1"/>
  <c r="AT234" i="5"/>
  <c r="CE234" i="5" s="1"/>
  <c r="X234" i="5"/>
  <c r="CC234" i="5" s="1"/>
  <c r="AI234" i="5"/>
  <c r="CD234" i="5" s="1"/>
  <c r="CA234" i="5"/>
  <c r="CH234" i="5" s="1"/>
  <c r="BE234" i="5"/>
  <c r="CF234" i="5" s="1"/>
  <c r="AT268" i="5"/>
  <c r="CE268" i="5" s="1"/>
  <c r="X268" i="5"/>
  <c r="CC268" i="5" s="1"/>
  <c r="BP268" i="5"/>
  <c r="CG268" i="5" s="1"/>
  <c r="AI268" i="5"/>
  <c r="CD268" i="5" s="1"/>
  <c r="CA268" i="5"/>
  <c r="CH268" i="5" s="1"/>
  <c r="BE268" i="5"/>
  <c r="CF268" i="5" s="1"/>
  <c r="AI8" i="5"/>
  <c r="CD8" i="5" s="1"/>
  <c r="M15" i="5"/>
  <c r="CB15" i="5" s="1"/>
  <c r="BE17" i="5"/>
  <c r="CF17" i="5" s="1"/>
  <c r="AI18" i="5"/>
  <c r="CD18" i="5" s="1"/>
  <c r="BP23" i="5"/>
  <c r="CG23" i="5" s="1"/>
  <c r="BE26" i="5"/>
  <c r="CF26" i="5" s="1"/>
  <c r="AI29" i="5"/>
  <c r="CD29" i="5" s="1"/>
  <c r="M32" i="5"/>
  <c r="CB32" i="5" s="1"/>
  <c r="BE38" i="5"/>
  <c r="CF38" i="5" s="1"/>
  <c r="AI41" i="5"/>
  <c r="CD41" i="5" s="1"/>
  <c r="M44" i="5"/>
  <c r="CB44" i="5" s="1"/>
  <c r="BE50" i="5"/>
  <c r="CF50" i="5" s="1"/>
  <c r="AI53" i="5"/>
  <c r="CD53" i="5" s="1"/>
  <c r="M56" i="5"/>
  <c r="CB56" i="5" s="1"/>
  <c r="BE62" i="5"/>
  <c r="CF62" i="5" s="1"/>
  <c r="AI65" i="5"/>
  <c r="CD65" i="5" s="1"/>
  <c r="M68" i="5"/>
  <c r="CB68" i="5" s="1"/>
  <c r="BE74" i="5"/>
  <c r="CF74" i="5" s="1"/>
  <c r="AI77" i="5"/>
  <c r="CD77" i="5" s="1"/>
  <c r="M80" i="5"/>
  <c r="CB80" i="5" s="1"/>
  <c r="BE86" i="5"/>
  <c r="CF86" i="5" s="1"/>
  <c r="AI89" i="5"/>
  <c r="CD89" i="5" s="1"/>
  <c r="M92" i="5"/>
  <c r="CB92" i="5" s="1"/>
  <c r="M98" i="5"/>
  <c r="CB98" i="5" s="1"/>
  <c r="BE100" i="5"/>
  <c r="CF100" i="5" s="1"/>
  <c r="BE104" i="5"/>
  <c r="CF104" i="5" s="1"/>
  <c r="M106" i="5"/>
  <c r="CB106" i="5" s="1"/>
  <c r="M110" i="5"/>
  <c r="CB110" i="5" s="1"/>
  <c r="BE112" i="5"/>
  <c r="CF112" i="5" s="1"/>
  <c r="BE116" i="5"/>
  <c r="CF116" i="5" s="1"/>
  <c r="M128" i="5"/>
  <c r="CB128" i="5" s="1"/>
  <c r="BE146" i="5"/>
  <c r="CF146" i="5" s="1"/>
  <c r="M158" i="5"/>
  <c r="CB158" i="5" s="1"/>
  <c r="M162" i="5"/>
  <c r="CB162" i="5" s="1"/>
  <c r="M172" i="5"/>
  <c r="CB172" i="5" s="1"/>
  <c r="AI199" i="5"/>
  <c r="CD199" i="5" s="1"/>
  <c r="CA231" i="5"/>
  <c r="CH231" i="5" s="1"/>
  <c r="M234" i="5"/>
  <c r="CB234" i="5" s="1"/>
  <c r="M268" i="5"/>
  <c r="CB268" i="5" s="1"/>
  <c r="BP198" i="5"/>
  <c r="CG198" i="5" s="1"/>
  <c r="AT198" i="5"/>
  <c r="CE198" i="5" s="1"/>
  <c r="X198" i="5"/>
  <c r="CC198" i="5" s="1"/>
  <c r="AI198" i="5"/>
  <c r="CD198" i="5" s="1"/>
  <c r="CA198" i="5"/>
  <c r="CH198" i="5" s="1"/>
  <c r="BE198" i="5"/>
  <c r="CF198" i="5" s="1"/>
  <c r="CA145" i="5"/>
  <c r="CH145" i="5" s="1"/>
  <c r="AI153" i="5"/>
  <c r="CD153" i="5" s="1"/>
  <c r="AI187" i="5"/>
  <c r="CD187" i="5" s="1"/>
  <c r="AI197" i="5"/>
  <c r="CD197" i="5" s="1"/>
  <c r="M198" i="5"/>
  <c r="CB198" i="5" s="1"/>
  <c r="CA229" i="5"/>
  <c r="CH229" i="5" s="1"/>
  <c r="AT3" i="5"/>
  <c r="CE3" i="5" s="1"/>
  <c r="BP3" i="5"/>
  <c r="CG3" i="5" s="1"/>
  <c r="BP19" i="5"/>
  <c r="CG19" i="5" s="1"/>
  <c r="AT19" i="5"/>
  <c r="CE19" i="5" s="1"/>
  <c r="X19" i="5"/>
  <c r="CC19" i="5" s="1"/>
  <c r="BP22" i="5"/>
  <c r="CG22" i="5" s="1"/>
  <c r="X22" i="5"/>
  <c r="CC22" i="5" s="1"/>
  <c r="BP30" i="5"/>
  <c r="CG30" i="5" s="1"/>
  <c r="AT30" i="5"/>
  <c r="CE30" i="5" s="1"/>
  <c r="X30" i="5"/>
  <c r="CC30" i="5" s="1"/>
  <c r="BP42" i="5"/>
  <c r="CG42" i="5" s="1"/>
  <c r="AT42" i="5"/>
  <c r="CE42" i="5" s="1"/>
  <c r="X42" i="5"/>
  <c r="CC42" i="5" s="1"/>
  <c r="BP54" i="5"/>
  <c r="CG54" i="5" s="1"/>
  <c r="AT54" i="5"/>
  <c r="CE54" i="5" s="1"/>
  <c r="X54" i="5"/>
  <c r="CC54" i="5" s="1"/>
  <c r="BP66" i="5"/>
  <c r="CG66" i="5" s="1"/>
  <c r="AT66" i="5"/>
  <c r="CE66" i="5" s="1"/>
  <c r="X66" i="5"/>
  <c r="CC66" i="5" s="1"/>
  <c r="BP78" i="5"/>
  <c r="CG78" i="5" s="1"/>
  <c r="AT78" i="5"/>
  <c r="CE78" i="5" s="1"/>
  <c r="X78" i="5"/>
  <c r="CC78" i="5" s="1"/>
  <c r="BP90" i="5"/>
  <c r="CG90" i="5" s="1"/>
  <c r="AT90" i="5"/>
  <c r="CE90" i="5" s="1"/>
  <c r="X90" i="5"/>
  <c r="CC90" i="5" s="1"/>
  <c r="BP152" i="5"/>
  <c r="CG152" i="5" s="1"/>
  <c r="AT152" i="5"/>
  <c r="CE152" i="5" s="1"/>
  <c r="X152" i="5"/>
  <c r="CC152" i="5" s="1"/>
  <c r="AI152" i="5"/>
  <c r="CD152" i="5" s="1"/>
  <c r="CA152" i="5"/>
  <c r="CH152" i="5" s="1"/>
  <c r="BP182" i="5"/>
  <c r="CG182" i="5" s="1"/>
  <c r="AT182" i="5"/>
  <c r="CE182" i="5" s="1"/>
  <c r="X182" i="5"/>
  <c r="CC182" i="5" s="1"/>
  <c r="CA182" i="5"/>
  <c r="CH182" i="5" s="1"/>
  <c r="AI182" i="5"/>
  <c r="CD182" i="5" s="1"/>
  <c r="BP186" i="5"/>
  <c r="CG186" i="5" s="1"/>
  <c r="AT186" i="5"/>
  <c r="CE186" i="5" s="1"/>
  <c r="X186" i="5"/>
  <c r="CC186" i="5" s="1"/>
  <c r="AI186" i="5"/>
  <c r="CD186" i="5" s="1"/>
  <c r="CA186" i="5"/>
  <c r="CH186" i="5" s="1"/>
  <c r="BE186" i="5"/>
  <c r="CF186" i="5" s="1"/>
  <c r="AT232" i="5"/>
  <c r="CE232" i="5" s="1"/>
  <c r="X232" i="5"/>
  <c r="CC232" i="5" s="1"/>
  <c r="BP232" i="5"/>
  <c r="CG232" i="5" s="1"/>
  <c r="AI232" i="5"/>
  <c r="CD232" i="5" s="1"/>
  <c r="CA232" i="5"/>
  <c r="CH232" i="5" s="1"/>
  <c r="BE232" i="5"/>
  <c r="CF232" i="5" s="1"/>
  <c r="M3" i="5"/>
  <c r="CB3" i="5" s="1"/>
  <c r="M19" i="5"/>
  <c r="CB19" i="5" s="1"/>
  <c r="M22" i="5"/>
  <c r="CB22" i="5" s="1"/>
  <c r="M30" i="5"/>
  <c r="CB30" i="5" s="1"/>
  <c r="M42" i="5"/>
  <c r="CB42" i="5" s="1"/>
  <c r="M54" i="5"/>
  <c r="CB54" i="5" s="1"/>
  <c r="CA57" i="5"/>
  <c r="CH57" i="5" s="1"/>
  <c r="M66" i="5"/>
  <c r="CB66" i="5" s="1"/>
  <c r="CA69" i="5"/>
  <c r="CH69" i="5" s="1"/>
  <c r="M78" i="5"/>
  <c r="CB78" i="5" s="1"/>
  <c r="CA81" i="5"/>
  <c r="CH81" i="5" s="1"/>
  <c r="M90" i="5"/>
  <c r="CB90" i="5" s="1"/>
  <c r="CA93" i="5"/>
  <c r="CH93" i="5" s="1"/>
  <c r="M152" i="5"/>
  <c r="CB152" i="5" s="1"/>
  <c r="M182" i="5"/>
  <c r="CB182" i="5" s="1"/>
  <c r="M186" i="5"/>
  <c r="CB186" i="5" s="1"/>
  <c r="M232" i="5"/>
  <c r="CB232" i="5" s="1"/>
  <c r="BP108" i="5"/>
  <c r="CG108" i="5" s="1"/>
  <c r="AT108" i="5"/>
  <c r="CE108" i="5" s="1"/>
  <c r="X108" i="5"/>
  <c r="CC108" i="5" s="1"/>
  <c r="BP120" i="5"/>
  <c r="CG120" i="5" s="1"/>
  <c r="AT120" i="5"/>
  <c r="CE120" i="5" s="1"/>
  <c r="X120" i="5"/>
  <c r="CC120" i="5" s="1"/>
  <c r="BP132" i="5"/>
  <c r="CG132" i="5" s="1"/>
  <c r="AT132" i="5"/>
  <c r="CE132" i="5" s="1"/>
  <c r="X132" i="5"/>
  <c r="CC132" i="5" s="1"/>
  <c r="BP144" i="5"/>
  <c r="CG144" i="5" s="1"/>
  <c r="AT144" i="5"/>
  <c r="CE144" i="5" s="1"/>
  <c r="X144" i="5"/>
  <c r="CC144" i="5" s="1"/>
  <c r="BP156" i="5"/>
  <c r="CG156" i="5" s="1"/>
  <c r="AT156" i="5"/>
  <c r="CE156" i="5" s="1"/>
  <c r="X156" i="5"/>
  <c r="CC156" i="5" s="1"/>
  <c r="BP168" i="5"/>
  <c r="CG168" i="5" s="1"/>
  <c r="AT168" i="5"/>
  <c r="CE168" i="5" s="1"/>
  <c r="X168" i="5"/>
  <c r="CC168" i="5" s="1"/>
  <c r="BP180" i="5"/>
  <c r="CG180" i="5" s="1"/>
  <c r="AT180" i="5"/>
  <c r="CE180" i="5" s="1"/>
  <c r="X180" i="5"/>
  <c r="CC180" i="5" s="1"/>
  <c r="BP192" i="5"/>
  <c r="CG192" i="5" s="1"/>
  <c r="AT192" i="5"/>
  <c r="CE192" i="5" s="1"/>
  <c r="X192" i="5"/>
  <c r="CC192" i="5" s="1"/>
  <c r="BP204" i="5"/>
  <c r="CG204" i="5" s="1"/>
  <c r="AT204" i="5"/>
  <c r="CE204" i="5" s="1"/>
  <c r="X204" i="5"/>
  <c r="CC204" i="5" s="1"/>
  <c r="BP216" i="5"/>
  <c r="CG216" i="5" s="1"/>
  <c r="AT216" i="5"/>
  <c r="CE216" i="5" s="1"/>
  <c r="X216" i="5"/>
  <c r="CC216" i="5" s="1"/>
  <c r="BP228" i="5"/>
  <c r="CG228" i="5" s="1"/>
  <c r="AT228" i="5"/>
  <c r="CE228" i="5" s="1"/>
  <c r="X228" i="5"/>
  <c r="CC228" i="5" s="1"/>
  <c r="BP240" i="5"/>
  <c r="CG240" i="5" s="1"/>
  <c r="AT240" i="5"/>
  <c r="CE240" i="5" s="1"/>
  <c r="X240" i="5"/>
  <c r="CC240" i="5" s="1"/>
  <c r="BP252" i="5"/>
  <c r="CG252" i="5" s="1"/>
  <c r="AT252" i="5"/>
  <c r="CE252" i="5" s="1"/>
  <c r="X252" i="5"/>
  <c r="CC252" i="5" s="1"/>
  <c r="BP264" i="5"/>
  <c r="CG264" i="5" s="1"/>
  <c r="AT264" i="5"/>
  <c r="CE264" i="5" s="1"/>
  <c r="X264" i="5"/>
  <c r="CC264" i="5" s="1"/>
  <c r="BP276" i="5"/>
  <c r="CG276" i="5" s="1"/>
  <c r="AT276" i="5"/>
  <c r="CE276" i="5" s="1"/>
  <c r="X276" i="5"/>
  <c r="CC276" i="5" s="1"/>
  <c r="BP288" i="5"/>
  <c r="CG288" i="5" s="1"/>
  <c r="AT288" i="5"/>
  <c r="CE288" i="5" s="1"/>
  <c r="X288" i="5"/>
  <c r="CC288" i="5" s="1"/>
  <c r="BP300" i="5"/>
  <c r="CG300" i="5" s="1"/>
  <c r="AT300" i="5"/>
  <c r="CE300" i="5" s="1"/>
  <c r="X300" i="5"/>
  <c r="CC300" i="5" s="1"/>
  <c r="BP312" i="5"/>
  <c r="CG312" i="5" s="1"/>
  <c r="AT312" i="5"/>
  <c r="CE312" i="5" s="1"/>
  <c r="X312" i="5"/>
  <c r="CC312" i="5" s="1"/>
  <c r="M108" i="5"/>
  <c r="CB108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M216" i="5"/>
  <c r="CB216" i="5" s="1"/>
  <c r="M228" i="5"/>
  <c r="CB228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BP101" i="5"/>
  <c r="CG101" i="5" s="1"/>
  <c r="AT101" i="5"/>
  <c r="CE101" i="5" s="1"/>
  <c r="X101" i="5"/>
  <c r="CC101" i="5" s="1"/>
  <c r="BP113" i="5"/>
  <c r="CG113" i="5" s="1"/>
  <c r="AT113" i="5"/>
  <c r="CE113" i="5" s="1"/>
  <c r="X113" i="5"/>
  <c r="CC113" i="5" s="1"/>
  <c r="BP125" i="5"/>
  <c r="CG125" i="5" s="1"/>
  <c r="AT125" i="5"/>
  <c r="CE125" i="5" s="1"/>
  <c r="X125" i="5"/>
  <c r="CC125" i="5" s="1"/>
  <c r="BP137" i="5"/>
  <c r="CG137" i="5" s="1"/>
  <c r="AT137" i="5"/>
  <c r="CE137" i="5" s="1"/>
  <c r="X137" i="5"/>
  <c r="CC137" i="5" s="1"/>
  <c r="BP149" i="5"/>
  <c r="CG149" i="5" s="1"/>
  <c r="AT149" i="5"/>
  <c r="CE149" i="5" s="1"/>
  <c r="X149" i="5"/>
  <c r="CC149" i="5" s="1"/>
  <c r="BP161" i="5"/>
  <c r="CG161" i="5" s="1"/>
  <c r="AT161" i="5"/>
  <c r="CE161" i="5" s="1"/>
  <c r="X161" i="5"/>
  <c r="CC161" i="5" s="1"/>
  <c r="BP173" i="5"/>
  <c r="CG173" i="5" s="1"/>
  <c r="AT173" i="5"/>
  <c r="CE173" i="5" s="1"/>
  <c r="X173" i="5"/>
  <c r="CC173" i="5" s="1"/>
  <c r="BP185" i="5"/>
  <c r="CG185" i="5" s="1"/>
  <c r="AT185" i="5"/>
  <c r="CE185" i="5" s="1"/>
  <c r="X185" i="5"/>
  <c r="CC185" i="5" s="1"/>
  <c r="BP197" i="5"/>
  <c r="CG197" i="5" s="1"/>
  <c r="AT197" i="5"/>
  <c r="CE197" i="5" s="1"/>
  <c r="X197" i="5"/>
  <c r="CC197" i="5" s="1"/>
  <c r="BP209" i="5"/>
  <c r="CG209" i="5" s="1"/>
  <c r="AT209" i="5"/>
  <c r="CE209" i="5" s="1"/>
  <c r="X209" i="5"/>
  <c r="CC209" i="5" s="1"/>
  <c r="BP221" i="5"/>
  <c r="CG221" i="5" s="1"/>
  <c r="AT221" i="5"/>
  <c r="CE221" i="5" s="1"/>
  <c r="X221" i="5"/>
  <c r="CC221" i="5" s="1"/>
  <c r="BP233" i="5"/>
  <c r="CG233" i="5" s="1"/>
  <c r="AT233" i="5"/>
  <c r="CE233" i="5" s="1"/>
  <c r="X233" i="5"/>
  <c r="CC233" i="5" s="1"/>
  <c r="BP245" i="5"/>
  <c r="CG245" i="5" s="1"/>
  <c r="AT245" i="5"/>
  <c r="CE245" i="5" s="1"/>
  <c r="X245" i="5"/>
  <c r="CC245" i="5" s="1"/>
  <c r="BP257" i="5"/>
  <c r="CG257" i="5" s="1"/>
  <c r="AT257" i="5"/>
  <c r="CE257" i="5" s="1"/>
  <c r="X257" i="5"/>
  <c r="CC257" i="5" s="1"/>
  <c r="BP269" i="5"/>
  <c r="CG269" i="5" s="1"/>
  <c r="AT269" i="5"/>
  <c r="CE269" i="5" s="1"/>
  <c r="X269" i="5"/>
  <c r="CC269" i="5" s="1"/>
  <c r="BP281" i="5"/>
  <c r="CG281" i="5" s="1"/>
  <c r="AT281" i="5"/>
  <c r="CE281" i="5" s="1"/>
  <c r="X281" i="5"/>
  <c r="CC281" i="5" s="1"/>
  <c r="BP293" i="5"/>
  <c r="CG293" i="5" s="1"/>
  <c r="AT293" i="5"/>
  <c r="CE293" i="5" s="1"/>
  <c r="X293" i="5"/>
  <c r="CC293" i="5" s="1"/>
  <c r="BP305" i="5"/>
  <c r="CG305" i="5" s="1"/>
  <c r="AT305" i="5"/>
  <c r="CE305" i="5" s="1"/>
  <c r="X305" i="5"/>
  <c r="CC305" i="5" s="1"/>
  <c r="M101" i="5"/>
  <c r="CB101" i="5" s="1"/>
  <c r="M113" i="5"/>
  <c r="CB113" i="5" s="1"/>
  <c r="M125" i="5"/>
  <c r="CB125" i="5" s="1"/>
  <c r="M137" i="5"/>
  <c r="CB137" i="5" s="1"/>
  <c r="M149" i="5"/>
  <c r="CB149" i="5" s="1"/>
  <c r="M161" i="5"/>
  <c r="CB161" i="5" s="1"/>
  <c r="M173" i="5"/>
  <c r="CB173" i="5" s="1"/>
  <c r="M185" i="5"/>
  <c r="CB185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AT118" i="5"/>
  <c r="CE118" i="5" s="1"/>
  <c r="X118" i="5"/>
  <c r="CC118" i="5" s="1"/>
  <c r="BP118" i="5"/>
  <c r="CG118" i="5" s="1"/>
  <c r="AT130" i="5"/>
  <c r="CE130" i="5" s="1"/>
  <c r="X130" i="5"/>
  <c r="CC130" i="5" s="1"/>
  <c r="BP130" i="5"/>
  <c r="CG130" i="5" s="1"/>
  <c r="AT142" i="5"/>
  <c r="CE142" i="5" s="1"/>
  <c r="X142" i="5"/>
  <c r="CC142" i="5" s="1"/>
  <c r="BP142" i="5"/>
  <c r="CG142" i="5" s="1"/>
  <c r="AT154" i="5"/>
  <c r="CE154" i="5" s="1"/>
  <c r="X154" i="5"/>
  <c r="CC154" i="5" s="1"/>
  <c r="BP154" i="5"/>
  <c r="CG154" i="5" s="1"/>
  <c r="AT166" i="5"/>
  <c r="CE166" i="5" s="1"/>
  <c r="X166" i="5"/>
  <c r="CC166" i="5" s="1"/>
  <c r="BP166" i="5"/>
  <c r="CG166" i="5" s="1"/>
  <c r="AT178" i="5"/>
  <c r="CE178" i="5" s="1"/>
  <c r="X178" i="5"/>
  <c r="CC178" i="5" s="1"/>
  <c r="BP178" i="5"/>
  <c r="CG178" i="5" s="1"/>
  <c r="AT190" i="5"/>
  <c r="CE190" i="5" s="1"/>
  <c r="X190" i="5"/>
  <c r="CC190" i="5" s="1"/>
  <c r="BP190" i="5"/>
  <c r="CG190" i="5" s="1"/>
  <c r="AT202" i="5"/>
  <c r="CE202" i="5" s="1"/>
  <c r="X202" i="5"/>
  <c r="CC202" i="5" s="1"/>
  <c r="BP202" i="5"/>
  <c r="CG202" i="5" s="1"/>
  <c r="AT214" i="5"/>
  <c r="CE214" i="5" s="1"/>
  <c r="X214" i="5"/>
  <c r="CC214" i="5" s="1"/>
  <c r="BP214" i="5"/>
  <c r="CG214" i="5" s="1"/>
  <c r="AT226" i="5"/>
  <c r="CE226" i="5" s="1"/>
  <c r="X226" i="5"/>
  <c r="CC226" i="5" s="1"/>
  <c r="BP226" i="5"/>
  <c r="CG226" i="5" s="1"/>
  <c r="AT238" i="5"/>
  <c r="CE238" i="5" s="1"/>
  <c r="X238" i="5"/>
  <c r="CC238" i="5" s="1"/>
  <c r="BP238" i="5"/>
  <c r="CG238" i="5" s="1"/>
  <c r="AT250" i="5"/>
  <c r="CE250" i="5" s="1"/>
  <c r="X250" i="5"/>
  <c r="CC250" i="5" s="1"/>
  <c r="BP250" i="5"/>
  <c r="CG250" i="5" s="1"/>
  <c r="AT262" i="5"/>
  <c r="CE262" i="5" s="1"/>
  <c r="X262" i="5"/>
  <c r="CC262" i="5" s="1"/>
  <c r="BP262" i="5"/>
  <c r="CG262" i="5" s="1"/>
  <c r="AT274" i="5"/>
  <c r="CE274" i="5" s="1"/>
  <c r="X274" i="5"/>
  <c r="CC274" i="5" s="1"/>
  <c r="BP274" i="5"/>
  <c r="CG274" i="5" s="1"/>
  <c r="AT286" i="5"/>
  <c r="CE286" i="5" s="1"/>
  <c r="X286" i="5"/>
  <c r="CC286" i="5" s="1"/>
  <c r="BP286" i="5"/>
  <c r="CG286" i="5" s="1"/>
  <c r="AT298" i="5"/>
  <c r="CE298" i="5" s="1"/>
  <c r="X298" i="5"/>
  <c r="CC298" i="5" s="1"/>
  <c r="BP298" i="5"/>
  <c r="CG298" i="5" s="1"/>
  <c r="AT310" i="5"/>
  <c r="CE310" i="5" s="1"/>
  <c r="X310" i="5"/>
  <c r="CC310" i="5" s="1"/>
  <c r="BP310" i="5"/>
  <c r="CG310" i="5" s="1"/>
  <c r="M118" i="5"/>
  <c r="CB118" i="5" s="1"/>
  <c r="M130" i="5"/>
  <c r="CB130" i="5" s="1"/>
  <c r="M142" i="5"/>
  <c r="CB142" i="5" s="1"/>
  <c r="M154" i="5"/>
  <c r="CB154" i="5" s="1"/>
  <c r="M166" i="5"/>
  <c r="CB166" i="5" s="1"/>
  <c r="M178" i="5"/>
  <c r="CB178" i="5" s="1"/>
  <c r="M190" i="5"/>
  <c r="CB190" i="5" s="1"/>
  <c r="M202" i="5"/>
  <c r="CB202" i="5" s="1"/>
  <c r="M214" i="5"/>
  <c r="CB214" i="5" s="1"/>
  <c r="M226" i="5"/>
  <c r="CB226" i="5" s="1"/>
  <c r="M238" i="5"/>
  <c r="CB238" i="5" s="1"/>
  <c r="M250" i="5"/>
  <c r="CB250" i="5" s="1"/>
  <c r="M262" i="5"/>
  <c r="CB262" i="5" s="1"/>
  <c r="M274" i="5"/>
  <c r="CB274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99" i="5"/>
  <c r="CC99" i="5" s="1"/>
  <c r="BP99" i="5"/>
  <c r="CG99" i="5" s="1"/>
  <c r="AT99" i="5"/>
  <c r="CE99" i="5" s="1"/>
  <c r="X111" i="5"/>
  <c r="CC111" i="5" s="1"/>
  <c r="BP111" i="5"/>
  <c r="CG111" i="5" s="1"/>
  <c r="AT111" i="5"/>
  <c r="CE111" i="5" s="1"/>
  <c r="X123" i="5"/>
  <c r="CC123" i="5" s="1"/>
  <c r="BP123" i="5"/>
  <c r="CG123" i="5" s="1"/>
  <c r="AT123" i="5"/>
  <c r="CE123" i="5" s="1"/>
  <c r="X135" i="5"/>
  <c r="CC135" i="5" s="1"/>
  <c r="BP135" i="5"/>
  <c r="CG135" i="5" s="1"/>
  <c r="AT135" i="5"/>
  <c r="CE135" i="5" s="1"/>
  <c r="X147" i="5"/>
  <c r="CC147" i="5" s="1"/>
  <c r="BP147" i="5"/>
  <c r="CG147" i="5" s="1"/>
  <c r="AT147" i="5"/>
  <c r="CE147" i="5" s="1"/>
  <c r="X159" i="5"/>
  <c r="CC159" i="5" s="1"/>
  <c r="BP159" i="5"/>
  <c r="CG159" i="5" s="1"/>
  <c r="AT159" i="5"/>
  <c r="CE159" i="5" s="1"/>
  <c r="X171" i="5"/>
  <c r="CC171" i="5" s="1"/>
  <c r="BP171" i="5"/>
  <c r="CG171" i="5" s="1"/>
  <c r="AT171" i="5"/>
  <c r="CE171" i="5" s="1"/>
  <c r="X183" i="5"/>
  <c r="CC183" i="5" s="1"/>
  <c r="BP183" i="5"/>
  <c r="CG183" i="5" s="1"/>
  <c r="AT183" i="5"/>
  <c r="CE183" i="5" s="1"/>
  <c r="X195" i="5"/>
  <c r="CC195" i="5" s="1"/>
  <c r="BP195" i="5"/>
  <c r="CG195" i="5" s="1"/>
  <c r="AT195" i="5"/>
  <c r="CE195" i="5" s="1"/>
  <c r="X207" i="5"/>
  <c r="CC207" i="5" s="1"/>
  <c r="BP207" i="5"/>
  <c r="CG207" i="5" s="1"/>
  <c r="AT207" i="5"/>
  <c r="CE207" i="5" s="1"/>
  <c r="X219" i="5"/>
  <c r="CC219" i="5" s="1"/>
  <c r="BP219" i="5"/>
  <c r="CG219" i="5" s="1"/>
  <c r="AT219" i="5"/>
  <c r="CE219" i="5" s="1"/>
  <c r="X231" i="5"/>
  <c r="CC231" i="5" s="1"/>
  <c r="BP231" i="5"/>
  <c r="CG231" i="5" s="1"/>
  <c r="AT231" i="5"/>
  <c r="CE231" i="5" s="1"/>
  <c r="X243" i="5"/>
  <c r="CC243" i="5" s="1"/>
  <c r="BP243" i="5"/>
  <c r="CG243" i="5" s="1"/>
  <c r="AT243" i="5"/>
  <c r="CE243" i="5" s="1"/>
  <c r="X255" i="5"/>
  <c r="CC255" i="5" s="1"/>
  <c r="BP255" i="5"/>
  <c r="CG255" i="5" s="1"/>
  <c r="AT255" i="5"/>
  <c r="CE255" i="5" s="1"/>
  <c r="X267" i="5"/>
  <c r="CC267" i="5" s="1"/>
  <c r="BP267" i="5"/>
  <c r="CG267" i="5" s="1"/>
  <c r="AT267" i="5"/>
  <c r="CE267" i="5" s="1"/>
  <c r="X279" i="5"/>
  <c r="CC279" i="5" s="1"/>
  <c r="BP279" i="5"/>
  <c r="CG279" i="5" s="1"/>
  <c r="AT279" i="5"/>
  <c r="CE279" i="5" s="1"/>
  <c r="X291" i="5"/>
  <c r="CC291" i="5" s="1"/>
  <c r="BP291" i="5"/>
  <c r="CG291" i="5" s="1"/>
  <c r="AT291" i="5"/>
  <c r="CE291" i="5" s="1"/>
  <c r="X303" i="5"/>
  <c r="CC303" i="5" s="1"/>
  <c r="BP303" i="5"/>
  <c r="CG303" i="5" s="1"/>
  <c r="AT303" i="5"/>
  <c r="CE303" i="5" s="1"/>
  <c r="M99" i="5"/>
  <c r="CB99" i="5" s="1"/>
  <c r="AI108" i="5"/>
  <c r="CD108" i="5" s="1"/>
  <c r="M111" i="5"/>
  <c r="CB111" i="5" s="1"/>
  <c r="AI120" i="5"/>
  <c r="CD120" i="5" s="1"/>
  <c r="M123" i="5"/>
  <c r="CB123" i="5" s="1"/>
  <c r="AI132" i="5"/>
  <c r="CD132" i="5" s="1"/>
  <c r="M135" i="5"/>
  <c r="CB135" i="5" s="1"/>
  <c r="AI144" i="5"/>
  <c r="CD144" i="5" s="1"/>
  <c r="M147" i="5"/>
  <c r="CB147" i="5" s="1"/>
  <c r="AI156" i="5"/>
  <c r="CD156" i="5" s="1"/>
  <c r="M159" i="5"/>
  <c r="CB159" i="5" s="1"/>
  <c r="AI168" i="5"/>
  <c r="CD168" i="5" s="1"/>
  <c r="M171" i="5"/>
  <c r="CB171" i="5" s="1"/>
  <c r="AI180" i="5"/>
  <c r="CD180" i="5" s="1"/>
  <c r="M183" i="5"/>
  <c r="CB183" i="5" s="1"/>
  <c r="AI192" i="5"/>
  <c r="CD192" i="5" s="1"/>
  <c r="M195" i="5"/>
  <c r="CB195" i="5" s="1"/>
  <c r="AI204" i="5"/>
  <c r="CD204" i="5" s="1"/>
  <c r="M207" i="5"/>
  <c r="CB207" i="5" s="1"/>
  <c r="AI216" i="5"/>
  <c r="CD216" i="5" s="1"/>
  <c r="M219" i="5"/>
  <c r="CB219" i="5" s="1"/>
  <c r="AI228" i="5"/>
  <c r="CD228" i="5" s="1"/>
  <c r="M231" i="5"/>
  <c r="CB231" i="5" s="1"/>
  <c r="AI240" i="5"/>
  <c r="CD240" i="5" s="1"/>
  <c r="M243" i="5"/>
  <c r="CB243" i="5" s="1"/>
  <c r="AI252" i="5"/>
  <c r="CD252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X272" i="5"/>
  <c r="CC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97" i="5"/>
  <c r="CG97" i="5" s="1"/>
  <c r="AT97" i="5"/>
  <c r="CE97" i="5" s="1"/>
  <c r="X97" i="5"/>
  <c r="CC97" i="5" s="1"/>
  <c r="BP109" i="5"/>
  <c r="CG109" i="5" s="1"/>
  <c r="AT109" i="5"/>
  <c r="CE109" i="5" s="1"/>
  <c r="X109" i="5"/>
  <c r="CC109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97" i="5"/>
  <c r="CB97" i="5" s="1"/>
  <c r="M109" i="5"/>
  <c r="CB109" i="5" s="1"/>
  <c r="AI118" i="5"/>
  <c r="CD118" i="5" s="1"/>
  <c r="M121" i="5"/>
  <c r="CB121" i="5" s="1"/>
  <c r="AI130" i="5"/>
  <c r="CD130" i="5" s="1"/>
  <c r="M133" i="5"/>
  <c r="CB133" i="5" s="1"/>
  <c r="AI142" i="5"/>
  <c r="CD142" i="5" s="1"/>
  <c r="M145" i="5"/>
  <c r="CB145" i="5" s="1"/>
  <c r="AI154" i="5"/>
  <c r="CD154" i="5" s="1"/>
  <c r="M157" i="5"/>
  <c r="CB157" i="5" s="1"/>
  <c r="AI166" i="5"/>
  <c r="CD166" i="5" s="1"/>
  <c r="M169" i="5"/>
  <c r="CB169" i="5" s="1"/>
  <c r="AI178" i="5"/>
  <c r="CD178" i="5" s="1"/>
  <c r="M181" i="5"/>
  <c r="CB181" i="5" s="1"/>
  <c r="AI190" i="5"/>
  <c r="CD190" i="5" s="1"/>
  <c r="M193" i="5"/>
  <c r="CB193" i="5" s="1"/>
  <c r="AI202" i="5"/>
  <c r="CD202" i="5" s="1"/>
  <c r="M205" i="5"/>
  <c r="CB205" i="5" s="1"/>
  <c r="AI214" i="5"/>
  <c r="CD214" i="5" s="1"/>
  <c r="M217" i="5"/>
  <c r="CB217" i="5" s="1"/>
  <c r="AI226" i="5"/>
  <c r="CD226" i="5" s="1"/>
  <c r="M229" i="5"/>
  <c r="CB229" i="5" s="1"/>
  <c r="AI238" i="5"/>
  <c r="CD238" i="5" s="1"/>
  <c r="M241" i="5"/>
  <c r="CB241" i="5" s="1"/>
  <c r="AI250" i="5"/>
  <c r="CD250" i="5" s="1"/>
  <c r="M253" i="5"/>
  <c r="CB253" i="5" s="1"/>
  <c r="AI262" i="5"/>
  <c r="CD262" i="5" s="1"/>
  <c r="M265" i="5"/>
  <c r="CB265" i="5" s="1"/>
  <c r="AI274" i="5"/>
  <c r="CD274" i="5" s="1"/>
  <c r="M277" i="5"/>
  <c r="CB277" i="5" s="1"/>
  <c r="AI286" i="5"/>
  <c r="CD286" i="5" s="1"/>
  <c r="M289" i="5"/>
  <c r="CB289" i="5" s="1"/>
  <c r="AI298" i="5"/>
  <c r="CD298" i="5" s="1"/>
  <c r="M301" i="5"/>
  <c r="CB301" i="5" s="1"/>
  <c r="AI310" i="5"/>
  <c r="CD310" i="5" s="1"/>
  <c r="M313" i="5"/>
  <c r="CB313" i="5" s="1"/>
  <c r="BP246" i="5"/>
  <c r="CG246" i="5" s="1"/>
  <c r="AT246" i="5"/>
  <c r="CE246" i="5" s="1"/>
  <c r="X246" i="5"/>
  <c r="CC246" i="5" s="1"/>
  <c r="BP258" i="5"/>
  <c r="CG258" i="5" s="1"/>
  <c r="AT258" i="5"/>
  <c r="CE258" i="5" s="1"/>
  <c r="X258" i="5"/>
  <c r="CC258" i="5" s="1"/>
  <c r="BP270" i="5"/>
  <c r="CG270" i="5" s="1"/>
  <c r="AT270" i="5"/>
  <c r="CE270" i="5" s="1"/>
  <c r="X270" i="5"/>
  <c r="CC270" i="5" s="1"/>
  <c r="BP282" i="5"/>
  <c r="CG282" i="5" s="1"/>
  <c r="AT282" i="5"/>
  <c r="CE282" i="5" s="1"/>
  <c r="X282" i="5"/>
  <c r="CC282" i="5" s="1"/>
  <c r="BP294" i="5"/>
  <c r="CG294" i="5" s="1"/>
  <c r="AT294" i="5"/>
  <c r="CE294" i="5" s="1"/>
  <c r="X294" i="5"/>
  <c r="CC294" i="5" s="1"/>
  <c r="BP306" i="5"/>
  <c r="CG306" i="5" s="1"/>
  <c r="AT306" i="5"/>
  <c r="CE306" i="5" s="1"/>
  <c r="X306" i="5"/>
  <c r="CC306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07" i="5"/>
  <c r="CG107" i="5" s="1"/>
  <c r="AT107" i="5"/>
  <c r="CE107" i="5" s="1"/>
  <c r="X107" i="5"/>
  <c r="CC107" i="5" s="1"/>
  <c r="BP119" i="5"/>
  <c r="CG119" i="5" s="1"/>
  <c r="AT119" i="5"/>
  <c r="CE119" i="5" s="1"/>
  <c r="X119" i="5"/>
  <c r="CC119" i="5" s="1"/>
  <c r="BP131" i="5"/>
  <c r="CG131" i="5" s="1"/>
  <c r="AT131" i="5"/>
  <c r="CE131" i="5" s="1"/>
  <c r="X131" i="5"/>
  <c r="CC131" i="5" s="1"/>
  <c r="BP143" i="5"/>
  <c r="CG143" i="5" s="1"/>
  <c r="AT143" i="5"/>
  <c r="CE143" i="5" s="1"/>
  <c r="X143" i="5"/>
  <c r="CC143" i="5" s="1"/>
  <c r="BP155" i="5"/>
  <c r="CG155" i="5" s="1"/>
  <c r="AT155" i="5"/>
  <c r="CE155" i="5" s="1"/>
  <c r="X155" i="5"/>
  <c r="CC155" i="5" s="1"/>
  <c r="BP167" i="5"/>
  <c r="CG167" i="5" s="1"/>
  <c r="AT167" i="5"/>
  <c r="CE167" i="5" s="1"/>
  <c r="X167" i="5"/>
  <c r="CC167" i="5" s="1"/>
  <c r="BP179" i="5"/>
  <c r="CG179" i="5" s="1"/>
  <c r="AT179" i="5"/>
  <c r="CE179" i="5" s="1"/>
  <c r="X179" i="5"/>
  <c r="CC179" i="5" s="1"/>
  <c r="BP191" i="5"/>
  <c r="CG191" i="5" s="1"/>
  <c r="AT191" i="5"/>
  <c r="CE191" i="5" s="1"/>
  <c r="X191" i="5"/>
  <c r="CC191" i="5" s="1"/>
  <c r="BP203" i="5"/>
  <c r="CG203" i="5" s="1"/>
  <c r="AT203" i="5"/>
  <c r="CE203" i="5" s="1"/>
  <c r="X203" i="5"/>
  <c r="CC203" i="5" s="1"/>
  <c r="BP215" i="5"/>
  <c r="CG215" i="5" s="1"/>
  <c r="AT215" i="5"/>
  <c r="CE215" i="5" s="1"/>
  <c r="X215" i="5"/>
  <c r="CC215" i="5" s="1"/>
  <c r="BP227" i="5"/>
  <c r="CG227" i="5" s="1"/>
  <c r="AT227" i="5"/>
  <c r="CE227" i="5" s="1"/>
  <c r="X227" i="5"/>
  <c r="CC227" i="5" s="1"/>
  <c r="BP239" i="5"/>
  <c r="CG239" i="5" s="1"/>
  <c r="AT239" i="5"/>
  <c r="CE239" i="5" s="1"/>
  <c r="X239" i="5"/>
  <c r="CC239" i="5" s="1"/>
  <c r="BP251" i="5"/>
  <c r="CG251" i="5" s="1"/>
  <c r="AT251" i="5"/>
  <c r="CE251" i="5" s="1"/>
  <c r="X251" i="5"/>
  <c r="CC251" i="5" s="1"/>
  <c r="BP263" i="5"/>
  <c r="CG263" i="5" s="1"/>
  <c r="AT263" i="5"/>
  <c r="CE263" i="5" s="1"/>
  <c r="X263" i="5"/>
  <c r="CC263" i="5" s="1"/>
  <c r="BP275" i="5"/>
  <c r="CG275" i="5" s="1"/>
  <c r="AT275" i="5"/>
  <c r="CE275" i="5" s="1"/>
  <c r="X275" i="5"/>
  <c r="CC275" i="5" s="1"/>
  <c r="BP287" i="5"/>
  <c r="CG287" i="5" s="1"/>
  <c r="AT287" i="5"/>
  <c r="CE287" i="5" s="1"/>
  <c r="X287" i="5"/>
  <c r="CC287" i="5" s="1"/>
  <c r="BP299" i="5"/>
  <c r="CG299" i="5" s="1"/>
  <c r="AT299" i="5"/>
  <c r="CE299" i="5" s="1"/>
  <c r="X299" i="5"/>
  <c r="CC299" i="5" s="1"/>
  <c r="BP311" i="5"/>
  <c r="CG311" i="5" s="1"/>
  <c r="AT311" i="5"/>
  <c r="CE311" i="5" s="1"/>
  <c r="X311" i="5"/>
  <c r="CC311" i="5" s="1"/>
  <c r="M107" i="5"/>
  <c r="CB107" i="5" s="1"/>
  <c r="M119" i="5"/>
  <c r="CB119" i="5" s="1"/>
  <c r="M131" i="5"/>
  <c r="CB131" i="5" s="1"/>
  <c r="M143" i="5"/>
  <c r="CB143" i="5" s="1"/>
  <c r="M155" i="5"/>
  <c r="CB155" i="5" s="1"/>
  <c r="M167" i="5"/>
  <c r="CB167" i="5" s="1"/>
  <c r="M179" i="5"/>
  <c r="CB179" i="5" s="1"/>
  <c r="M191" i="5"/>
  <c r="CB191" i="5" s="1"/>
  <c r="AI200" i="5"/>
  <c r="CD200" i="5" s="1"/>
  <c r="M203" i="5"/>
  <c r="CB203" i="5" s="1"/>
  <c r="AI212" i="5"/>
  <c r="CD212" i="5" s="1"/>
  <c r="M215" i="5"/>
  <c r="CB215" i="5" s="1"/>
  <c r="AI224" i="5"/>
  <c r="CD224" i="5" s="1"/>
  <c r="M227" i="5"/>
  <c r="CB227" i="5" s="1"/>
  <c r="AI236" i="5"/>
  <c r="CD236" i="5" s="1"/>
  <c r="M239" i="5"/>
  <c r="CB239" i="5" s="1"/>
  <c r="AI248" i="5"/>
  <c r="CD248" i="5" s="1"/>
  <c r="M251" i="5"/>
  <c r="CB251" i="5" s="1"/>
  <c r="AI260" i="5"/>
  <c r="CD260" i="5" s="1"/>
  <c r="M263" i="5"/>
  <c r="CB263" i="5" s="1"/>
  <c r="AI272" i="5"/>
  <c r="CD272" i="5" s="1"/>
  <c r="M275" i="5"/>
  <c r="CB275" i="5" s="1"/>
  <c r="AI284" i="5"/>
  <c r="CD284" i="5" s="1"/>
  <c r="M287" i="5"/>
  <c r="CB287" i="5" s="1"/>
  <c r="AI296" i="5"/>
  <c r="CD296" i="5" s="1"/>
  <c r="M299" i="5"/>
  <c r="CB299" i="5" s="1"/>
  <c r="AI308" i="5"/>
  <c r="CD308" i="5" s="1"/>
  <c r="M311" i="5"/>
  <c r="CB311" i="5" s="1"/>
  <c r="AT292" i="5"/>
  <c r="CE292" i="5" s="1"/>
  <c r="X292" i="5"/>
  <c r="CC292" i="5" s="1"/>
  <c r="BP292" i="5"/>
  <c r="CG292" i="5" s="1"/>
  <c r="AT304" i="5"/>
  <c r="CE304" i="5" s="1"/>
  <c r="X304" i="5"/>
  <c r="CC304" i="5" s="1"/>
  <c r="BP304" i="5"/>
  <c r="CG304" i="5" s="1"/>
  <c r="M292" i="5"/>
  <c r="CB292" i="5" s="1"/>
  <c r="M304" i="5"/>
  <c r="CB304" i="5" s="1"/>
  <c r="X105" i="5"/>
  <c r="CC105" i="5" s="1"/>
  <c r="BP105" i="5"/>
  <c r="CG105" i="5" s="1"/>
  <c r="AT105" i="5"/>
  <c r="CE105" i="5" s="1"/>
  <c r="X117" i="5"/>
  <c r="CC117" i="5" s="1"/>
  <c r="BP117" i="5"/>
  <c r="CG117" i="5" s="1"/>
  <c r="AT117" i="5"/>
  <c r="CE117" i="5" s="1"/>
  <c r="X129" i="5"/>
  <c r="CC129" i="5" s="1"/>
  <c r="BP129" i="5"/>
  <c r="CG129" i="5" s="1"/>
  <c r="AT129" i="5"/>
  <c r="CE129" i="5" s="1"/>
  <c r="X141" i="5"/>
  <c r="CC141" i="5" s="1"/>
  <c r="BP141" i="5"/>
  <c r="CG141" i="5" s="1"/>
  <c r="AT141" i="5"/>
  <c r="CE141" i="5" s="1"/>
  <c r="X153" i="5"/>
  <c r="CC153" i="5" s="1"/>
  <c r="BP153" i="5"/>
  <c r="CG153" i="5" s="1"/>
  <c r="AT153" i="5"/>
  <c r="CE153" i="5" s="1"/>
  <c r="X165" i="5"/>
  <c r="CC165" i="5" s="1"/>
  <c r="BP165" i="5"/>
  <c r="CG165" i="5" s="1"/>
  <c r="AT165" i="5"/>
  <c r="CE165" i="5" s="1"/>
  <c r="X177" i="5"/>
  <c r="CC177" i="5" s="1"/>
  <c r="BP177" i="5"/>
  <c r="CG177" i="5" s="1"/>
  <c r="AT177" i="5"/>
  <c r="CE177" i="5" s="1"/>
  <c r="X189" i="5"/>
  <c r="CC189" i="5" s="1"/>
  <c r="BP189" i="5"/>
  <c r="CG189" i="5" s="1"/>
  <c r="AT189" i="5"/>
  <c r="CE189" i="5" s="1"/>
  <c r="X201" i="5"/>
  <c r="CC201" i="5" s="1"/>
  <c r="BP201" i="5"/>
  <c r="CG201" i="5" s="1"/>
  <c r="AT201" i="5"/>
  <c r="CE201" i="5" s="1"/>
  <c r="X213" i="5"/>
  <c r="CC213" i="5" s="1"/>
  <c r="BP213" i="5"/>
  <c r="CG213" i="5" s="1"/>
  <c r="AT213" i="5"/>
  <c r="CE213" i="5" s="1"/>
  <c r="X225" i="5"/>
  <c r="CC225" i="5" s="1"/>
  <c r="BP225" i="5"/>
  <c r="CG225" i="5" s="1"/>
  <c r="AT225" i="5"/>
  <c r="CE225" i="5" s="1"/>
  <c r="X237" i="5"/>
  <c r="CC237" i="5" s="1"/>
  <c r="BP237" i="5"/>
  <c r="CG237" i="5" s="1"/>
  <c r="AT237" i="5"/>
  <c r="CE237" i="5" s="1"/>
  <c r="X249" i="5"/>
  <c r="CC249" i="5" s="1"/>
  <c r="BP249" i="5"/>
  <c r="CG249" i="5" s="1"/>
  <c r="AT249" i="5"/>
  <c r="CE249" i="5" s="1"/>
  <c r="X261" i="5"/>
  <c r="CC261" i="5" s="1"/>
  <c r="BP261" i="5"/>
  <c r="CG261" i="5" s="1"/>
  <c r="AT261" i="5"/>
  <c r="CE261" i="5" s="1"/>
  <c r="X273" i="5"/>
  <c r="CC273" i="5" s="1"/>
  <c r="BP273" i="5"/>
  <c r="CG273" i="5" s="1"/>
  <c r="AT273" i="5"/>
  <c r="CE273" i="5" s="1"/>
  <c r="X285" i="5"/>
  <c r="CC285" i="5" s="1"/>
  <c r="BP285" i="5"/>
  <c r="CG285" i="5" s="1"/>
  <c r="AT285" i="5"/>
  <c r="CE285" i="5" s="1"/>
  <c r="X297" i="5"/>
  <c r="CC297" i="5" s="1"/>
  <c r="BP297" i="5"/>
  <c r="CG297" i="5" s="1"/>
  <c r="AT297" i="5"/>
  <c r="CE297" i="5" s="1"/>
  <c r="X309" i="5"/>
  <c r="CC309" i="5" s="1"/>
  <c r="BP309" i="5"/>
  <c r="CG309" i="5" s="1"/>
  <c r="AT309" i="5"/>
  <c r="CE309" i="5" s="1"/>
  <c r="M105" i="5"/>
  <c r="CB105" i="5" s="1"/>
  <c r="CA108" i="5"/>
  <c r="CH108" i="5" s="1"/>
  <c r="M117" i="5"/>
  <c r="CB117" i="5" s="1"/>
  <c r="CA120" i="5"/>
  <c r="CH120" i="5" s="1"/>
  <c r="M129" i="5"/>
  <c r="CB129" i="5" s="1"/>
  <c r="CA132" i="5"/>
  <c r="CH132" i="5" s="1"/>
  <c r="M141" i="5"/>
  <c r="CB141" i="5" s="1"/>
  <c r="CA144" i="5"/>
  <c r="CH144" i="5" s="1"/>
  <c r="M153" i="5"/>
  <c r="CB153" i="5" s="1"/>
  <c r="CA156" i="5"/>
  <c r="CH156" i="5" s="1"/>
  <c r="M165" i="5"/>
  <c r="CB165" i="5" s="1"/>
  <c r="CA168" i="5"/>
  <c r="CH168" i="5" s="1"/>
  <c r="M177" i="5"/>
  <c r="CB177" i="5" s="1"/>
  <c r="CA180" i="5"/>
  <c r="CH180" i="5" s="1"/>
  <c r="M189" i="5"/>
  <c r="CB189" i="5" s="1"/>
  <c r="CA192" i="5"/>
  <c r="CH192" i="5" s="1"/>
  <c r="M201" i="5"/>
  <c r="CB201" i="5" s="1"/>
  <c r="CA204" i="5"/>
  <c r="CH204" i="5" s="1"/>
  <c r="M213" i="5"/>
  <c r="CB213" i="5" s="1"/>
  <c r="CA216" i="5"/>
  <c r="CH216" i="5" s="1"/>
  <c r="M225" i="5"/>
  <c r="CB225" i="5" s="1"/>
  <c r="CA228" i="5"/>
  <c r="CH228" i="5" s="1"/>
  <c r="M237" i="5"/>
  <c r="CB237" i="5" s="1"/>
  <c r="CA240" i="5"/>
  <c r="CH240" i="5" s="1"/>
  <c r="AI246" i="5"/>
  <c r="CD246" i="5" s="1"/>
  <c r="M249" i="5"/>
  <c r="CB249" i="5" s="1"/>
  <c r="CA252" i="5"/>
  <c r="CH252" i="5" s="1"/>
  <c r="AI258" i="5"/>
  <c r="CD258" i="5" s="1"/>
  <c r="M261" i="5"/>
  <c r="CB261" i="5" s="1"/>
  <c r="CA264" i="5"/>
  <c r="CH264" i="5" s="1"/>
  <c r="AI270" i="5"/>
  <c r="CD270" i="5" s="1"/>
  <c r="M273" i="5"/>
  <c r="CB273" i="5" s="1"/>
  <c r="CA276" i="5"/>
  <c r="CH276" i="5" s="1"/>
  <c r="AI282" i="5"/>
  <c r="CD282" i="5" s="1"/>
  <c r="M285" i="5"/>
  <c r="CB285" i="5" s="1"/>
  <c r="CA288" i="5"/>
  <c r="CH288" i="5" s="1"/>
  <c r="AI294" i="5"/>
  <c r="CD294" i="5" s="1"/>
  <c r="M297" i="5"/>
  <c r="CB297" i="5" s="1"/>
  <c r="CA300" i="5"/>
  <c r="CH300" i="5" s="1"/>
  <c r="AI306" i="5"/>
  <c r="CD306" i="5" s="1"/>
  <c r="M309" i="5"/>
  <c r="CB309" i="5" s="1"/>
  <c r="CA312" i="5"/>
  <c r="CH312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03" i="5"/>
  <c r="CG103" i="5" s="1"/>
  <c r="AT103" i="5"/>
  <c r="CE103" i="5" s="1"/>
  <c r="X103" i="5"/>
  <c r="CC103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97" i="5"/>
  <c r="CF97" i="5" s="1"/>
  <c r="M103" i="5"/>
  <c r="CB103" i="5" s="1"/>
  <c r="BE109" i="5"/>
  <c r="CF109" i="5" s="1"/>
  <c r="M115" i="5"/>
  <c r="CB115" i="5" s="1"/>
  <c r="CA118" i="5"/>
  <c r="CH118" i="5" s="1"/>
  <c r="BE121" i="5"/>
  <c r="CF121" i="5" s="1"/>
  <c r="M127" i="5"/>
  <c r="CB127" i="5" s="1"/>
  <c r="CA130" i="5"/>
  <c r="CH130" i="5" s="1"/>
  <c r="BE133" i="5"/>
  <c r="CF133" i="5" s="1"/>
  <c r="M139" i="5"/>
  <c r="CB139" i="5" s="1"/>
  <c r="CA142" i="5"/>
  <c r="CH142" i="5" s="1"/>
  <c r="BE145" i="5"/>
  <c r="CF145" i="5" s="1"/>
  <c r="M151" i="5"/>
  <c r="CB151" i="5" s="1"/>
  <c r="CA154" i="5"/>
  <c r="CH154" i="5" s="1"/>
  <c r="BE157" i="5"/>
  <c r="CF157" i="5" s="1"/>
  <c r="M163" i="5"/>
  <c r="CB163" i="5" s="1"/>
  <c r="CA166" i="5"/>
  <c r="CH166" i="5" s="1"/>
  <c r="BE169" i="5"/>
  <c r="CF169" i="5" s="1"/>
  <c r="M175" i="5"/>
  <c r="CB175" i="5" s="1"/>
  <c r="CA178" i="5"/>
  <c r="CH178" i="5" s="1"/>
  <c r="BE181" i="5"/>
  <c r="CF181" i="5" s="1"/>
  <c r="M187" i="5"/>
  <c r="CB187" i="5" s="1"/>
  <c r="CA190" i="5"/>
  <c r="CH190" i="5" s="1"/>
  <c r="BE193" i="5"/>
  <c r="CF193" i="5" s="1"/>
  <c r="M199" i="5"/>
  <c r="CB199" i="5" s="1"/>
  <c r="CA202" i="5"/>
  <c r="CH202" i="5" s="1"/>
  <c r="BE205" i="5"/>
  <c r="CF205" i="5" s="1"/>
  <c r="M211" i="5"/>
  <c r="CB211" i="5" s="1"/>
  <c r="CA214" i="5"/>
  <c r="CH214" i="5" s="1"/>
  <c r="BE217" i="5"/>
  <c r="CF217" i="5" s="1"/>
  <c r="M223" i="5"/>
  <c r="CB223" i="5" s="1"/>
  <c r="CA226" i="5"/>
  <c r="CH226" i="5" s="1"/>
  <c r="BE229" i="5"/>
  <c r="CF229" i="5" s="1"/>
  <c r="M235" i="5"/>
  <c r="CB235" i="5" s="1"/>
  <c r="CA238" i="5"/>
  <c r="CH238" i="5" s="1"/>
  <c r="BE241" i="5"/>
  <c r="CF241" i="5" s="1"/>
  <c r="M247" i="5"/>
  <c r="CB247" i="5" s="1"/>
  <c r="CA250" i="5"/>
  <c r="CH250" i="5" s="1"/>
  <c r="BE253" i="5"/>
  <c r="CF253" i="5" s="1"/>
  <c r="M259" i="5"/>
  <c r="CB259" i="5" s="1"/>
  <c r="CA262" i="5"/>
  <c r="CH262" i="5" s="1"/>
  <c r="BE265" i="5"/>
  <c r="CF265" i="5" s="1"/>
  <c r="M271" i="5"/>
  <c r="CB271" i="5" s="1"/>
  <c r="CA274" i="5"/>
  <c r="CH274" i="5" s="1"/>
  <c r="BE277" i="5"/>
  <c r="CF277" i="5" s="1"/>
  <c r="M283" i="5"/>
  <c r="CB283" i="5" s="1"/>
  <c r="CA286" i="5"/>
  <c r="CH286" i="5" s="1"/>
  <c r="BE289" i="5"/>
  <c r="CF289" i="5" s="1"/>
  <c r="AI292" i="5"/>
  <c r="CD292" i="5" s="1"/>
  <c r="M295" i="5"/>
  <c r="CB295" i="5" s="1"/>
  <c r="CA298" i="5"/>
  <c r="CH298" i="5" s="1"/>
  <c r="BE301" i="5"/>
  <c r="CF301" i="5" s="1"/>
  <c r="AI304" i="5"/>
  <c r="CD304" i="5" s="1"/>
  <c r="M307" i="5"/>
  <c r="CB307" i="5" s="1"/>
  <c r="CA310" i="5"/>
  <c r="CH310" i="5" s="1"/>
  <c r="BE313" i="5"/>
  <c r="CF313" i="5" s="1"/>
  <c r="AB9" i="3"/>
  <c r="AB43" i="3"/>
  <c r="AB49" i="3"/>
  <c r="AB55" i="3"/>
  <c r="AB64" i="3"/>
  <c r="AB74" i="3"/>
  <c r="AB109" i="3"/>
  <c r="AB110" i="3"/>
  <c r="AB111" i="3"/>
  <c r="AB145" i="3"/>
  <c r="AB146" i="3"/>
  <c r="AB147" i="3"/>
  <c r="AB10" i="3"/>
  <c r="AB18" i="3"/>
  <c r="AB56" i="3"/>
  <c r="AB65" i="3"/>
  <c r="AB75" i="3"/>
  <c r="AB76" i="3"/>
  <c r="AB106" i="3"/>
  <c r="AB107" i="3"/>
  <c r="AB108" i="3"/>
  <c r="AB142" i="3"/>
  <c r="AB143" i="3"/>
  <c r="AB144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38" i="3"/>
  <c r="AB44" i="3"/>
  <c r="AB50" i="3"/>
  <c r="AB103" i="3"/>
  <c r="AB104" i="3"/>
  <c r="AB139" i="3"/>
  <c r="AB140" i="3"/>
  <c r="AB197" i="3"/>
  <c r="P262" i="3"/>
  <c r="P259" i="3"/>
  <c r="P256" i="3"/>
  <c r="P253" i="3"/>
  <c r="P250" i="3"/>
  <c r="P247" i="3"/>
  <c r="P244" i="3"/>
  <c r="P241" i="3"/>
  <c r="P238" i="3"/>
  <c r="P235" i="3"/>
  <c r="P232" i="3"/>
  <c r="P229" i="3"/>
  <c r="P226" i="3"/>
  <c r="P223" i="3"/>
  <c r="P220" i="3"/>
  <c r="P217" i="3"/>
  <c r="P214" i="3"/>
  <c r="P211" i="3"/>
  <c r="P208" i="3"/>
  <c r="P205" i="3"/>
  <c r="P202" i="3"/>
  <c r="P199" i="3"/>
  <c r="P190" i="3"/>
  <c r="P187" i="3"/>
  <c r="P184" i="3"/>
  <c r="P181" i="3"/>
  <c r="P178" i="3"/>
  <c r="P175" i="3"/>
  <c r="P85" i="3"/>
  <c r="P82" i="3"/>
  <c r="P79" i="3"/>
  <c r="P76" i="3"/>
  <c r="P73" i="3"/>
  <c r="P70" i="3"/>
  <c r="P67" i="3"/>
  <c r="P64" i="3"/>
  <c r="P61" i="3"/>
  <c r="P58" i="3"/>
  <c r="P55" i="3"/>
  <c r="P52" i="3"/>
  <c r="P49" i="3"/>
  <c r="P46" i="3"/>
  <c r="P43" i="3"/>
  <c r="P40" i="3"/>
  <c r="P37" i="3"/>
  <c r="P34" i="3"/>
  <c r="P31" i="3"/>
  <c r="P28" i="3"/>
  <c r="P25" i="3"/>
  <c r="P22" i="3"/>
  <c r="P19" i="3"/>
  <c r="P16" i="3"/>
  <c r="P13" i="3"/>
  <c r="P10" i="3"/>
  <c r="P7" i="3"/>
  <c r="P4" i="3"/>
  <c r="P263" i="3"/>
  <c r="P260" i="3"/>
  <c r="P257" i="3"/>
  <c r="P254" i="3"/>
  <c r="P251" i="3"/>
  <c r="P248" i="3"/>
  <c r="P245" i="3"/>
  <c r="P242" i="3"/>
  <c r="P239" i="3"/>
  <c r="P236" i="3"/>
  <c r="P233" i="3"/>
  <c r="P230" i="3"/>
  <c r="P227" i="3"/>
  <c r="P224" i="3"/>
  <c r="P221" i="3"/>
  <c r="P218" i="3"/>
  <c r="P215" i="3"/>
  <c r="P212" i="3"/>
  <c r="P209" i="3"/>
  <c r="P206" i="3"/>
  <c r="P203" i="3"/>
  <c r="P200" i="3"/>
  <c r="P185" i="3"/>
  <c r="P182" i="3"/>
  <c r="P179" i="3"/>
  <c r="P176" i="3"/>
  <c r="P173" i="3"/>
  <c r="P86" i="3"/>
  <c r="P83" i="3"/>
  <c r="P80" i="3"/>
  <c r="P77" i="3"/>
  <c r="P74" i="3"/>
  <c r="P71" i="3"/>
  <c r="P68" i="3"/>
  <c r="P65" i="3"/>
  <c r="P62" i="3"/>
  <c r="P59" i="3"/>
  <c r="P56" i="3"/>
  <c r="P53" i="3"/>
  <c r="P50" i="3"/>
  <c r="P47" i="3"/>
  <c r="P44" i="3"/>
  <c r="P41" i="3"/>
  <c r="P38" i="3"/>
  <c r="P35" i="3"/>
  <c r="P32" i="3"/>
  <c r="P29" i="3"/>
  <c r="P26" i="3"/>
  <c r="P23" i="3"/>
  <c r="P20" i="3"/>
  <c r="P17" i="3"/>
  <c r="P14" i="3"/>
  <c r="P11" i="3"/>
  <c r="P8" i="3"/>
  <c r="P5" i="3"/>
  <c r="AB2" i="3"/>
  <c r="P261" i="3"/>
  <c r="P258" i="3"/>
  <c r="P255" i="3"/>
  <c r="P252" i="3"/>
  <c r="P249" i="3"/>
  <c r="P246" i="3"/>
  <c r="P243" i="3"/>
  <c r="P240" i="3"/>
  <c r="P237" i="3"/>
  <c r="P234" i="3"/>
  <c r="P231" i="3"/>
  <c r="P228" i="3"/>
  <c r="P225" i="3"/>
  <c r="P222" i="3"/>
  <c r="P219" i="3"/>
  <c r="P216" i="3"/>
  <c r="P213" i="3"/>
  <c r="P210" i="3"/>
  <c r="P207" i="3"/>
  <c r="P204" i="3"/>
  <c r="P201" i="3"/>
  <c r="P186" i="3"/>
  <c r="P183" i="3"/>
  <c r="P180" i="3"/>
  <c r="P177" i="3"/>
  <c r="P174" i="3"/>
  <c r="P84" i="3"/>
  <c r="P81" i="3"/>
  <c r="P78" i="3"/>
  <c r="P75" i="3"/>
  <c r="P72" i="3"/>
  <c r="P69" i="3"/>
  <c r="P66" i="3"/>
  <c r="P63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AB57" i="3"/>
  <c r="AB66" i="3"/>
  <c r="AB78" i="3"/>
  <c r="AB79" i="3"/>
  <c r="AB100" i="3"/>
  <c r="AB101" i="3"/>
  <c r="AB102" i="3"/>
  <c r="AB136" i="3"/>
  <c r="AB137" i="3"/>
  <c r="AB138" i="3"/>
  <c r="AB172" i="3"/>
  <c r="AB196" i="3"/>
  <c r="AB3" i="3"/>
  <c r="AB12" i="3"/>
  <c r="AB20" i="3"/>
  <c r="AB27" i="3"/>
  <c r="AB33" i="3"/>
  <c r="AB39" i="3"/>
  <c r="AB45" i="3"/>
  <c r="AB51" i="3"/>
  <c r="AB58" i="3"/>
  <c r="AB67" i="3"/>
  <c r="AB80" i="3"/>
  <c r="AB97" i="3"/>
  <c r="AB98" i="3"/>
  <c r="AB99" i="3"/>
  <c r="AB133" i="3"/>
  <c r="AB169" i="3"/>
  <c r="AB195" i="3"/>
  <c r="AB4" i="3"/>
  <c r="AB13" i="3"/>
  <c r="AB94" i="3"/>
  <c r="AB95" i="3"/>
  <c r="AB96" i="3"/>
  <c r="AB130" i="3"/>
  <c r="AB166" i="3"/>
  <c r="AB194" i="3"/>
  <c r="P2" i="3"/>
  <c r="AB5" i="3"/>
  <c r="AB14" i="3"/>
  <c r="AB21" i="3"/>
  <c r="AB28" i="3"/>
  <c r="AB34" i="3"/>
  <c r="AB40" i="3"/>
  <c r="AB46" i="3"/>
  <c r="AB52" i="3"/>
  <c r="AB83" i="3"/>
  <c r="AB91" i="3"/>
  <c r="AB92" i="3"/>
  <c r="AB93" i="3"/>
  <c r="AB127" i="3"/>
  <c r="AB128" i="3"/>
  <c r="AB129" i="3"/>
  <c r="AB163" i="3"/>
  <c r="AB164" i="3"/>
  <c r="AB165" i="3"/>
  <c r="AB176" i="3"/>
  <c r="AB193" i="3"/>
  <c r="AB22" i="3"/>
  <c r="AB60" i="3"/>
  <c r="AB69" i="3"/>
  <c r="AB84" i="3"/>
  <c r="AB85" i="3"/>
  <c r="AB88" i="3"/>
  <c r="AB89" i="3"/>
  <c r="AB90" i="3"/>
  <c r="AB124" i="3"/>
  <c r="AB125" i="3"/>
  <c r="AB126" i="3"/>
  <c r="AB160" i="3"/>
  <c r="AB161" i="3"/>
  <c r="AB162" i="3"/>
  <c r="AB177" i="3"/>
  <c r="AB192" i="3"/>
  <c r="AB6" i="3"/>
  <c r="AB15" i="3"/>
  <c r="AB29" i="3"/>
  <c r="AB35" i="3"/>
  <c r="AB41" i="3"/>
  <c r="AB47" i="3"/>
  <c r="AB53" i="3"/>
  <c r="AB61" i="3"/>
  <c r="AB70" i="3"/>
  <c r="AB86" i="3"/>
  <c r="AB87" i="3"/>
  <c r="AB121" i="3"/>
  <c r="AB122" i="3"/>
  <c r="AB123" i="3"/>
  <c r="AB157" i="3"/>
  <c r="AB158" i="3"/>
  <c r="AB159" i="3"/>
  <c r="AB179" i="3"/>
  <c r="AB191" i="3"/>
  <c r="AB8" i="3"/>
  <c r="AB30" i="3"/>
  <c r="AB36" i="3"/>
  <c r="AB42" i="3"/>
  <c r="AB48" i="3"/>
  <c r="AB54" i="3"/>
  <c r="AB115" i="3"/>
  <c r="AB116" i="3"/>
  <c r="AB117" i="3"/>
  <c r="AB151" i="3"/>
  <c r="AB152" i="3"/>
  <c r="AB153" i="3"/>
  <c r="AB182" i="3"/>
  <c r="AB183" i="3"/>
  <c r="AB184" i="3"/>
  <c r="AB188" i="3"/>
  <c r="AB17" i="3"/>
  <c r="AB24" i="3"/>
  <c r="AB63" i="3"/>
  <c r="AB72" i="3"/>
  <c r="AB73" i="3"/>
  <c r="AB112" i="3"/>
  <c r="AB113" i="3"/>
  <c r="AB114" i="3"/>
  <c r="AB148" i="3"/>
  <c r="AB149" i="3"/>
  <c r="AB150" i="3"/>
  <c r="AB185" i="3"/>
  <c r="AB186" i="3"/>
  <c r="AB187" i="3"/>
  <c r="CU62" i="2" l="1"/>
  <c r="CU40" i="2"/>
  <c r="CU8" i="2"/>
  <c r="CU98" i="2"/>
  <c r="CU80" i="2"/>
  <c r="CU55" i="2"/>
  <c r="CU67" i="2"/>
  <c r="CU51" i="2"/>
  <c r="CU92" i="2"/>
  <c r="CU96" i="2"/>
  <c r="CU39" i="2"/>
  <c r="CU11" i="2"/>
  <c r="CU107" i="2"/>
  <c r="CU83" i="2"/>
  <c r="CU13" i="2"/>
  <c r="CU16" i="2"/>
  <c r="CU86" i="2"/>
  <c r="CU44" i="2"/>
  <c r="CU103" i="2"/>
  <c r="CU50" i="2"/>
  <c r="CU22" i="2"/>
  <c r="CU57" i="2"/>
  <c r="CV57" i="2" s="1"/>
  <c r="K57" i="1" s="1"/>
  <c r="CU37" i="2"/>
  <c r="CU49" i="2"/>
  <c r="CU94" i="2"/>
  <c r="CU95" i="2"/>
  <c r="CU114" i="2"/>
  <c r="T128" i="2" s="1"/>
  <c r="CU85" i="2"/>
  <c r="CU65" i="2"/>
  <c r="CU61" i="2"/>
  <c r="CU53" i="2"/>
  <c r="CU102" i="2"/>
  <c r="CU74" i="2"/>
  <c r="CV74" i="2" s="1"/>
  <c r="K74" i="1" s="1"/>
  <c r="CU70" i="2"/>
  <c r="CV70" i="2" s="1"/>
  <c r="K70" i="1" s="1"/>
  <c r="CU72" i="2"/>
  <c r="CU91" i="2"/>
  <c r="CU52" i="2"/>
  <c r="CU12" i="2"/>
  <c r="CU79" i="2"/>
  <c r="CU82" i="2"/>
  <c r="CU41" i="2"/>
  <c r="CU54" i="2"/>
  <c r="CU60" i="2"/>
  <c r="CU172" i="2"/>
  <c r="CU177" i="2"/>
  <c r="CU68" i="2"/>
  <c r="CV68" i="2" s="1"/>
  <c r="K68" i="1" s="1"/>
  <c r="CU58" i="2"/>
  <c r="CU43" i="2"/>
  <c r="CU23" i="2"/>
  <c r="CU104" i="2"/>
  <c r="CU71" i="2"/>
  <c r="CU46" i="2"/>
  <c r="CU26" i="2"/>
  <c r="CU10" i="2"/>
  <c r="CR507" i="2"/>
  <c r="CU56" i="2"/>
  <c r="CU17" i="2"/>
  <c r="CV17" i="2" s="1"/>
  <c r="K17" i="1" s="1"/>
  <c r="CU35" i="2"/>
  <c r="CU88" i="2"/>
  <c r="CU59" i="2"/>
  <c r="CU76" i="2"/>
  <c r="CU9" i="2"/>
  <c r="CU99" i="2"/>
  <c r="CU89" i="2"/>
  <c r="CU34" i="2"/>
  <c r="CU18" i="2"/>
  <c r="CV18" i="2" s="1"/>
  <c r="CU169" i="2"/>
  <c r="CU19" i="2"/>
  <c r="CU66" i="2"/>
  <c r="CV66" i="2" s="1"/>
  <c r="K66" i="1" s="1"/>
  <c r="CU42" i="2"/>
  <c r="CU100" i="2"/>
  <c r="CU90" i="2"/>
  <c r="CU175" i="2"/>
  <c r="CU97" i="2"/>
  <c r="CU48" i="2"/>
  <c r="CU101" i="2"/>
  <c r="CU32" i="2"/>
  <c r="CU64" i="2"/>
  <c r="CV64" i="2" s="1"/>
  <c r="K64" i="1" s="1"/>
  <c r="CU77" i="2"/>
  <c r="CU63" i="2"/>
  <c r="CU105" i="2"/>
  <c r="CV105" i="2" s="1"/>
  <c r="K105" i="1" s="1"/>
  <c r="CU106" i="2"/>
  <c r="CU45" i="2"/>
  <c r="CU73" i="2"/>
  <c r="CU118" i="2"/>
  <c r="T236" i="2" s="1"/>
  <c r="K233" i="4" s="1"/>
  <c r="N233" i="4" s="1"/>
  <c r="M507" i="1"/>
  <c r="CR508" i="2"/>
  <c r="M508" i="1"/>
  <c r="CR494" i="2"/>
  <c r="L458" i="4"/>
  <c r="N458" i="4" s="1"/>
  <c r="M494" i="1"/>
  <c r="CU119" i="2"/>
  <c r="T237" i="2" s="1"/>
  <c r="K234" i="4" s="1"/>
  <c r="N234" i="4" s="1"/>
  <c r="CR500" i="2"/>
  <c r="L464" i="4"/>
  <c r="N464" i="4" s="1"/>
  <c r="M500" i="1"/>
  <c r="CR491" i="2"/>
  <c r="L455" i="4"/>
  <c r="N455" i="4" s="1"/>
  <c r="M491" i="1"/>
  <c r="CR501" i="2"/>
  <c r="L465" i="4"/>
  <c r="N465" i="4" s="1"/>
  <c r="M501" i="1"/>
  <c r="CU174" i="2"/>
  <c r="CU168" i="2"/>
  <c r="CR492" i="2"/>
  <c r="L456" i="4"/>
  <c r="N456" i="4" s="1"/>
  <c r="M492" i="1"/>
  <c r="CR503" i="2"/>
  <c r="L467" i="4"/>
  <c r="N467" i="4" s="1"/>
  <c r="M503" i="1"/>
  <c r="CR504" i="2"/>
  <c r="L468" i="4"/>
  <c r="N468" i="4" s="1"/>
  <c r="M504" i="1"/>
  <c r="CU173" i="2"/>
  <c r="CR495" i="2"/>
  <c r="L459" i="4"/>
  <c r="N459" i="4" s="1"/>
  <c r="M495" i="1"/>
  <c r="CU170" i="2"/>
  <c r="CU121" i="2"/>
  <c r="T239" i="2" s="1"/>
  <c r="K236" i="4" s="1"/>
  <c r="N236" i="4" s="1"/>
  <c r="T126" i="2"/>
  <c r="K126" i="4" s="1"/>
  <c r="N126" i="4" s="1"/>
  <c r="T136" i="2"/>
  <c r="K136" i="4" s="1"/>
  <c r="N136" i="4" s="1"/>
  <c r="T230" i="2"/>
  <c r="K227" i="4" s="1"/>
  <c r="N227" i="4" s="1"/>
  <c r="M482" i="1"/>
  <c r="CR482" i="2"/>
  <c r="CU115" i="2"/>
  <c r="CV115" i="2" s="1"/>
  <c r="I115" i="1" s="1"/>
  <c r="K115" i="1" s="1"/>
  <c r="CU108" i="2"/>
  <c r="CU110" i="2"/>
  <c r="CV110" i="2" s="1"/>
  <c r="I110" i="1" s="1"/>
  <c r="K110" i="1" s="1"/>
  <c r="M486" i="1"/>
  <c r="CR486" i="2"/>
  <c r="M485" i="1"/>
  <c r="CR485" i="2"/>
  <c r="M483" i="1"/>
  <c r="CR483" i="2"/>
  <c r="CU109" i="2"/>
  <c r="CV109" i="2" s="1"/>
  <c r="I109" i="1" s="1"/>
  <c r="K109" i="1" s="1"/>
  <c r="CU113" i="2"/>
  <c r="CV113" i="2" s="1"/>
  <c r="I113" i="1" s="1"/>
  <c r="K113" i="1" s="1"/>
  <c r="CU111" i="2"/>
  <c r="CV111" i="2" s="1"/>
  <c r="I111" i="1" s="1"/>
  <c r="K111" i="1" s="1"/>
  <c r="CU116" i="2"/>
  <c r="CV116" i="2" s="1"/>
  <c r="I116" i="1" s="1"/>
  <c r="K116" i="1" s="1"/>
  <c r="CU120" i="2"/>
  <c r="T238" i="2" s="1"/>
  <c r="K235" i="4" s="1"/>
  <c r="N235" i="4" s="1"/>
  <c r="CU117" i="2"/>
  <c r="CV117" i="2" s="1"/>
  <c r="I117" i="1" s="1"/>
  <c r="K117" i="1" s="1"/>
  <c r="CV104" i="2"/>
  <c r="K104" i="1" s="1"/>
  <c r="CV103" i="2"/>
  <c r="K103" i="1" s="1"/>
  <c r="CV107" i="2"/>
  <c r="K107" i="1" s="1"/>
  <c r="CV106" i="2"/>
  <c r="K106" i="1" s="1"/>
  <c r="CV69" i="2"/>
  <c r="K69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61" i="2"/>
  <c r="K61" i="1" s="1"/>
  <c r="CV37" i="2"/>
  <c r="CV10" i="2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40" i="2"/>
  <c r="K40" i="1" s="1"/>
  <c r="CV20" i="2"/>
  <c r="K20" i="1" s="1"/>
  <c r="CV82" i="2"/>
  <c r="K82" i="1" s="1"/>
  <c r="CV53" i="2"/>
  <c r="K53" i="1" s="1"/>
  <c r="K18" i="1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i="1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i="1" s="1"/>
  <c r="CV43" i="2"/>
  <c r="K43" i="1" s="1"/>
  <c r="CV102" i="2"/>
  <c r="K102" i="1" s="1"/>
  <c r="CV77" i="2"/>
  <c r="K77" i="1" s="1"/>
  <c r="CV101" i="2"/>
  <c r="K101" i="1" s="1"/>
  <c r="CV25" i="2"/>
  <c r="K25" i="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i="1" s="1"/>
  <c r="CV87" i="2"/>
  <c r="K87" i="1" s="1"/>
  <c r="CV47" i="2"/>
  <c r="K47" i="1" s="1"/>
  <c r="CV93" i="2"/>
  <c r="K93" i="1" s="1"/>
  <c r="CV55" i="2"/>
  <c r="K55" i="1" s="1"/>
  <c r="CV121" i="2" l="1"/>
  <c r="CV119" i="2"/>
  <c r="I120" i="1" s="1"/>
  <c r="K120" i="1" s="1"/>
  <c r="T232" i="2"/>
  <c r="CV118" i="2"/>
  <c r="I118" i="1" s="1"/>
  <c r="K118" i="1" s="1"/>
  <c r="K128" i="4"/>
  <c r="N128" i="4" s="1"/>
  <c r="CV128" i="2"/>
  <c r="I128" i="1" s="1"/>
  <c r="K128" i="1" s="1"/>
  <c r="CV136" i="2"/>
  <c r="I136" i="1" s="1"/>
  <c r="K136" i="1" s="1"/>
  <c r="T138" i="2"/>
  <c r="CV236" i="2"/>
  <c r="I236" i="1" s="1"/>
  <c r="K236" i="1" s="1"/>
  <c r="CV237" i="2"/>
  <c r="I237" i="1" s="1"/>
  <c r="K237" i="1" s="1"/>
  <c r="CV239" i="2"/>
  <c r="I239" i="1" s="1"/>
  <c r="K239" i="1" s="1"/>
  <c r="CV120" i="2"/>
  <c r="I121" i="1" s="1"/>
  <c r="K121" i="1" s="1"/>
  <c r="CV126" i="2"/>
  <c r="I126" i="1" s="1"/>
  <c r="K126" i="1" s="1"/>
  <c r="T231" i="2"/>
  <c r="K228" i="4" s="1"/>
  <c r="N228" i="4" s="1"/>
  <c r="T127" i="2"/>
  <c r="K127" i="4" s="1"/>
  <c r="N127" i="4" s="1"/>
  <c r="T137" i="2"/>
  <c r="K137" i="4" s="1"/>
  <c r="N137" i="4" s="1"/>
  <c r="T122" i="2"/>
  <c r="K122" i="4" s="1"/>
  <c r="N122" i="4" s="1"/>
  <c r="T132" i="2"/>
  <c r="K132" i="4" s="1"/>
  <c r="N132" i="4" s="1"/>
  <c r="T226" i="2"/>
  <c r="K223" i="4" s="1"/>
  <c r="N223" i="4" s="1"/>
  <c r="T228" i="2"/>
  <c r="K225" i="4" s="1"/>
  <c r="N225" i="4" s="1"/>
  <c r="T134" i="2"/>
  <c r="K134" i="4" s="1"/>
  <c r="N134" i="4" s="1"/>
  <c r="T124" i="2"/>
  <c r="K124" i="4" s="1"/>
  <c r="N124" i="4" s="1"/>
  <c r="CV230" i="2"/>
  <c r="I230" i="1" s="1"/>
  <c r="K230" i="1" s="1"/>
  <c r="T229" i="2"/>
  <c r="K226" i="4" s="1"/>
  <c r="N226" i="4" s="1"/>
  <c r="T125" i="2"/>
  <c r="K125" i="4" s="1"/>
  <c r="N125" i="4" s="1"/>
  <c r="T135" i="2"/>
  <c r="K135" i="4" s="1"/>
  <c r="N135" i="4" s="1"/>
  <c r="CV238" i="2"/>
  <c r="I238" i="1" s="1"/>
  <c r="K238" i="1" s="1"/>
  <c r="T235" i="2"/>
  <c r="K232" i="4" s="1"/>
  <c r="N232" i="4" s="1"/>
  <c r="T131" i="2"/>
  <c r="K131" i="4" s="1"/>
  <c r="N131" i="4" s="1"/>
  <c r="T141" i="2"/>
  <c r="K141" i="4" s="1"/>
  <c r="N141" i="4" s="1"/>
  <c r="T234" i="2"/>
  <c r="K231" i="4" s="1"/>
  <c r="N231" i="4" s="1"/>
  <c r="T130" i="2"/>
  <c r="K130" i="4" s="1"/>
  <c r="N130" i="4" s="1"/>
  <c r="T140" i="2"/>
  <c r="K140" i="4" s="1"/>
  <c r="N140" i="4" s="1"/>
  <c r="T227" i="2"/>
  <c r="K224" i="4" s="1"/>
  <c r="N224" i="4" s="1"/>
  <c r="T123" i="2"/>
  <c r="K123" i="4" s="1"/>
  <c r="N123" i="4" s="1"/>
  <c r="T133" i="2"/>
  <c r="K133" i="4" s="1"/>
  <c r="N133" i="4" s="1"/>
  <c r="T233" i="2"/>
  <c r="K230" i="4" s="1"/>
  <c r="N230" i="4" s="1"/>
  <c r="T139" i="2"/>
  <c r="K139" i="4" s="1"/>
  <c r="N139" i="4" s="1"/>
  <c r="T129" i="2"/>
  <c r="K129" i="4" s="1"/>
  <c r="N129" i="4" s="1"/>
  <c r="K37" i="1"/>
  <c r="I119" i="1" l="1"/>
  <c r="K119" i="1" s="1"/>
  <c r="K229" i="4"/>
  <c r="N229" i="4" s="1"/>
  <c r="CV232" i="2"/>
  <c r="I232" i="1" s="1"/>
  <c r="K232" i="1" s="1"/>
  <c r="K138" i="4"/>
  <c r="N138" i="4" s="1"/>
  <c r="CV138" i="2"/>
  <c r="I138" i="1" s="1"/>
  <c r="K138" i="1" s="1"/>
  <c r="CV131" i="2"/>
  <c r="I131" i="1" s="1"/>
  <c r="K131" i="1" s="1"/>
  <c r="CV226" i="2"/>
  <c r="I226" i="1" s="1"/>
  <c r="K226" i="1" s="1"/>
  <c r="CV141" i="2"/>
  <c r="I141" i="1" s="1"/>
  <c r="K141" i="1" s="1"/>
  <c r="CV228" i="2"/>
  <c r="I228" i="1" s="1"/>
  <c r="K228" i="1" s="1"/>
  <c r="CV234" i="2"/>
  <c r="I234" i="1" s="1"/>
  <c r="K234" i="1" s="1"/>
  <c r="CV134" i="2"/>
  <c r="I134" i="1" s="1"/>
  <c r="K134" i="1" s="1"/>
  <c r="CV130" i="2"/>
  <c r="I130" i="1" s="1"/>
  <c r="K130" i="1" s="1"/>
  <c r="CV124" i="2"/>
  <c r="I124" i="1" s="1"/>
  <c r="K124" i="1" s="1"/>
  <c r="CV140" i="2"/>
  <c r="I140" i="1" s="1"/>
  <c r="K140" i="1" s="1"/>
  <c r="CV123" i="2"/>
  <c r="I123" i="1" s="1"/>
  <c r="K123" i="1" s="1"/>
  <c r="CV133" i="2"/>
  <c r="I133" i="1" s="1"/>
  <c r="K133" i="1" s="1"/>
  <c r="CV125" i="2"/>
  <c r="I125" i="1" s="1"/>
  <c r="K125" i="1" s="1"/>
  <c r="CV231" i="2"/>
  <c r="I231" i="1" s="1"/>
  <c r="K231" i="1" s="1"/>
  <c r="CV227" i="2"/>
  <c r="I227" i="1" s="1"/>
  <c r="K227" i="1" s="1"/>
  <c r="CV229" i="2"/>
  <c r="I229" i="1" s="1"/>
  <c r="K229" i="1" s="1"/>
  <c r="CV233" i="2"/>
  <c r="I233" i="1" s="1"/>
  <c r="K233" i="1" s="1"/>
  <c r="CV135" i="2"/>
  <c r="I135" i="1" s="1"/>
  <c r="K135" i="1" s="1"/>
  <c r="CV127" i="2"/>
  <c r="I127" i="1" s="1"/>
  <c r="K127" i="1" s="1"/>
  <c r="CV137" i="2"/>
  <c r="I137" i="1" s="1"/>
  <c r="K137" i="1" s="1"/>
  <c r="CV122" i="2"/>
  <c r="I122" i="1" s="1"/>
  <c r="K122" i="1" s="1"/>
  <c r="CV129" i="2"/>
  <c r="I129" i="1" s="1"/>
  <c r="K129" i="1" s="1"/>
  <c r="CV139" i="2"/>
  <c r="I139" i="1" s="1"/>
  <c r="K139" i="1" s="1"/>
  <c r="CV235" i="2"/>
  <c r="I235" i="1" s="1"/>
  <c r="K235" i="1" s="1"/>
  <c r="CV132" i="2"/>
  <c r="I132" i="1" s="1"/>
  <c r="K1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W1" authorId="0" shapeId="0" xr:uid="{00000000-0006-0000-0000-000001000000}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<sst xmlns="http://schemas.openxmlformats.org/spreadsheetml/2006/main" count="11655" uniqueCount="1760">
  <si>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</si>
  <si>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</si>
  <si>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</si>
  <si>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</si>
  <si>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</si>
  <si>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</si>
  <si>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</si>
  <si>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</si>
  <si>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</si>
  <si>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</si>
  <si>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</si>
  <si>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</si>
  <si>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</si>
  <si>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</si>
  <si>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</si>
  <si>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</si>
  <si>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</si>
  <si>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</si>
  <si>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</si>
  <si>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</si>
  <si>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</si>
  <si>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</si>
  <si>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</si>
  <si>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</si>
  <si>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</si>
  <si>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</si>
  <si>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</si>
  <si>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</si>
  <si>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</si>
  <si>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</si>
  <si>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</si>
  <si>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</si>
  <si>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</si>
  <si>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</si>
  <si>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</si>
  <si>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</si>
  <si>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</si>
  <si>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</si>
  <si>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</si>
  <si>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</si>
  <si>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</si>
  <si>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</si>
  <si>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</si>
  <si>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</si>
  <si>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</si>
  <si>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</si>
  <si>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</si>
  <si>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</si>
  <si>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</si>
  <si>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</si>
  <si>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</si>
  <si>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</si>
  <si>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</si>
  <si>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</si>
  <si>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</si>
  <si>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</si>
  <si>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</si>
  <si>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</si>
  <si>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</si>
  <si>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</si>
  <si>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</si>
  <si>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</si>
  <si>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</si>
  <si>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</si>
  <si>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</si>
  <si>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</si>
  <si>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</si>
  <si>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</si>
  <si>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</si>
  <si>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</si>
  <si>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</si>
  <si>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</si>
  <si>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</si>
  <si>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</si>
  <si>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</si>
  <si>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</si>
  <si>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</si>
  <si>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</si>
  <si>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</si>
  <si>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</si>
  <si>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</si>
  <si>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</si>
  <si>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</si>
  <si>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</si>
  <si>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</si>
  <si>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</si>
  <si>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</si>
  <si>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</si>
  <si>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</si>
  <si>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</si>
  <si>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</si>
  <si>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</si>
  <si>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</si>
  <si>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</si>
  <si>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</si>
  <si>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</si>
  <si>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</si>
  <si>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</si>
  <si>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</si>
  <si>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</si>
  <si>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</si>
  <si>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</si>
  <si>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</si>
  <si>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</si>
  <si>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</si>
  <si>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</si>
  <si>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</si>
  <si>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</si>
  <si>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</si>
  <si>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</si>
  <si>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</si>
  <si>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</si>
  <si>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</si>
  <si>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</si>
  <si>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</si>
  <si>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</si>
  <si>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</si>
  <si>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</si>
  <si>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</si>
  <si>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</si>
  <si>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</si>
  <si>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</si>
  <si>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</si>
  <si>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</si>
  <si>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</si>
  <si>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</si>
  <si>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</si>
  <si>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</si>
  <si>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</si>
  <si>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</si>
  <si>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</si>
  <si>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</si>
  <si>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</si>
  <si>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</si>
  <si>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</si>
  <si>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</si>
  <si>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</si>
  <si>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</si>
  <si>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</si>
  <si>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</si>
  <si>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</si>
  <si>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</si>
  <si>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</si>
  <si>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</si>
  <si>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</si>
  <si>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</si>
  <si>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</si>
  <si>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</si>
  <si>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</si>
  <si>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</si>
  <si>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</si>
  <si>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</si>
  <si>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</si>
  <si>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</si>
  <si>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</si>
  <si>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</si>
  <si>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</si>
  <si>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</si>
  <si>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</si>
  <si>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</si>
  <si>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</si>
  <si>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</si>
  <si>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</si>
  <si>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</si>
  <si>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</si>
  <si>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</si>
  <si>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</si>
  <si>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</si>
  <si>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</si>
  <si>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</si>
  <si>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</si>
  <si>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</si>
  <si>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</si>
  <si>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</si>
  <si>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</si>
  <si>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</si>
  <si>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</si>
  <si>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</si>
  <si>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</si>
  <si>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</si>
  <si>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</si>
  <si>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</si>
  <si>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</si>
  <si>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</si>
  <si>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</si>
  <si>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</si>
  <si>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</si>
  <si>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</si>
  <si>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</si>
  <si>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</si>
  <si>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</si>
  <si>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</si>
  <si>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</si>
  <si>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</si>
  <si>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</si>
  <si>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</si>
  <si>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</si>
  <si>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</si>
  <si>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</si>
  <si>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</si>
  <si>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</si>
  <si>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</si>
  <si>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</si>
  <si>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</si>
  <si>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</si>
  <si>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</si>
  <si>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</si>
  <si>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</si>
  <si>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</si>
  <si>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</si>
  <si>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</si>
  <si>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</si>
  <si>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</si>
  <si>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</si>
  <si>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</si>
  <si>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</si>
  <si>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</si>
  <si>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</si>
  <si>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</si>
  <si>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</si>
  <si>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</si>
  <si>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</si>
  <si>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</si>
  <si>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</si>
  <si>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</si>
  <si>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</si>
  <si>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</si>
  <si>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</si>
  <si>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</si>
  <si>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</si>
  <si>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</si>
  <si>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</si>
  <si>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</si>
  <si>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</si>
  <si>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</si>
  <si>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</si>
  <si>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</si>
  <si>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</si>
  <si>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</si>
  <si>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</si>
  <si>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</si>
  <si>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</si>
  <si>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</si>
  <si>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</si>
  <si>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</si>
  <si>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</si>
  <si>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</si>
  <si>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</si>
  <si>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</si>
  <si>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</si>
  <si>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</si>
  <si>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</si>
  <si>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</si>
  <si>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</si>
  <si>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</si>
  <si>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</si>
  <si>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</si>
  <si>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</si>
  <si>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</si>
  <si>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</si>
  <si>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</si>
  <si>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</si>
  <si>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</si>
  <si>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</si>
  <si>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</si>
  <si>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</si>
  <si>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</si>
  <si>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</si>
  <si>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</si>
  <si>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</si>
  <si>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</si>
  <si>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</si>
  <si>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</si>
  <si>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</si>
  <si>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</si>
  <si>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</si>
  <si>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</si>
  <si>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</si>
  <si>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</si>
  <si>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</si>
  <si>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</si>
  <si>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</si>
  <si>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</si>
  <si>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</si>
  <si>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</si>
  <si>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</si>
  <si>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</si>
  <si>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</si>
  <si>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</si>
  <si>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</si>
  <si>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</si>
  <si>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</si>
  <si>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</si>
  <si>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</si>
  <si>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</si>
  <si>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</si>
  <si>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</si>
  <si>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</si>
  <si>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</si>
  <si>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</si>
  <si>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</si>
  <si>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</si>
  <si>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</si>
  <si>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</si>
  <si>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</si>
  <si>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</si>
  <si>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</si>
  <si>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</si>
  <si>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</si>
  <si>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</si>
  <si>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</si>
  <si>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</si>
  <si>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</si>
  <si>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</si>
  <si>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</si>
  <si>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</si>
  <si>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</si>
  <si>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</si>
  <si>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</si>
  <si>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</si>
  <si>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</si>
  <si>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</si>
  <si>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</si>
  <si>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</si>
  <si>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</si>
  <si>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</si>
  <si>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</si>
  <si>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</si>
  <si>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</si>
  <si>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</si>
  <si>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</si>
  <si>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</si>
  <si>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</si>
  <si>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</si>
  <si>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</si>
  <si>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</si>
  <si>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</si>
  <si>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</si>
  <si>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</si>
  <si>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</si>
  <si>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</si>
  <si>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</si>
  <si>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</si>
  <si>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</si>
  <si>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</si>
  <si>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</si>
  <si>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</si>
  <si>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</si>
  <si>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</si>
  <si>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</si>
  <si>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</si>
  <si>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</si>
  <si>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</si>
  <si>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</si>
  <si>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</si>
  <si>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</si>
  <si>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</si>
  <si>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</si>
  <si>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</si>
  <si>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</si>
  <si>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</si>
  <si>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</si>
  <si>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</si>
  <si>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</si>
  <si>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</si>
  <si>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</si>
  <si>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</si>
  <si>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</si>
  <si>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</si>
  <si>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</si>
  <si>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</si>
  <si>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</si>
  <si>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</si>
  <si>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</si>
  <si>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</si>
  <si>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</si>
  <si>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</si>
  <si>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</si>
  <si>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</si>
  <si>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</si>
  <si>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</si>
  <si>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</si>
  <si>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</si>
  <si>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</si>
  <si>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</si>
  <si>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</si>
  <si>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</si>
  <si>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</si>
  <si>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</si>
  <si>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</si>
  <si>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</si>
  <si>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</si>
  <si>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</si>
  <si>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</si>
  <si>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</si>
  <si>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</si>
  <si>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</si>
  <si>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</si>
  <si>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</si>
  <si>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</si>
  <si>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</si>
  <si>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</si>
  <si>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</si>
  <si>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</si>
  <si>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</si>
  <si>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</si>
  <si>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</si>
  <si>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</si>
  <si>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</si>
  <si>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</si>
  <si>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</si>
  <si>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</si>
  <si>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</si>
  <si>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</si>
  <si>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</si>
  <si>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</si>
  <si>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</si>
  <si>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</si>
  <si>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</si>
  <si>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</si>
  <si>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</si>
  <si>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</si>
  <si>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</si>
  <si>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</si>
  <si>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</si>
  <si>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</si>
  <si>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</si>
  <si>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</si>
  <si>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</si>
  <si>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</si>
  <si>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</si>
  <si>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</si>
  <si>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</si>
  <si>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</si>
  <si>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</si>
  <si>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</si>
  <si>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</si>
  <si>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</si>
  <si>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</si>
  <si>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</si>
  <si>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</si>
  <si>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</si>
  <si>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</si>
  <si>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</si>
  <si>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</si>
  <si>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</si>
  <si>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</si>
  <si>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</si>
  <si>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</si>
  <si>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</si>
  <si>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</si>
  <si>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</si>
  <si>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</si>
  <si>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</si>
  <si>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</si>
  <si>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</si>
  <si>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</si>
  <si>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</si>
  <si>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</si>
  <si>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</si>
  <si>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</si>
  <si>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</si>
  <si>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</si>
  <si>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</si>
  <si>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</si>
  <si>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</si>
  <si>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</si>
  <si>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</si>
  <si>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</si>
  <si>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</si>
  <si>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</si>
  <si>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</si>
  <si>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</si>
  <si>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</si>
  <si>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</si>
  <si>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</si>
  <si>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</si>
  <si>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</si>
  <si>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</si>
  <si>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</si>
  <si>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</si>
  <si>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</si>
  <si>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</si>
  <si>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</si>
  <si>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</si>
  <si>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</si>
  <si>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</si>
  <si>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</si>
  <si>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</si>
  <si>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</si>
  <si>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</si>
  <si>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</si>
  <si>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</si>
  <si>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</si>
  <si>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</si>
  <si>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</si>
  <si>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</si>
  <si>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</si>
  <si>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</si>
  <si>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</si>
  <si>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</si>
  <si>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</si>
  <si>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</si>
  <si>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</si>
  <si>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</si>
  <si>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</si>
  <si>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</si>
  <si>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</si>
  <si>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</si>
  <si>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</si>
  <si>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</si>
  <si>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</si>
  <si>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</si>
  <si>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</si>
  <si>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</si>
  <si>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</si>
  <si>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</si>
  <si>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</si>
  <si>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</si>
  <si>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</si>
  <si>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</si>
  <si>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</si>
  <si>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</si>
  <si>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</si>
  <si>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</si>
  <si>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</si>
  <si>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</si>
  <si>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</si>
  <si>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</si>
  <si>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</si>
  <si>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</si>
  <si>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</si>
  <si>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</si>
  <si>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</si>
  <si>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</si>
  <si>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</si>
  <si>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</si>
  <si>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</si>
  <si>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</si>
  <si>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</si>
  <si>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</si>
  <si>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</si>
  <si>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</si>
  <si>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</si>
  <si>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</si>
  <si>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</si>
  <si>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</si>
  <si>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</si>
  <si>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</si>
  <si>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</si>
  <si>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</si>
  <si>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</si>
  <si>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</si>
  <si>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</si>
  <si>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</si>
  <si>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</si>
  <si>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</si>
  <si>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</si>
  <si>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</si>
  <si>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</si>
  <si>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</si>
  <si>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</si>
  <si>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</si>
  <si>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</si>
  <si>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</si>
  <si>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</si>
  <si>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</si>
  <si>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</si>
  <si>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</si>
  <si>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</si>
  <si>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</si>
  <si>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</si>
  <si>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</si>
  <si>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</si>
  <si>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</si>
  <si>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</si>
  <si>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</si>
  <si>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</si>
  <si>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</si>
  <si>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</si>
  <si>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</si>
  <si>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</si>
  <si>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</si>
  <si>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</si>
  <si>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</si>
  <si>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</si>
  <si>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</si>
  <si>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</si>
  <si>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</si>
  <si>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</si>
  <si>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</si>
  <si>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</si>
  <si>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</si>
  <si>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</si>
  <si>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</si>
  <si>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</si>
  <si>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</si>
  <si>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</si>
  <si>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</si>
  <si>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</si>
  <si>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</si>
  <si>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</si>
  <si>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</si>
  <si>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</si>
  <si>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</si>
  <si>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</si>
  <si>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</si>
  <si>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</si>
  <si>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</si>
  <si>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</si>
  <si>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</si>
  <si>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</si>
  <si>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</si>
  <si>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</si>
  <si>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</si>
  <si>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</si>
  <si>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</si>
  <si>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</si>
  <si>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</si>
  <si>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</si>
  <si>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</si>
  <si>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</si>
  <si>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</si>
  <si>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</si>
  <si>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</si>
  <si>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</si>
  <si>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</si>
  <si>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</si>
  <si>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</si>
  <si>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</si>
  <si>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</si>
  <si>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</si>
  <si>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</si>
  <si>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</si>
  <si>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</si>
  <si>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</si>
  <si>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</si>
  <si>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</si>
  <si>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</si>
  <si>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</si>
  <si>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</si>
  <si>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</si>
  <si>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</si>
  <si>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</si>
  <si>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</si>
  <si>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</si>
  <si>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</si>
  <si>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</si>
  <si>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</si>
  <si>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</si>
  <si>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</si>
  <si>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</si>
  <si>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</si>
  <si>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</si>
  <si>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</si>
  <si>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</si>
  <si>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</si>
  <si>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</si>
  <si>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</si>
  <si>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</si>
  <si>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</si>
  <si>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</si>
  <si>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</si>
  <si>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</si>
  <si>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</si>
  <si>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</si>
  <si>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</si>
  <si>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</si>
  <si>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</si>
  <si>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</si>
  <si>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</si>
  <si>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</si>
  <si>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</si>
  <si>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</si>
  <si>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</si>
  <si>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</si>
  <si>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</si>
  <si>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</si>
  <si>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</si>
  <si>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</si>
  <si>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</si>
  <si>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</si>
  <si>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</si>
  <si>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</si>
  <si>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</si>
  <si>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</si>
  <si>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</si>
  <si>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</si>
  <si>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</si>
  <si>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</si>
  <si>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</si>
  <si>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</si>
  <si>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</si>
  <si>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</si>
  <si>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</si>
  <si>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</si>
  <si>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</si>
  <si>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</si>
  <si>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</si>
  <si>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</si>
  <si>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</si>
  <si>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</si>
  <si>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</si>
  <si>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</si>
  <si>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</si>
  <si>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</si>
  <si>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</si>
  <si>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</si>
  <si>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</si>
  <si>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</si>
  <si>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</si>
  <si>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</si>
  <si>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</si>
  <si>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</si>
  <si>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</si>
  <si>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</si>
  <si>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</si>
  <si>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</si>
  <si>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</si>
  <si>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</si>
  <si>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</si>
  <si>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</si>
  <si>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</si>
  <si>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</si>
  <si>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</si>
  <si>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</si>
  <si>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</si>
  <si>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</si>
  <si>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</si>
  <si>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</si>
  <si>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</si>
  <si>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</si>
  <si>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</si>
  <si>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</si>
  <si>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</si>
  <si>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</si>
  <si>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</si>
  <si>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</si>
  <si>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</si>
  <si>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</si>
  <si>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</si>
  <si>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</si>
  <si>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</si>
  <si>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</si>
  <si>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</si>
  <si>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</si>
  <si>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</si>
  <si>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</si>
  <si>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</si>
  <si>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</si>
  <si>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</si>
  <si>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</si>
  <si>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</si>
  <si>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</si>
  <si>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</si>
  <si>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</si>
  <si>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</si>
  <si>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</si>
  <si>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</si>
  <si>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</si>
  <si>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</si>
  <si>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</si>
  <si>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</si>
  <si>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</si>
  <si>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</si>
  <si>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</si>
  <si>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</si>
  <si>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</si>
  <si>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</si>
  <si>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</si>
  <si>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</si>
  <si>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</si>
  <si>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</si>
  <si>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</si>
  <si>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</si>
  <si>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</si>
  <si>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</si>
  <si>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</si>
  <si>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</si>
  <si>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</si>
  <si>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</si>
  <si>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</si>
  <si>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</si>
  <si>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</si>
  <si>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</si>
  <si>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</si>
  <si>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</si>
  <si>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</si>
  <si>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</si>
  <si>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</si>
  <si>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</si>
  <si>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</si>
  <si>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</si>
  <si>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</si>
  <si>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</si>
  <si>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</si>
  <si>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</si>
  <si>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</si>
  <si>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</si>
  <si>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</si>
  <si>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</si>
  <si>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</si>
  <si>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</si>
  <si>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</si>
  <si>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</si>
  <si>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</si>
  <si>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</si>
  <si>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</si>
  <si>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</si>
  <si>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</si>
  <si>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</si>
  <si>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</si>
  <si>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</si>
  <si>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</si>
  <si>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</si>
  <si>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</si>
  <si>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</si>
  <si>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</si>
  <si>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</si>
  <si>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</si>
  <si>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</si>
  <si>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</si>
  <si>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</si>
  <si>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</si>
  <si>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</si>
  <si>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</si>
  <si>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</si>
  <si>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</si>
  <si>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</si>
  <si>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</si>
  <si>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</si>
  <si>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</si>
  <si>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</si>
  <si>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</si>
  <si>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</si>
  <si>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</si>
  <si>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</si>
  <si>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</si>
  <si>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</si>
  <si>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</si>
  <si>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</si>
  <si>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</si>
  <si>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</si>
  <si>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</si>
  <si>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</si>
  <si>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</si>
  <si>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</si>
  <si>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</si>
  <si>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</si>
  <si>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</si>
  <si>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</si>
  <si>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</si>
  <si>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</si>
  <si>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</si>
  <si>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</si>
  <si>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</si>
  <si>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</si>
  <si>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</si>
  <si>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</si>
  <si>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</si>
  <si>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</si>
  <si>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</si>
  <si>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</si>
  <si>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</si>
  <si>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</si>
  <si>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</si>
  <si>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</si>
  <si>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</si>
  <si>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</si>
  <si>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</si>
  <si>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</si>
  <si>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</si>
  <si>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</si>
  <si>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</si>
  <si>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</si>
  <si>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</si>
  <si>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</si>
  <si>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</si>
  <si>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</si>
  <si>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</si>
  <si>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</si>
  <si>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</si>
  <si>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</si>
  <si>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</si>
  <si>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</si>
  <si>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</si>
  <si>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</si>
  <si>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</si>
  <si>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</si>
  <si>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</si>
  <si>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</si>
  <si>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</si>
  <si>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</si>
  <si>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</si>
  <si>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</si>
  <si>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</si>
  <si>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</si>
  <si>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</si>
  <si>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</si>
  <si>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</si>
  <si>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</si>
  <si>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</si>
  <si>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</si>
  <si>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</si>
  <si>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</si>
  <si>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</si>
  <si>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</si>
  <si>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</si>
  <si>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</si>
  <si>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</si>
  <si>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</si>
  <si>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</si>
  <si>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</si>
  <si>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</si>
  <si>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</si>
  <si>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</si>
  <si>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</si>
  <si>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</si>
  <si>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</si>
  <si>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</si>
  <si>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</si>
  <si>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</si>
  <si>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</si>
  <si>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</si>
  <si>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</si>
  <si>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</si>
  <si>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</si>
  <si>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</si>
  <si>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</si>
  <si>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</si>
  <si>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</si>
  <si>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</si>
  <si>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</si>
  <si>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</si>
  <si>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</si>
  <si>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</si>
  <si>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</si>
  <si>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</si>
  <si>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</si>
  <si>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</si>
  <si>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</si>
  <si>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</si>
  <si>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</si>
  <si>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</si>
  <si>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</si>
  <si>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</si>
  <si>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</si>
  <si>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</si>
  <si>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</si>
  <si>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</si>
  <si>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</si>
  <si>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</si>
  <si>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</si>
  <si>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</si>
  <si>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</si>
  <si>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</si>
  <si>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</si>
  <si>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</si>
  <si>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</si>
  <si>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</si>
  <si>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</si>
  <si>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</si>
  <si>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</si>
  <si>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</si>
  <si>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</si>
  <si>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</si>
  <si>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</si>
  <si>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</si>
  <si>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</si>
  <si>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</si>
  <si>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</si>
  <si>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</si>
  <si>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</si>
  <si>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</si>
  <si>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</si>
  <si>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</si>
  <si>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</si>
  <si>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</si>
  <si>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</si>
  <si>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</si>
  <si>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</si>
  <si>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</si>
  <si>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</si>
  <si>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</si>
  <si>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</si>
  <si>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</si>
  <si>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</si>
  <si>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</si>
  <si>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</si>
  <si>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</si>
  <si>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</si>
  <si>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</si>
  <si>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</si>
  <si>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</si>
  <si>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</si>
  <si>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</si>
  <si>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</si>
  <si>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</si>
  <si>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</si>
  <si>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</si>
  <si>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</si>
  <si>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</si>
  <si>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</si>
  <si>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</si>
  <si>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</si>
  <si>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</si>
  <si>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</si>
  <si>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</si>
  <si>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</si>
  <si>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</si>
  <si>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</si>
  <si>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</si>
  <si>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</si>
  <si>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</si>
  <si>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</si>
  <si>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</si>
  <si>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</si>
  <si>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</si>
  <si>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</si>
  <si>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</si>
  <si>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</si>
  <si>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</si>
  <si>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</si>
  <si>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</si>
  <si>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</si>
  <si>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</si>
  <si>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</si>
  <si>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</si>
  <si>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</si>
  <si>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</si>
  <si>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</si>
  <si>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</si>
  <si>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</si>
  <si>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</si>
  <si>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</si>
  <si>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</si>
  <si>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</si>
  <si>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</si>
  <si>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</si>
  <si>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</si>
  <si>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</si>
  <si>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</si>
  <si>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</si>
  <si>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</si>
  <si>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</si>
  <si>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</si>
  <si>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</si>
  <si>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</si>
  <si>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</si>
  <si>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</si>
  <si>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</si>
  <si>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</si>
  <si>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</si>
  <si>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</si>
  <si>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</si>
  <si>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</si>
  <si>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</si>
  <si>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</si>
  <si>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</si>
  <si>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</si>
  <si>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</si>
  <si>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</si>
  <si>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</si>
  <si>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</si>
  <si>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</si>
  <si>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</si>
  <si>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</si>
  <si>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</si>
  <si>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</si>
  <si>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</si>
  <si>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</si>
  <si>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</si>
  <si>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</si>
  <si>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</si>
  <si>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</si>
  <si>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</si>
  <si>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</si>
  <si>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</si>
  <si>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</si>
  <si>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</si>
  <si>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</si>
  <si>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</si>
  <si>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</si>
  <si>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</si>
  <si>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</si>
  <si>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</si>
  <si>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</si>
  <si>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</si>
  <si>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</si>
  <si>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</si>
  <si>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</si>
  <si>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</si>
  <si>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</si>
  <si>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</si>
  <si>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</si>
  <si>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</si>
  <si>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</si>
  <si>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</si>
  <si>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</si>
  <si>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</si>
  <si>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</si>
  <si>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</si>
  <si>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</si>
  <si>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</si>
  <si>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</si>
  <si>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</si>
  <si>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</si>
  <si>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</si>
  <si>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</si>
  <si>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</si>
  <si>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</si>
  <si>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</si>
  <si>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</si>
  <si>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</si>
  <si>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</si>
  <si>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</si>
  <si>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</si>
  <si>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</si>
  <si>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</si>
  <si>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</si>
  <si>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</si>
  <si>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</si>
  <si>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</si>
  <si>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</si>
  <si>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</si>
  <si>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</si>
  <si>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</si>
  <si>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</si>
  <si>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</si>
  <si>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</si>
  <si>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</si>
  <si>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</si>
  <si>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</si>
  <si>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</si>
  <si>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</si>
  <si>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</si>
  <si>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</si>
  <si>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</si>
  <si>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</si>
  <si>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</si>
  <si>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</si>
  <si>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</si>
  <si>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</si>
  <si>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</si>
  <si>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</si>
  <si>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</si>
  <si>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</si>
  <si>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</si>
  <si>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</si>
  <si>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</si>
  <si>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</si>
  <si>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</si>
  <si>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</si>
  <si>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</si>
  <si>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</si>
  <si>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</si>
  <si>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</si>
  <si>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</si>
  <si>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</si>
  <si>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</si>
  <si>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</si>
  <si>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</si>
  <si>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</si>
  <si>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</si>
  <si>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</si>
  <si>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</si>
  <si>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</si>
  <si>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</si>
  <si>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</si>
  <si>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</si>
  <si>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</si>
  <si>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</si>
  <si>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</si>
  <si>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</si>
  <si>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</si>
  <si>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</si>
  <si>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</si>
  <si>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</si>
  <si>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</si>
  <si>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</si>
  <si>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</si>
  <si>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</si>
  <si>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</si>
  <si>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</si>
  <si>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</si>
  <si>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</si>
  <si>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</si>
  <si>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</si>
  <si>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</si>
  <si>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</si>
  <si>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</si>
  <si>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</si>
  <si>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</si>
  <si>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</si>
  <si>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</si>
  <si>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</si>
  <si>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</si>
  <si>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</si>
  <si>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</si>
  <si>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</si>
  <si>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</si>
  <si>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</si>
  <si>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</si>
  <si>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</si>
  <si>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</si>
  <si>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</si>
  <si>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</si>
  <si>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</si>
  <si>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</si>
  <si>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</si>
  <si>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</si>
  <si>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</si>
  <si>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</si>
  <si>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</si>
  <si>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</si>
  <si>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</si>
  <si>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</si>
  <si>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</si>
  <si>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</si>
  <si>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</si>
  <si>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</si>
  <si>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</si>
  <si>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</si>
  <si>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</si>
  <si>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</si>
  <si>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</si>
  <si>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</si>
  <si>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</si>
  <si>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</si>
  <si>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</si>
  <si>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</si>
  <si>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</si>
  <si>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</si>
  <si>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</si>
  <si>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</si>
  <si>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</si>
  <si>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</si>
  <si>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</si>
  <si>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</si>
  <si>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</si>
  <si>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</si>
  <si>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</si>
  <si>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</si>
  <si>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</si>
  <si>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</si>
  <si>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</si>
  <si>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</si>
  <si>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</si>
  <si>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</si>
  <si>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</si>
  <si>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</si>
  <si>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</si>
  <si>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</si>
  <si>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</si>
  <si>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</si>
  <si>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</si>
  <si>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</si>
  <si>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</si>
  <si>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</si>
  <si>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</si>
  <si>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</si>
  <si>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</si>
  <si>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</si>
  <si>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</si>
  <si>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</si>
  <si>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</si>
  <si>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</si>
  <si>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</si>
  <si>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</si>
  <si>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</si>
  <si>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</si>
  <si>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</si>
  <si>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</si>
  <si>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</si>
  <si>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</si>
  <si>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</si>
  <si>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</si>
  <si>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</si>
  <si>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</si>
  <si>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</si>
  <si>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</si>
  <si>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</si>
  <si>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</si>
  <si>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</si>
  <si>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</si>
  <si>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</si>
  <si>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</si>
  <si>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</si>
  <si>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</si>
  <si>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</si>
  <si>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</si>
  <si>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</si>
  <si>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</si>
  <si>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</si>
  <si>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</si>
  <si>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</si>
  <si>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</si>
  <si>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</si>
  <si>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</si>
  <si>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</si>
  <si>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</si>
  <si>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</si>
  <si>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</si>
  <si>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</si>
  <si>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</si>
  <si>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</si>
  <si>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</si>
  <si>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</si>
  <si>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</si>
  <si>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</si>
  <si>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</si>
  <si>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</si>
  <si>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</si>
  <si>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</si>
  <si>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</si>
  <si>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</si>
  <si>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</si>
  <si>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</si>
  <si>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</si>
  <si>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</si>
  <si>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</si>
  <si>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</si>
  <si>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</si>
  <si>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</si>
  <si>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</si>
  <si>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</si>
  <si>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</si>
  <si>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</si>
  <si>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</si>
  <si>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</si>
  <si>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</si>
  <si>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</si>
  <si>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</si>
  <si>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</si>
  <si>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</si>
  <si>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</si>
  <si>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</si>
  <si>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</si>
  <si>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</si>
  <si>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</si>
  <si>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</si>
  <si>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</si>
  <si>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</si>
  <si>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</si>
  <si>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</si>
  <si>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</si>
  <si>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</si>
  <si>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</si>
  <si>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</si>
  <si>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</si>
  <si>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</si>
  <si>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</si>
  <si>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</si>
  <si>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</si>
  <si>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</si>
  <si>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</si>
  <si>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</si>
  <si>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</si>
  <si>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</si>
  <si>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</si>
  <si>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</si>
  <si>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</si>
  <si>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</si>
  <si>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</si>
  <si>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</si>
  <si>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</si>
  <si>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</si>
  <si>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</si>
  <si>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</si>
  <si>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</si>
  <si>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</si>
  <si>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</si>
  <si>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</si>
  <si>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</si>
  <si>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</si>
  <si>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</si>
  <si>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</si>
  <si>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</si>
  <si>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</si>
  <si>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</si>
  <si>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</si>
  <si>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</si>
  <si>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</si>
  <si>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</si>
  <si>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</si>
  <si>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</si>
  <si>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</si>
  <si>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</si>
  <si>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</si>
  <si>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</si>
  <si>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</si>
  <si>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</si>
  <si>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</si>
  <si>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</si>
  <si>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</si>
  <si>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</si>
  <si>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</si>
  <si>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</si>
  <si>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</si>
  <si>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</si>
  <si>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</si>
  <si>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</si>
  <si>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</si>
  <si>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</si>
  <si>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</si>
  <si>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</si>
  <si>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</si>
  <si>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</si>
  <si>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</si>
  <si>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</si>
  <si>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</si>
  <si>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</si>
  <si>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</si>
  <si>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</si>
  <si>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</si>
  <si>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</si>
  <si>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</si>
  <si>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</si>
  <si>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</si>
  <si>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</si>
  <si>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</si>
  <si>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</si>
  <si>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</si>
  <si>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</si>
  <si>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</si>
  <si>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</si>
  <si>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</si>
  <si>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</si>
  <si>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</si>
  <si>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</si>
  <si>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</si>
  <si>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</si>
  <si>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</si>
  <si>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</si>
  <si>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</si>
  <si>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</si>
  <si>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</si>
  <si>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</si>
  <si>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</si>
  <si>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</si>
  <si>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</si>
  <si>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</si>
  <si>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</si>
  <si>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</si>
  <si>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</si>
  <si>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</si>
  <si>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</si>
  <si>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</si>
  <si>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</si>
  <si>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</si>
  <si>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</si>
  <si>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</si>
  <si>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</si>
  <si>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</si>
  <si>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</si>
  <si>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</si>
  <si>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</si>
  <si>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</si>
  <si>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</si>
  <si>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</si>
  <si>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</si>
  <si>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</si>
  <si>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</si>
  <si>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</si>
  <si>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</si>
  <si>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</si>
  <si>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</si>
  <si>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</si>
  <si>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</si>
  <si>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</si>
  <si>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</si>
  <si>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</si>
  <si>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</si>
  <si>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</si>
  <si>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</si>
  <si>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</si>
  <si>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</si>
  <si>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</si>
  <si>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</si>
  <si>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</si>
  <si>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</si>
  <si>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</si>
  <si>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</si>
  <si>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</si>
  <si>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</si>
  <si>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</si>
  <si>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</si>
  <si>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</si>
  <si>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</si>
  <si>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</si>
  <si>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</si>
  <si>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</si>
  <si>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</si>
  <si>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</si>
  <si>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</si>
  <si>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</si>
  <si>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</si>
  <si>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</si>
  <si>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</si>
  <si>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</si>
  <si>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</si>
  <si>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</si>
  <si>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</si>
  <si>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</si>
  <si>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</si>
  <si>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</si>
  <si>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</si>
  <si>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</si>
  <si>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</si>
  <si>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</si>
  <si>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</si>
  <si>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</si>
  <si>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</si>
  <si>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</si>
  <si>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</si>
  <si>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</si>
  <si>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</si>
  <si>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</si>
  <si>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</si>
  <si>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</si>
  <si>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</si>
  <si>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</si>
  <si>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</si>
  <si>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</si>
  <si>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</si>
  <si>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</si>
  <si>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</si>
  <si>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</si>
  <si>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</si>
  <si>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</si>
  <si>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</si>
  <si>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</si>
  <si>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</si>
  <si>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</si>
  <si>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</si>
  <si>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</si>
  <si>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</si>
  <si>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</si>
  <si>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</si>
  <si>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</si>
  <si>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</si>
  <si>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</si>
  <si>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</si>
  <si>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</si>
  <si>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</si>
  <si>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</si>
  <si>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</si>
  <si>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</si>
  <si>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</si>
  <si>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</si>
  <si>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</si>
  <si>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</si>
  <si>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</si>
  <si>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</si>
  <si>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</si>
  <si>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</si>
  <si>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</si>
  <si>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</si>
  <si>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</si>
  <si>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</si>
  <si>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</si>
  <si>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</si>
  <si>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</si>
  <si>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</si>
  <si>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</si>
  <si>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</si>
  <si>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</si>
  <si>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</si>
  <si>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</si>
  <si>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</si>
  <si>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</si>
  <si>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</si>
  <si>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</si>
  <si>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</si>
  <si>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</si>
  <si>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</si>
  <si>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</si>
  <si>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</si>
  <si>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</si>
  <si>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</si>
  <si>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</si>
  <si>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</si>
  <si>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</si>
  <si>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</si>
  <si>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</si>
  <si>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</si>
  <si>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</si>
  <si>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</si>
  <si>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</si>
  <si>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</si>
  <si>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</si>
  <si>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</si>
  <si>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</si>
  <si>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</si>
  <si>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</si>
  <si>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</si>
  <si>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</si>
  <si>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</si>
  <si>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</si>
  <si>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</si>
  <si>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</si>
  <si>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</si>
  <si>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</si>
  <si>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</si>
  <si>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</si>
  <si>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</si>
  <si>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</si>
  <si>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</si>
  <si>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</si>
  <si>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</si>
  <si>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</si>
  <si>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</si>
  <si>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</si>
  <si>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</si>
  <si>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</si>
  <si>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</si>
  <si>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</si>
  <si>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</si>
  <si>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</si>
  <si>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</si>
  <si>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</si>
  <si>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</si>
  <si>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</si>
  <si>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</si>
  <si>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</si>
  <si>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</si>
  <si>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</si>
  <si>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</si>
  <si>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</si>
  <si>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</si>
  <si>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</si>
  <si>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</si>
  <si>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</si>
  <si>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</si>
  <si>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点击挑战龙须虎，击杀后可立即通关。|n|cffff0000极难！慎点|r|n|n虎牙竞速活动群【910827290】进群查看活动详情！</t>
    <phoneticPr fontId="34" type="noConversion"/>
  </si>
  <si>
    <t>IX0A</t>
  </si>
  <si>
    <t>|CffFFC926任务类型：|r|n普通|n|Cffffc926任务难度：|n|r一星|n|Cffffc926怪物数量：|n|r24个|n|n|Cffffc926挑战奖励：|r|n接受挑战时立即获得|Cffffc9265000~12888金币|r。</t>
  </si>
  <si>
    <t>|CffFFC926任务类型：|r|n普通|n|Cffffc926任务难度：|n|r|Cff00ff7f二星|r|n|Cffffc926怪物数量：|n|r48个|n|n|Cffffc926挑战奖励：|r|n接受挑战时立即获得|Cffffc92616888~28888金币|r。</t>
  </si>
  <si>
    <t>|CffFFC926任务类型：|r|n|Cff0088ff精英|r|n|Cffffc926任务难度：|n|r|Cff0088ff三星|r|n|Cffffc926怪物数量：|n|r80个|n|n|Cffffc926挑战奖励：|r|n接受挑战时立即获得|Cffffc92638888~88888金币|r。</t>
  </si>
  <si>
    <t>|CffFFC926任务类型：|r|n普通|n|Cffffc926任务难度：|n|r|Cff00ff7f二星|r|n|Cffffc926怪物数量：|n|r36个|n|n|Cffffc926挑战奖励：|r|n接受挑战时立即获得|Cffffc9265~15玄铁|r。</t>
  </si>
  <si>
    <t>|CffFFC926任务类型：|r|n|Cffff0000领主|r|n|Cffffc926任务难度：|n|r|Cff0088ff三星|r|n|Cffffc926怪物数量：|n|r1个|n|n|Cffffc926挑战奖励：|r|n接受挑战时立即获得|Cffffc92612~26玄铁|r。|n|n|Cff00ff7f悬赏Boss占用30个怪物数。|r</t>
  </si>
  <si>
    <t>|CffFFC926任务类型：|r|n普通|n|Cffffc926任务难度：|n|r|Cff00ff7f二星|r|n|Cffffc926怪物数量：|n|r48个|n|n|Cffffc926挑战奖励：|r|n接受挑战时获得1个|Cffffc926炽星魔盒|r</t>
  </si>
  <si>
    <t>IX0B</t>
  </si>
  <si>
    <t>IX0C</t>
  </si>
  <si>
    <t>IX0D</t>
  </si>
  <si>
    <t>IX0E</t>
  </si>
  <si>
    <t>IX0F</t>
  </si>
  <si>
    <t>IX0G</t>
  </si>
  <si>
    <t>IX0H</t>
  </si>
  <si>
    <t>IX0I</t>
  </si>
  <si>
    <t>IX0J</t>
  </si>
  <si>
    <t>IX0K</t>
  </si>
  <si>
    <t>IX0L</t>
  </si>
  <si>
    <t>IX0M</t>
  </si>
  <si>
    <t>IX0N</t>
  </si>
  <si>
    <t>IX0O</t>
  </si>
  <si>
    <t>IX0P</t>
  </si>
  <si>
    <t>IX0Q</t>
  </si>
  <si>
    <t>IX0R</t>
  </si>
  <si>
    <t>IX1A</t>
  </si>
  <si>
    <t>IX1B</t>
  </si>
  <si>
    <t>IX1C</t>
  </si>
  <si>
    <t>IX1D</t>
  </si>
  <si>
    <t>IX1E</t>
  </si>
  <si>
    <t>IX1F</t>
  </si>
  <si>
    <t>IX1G</t>
  </si>
  <si>
    <t>IX1H</t>
  </si>
  <si>
    <t>IX1I</t>
  </si>
  <si>
    <t>IX1J</t>
  </si>
  <si>
    <t>IX1K</t>
  </si>
  <si>
    <t>IX1L</t>
  </si>
  <si>
    <t>IX1M</t>
  </si>
  <si>
    <t>IX1N</t>
  </si>
  <si>
    <t>IX1O</t>
  </si>
  <si>
    <t>IX1P</t>
  </si>
  <si>
    <t>IX1Q</t>
  </si>
  <si>
    <t>IX1R</t>
  </si>
  <si>
    <t>IX2A</t>
  </si>
  <si>
    <t>IX2B</t>
  </si>
  <si>
    <t>IX2C</t>
  </si>
  <si>
    <t>IX2D</t>
  </si>
  <si>
    <t>IX2E</t>
  </si>
  <si>
    <t>IX2F</t>
  </si>
  <si>
    <t>IX2G</t>
  </si>
  <si>
    <t>IX2H</t>
  </si>
  <si>
    <t>IX2I</t>
  </si>
  <si>
    <t>IX2J</t>
  </si>
  <si>
    <t>IX2K</t>
  </si>
  <si>
    <t>IX2L</t>
  </si>
  <si>
    <t>IX2M</t>
  </si>
  <si>
    <t>IX2N</t>
  </si>
  <si>
    <t>IX2O</t>
  </si>
  <si>
    <t>IX2P</t>
  </si>
  <si>
    <t>IX2Q</t>
  </si>
  <si>
    <t>IX2R</t>
  </si>
  <si>
    <t>|Cff00FF7F[武器]鱼肠剑lv1|r</t>
    <phoneticPr fontId="34" type="noConversion"/>
  </si>
  <si>
    <t>|Cff00BFFF[武器]太阿剑lv1|r</t>
    <phoneticPr fontId="34" type="noConversion"/>
  </si>
  <si>
    <t>|CffBF00FF[武器]湛卢剑lv1|r</t>
    <phoneticPr fontId="34" type="noConversion"/>
  </si>
  <si>
    <t>|CffFFC926[武器]轩辕剑lv1|r</t>
    <phoneticPr fontId="34" type="noConversion"/>
  </si>
  <si>
    <t>|CffFF0000[武器]太极八卦剑lv1|r</t>
    <phoneticPr fontId="34" type="noConversion"/>
  </si>
  <si>
    <t>|cffffffff1星任务|r</t>
  </si>
  <si>
    <t>|Cff00FF7F2星任务|r</t>
  </si>
  <si>
    <t>|Cff00BFFF3星任务|r</t>
  </si>
  <si>
    <t>|CffBF00FF4星任务|r</t>
  </si>
  <si>
    <t>|CffFFC9265星任务|r</t>
  </si>
  <si>
    <t>|CffFF00006星任务|r</t>
  </si>
  <si>
    <t>|CffFFC926任务类型：|r|n普通|n|Cffffc926任务难度：|n|r|Cff00ff7f二星|r|n|Cffffc926怪物数量：|n|r48个|n|n|Cffffc926挑战奖励：|r|n接受挑战时获得2个|Cffffc926中级附魔石|r</t>
  </si>
  <si>
    <t>|CffFFC926任务类型：|r|n普通|n|Cffffc926任务难度：|n|r一星|n|Cffffc926怪物数量：|n|r24个|n|n|Cffffc926挑战奖励：|r|n接受挑战时获得1个|Cffffc926随机附魔石|r</t>
  </si>
  <si>
    <t>|CffFFC926任务类型：|r|n普通|n|Cffffc926任务难度：|n|r|Cff00ff7f二星|r|n|Cffffc926怪物数量：|n|r48个|n|n|Cffffc926挑战奖励：|r|n接受挑战时获得1个|Cffffc926补天石|r</t>
  </si>
  <si>
    <t>|CffFFC926任务类型：|r|n|Cffff0000领主|r|n|Cffffc926任务难度：|n|r|Cffff00ff四星|r|n|Cffffc926怪物数量：|n|r1个|n|n|Cffffc926挑战奖励：|r|n接受挑战时获得|Cffff00001个鸿蒙结晶|r。|n|n|Cff00ff7f悬赏Boss占用30个怪物数。|r</t>
  </si>
  <si>
    <t>|CffFFC926任务类型：|r|n普通|n|Cffffc926任务难度：|n|r|Cff00ff7f二星|r|n|Cffffc926怪物数量：|n|r48个|n|n|Cffffc926挑战奖励：|r|n接受挑战时获得1个|Cffff00ff先天神器法宝|r</t>
  </si>
  <si>
    <t>|CffFFC926任务类型：|r|n普通|n|Cffffc926任务难度：|n|r|Cff007fff三星|r|n|Cffffc926怪物数量：|n|r80个|n|n|Cffffc926挑战奖励：|r|n接受挑战时获得1个|Cffffc926随机品质法宝|r</t>
  </si>
  <si>
    <t>|CffFFC926任务类型：|r|n|Cff0088ff精英|r|n|Cffffc926任务难度：|n五星|r|n|Cffffc926怪物数量：|n|r120个|n|n|Cffffc926挑战奖励：|r|n接受挑战时获得1个|Cffffc926造化至宝法宝|r。</t>
  </si>
  <si>
    <t>|CffFFC926任务类型：|r|n|Cffff0000领主|r|n|Cffffc926任务难度：|n|r|Cffff0000六星|r|n|Cffffc926怪物数量：|n|r1个|n|n|Cffffc926挑战奖励：|r|n接受挑战时获得1个|Cffff0000混沌圣器法宝|r。|n|n|Cff00ff7f悬赏Boss占用30个怪物数。|r</t>
  </si>
  <si>
    <t>|CffFFC926任务类型：|r|n普通|n|Cffffc926任务难度：|n|r一星|n|Cffffc926怪物数量：|n|r24个|n|n|Cffffc926挑战奖励：|r|n接受挑战时获得|Cffffc9268888~12888经验|r。</t>
  </si>
  <si>
    <t>|CffFFC926任务类型：|r|n普通|n|Cffffc926任务难度：|n|r|Cff00ff7f二星|r|n|Cffffc926怪物数量：|n|r48个|n|n|Cffffc926挑战奖励：|r|n接受挑战时获得|Cffffc92616888~22888经验|r。</t>
  </si>
  <si>
    <t>|CffFFC926任务类型：|r|n|Cff0088ff精英|r|n|Cffffc926任务难度：|n|r|Cff007fff三星|r|n|Cffffc926怪物数量：|n|r80个|n|n|Cffffc926挑战奖励：|r|n接受挑战时获得|Cffffc92628888~36888经验|r。</t>
  </si>
  <si>
    <t>|CffFFC926任务类型：|r|n|Cff0088ff精英|r|n|Cffffc926任务难度：|n|r|Cffff00ff四星|r|n|Cffffc926怪物数量：|n|r80个|n|n|Cffffc926挑战奖励：|r|n接受挑战时获得|Cffffc92644888~52888经验|r。</t>
  </si>
  <si>
    <t>IZ73</t>
    <phoneticPr fontId="34" type="noConversion"/>
  </si>
  <si>
    <t>点击消耗|cffffcc008|r玄铁刷新奖励</t>
    <phoneticPr fontId="34" type="noConversion"/>
  </si>
  <si>
    <t>点击消耗|cffffcc003|r钻石刷新奖励</t>
    <phoneticPr fontId="34" type="noConversion"/>
  </si>
  <si>
    <t>IZ86</t>
    <phoneticPr fontId="34" type="noConversion"/>
  </si>
  <si>
    <t>教育熊孩子|Cffffc926【六一活动】|r</t>
    <phoneticPr fontId="34" type="noConversion"/>
  </si>
  <si>
    <t>IV05</t>
  </si>
  <si>
    <t>IV06</t>
  </si>
  <si>
    <t>IV07</t>
  </si>
  <si>
    <t>IV08</t>
  </si>
  <si>
    <t>兑换-风筝</t>
    <phoneticPr fontId="34" type="noConversion"/>
  </si>
  <si>
    <t>兑换-糖葫芦</t>
    <phoneticPr fontId="34" type="noConversion"/>
  </si>
  <si>
    <t>兑换-福娃</t>
    <phoneticPr fontId="34" type="noConversion"/>
  </si>
  <si>
    <t>需求：|cff00ff0050|r 六一积分|n|n开启后获得|Cffffd24d随机奖励|r。|n|n|cffff0000每人每局最多只能兑换一次。|r</t>
    <phoneticPr fontId="34" type="noConversion"/>
  </si>
  <si>
    <t>需求：|cff00ff004500|r 六一积分&amp; |cff00ff007|r 棒棒糖且地图 |cff00ff008|r 级|n|n|cffffcc00属性：|r|n暴击伤害+20%|n伤害加成+10%|n经验加成+5%|n|n|Cffaaaaaa福娃真的很可爱|r|n|cffff0000只可兑换一次|r</t>
    <phoneticPr fontId="34" type="noConversion"/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</si>
  <si>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  <phoneticPr fontId="34" type="noConversion"/>
  </si>
  <si>
    <t>IZ85</t>
    <phoneticPr fontId="34" type="noConversion"/>
  </si>
  <si>
    <t>孩儿他妈的奖励|Cffffc926【六一活动】|r</t>
    <phoneticPr fontId="34" type="noConversion"/>
  </si>
  <si>
    <t>ReplaceableTextures\\CommandButtons\\BTNCD17.blp</t>
    <phoneticPr fontId="34" type="noConversion"/>
  </si>
  <si>
    <t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</si>
  <si>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需求：|cff00ff002000|r 六一积分&amp; |cff00ff003|r 棒棒糖且地图 |cff00ff006|r 级|n|n|cffffcc00属性：|r|n技能冷却+10%|n技能伤害+5%|n业力+4%|n|n|Cffaaaaaa放风筝不太行，不过放鸽子我还是很擅长的！|r|n|cffff0000只可兑换一次|r</t>
    <phoneticPr fontId="34" type="noConversion"/>
  </si>
  <si>
    <t>需求：|cff00ff003000|r 六一积分&amp; |cff00ff007|r 棒棒糖且地图 |cff00ff008|r 级|n|n|cffffcc00属性：|r|n攻击速度+12%|n攻击伤害+8%|n攻击+6%|n|n|Cffaaaaaa棒棒糖给我吃，糖葫芦给你吃|r|n|cffff0000只可兑换一次|r</t>
    <phoneticPr fontId="34" type="noConversion"/>
  </si>
  <si>
    <t>ReplaceableTextures\\CommandButtons\\BTNRY2K.BLP</t>
    <phoneticPr fontId="34" type="noConversion"/>
  </si>
  <si>
    <t>ReplaceableTextures\\CommandButtons\\BTNRY3K.BLP</t>
    <phoneticPr fontId="34" type="noConversion"/>
  </si>
  <si>
    <t>ReplaceableTextures\\CommandButtons\\BTNRP1C.BLP</t>
    <phoneticPr fontId="34" type="noConversion"/>
  </si>
  <si>
    <t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</si>
  <si>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IN41</t>
  </si>
  <si>
    <t>IN42</t>
  </si>
  <si>
    <t>IN43</t>
  </si>
  <si>
    <t>|Cff00FF7F初级经验丹|r</t>
    <phoneticPr fontId="34" type="noConversion"/>
  </si>
  <si>
    <t>|Cff00BFFF中级经验丹|r</t>
    <phoneticPr fontId="34" type="noConversion"/>
  </si>
  <si>
    <t>|CffFFC926高级经验丹|r</t>
    <phoneticPr fontId="34" type="noConversion"/>
  </si>
  <si>
    <t>经验值|Cffffc926+20000|r</t>
    <phoneticPr fontId="34" type="noConversion"/>
  </si>
  <si>
    <t>经验值|Cffffc926+40000|r</t>
    <phoneticPr fontId="34" type="noConversion"/>
  </si>
  <si>
    <t>经验值|Cffffc926+80000|r</t>
    <phoneticPr fontId="34" type="noConversion"/>
  </si>
  <si>
    <t>IL1J</t>
    <phoneticPr fontId="34" type="noConversion"/>
  </si>
  <si>
    <t>IL2J</t>
    <phoneticPr fontId="34" type="noConversion"/>
  </si>
  <si>
    <t>IL3J</t>
    <phoneticPr fontId="34" type="noConversion"/>
  </si>
  <si>
    <t>IN42</t>
    <phoneticPr fontId="34" type="noConversion"/>
  </si>
  <si>
    <t>IL1K</t>
    <phoneticPr fontId="34" type="noConversion"/>
  </si>
  <si>
    <t>IL2K</t>
    <phoneticPr fontId="34" type="noConversion"/>
  </si>
  <si>
    <t>IL3K</t>
    <phoneticPr fontId="34" type="noConversion"/>
  </si>
  <si>
    <t>IN43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</si>
</sst>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2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  <xf numFmtId="0" fontId="1" fillId="0" borderId="0">
      <alignment vertical="center"/>
    </xf>
    <xf numFmtId="0" fontId="27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</cellStyleXfs>
  <cellXfs count="204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" fillId="0" borderId="0" xfId="7">
      <alignment vertical="center"/>
    </xf>
    <xf numFmtId="0" fontId="42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13">
    <cellStyle name="差" xfId="1" builtinId="27"/>
    <cellStyle name="差 2" xfId="5" xr:uid="{00000000-0005-0000-0000-000001000000}"/>
    <cellStyle name="差 3" xfId="9" xr:uid="{00000000-0005-0000-0000-000002000000}"/>
    <cellStyle name="常规" xfId="0" builtinId="0"/>
    <cellStyle name="常规 2" xfId="6" xr:uid="{00000000-0005-0000-0000-000004000000}"/>
    <cellStyle name="常规 3" xfId="8" xr:uid="{00000000-0005-0000-0000-000005000000}"/>
    <cellStyle name="常规 4" xfId="7" xr:uid="{00000000-0005-0000-0000-000006000000}"/>
    <cellStyle name="好" xfId="3" builtinId="26"/>
    <cellStyle name="好 2" xfId="11" xr:uid="{00000000-0005-0000-0000-000008000000}"/>
    <cellStyle name="适中" xfId="4" builtinId="28"/>
    <cellStyle name="适中 2" xfId="12" xr:uid="{00000000-0005-0000-0000-00000A000000}"/>
    <cellStyle name="注释" xfId="2" builtinId="10"/>
    <cellStyle name="注释 2" xfId="10" xr:uid="{00000000-0005-0000-0000-00000C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42"/>
  <sheetViews>
    <sheetView tabSelected="1" workbookViewId="0">
      <pane xSplit="8" ySplit="2" topLeftCell="I501" activePane="bottomRight" state="frozen"/>
      <selection pane="topRight"/>
      <selection pane="bottomLeft"/>
      <selection pane="bottomRight" activeCell="D527" sqref="D52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4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571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1420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4" t="s">
        <v>83</v>
      </c>
      <c r="O3" s="185" t="s">
        <v>84</v>
      </c>
      <c r="P3" s="27">
        <v>0</v>
      </c>
      <c r="Q3" s="27">
        <v>0</v>
      </c>
      <c r="R3" s="184" t="s">
        <v>83</v>
      </c>
      <c r="S3" s="184" t="s">
        <v>83</v>
      </c>
      <c r="T3" s="184" t="s">
        <v>83</v>
      </c>
      <c r="U3" s="184" t="s">
        <v>83</v>
      </c>
      <c r="V3" s="27">
        <v>1</v>
      </c>
      <c r="W3" s="27" t="s">
        <v>85</v>
      </c>
      <c r="X3" s="27">
        <v>0</v>
      </c>
      <c r="Y3" s="18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4" t="s">
        <v>83</v>
      </c>
      <c r="AF3" s="184" t="s">
        <v>83</v>
      </c>
      <c r="AG3" s="184" t="s">
        <v>83</v>
      </c>
      <c r="AH3" s="184" t="s">
        <v>83</v>
      </c>
      <c r="AI3" s="27"/>
      <c r="AJ3" s="27"/>
      <c r="AK3" s="27">
        <v>0</v>
      </c>
      <c r="AL3" s="27">
        <v>0</v>
      </c>
      <c r="AM3" s="184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1420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4" t="s">
        <v>83</v>
      </c>
      <c r="O4" s="185" t="s">
        <v>84</v>
      </c>
      <c r="P4" s="27">
        <v>0</v>
      </c>
      <c r="Q4" s="27">
        <v>0</v>
      </c>
      <c r="R4" s="184" t="s">
        <v>83</v>
      </c>
      <c r="S4" s="184" t="s">
        <v>83</v>
      </c>
      <c r="T4" s="184" t="s">
        <v>83</v>
      </c>
      <c r="U4" s="184" t="s">
        <v>83</v>
      </c>
      <c r="V4" s="27">
        <v>1</v>
      </c>
      <c r="W4" s="27" t="s">
        <v>85</v>
      </c>
      <c r="X4" s="27">
        <v>0</v>
      </c>
      <c r="Y4" s="18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4" t="s">
        <v>83</v>
      </c>
      <c r="AF4" s="184" t="s">
        <v>83</v>
      </c>
      <c r="AG4" s="184" t="s">
        <v>83</v>
      </c>
      <c r="AH4" s="184" t="s">
        <v>83</v>
      </c>
      <c r="AI4" s="27"/>
      <c r="AJ4" s="27"/>
      <c r="AK4" s="27">
        <v>0</v>
      </c>
      <c r="AL4" s="27">
        <v>0</v>
      </c>
      <c r="AM4" s="184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1420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4" t="s">
        <v>83</v>
      </c>
      <c r="O5" s="185" t="s">
        <v>84</v>
      </c>
      <c r="P5" s="27">
        <v>0</v>
      </c>
      <c r="Q5" s="27">
        <v>0</v>
      </c>
      <c r="R5" s="184" t="s">
        <v>83</v>
      </c>
      <c r="S5" s="184" t="s">
        <v>83</v>
      </c>
      <c r="T5" s="184" t="s">
        <v>83</v>
      </c>
      <c r="U5" s="184" t="s">
        <v>83</v>
      </c>
      <c r="V5" s="27">
        <v>1</v>
      </c>
      <c r="W5" s="27" t="s">
        <v>85</v>
      </c>
      <c r="X5" s="27">
        <v>0</v>
      </c>
      <c r="Y5" s="18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4" t="s">
        <v>83</v>
      </c>
      <c r="AF5" s="184" t="s">
        <v>83</v>
      </c>
      <c r="AG5" s="184" t="s">
        <v>83</v>
      </c>
      <c r="AH5" s="184" t="s">
        <v>83</v>
      </c>
      <c r="AI5" s="27"/>
      <c r="AJ5" s="27"/>
      <c r="AK5" s="27">
        <v>0</v>
      </c>
      <c r="AL5" s="27">
        <v>0</v>
      </c>
      <c r="AM5" s="184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1420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4" t="s">
        <v>83</v>
      </c>
      <c r="O6" s="185" t="s">
        <v>84</v>
      </c>
      <c r="P6" s="27">
        <v>0</v>
      </c>
      <c r="Q6" s="27">
        <v>0</v>
      </c>
      <c r="R6" s="184" t="s">
        <v>83</v>
      </c>
      <c r="S6" s="184" t="s">
        <v>83</v>
      </c>
      <c r="T6" s="184" t="s">
        <v>83</v>
      </c>
      <c r="U6" s="184" t="s">
        <v>83</v>
      </c>
      <c r="V6" s="27">
        <v>1</v>
      </c>
      <c r="W6" s="27" t="s">
        <v>85</v>
      </c>
      <c r="X6" s="27">
        <v>0</v>
      </c>
      <c r="Y6" s="18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4" t="s">
        <v>83</v>
      </c>
      <c r="AF6" s="184" t="s">
        <v>83</v>
      </c>
      <c r="AG6" s="184" t="s">
        <v>83</v>
      </c>
      <c r="AH6" s="184" t="s">
        <v>83</v>
      </c>
      <c r="AI6" s="27"/>
      <c r="AJ6" s="27"/>
      <c r="AK6" s="27">
        <v>0</v>
      </c>
      <c r="AL6" s="27">
        <v>0</v>
      </c>
      <c r="AM6" s="184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1420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4" t="s">
        <v>83</v>
      </c>
      <c r="O7" s="185" t="s">
        <v>84</v>
      </c>
      <c r="P7" s="27">
        <v>0</v>
      </c>
      <c r="Q7" s="27">
        <v>0</v>
      </c>
      <c r="R7" s="184" t="s">
        <v>83</v>
      </c>
      <c r="S7" s="184" t="s">
        <v>83</v>
      </c>
      <c r="T7" s="184" t="s">
        <v>83</v>
      </c>
      <c r="U7" s="184" t="s">
        <v>83</v>
      </c>
      <c r="V7" s="27">
        <v>1</v>
      </c>
      <c r="W7" s="27" t="s">
        <v>85</v>
      </c>
      <c r="X7" s="27">
        <v>0</v>
      </c>
      <c r="Y7" s="18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4" t="s">
        <v>83</v>
      </c>
      <c r="AF7" s="184" t="s">
        <v>83</v>
      </c>
      <c r="AG7" s="184" t="s">
        <v>83</v>
      </c>
      <c r="AH7" s="184" t="s">
        <v>83</v>
      </c>
      <c r="AI7" s="27"/>
      <c r="AJ7" s="27"/>
      <c r="AK7" s="27">
        <v>0</v>
      </c>
      <c r="AL7" s="27">
        <v>0</v>
      </c>
      <c r="AM7" s="184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1420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4" t="s">
        <v>83</v>
      </c>
      <c r="O8" s="185" t="s">
        <v>84</v>
      </c>
      <c r="P8" s="27">
        <v>0</v>
      </c>
      <c r="Q8" s="27">
        <v>0</v>
      </c>
      <c r="R8" s="184" t="s">
        <v>83</v>
      </c>
      <c r="S8" s="184" t="s">
        <v>83</v>
      </c>
      <c r="T8" s="184" t="s">
        <v>83</v>
      </c>
      <c r="U8" s="184" t="s">
        <v>83</v>
      </c>
      <c r="V8" s="27">
        <v>1</v>
      </c>
      <c r="W8" s="27" t="s">
        <v>85</v>
      </c>
      <c r="X8" s="27">
        <v>0</v>
      </c>
      <c r="Y8" s="18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4" t="s">
        <v>83</v>
      </c>
      <c r="AF8" s="184" t="s">
        <v>83</v>
      </c>
      <c r="AG8" s="184" t="s">
        <v>83</v>
      </c>
      <c r="AH8" s="184" t="s">
        <v>83</v>
      </c>
      <c r="AI8" s="27"/>
      <c r="AJ8" s="27"/>
      <c r="AK8" s="27">
        <v>0</v>
      </c>
      <c r="AL8" s="27">
        <v>0</v>
      </c>
      <c r="AM8" s="184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1420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4" t="s">
        <v>83</v>
      </c>
      <c r="O9" s="185" t="s">
        <v>84</v>
      </c>
      <c r="P9" s="27">
        <v>0</v>
      </c>
      <c r="Q9" s="27">
        <v>0</v>
      </c>
      <c r="R9" s="184" t="s">
        <v>83</v>
      </c>
      <c r="S9" s="184" t="s">
        <v>83</v>
      </c>
      <c r="T9" s="184" t="s">
        <v>83</v>
      </c>
      <c r="U9" s="184" t="s">
        <v>83</v>
      </c>
      <c r="V9" s="27">
        <v>1</v>
      </c>
      <c r="W9" s="27" t="s">
        <v>85</v>
      </c>
      <c r="X9" s="27">
        <v>0</v>
      </c>
      <c r="Y9" s="18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4" t="s">
        <v>83</v>
      </c>
      <c r="AF9" s="184" t="s">
        <v>83</v>
      </c>
      <c r="AG9" s="184" t="s">
        <v>83</v>
      </c>
      <c r="AH9" s="184" t="s">
        <v>83</v>
      </c>
      <c r="AI9" s="27"/>
      <c r="AJ9" s="27"/>
      <c r="AK9" s="27">
        <v>0</v>
      </c>
      <c r="AL9" s="27">
        <v>0</v>
      </c>
      <c r="AM9" s="184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1420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4" t="s">
        <v>83</v>
      </c>
      <c r="O10" s="185" t="s">
        <v>84</v>
      </c>
      <c r="P10" s="27">
        <v>0</v>
      </c>
      <c r="Q10" s="27">
        <v>0</v>
      </c>
      <c r="R10" s="184" t="s">
        <v>83</v>
      </c>
      <c r="S10" s="184" t="s">
        <v>83</v>
      </c>
      <c r="T10" s="184" t="s">
        <v>83</v>
      </c>
      <c r="U10" s="184" t="s">
        <v>83</v>
      </c>
      <c r="V10" s="27">
        <v>1</v>
      </c>
      <c r="W10" s="27" t="s">
        <v>85</v>
      </c>
      <c r="X10" s="27">
        <v>0</v>
      </c>
      <c r="Y10" s="18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4" t="s">
        <v>83</v>
      </c>
      <c r="AF10" s="184" t="s">
        <v>83</v>
      </c>
      <c r="AG10" s="184" t="s">
        <v>83</v>
      </c>
      <c r="AH10" s="184" t="s">
        <v>83</v>
      </c>
      <c r="AI10" s="27"/>
      <c r="AJ10" s="27"/>
      <c r="AK10" s="27">
        <v>0</v>
      </c>
      <c r="AL10" s="27">
        <v>0</v>
      </c>
      <c r="AM10" s="184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1420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4" t="s">
        <v>83</v>
      </c>
      <c r="O11" s="185" t="s">
        <v>84</v>
      </c>
      <c r="P11" s="27">
        <v>0</v>
      </c>
      <c r="Q11" s="27">
        <v>0</v>
      </c>
      <c r="R11" s="184" t="s">
        <v>83</v>
      </c>
      <c r="S11" s="184" t="s">
        <v>83</v>
      </c>
      <c r="T11" s="184" t="s">
        <v>83</v>
      </c>
      <c r="U11" s="184" t="s">
        <v>83</v>
      </c>
      <c r="V11" s="27">
        <v>1</v>
      </c>
      <c r="W11" s="27" t="s">
        <v>85</v>
      </c>
      <c r="X11" s="27">
        <v>0</v>
      </c>
      <c r="Y11" s="18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4" t="s">
        <v>83</v>
      </c>
      <c r="AF11" s="184" t="s">
        <v>83</v>
      </c>
      <c r="AG11" s="184" t="s">
        <v>83</v>
      </c>
      <c r="AH11" s="184" t="s">
        <v>83</v>
      </c>
      <c r="AI11" s="27"/>
      <c r="AJ11" s="27"/>
      <c r="AK11" s="27">
        <v>0</v>
      </c>
      <c r="AL11" s="27">
        <v>0</v>
      </c>
      <c r="AM11" s="184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1420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4" t="s">
        <v>83</v>
      </c>
      <c r="O12" s="185" t="s">
        <v>84</v>
      </c>
      <c r="P12" s="27">
        <v>0</v>
      </c>
      <c r="Q12" s="27">
        <v>0</v>
      </c>
      <c r="R12" s="184" t="s">
        <v>83</v>
      </c>
      <c r="S12" s="184" t="s">
        <v>83</v>
      </c>
      <c r="T12" s="184" t="s">
        <v>83</v>
      </c>
      <c r="U12" s="184" t="s">
        <v>83</v>
      </c>
      <c r="V12" s="27">
        <v>1</v>
      </c>
      <c r="W12" s="27" t="s">
        <v>85</v>
      </c>
      <c r="X12" s="27">
        <v>0</v>
      </c>
      <c r="Y12" s="18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4" t="s">
        <v>83</v>
      </c>
      <c r="AF12" s="184" t="s">
        <v>83</v>
      </c>
      <c r="AG12" s="184" t="s">
        <v>83</v>
      </c>
      <c r="AH12" s="184" t="s">
        <v>83</v>
      </c>
      <c r="AI12" s="27"/>
      <c r="AJ12" s="27"/>
      <c r="AK12" s="27">
        <v>0</v>
      </c>
      <c r="AL12" s="27">
        <v>0</v>
      </c>
      <c r="AM12" s="184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1420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4" t="s">
        <v>83</v>
      </c>
      <c r="O13" s="185" t="s">
        <v>84</v>
      </c>
      <c r="P13" s="27">
        <v>0</v>
      </c>
      <c r="Q13" s="27">
        <v>0</v>
      </c>
      <c r="R13" s="184" t="s">
        <v>83</v>
      </c>
      <c r="S13" s="184" t="s">
        <v>83</v>
      </c>
      <c r="T13" s="184" t="s">
        <v>83</v>
      </c>
      <c r="U13" s="184" t="s">
        <v>83</v>
      </c>
      <c r="V13" s="27">
        <v>1</v>
      </c>
      <c r="W13" s="27" t="s">
        <v>85</v>
      </c>
      <c r="X13" s="27">
        <v>0</v>
      </c>
      <c r="Y13" s="18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4" t="s">
        <v>83</v>
      </c>
      <c r="AF13" s="184" t="s">
        <v>83</v>
      </c>
      <c r="AG13" s="184" t="s">
        <v>83</v>
      </c>
      <c r="AH13" s="184" t="s">
        <v>83</v>
      </c>
      <c r="AI13" s="27"/>
      <c r="AJ13" s="27"/>
      <c r="AK13" s="27">
        <v>0</v>
      </c>
      <c r="AL13" s="27">
        <v>0</v>
      </c>
      <c r="AM13" s="184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1420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4" t="s">
        <v>83</v>
      </c>
      <c r="O14" s="185" t="s">
        <v>84</v>
      </c>
      <c r="P14" s="27">
        <v>0</v>
      </c>
      <c r="Q14" s="27">
        <v>0</v>
      </c>
      <c r="R14" s="184" t="s">
        <v>83</v>
      </c>
      <c r="S14" s="184" t="s">
        <v>83</v>
      </c>
      <c r="T14" s="184" t="s">
        <v>83</v>
      </c>
      <c r="U14" s="184" t="s">
        <v>83</v>
      </c>
      <c r="V14" s="27">
        <v>1</v>
      </c>
      <c r="W14" s="27" t="s">
        <v>85</v>
      </c>
      <c r="X14" s="27">
        <v>0</v>
      </c>
      <c r="Y14" s="18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4" t="s">
        <v>83</v>
      </c>
      <c r="AF14" s="184" t="s">
        <v>83</v>
      </c>
      <c r="AG14" s="184" t="s">
        <v>83</v>
      </c>
      <c r="AH14" s="184" t="s">
        <v>83</v>
      </c>
      <c r="AI14" s="27"/>
      <c r="AJ14" s="27"/>
      <c r="AK14" s="27">
        <v>0</v>
      </c>
      <c r="AL14" s="27">
        <v>0</v>
      </c>
      <c r="AM14" s="184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1420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4" t="s">
        <v>83</v>
      </c>
      <c r="O15" s="185" t="s">
        <v>84</v>
      </c>
      <c r="P15" s="27">
        <v>0</v>
      </c>
      <c r="Q15" s="27">
        <v>0</v>
      </c>
      <c r="R15" s="184" t="s">
        <v>83</v>
      </c>
      <c r="S15" s="184" t="s">
        <v>83</v>
      </c>
      <c r="T15" s="184" t="s">
        <v>83</v>
      </c>
      <c r="U15" s="184" t="s">
        <v>83</v>
      </c>
      <c r="V15" s="27">
        <v>1</v>
      </c>
      <c r="W15" s="27" t="s">
        <v>85</v>
      </c>
      <c r="X15" s="27">
        <v>0</v>
      </c>
      <c r="Y15" s="18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4" t="s">
        <v>83</v>
      </c>
      <c r="AF15" s="184" t="s">
        <v>83</v>
      </c>
      <c r="AG15" s="184" t="s">
        <v>83</v>
      </c>
      <c r="AH15" s="184" t="s">
        <v>83</v>
      </c>
      <c r="AI15" s="27"/>
      <c r="AJ15" s="27"/>
      <c r="AK15" s="27">
        <v>0</v>
      </c>
      <c r="AL15" s="27">
        <v>0</v>
      </c>
      <c r="AM15" s="184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1420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4" t="s">
        <v>83</v>
      </c>
      <c r="O16" s="185" t="s">
        <v>84</v>
      </c>
      <c r="P16" s="27">
        <v>0</v>
      </c>
      <c r="Q16" s="27">
        <v>0</v>
      </c>
      <c r="R16" s="184" t="s">
        <v>83</v>
      </c>
      <c r="S16" s="184" t="s">
        <v>83</v>
      </c>
      <c r="T16" s="184" t="s">
        <v>83</v>
      </c>
      <c r="U16" s="184" t="s">
        <v>83</v>
      </c>
      <c r="V16" s="27">
        <v>1</v>
      </c>
      <c r="W16" s="27" t="s">
        <v>85</v>
      </c>
      <c r="X16" s="27">
        <v>0</v>
      </c>
      <c r="Y16" s="18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4" t="s">
        <v>83</v>
      </c>
      <c r="AF16" s="184" t="s">
        <v>83</v>
      </c>
      <c r="AG16" s="184" t="s">
        <v>83</v>
      </c>
      <c r="AH16" s="184" t="s">
        <v>83</v>
      </c>
      <c r="AI16" s="27"/>
      <c r="AJ16" s="27"/>
      <c r="AK16" s="27">
        <v>0</v>
      </c>
      <c r="AL16" s="27">
        <v>0</v>
      </c>
      <c r="AM16" s="184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1420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4" t="s">
        <v>83</v>
      </c>
      <c r="O17" s="185" t="s">
        <v>84</v>
      </c>
      <c r="P17" s="27">
        <v>0</v>
      </c>
      <c r="Q17" s="27">
        <v>0</v>
      </c>
      <c r="R17" s="184" t="s">
        <v>83</v>
      </c>
      <c r="S17" s="184" t="s">
        <v>83</v>
      </c>
      <c r="T17" s="184" t="s">
        <v>83</v>
      </c>
      <c r="U17" s="184" t="s">
        <v>83</v>
      </c>
      <c r="V17" s="27">
        <v>1</v>
      </c>
      <c r="W17" s="27" t="s">
        <v>85</v>
      </c>
      <c r="X17" s="27">
        <v>0</v>
      </c>
      <c r="Y17" s="18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4" t="s">
        <v>83</v>
      </c>
      <c r="AF17" s="184" t="s">
        <v>83</v>
      </c>
      <c r="AG17" s="184" t="s">
        <v>83</v>
      </c>
      <c r="AH17" s="184" t="s">
        <v>83</v>
      </c>
      <c r="AI17" s="27"/>
      <c r="AJ17" s="27"/>
      <c r="AK17" s="27">
        <v>0</v>
      </c>
      <c r="AL17" s="27">
        <v>0</v>
      </c>
      <c r="AM17" s="184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1420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4" t="s">
        <v>83</v>
      </c>
      <c r="O18" s="185" t="s">
        <v>84</v>
      </c>
      <c r="P18" s="27">
        <v>0</v>
      </c>
      <c r="Q18" s="27">
        <v>0</v>
      </c>
      <c r="R18" s="184" t="s">
        <v>83</v>
      </c>
      <c r="S18" s="184" t="s">
        <v>83</v>
      </c>
      <c r="T18" s="184" t="s">
        <v>83</v>
      </c>
      <c r="U18" s="184" t="s">
        <v>83</v>
      </c>
      <c r="V18" s="27">
        <v>1</v>
      </c>
      <c r="W18" s="27" t="s">
        <v>85</v>
      </c>
      <c r="X18" s="27">
        <v>0</v>
      </c>
      <c r="Y18" s="18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4" t="s">
        <v>83</v>
      </c>
      <c r="AF18" s="184" t="s">
        <v>83</v>
      </c>
      <c r="AG18" s="184" t="s">
        <v>83</v>
      </c>
      <c r="AH18" s="184" t="s">
        <v>83</v>
      </c>
      <c r="AI18" s="27"/>
      <c r="AJ18" s="27"/>
      <c r="AK18" s="27">
        <v>0</v>
      </c>
      <c r="AL18" s="27">
        <v>0</v>
      </c>
      <c r="AM18" s="184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1420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4" t="s">
        <v>83</v>
      </c>
      <c r="O19" s="185" t="s">
        <v>84</v>
      </c>
      <c r="P19" s="27">
        <v>0</v>
      </c>
      <c r="Q19" s="27">
        <v>0</v>
      </c>
      <c r="R19" s="184" t="s">
        <v>83</v>
      </c>
      <c r="S19" s="184" t="s">
        <v>83</v>
      </c>
      <c r="T19" s="184" t="s">
        <v>83</v>
      </c>
      <c r="U19" s="184" t="s">
        <v>83</v>
      </c>
      <c r="V19" s="27">
        <v>1</v>
      </c>
      <c r="W19" s="27" t="s">
        <v>85</v>
      </c>
      <c r="X19" s="27">
        <v>0</v>
      </c>
      <c r="Y19" s="18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4" t="s">
        <v>83</v>
      </c>
      <c r="AF19" s="184" t="s">
        <v>83</v>
      </c>
      <c r="AG19" s="184" t="s">
        <v>83</v>
      </c>
      <c r="AH19" s="184" t="s">
        <v>83</v>
      </c>
      <c r="AI19" s="27"/>
      <c r="AJ19" s="27"/>
      <c r="AK19" s="27">
        <v>0</v>
      </c>
      <c r="AL19" s="27">
        <v>0</v>
      </c>
      <c r="AM19" s="184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1420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4" t="s">
        <v>83</v>
      </c>
      <c r="O20" s="185" t="s">
        <v>84</v>
      </c>
      <c r="P20" s="27">
        <v>0</v>
      </c>
      <c r="Q20" s="27">
        <v>0</v>
      </c>
      <c r="R20" s="184" t="s">
        <v>83</v>
      </c>
      <c r="S20" s="184" t="s">
        <v>83</v>
      </c>
      <c r="T20" s="184" t="s">
        <v>83</v>
      </c>
      <c r="U20" s="184" t="s">
        <v>83</v>
      </c>
      <c r="V20" s="27">
        <v>1</v>
      </c>
      <c r="W20" s="27" t="s">
        <v>85</v>
      </c>
      <c r="X20" s="27">
        <v>0</v>
      </c>
      <c r="Y20" s="18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4" t="s">
        <v>83</v>
      </c>
      <c r="AF20" s="184" t="s">
        <v>83</v>
      </c>
      <c r="AG20" s="184" t="s">
        <v>83</v>
      </c>
      <c r="AH20" s="184" t="s">
        <v>83</v>
      </c>
      <c r="AI20" s="27"/>
      <c r="AJ20" s="27"/>
      <c r="AK20" s="27">
        <v>0</v>
      </c>
      <c r="AL20" s="27">
        <v>0</v>
      </c>
      <c r="AM20" s="184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1420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4" t="s">
        <v>83</v>
      </c>
      <c r="O21" s="185" t="s">
        <v>84</v>
      </c>
      <c r="P21" s="27">
        <v>0</v>
      </c>
      <c r="Q21" s="27">
        <v>0</v>
      </c>
      <c r="R21" s="184" t="s">
        <v>83</v>
      </c>
      <c r="S21" s="184" t="s">
        <v>83</v>
      </c>
      <c r="T21" s="184" t="s">
        <v>83</v>
      </c>
      <c r="U21" s="184" t="s">
        <v>83</v>
      </c>
      <c r="V21" s="27">
        <v>1</v>
      </c>
      <c r="W21" s="27" t="s">
        <v>85</v>
      </c>
      <c r="X21" s="27">
        <v>0</v>
      </c>
      <c r="Y21" s="18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4" t="s">
        <v>83</v>
      </c>
      <c r="AF21" s="184" t="s">
        <v>83</v>
      </c>
      <c r="AG21" s="184" t="s">
        <v>83</v>
      </c>
      <c r="AH21" s="184" t="s">
        <v>83</v>
      </c>
      <c r="AI21" s="27"/>
      <c r="AJ21" s="27"/>
      <c r="AK21" s="27">
        <v>0</v>
      </c>
      <c r="AL21" s="27">
        <v>0</v>
      </c>
      <c r="AM21" s="184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1420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4" t="s">
        <v>83</v>
      </c>
      <c r="O22" s="185" t="s">
        <v>84</v>
      </c>
      <c r="P22" s="27">
        <v>0</v>
      </c>
      <c r="Q22" s="27">
        <v>0</v>
      </c>
      <c r="R22" s="184" t="s">
        <v>83</v>
      </c>
      <c r="S22" s="184" t="s">
        <v>83</v>
      </c>
      <c r="T22" s="184" t="s">
        <v>83</v>
      </c>
      <c r="U22" s="184" t="s">
        <v>83</v>
      </c>
      <c r="V22" s="27">
        <v>1</v>
      </c>
      <c r="W22" s="27" t="s">
        <v>85</v>
      </c>
      <c r="X22" s="27">
        <v>0</v>
      </c>
      <c r="Y22" s="18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4" t="s">
        <v>83</v>
      </c>
      <c r="AF22" s="184" t="s">
        <v>83</v>
      </c>
      <c r="AG22" s="184" t="s">
        <v>83</v>
      </c>
      <c r="AH22" s="184" t="s">
        <v>83</v>
      </c>
      <c r="AI22" s="27"/>
      <c r="AJ22" s="27"/>
      <c r="AK22" s="27">
        <v>0</v>
      </c>
      <c r="AL22" s="27">
        <v>0</v>
      </c>
      <c r="AM22" s="184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1420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4" t="s">
        <v>83</v>
      </c>
      <c r="O23" s="185" t="s">
        <v>84</v>
      </c>
      <c r="P23" s="27">
        <v>0</v>
      </c>
      <c r="Q23" s="27">
        <v>0</v>
      </c>
      <c r="R23" s="184" t="s">
        <v>83</v>
      </c>
      <c r="S23" s="184" t="s">
        <v>83</v>
      </c>
      <c r="T23" s="184" t="s">
        <v>83</v>
      </c>
      <c r="U23" s="184" t="s">
        <v>83</v>
      </c>
      <c r="V23" s="27">
        <v>1</v>
      </c>
      <c r="W23" s="27" t="s">
        <v>85</v>
      </c>
      <c r="X23" s="27">
        <v>0</v>
      </c>
      <c r="Y23" s="18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4" t="s">
        <v>83</v>
      </c>
      <c r="AF23" s="184" t="s">
        <v>83</v>
      </c>
      <c r="AG23" s="184" t="s">
        <v>83</v>
      </c>
      <c r="AH23" s="184" t="s">
        <v>83</v>
      </c>
      <c r="AI23" s="27"/>
      <c r="AJ23" s="27"/>
      <c r="AK23" s="27">
        <v>0</v>
      </c>
      <c r="AL23" s="27">
        <v>0</v>
      </c>
      <c r="AM23" s="184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1420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4" t="s">
        <v>83</v>
      </c>
      <c r="O24" s="185" t="s">
        <v>84</v>
      </c>
      <c r="P24" s="27">
        <v>0</v>
      </c>
      <c r="Q24" s="27">
        <v>0</v>
      </c>
      <c r="R24" s="184" t="s">
        <v>83</v>
      </c>
      <c r="S24" s="184" t="s">
        <v>83</v>
      </c>
      <c r="T24" s="184" t="s">
        <v>83</v>
      </c>
      <c r="U24" s="184" t="s">
        <v>83</v>
      </c>
      <c r="V24" s="27">
        <v>1</v>
      </c>
      <c r="W24" s="27" t="s">
        <v>85</v>
      </c>
      <c r="X24" s="27">
        <v>0</v>
      </c>
      <c r="Y24" s="18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4" t="s">
        <v>83</v>
      </c>
      <c r="AF24" s="184" t="s">
        <v>83</v>
      </c>
      <c r="AG24" s="184" t="s">
        <v>83</v>
      </c>
      <c r="AH24" s="184" t="s">
        <v>83</v>
      </c>
      <c r="AI24" s="27"/>
      <c r="AJ24" s="27"/>
      <c r="AK24" s="27">
        <v>0</v>
      </c>
      <c r="AL24" s="27">
        <v>0</v>
      </c>
      <c r="AM24" s="184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1420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4" t="s">
        <v>83</v>
      </c>
      <c r="O25" s="185" t="s">
        <v>84</v>
      </c>
      <c r="P25" s="27">
        <v>0</v>
      </c>
      <c r="Q25" s="27">
        <v>0</v>
      </c>
      <c r="R25" s="184" t="s">
        <v>83</v>
      </c>
      <c r="S25" s="184" t="s">
        <v>83</v>
      </c>
      <c r="T25" s="184" t="s">
        <v>83</v>
      </c>
      <c r="U25" s="184" t="s">
        <v>83</v>
      </c>
      <c r="V25" s="27">
        <v>1</v>
      </c>
      <c r="W25" s="27" t="s">
        <v>85</v>
      </c>
      <c r="X25" s="27">
        <v>0</v>
      </c>
      <c r="Y25" s="18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4" t="s">
        <v>83</v>
      </c>
      <c r="AF25" s="184" t="s">
        <v>83</v>
      </c>
      <c r="AG25" s="184" t="s">
        <v>83</v>
      </c>
      <c r="AH25" s="184" t="s">
        <v>83</v>
      </c>
      <c r="AI25" s="27"/>
      <c r="AJ25" s="27"/>
      <c r="AK25" s="27">
        <v>0</v>
      </c>
      <c r="AL25" s="27">
        <v>0</v>
      </c>
      <c r="AM25" s="184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1420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4" t="s">
        <v>83</v>
      </c>
      <c r="O26" s="185" t="s">
        <v>84</v>
      </c>
      <c r="P26" s="27">
        <v>0</v>
      </c>
      <c r="Q26" s="27">
        <v>0</v>
      </c>
      <c r="R26" s="184" t="s">
        <v>83</v>
      </c>
      <c r="S26" s="184" t="s">
        <v>83</v>
      </c>
      <c r="T26" s="184" t="s">
        <v>83</v>
      </c>
      <c r="U26" s="184" t="s">
        <v>83</v>
      </c>
      <c r="V26" s="27">
        <v>1</v>
      </c>
      <c r="W26" s="27" t="s">
        <v>85</v>
      </c>
      <c r="X26" s="27">
        <v>0</v>
      </c>
      <c r="Y26" s="18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4" t="s">
        <v>83</v>
      </c>
      <c r="AF26" s="184" t="s">
        <v>83</v>
      </c>
      <c r="AG26" s="184" t="s">
        <v>83</v>
      </c>
      <c r="AH26" s="184" t="s">
        <v>83</v>
      </c>
      <c r="AI26" s="27"/>
      <c r="AJ26" s="27"/>
      <c r="AK26" s="27">
        <v>0</v>
      </c>
      <c r="AL26" s="27">
        <v>0</v>
      </c>
      <c r="AM26" s="184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1420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4" t="s">
        <v>83</v>
      </c>
      <c r="O27" s="185" t="s">
        <v>84</v>
      </c>
      <c r="P27" s="27">
        <v>0</v>
      </c>
      <c r="Q27" s="27">
        <v>0</v>
      </c>
      <c r="R27" s="184" t="s">
        <v>83</v>
      </c>
      <c r="S27" s="184" t="s">
        <v>83</v>
      </c>
      <c r="T27" s="184" t="s">
        <v>83</v>
      </c>
      <c r="U27" s="184" t="s">
        <v>83</v>
      </c>
      <c r="V27" s="27">
        <v>1</v>
      </c>
      <c r="W27" s="27" t="s">
        <v>85</v>
      </c>
      <c r="X27" s="27">
        <v>0</v>
      </c>
      <c r="Y27" s="18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4" t="s">
        <v>83</v>
      </c>
      <c r="AF27" s="184" t="s">
        <v>83</v>
      </c>
      <c r="AG27" s="184" t="s">
        <v>83</v>
      </c>
      <c r="AH27" s="184" t="s">
        <v>83</v>
      </c>
      <c r="AI27" s="27"/>
      <c r="AJ27" s="27"/>
      <c r="AK27" s="27">
        <v>0</v>
      </c>
      <c r="AL27" s="27">
        <v>0</v>
      </c>
      <c r="AM27" s="184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1420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4" t="s">
        <v>83</v>
      </c>
      <c r="O28" s="185" t="s">
        <v>84</v>
      </c>
      <c r="P28" s="27">
        <v>0</v>
      </c>
      <c r="Q28" s="27">
        <v>0</v>
      </c>
      <c r="R28" s="184" t="s">
        <v>83</v>
      </c>
      <c r="S28" s="184" t="s">
        <v>83</v>
      </c>
      <c r="T28" s="184" t="s">
        <v>83</v>
      </c>
      <c r="U28" s="184" t="s">
        <v>83</v>
      </c>
      <c r="V28" s="27">
        <v>1</v>
      </c>
      <c r="W28" s="27" t="s">
        <v>85</v>
      </c>
      <c r="X28" s="27">
        <v>0</v>
      </c>
      <c r="Y28" s="18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4" t="s">
        <v>83</v>
      </c>
      <c r="AF28" s="184" t="s">
        <v>83</v>
      </c>
      <c r="AG28" s="184" t="s">
        <v>83</v>
      </c>
      <c r="AH28" s="184" t="s">
        <v>83</v>
      </c>
      <c r="AI28" s="27"/>
      <c r="AJ28" s="27"/>
      <c r="AK28" s="27">
        <v>0</v>
      </c>
      <c r="AL28" s="27">
        <v>0</v>
      </c>
      <c r="AM28" s="184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1420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4" t="s">
        <v>83</v>
      </c>
      <c r="O29" s="185" t="s">
        <v>84</v>
      </c>
      <c r="P29" s="27">
        <v>0</v>
      </c>
      <c r="Q29" s="27">
        <v>0</v>
      </c>
      <c r="R29" s="184" t="s">
        <v>83</v>
      </c>
      <c r="S29" s="184" t="s">
        <v>83</v>
      </c>
      <c r="T29" s="184" t="s">
        <v>83</v>
      </c>
      <c r="U29" s="184" t="s">
        <v>83</v>
      </c>
      <c r="V29" s="27">
        <v>1</v>
      </c>
      <c r="W29" s="27" t="s">
        <v>85</v>
      </c>
      <c r="X29" s="27">
        <v>0</v>
      </c>
      <c r="Y29" s="18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4" t="s">
        <v>83</v>
      </c>
      <c r="AF29" s="184" t="s">
        <v>83</v>
      </c>
      <c r="AG29" s="184" t="s">
        <v>83</v>
      </c>
      <c r="AH29" s="184" t="s">
        <v>83</v>
      </c>
      <c r="AI29" s="27"/>
      <c r="AJ29" s="27"/>
      <c r="AK29" s="27">
        <v>0</v>
      </c>
      <c r="AL29" s="27">
        <v>0</v>
      </c>
      <c r="AM29" s="184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1420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4" t="s">
        <v>83</v>
      </c>
      <c r="O30" s="185" t="s">
        <v>84</v>
      </c>
      <c r="P30" s="27">
        <v>0</v>
      </c>
      <c r="Q30" s="27">
        <v>0</v>
      </c>
      <c r="R30" s="184" t="s">
        <v>83</v>
      </c>
      <c r="S30" s="184" t="s">
        <v>83</v>
      </c>
      <c r="T30" s="184" t="s">
        <v>83</v>
      </c>
      <c r="U30" s="184" t="s">
        <v>83</v>
      </c>
      <c r="V30" s="27">
        <v>1</v>
      </c>
      <c r="W30" s="27" t="s">
        <v>85</v>
      </c>
      <c r="X30" s="27">
        <v>0</v>
      </c>
      <c r="Y30" s="18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4" t="s">
        <v>83</v>
      </c>
      <c r="AF30" s="184" t="s">
        <v>83</v>
      </c>
      <c r="AG30" s="184" t="s">
        <v>83</v>
      </c>
      <c r="AH30" s="184" t="s">
        <v>83</v>
      </c>
      <c r="AI30" s="27"/>
      <c r="AJ30" s="27"/>
      <c r="AK30" s="27">
        <v>0</v>
      </c>
      <c r="AL30" s="27">
        <v>0</v>
      </c>
      <c r="AM30" s="184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1420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4" t="s">
        <v>83</v>
      </c>
      <c r="O31" s="185" t="s">
        <v>84</v>
      </c>
      <c r="P31" s="27">
        <v>0</v>
      </c>
      <c r="Q31" s="27">
        <v>0</v>
      </c>
      <c r="R31" s="184" t="s">
        <v>83</v>
      </c>
      <c r="S31" s="184" t="s">
        <v>83</v>
      </c>
      <c r="T31" s="184" t="s">
        <v>83</v>
      </c>
      <c r="U31" s="184" t="s">
        <v>83</v>
      </c>
      <c r="V31" s="27">
        <v>1</v>
      </c>
      <c r="W31" s="27" t="s">
        <v>85</v>
      </c>
      <c r="X31" s="27">
        <v>0</v>
      </c>
      <c r="Y31" s="18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4" t="s">
        <v>83</v>
      </c>
      <c r="AF31" s="184" t="s">
        <v>83</v>
      </c>
      <c r="AG31" s="184" t="s">
        <v>83</v>
      </c>
      <c r="AH31" s="184" t="s">
        <v>83</v>
      </c>
      <c r="AI31" s="27"/>
      <c r="AJ31" s="27"/>
      <c r="AK31" s="27">
        <v>0</v>
      </c>
      <c r="AL31" s="27">
        <v>0</v>
      </c>
      <c r="AM31" s="184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1420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4" t="s">
        <v>83</v>
      </c>
      <c r="O32" s="185" t="s">
        <v>84</v>
      </c>
      <c r="P32" s="27">
        <v>0</v>
      </c>
      <c r="Q32" s="27">
        <v>0</v>
      </c>
      <c r="R32" s="184" t="s">
        <v>83</v>
      </c>
      <c r="S32" s="184" t="s">
        <v>83</v>
      </c>
      <c r="T32" s="184" t="s">
        <v>83</v>
      </c>
      <c r="U32" s="184" t="s">
        <v>83</v>
      </c>
      <c r="V32" s="27">
        <v>1</v>
      </c>
      <c r="W32" s="27" t="s">
        <v>85</v>
      </c>
      <c r="X32" s="27">
        <v>0</v>
      </c>
      <c r="Y32" s="18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4" t="s">
        <v>83</v>
      </c>
      <c r="AF32" s="184" t="s">
        <v>83</v>
      </c>
      <c r="AG32" s="184" t="s">
        <v>83</v>
      </c>
      <c r="AH32" s="184" t="s">
        <v>83</v>
      </c>
      <c r="AI32" s="27"/>
      <c r="AJ32" s="27"/>
      <c r="AK32" s="27">
        <v>0</v>
      </c>
      <c r="AL32" s="27">
        <v>0</v>
      </c>
      <c r="AM32" s="184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1420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4" t="s">
        <v>83</v>
      </c>
      <c r="O33" s="185" t="s">
        <v>84</v>
      </c>
      <c r="P33" s="27">
        <v>0</v>
      </c>
      <c r="Q33" s="27">
        <v>0</v>
      </c>
      <c r="R33" s="184" t="s">
        <v>83</v>
      </c>
      <c r="S33" s="184" t="s">
        <v>83</v>
      </c>
      <c r="T33" s="184" t="s">
        <v>83</v>
      </c>
      <c r="U33" s="184" t="s">
        <v>83</v>
      </c>
      <c r="V33" s="27">
        <v>1</v>
      </c>
      <c r="W33" s="27" t="s">
        <v>85</v>
      </c>
      <c r="X33" s="27">
        <v>0</v>
      </c>
      <c r="Y33" s="18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4" t="s">
        <v>83</v>
      </c>
      <c r="AF33" s="184" t="s">
        <v>83</v>
      </c>
      <c r="AG33" s="184" t="s">
        <v>83</v>
      </c>
      <c r="AH33" s="184" t="s">
        <v>83</v>
      </c>
      <c r="AI33" s="27"/>
      <c r="AJ33" s="27"/>
      <c r="AK33" s="27">
        <v>0</v>
      </c>
      <c r="AL33" s="27">
        <v>0</v>
      </c>
      <c r="AM33" s="184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1420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4" t="s">
        <v>83</v>
      </c>
      <c r="O34" s="185" t="s">
        <v>84</v>
      </c>
      <c r="P34" s="27">
        <v>0</v>
      </c>
      <c r="Q34" s="27">
        <v>0</v>
      </c>
      <c r="R34" s="184" t="s">
        <v>83</v>
      </c>
      <c r="S34" s="184" t="s">
        <v>83</v>
      </c>
      <c r="T34" s="184" t="s">
        <v>83</v>
      </c>
      <c r="U34" s="184" t="s">
        <v>83</v>
      </c>
      <c r="V34" s="27">
        <v>1</v>
      </c>
      <c r="W34" s="27" t="s">
        <v>85</v>
      </c>
      <c r="X34" s="27">
        <v>0</v>
      </c>
      <c r="Y34" s="18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4" t="s">
        <v>83</v>
      </c>
      <c r="AF34" s="184" t="s">
        <v>83</v>
      </c>
      <c r="AG34" s="184" t="s">
        <v>83</v>
      </c>
      <c r="AH34" s="184" t="s">
        <v>83</v>
      </c>
      <c r="AI34" s="27"/>
      <c r="AJ34" s="27"/>
      <c r="AK34" s="27">
        <v>0</v>
      </c>
      <c r="AL34" s="27">
        <v>0</v>
      </c>
      <c r="AM34" s="184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1420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4" t="s">
        <v>83</v>
      </c>
      <c r="O35" s="185" t="s">
        <v>84</v>
      </c>
      <c r="P35" s="27">
        <v>0</v>
      </c>
      <c r="Q35" s="27">
        <v>0</v>
      </c>
      <c r="R35" s="184" t="s">
        <v>83</v>
      </c>
      <c r="S35" s="184" t="s">
        <v>83</v>
      </c>
      <c r="T35" s="184" t="s">
        <v>83</v>
      </c>
      <c r="U35" s="184" t="s">
        <v>83</v>
      </c>
      <c r="V35" s="27">
        <v>1</v>
      </c>
      <c r="W35" s="27" t="s">
        <v>85</v>
      </c>
      <c r="X35" s="27">
        <v>0</v>
      </c>
      <c r="Y35" s="18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4" t="s">
        <v>83</v>
      </c>
      <c r="AF35" s="184" t="s">
        <v>83</v>
      </c>
      <c r="AG35" s="184" t="s">
        <v>83</v>
      </c>
      <c r="AH35" s="184" t="s">
        <v>83</v>
      </c>
      <c r="AI35" s="27"/>
      <c r="AJ35" s="27"/>
      <c r="AK35" s="27">
        <v>0</v>
      </c>
      <c r="AL35" s="27">
        <v>0</v>
      </c>
      <c r="AM35" s="184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1420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4" t="s">
        <v>83</v>
      </c>
      <c r="O36" s="185" t="s">
        <v>84</v>
      </c>
      <c r="P36" s="27">
        <v>0</v>
      </c>
      <c r="Q36" s="27">
        <v>0</v>
      </c>
      <c r="R36" s="184" t="s">
        <v>83</v>
      </c>
      <c r="S36" s="184" t="s">
        <v>83</v>
      </c>
      <c r="T36" s="184" t="s">
        <v>83</v>
      </c>
      <c r="U36" s="184" t="s">
        <v>83</v>
      </c>
      <c r="V36" s="27">
        <v>1</v>
      </c>
      <c r="W36" s="27" t="s">
        <v>85</v>
      </c>
      <c r="X36" s="27">
        <v>0</v>
      </c>
      <c r="Y36" s="18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4" t="s">
        <v>83</v>
      </c>
      <c r="AF36" s="184" t="s">
        <v>83</v>
      </c>
      <c r="AG36" s="184" t="s">
        <v>83</v>
      </c>
      <c r="AH36" s="184" t="s">
        <v>83</v>
      </c>
      <c r="AI36" s="27"/>
      <c r="AJ36" s="27"/>
      <c r="AK36" s="27">
        <v>0</v>
      </c>
      <c r="AL36" s="27">
        <v>0</v>
      </c>
      <c r="AM36" s="184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1387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1420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4" t="s">
        <v>83</v>
      </c>
      <c r="O37" s="185" t="s">
        <v>84</v>
      </c>
      <c r="P37" s="27">
        <v>0</v>
      </c>
      <c r="Q37" s="27">
        <v>0</v>
      </c>
      <c r="R37" s="184" t="s">
        <v>83</v>
      </c>
      <c r="S37" s="184" t="s">
        <v>83</v>
      </c>
      <c r="T37" s="184" t="s">
        <v>83</v>
      </c>
      <c r="U37" s="184" t="s">
        <v>83</v>
      </c>
      <c r="V37" s="27">
        <v>1</v>
      </c>
      <c r="W37" s="27" t="s">
        <v>85</v>
      </c>
      <c r="X37" s="27">
        <v>0</v>
      </c>
      <c r="Y37" s="18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4" t="s">
        <v>83</v>
      </c>
      <c r="AF37" s="184" t="s">
        <v>83</v>
      </c>
      <c r="AG37" s="184" t="s">
        <v>83</v>
      </c>
      <c r="AH37" s="184" t="s">
        <v>83</v>
      </c>
      <c r="AI37" s="27"/>
      <c r="AJ37" s="27"/>
      <c r="AK37" s="27">
        <v>0</v>
      </c>
      <c r="AL37" s="27">
        <v>0</v>
      </c>
      <c r="AM37" s="184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1420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4" t="s">
        <v>83</v>
      </c>
      <c r="O38" s="185" t="s">
        <v>84</v>
      </c>
      <c r="P38" s="27">
        <v>0</v>
      </c>
      <c r="Q38" s="27">
        <v>0</v>
      </c>
      <c r="R38" s="184" t="s">
        <v>83</v>
      </c>
      <c r="S38" s="184" t="s">
        <v>83</v>
      </c>
      <c r="T38" s="184" t="s">
        <v>83</v>
      </c>
      <c r="U38" s="184" t="s">
        <v>83</v>
      </c>
      <c r="V38" s="27">
        <v>2</v>
      </c>
      <c r="W38" s="27" t="s">
        <v>85</v>
      </c>
      <c r="X38" s="27">
        <v>0</v>
      </c>
      <c r="Y38" s="18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4" t="s">
        <v>83</v>
      </c>
      <c r="AF38" s="184" t="s">
        <v>83</v>
      </c>
      <c r="AG38" s="184" t="s">
        <v>83</v>
      </c>
      <c r="AH38" s="184" t="s">
        <v>83</v>
      </c>
      <c r="AI38" s="27"/>
      <c r="AJ38" s="27"/>
      <c r="AK38" s="27">
        <v>0</v>
      </c>
      <c r="AL38" s="27">
        <v>0</v>
      </c>
      <c r="AM38" s="184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1420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4" t="s">
        <v>83</v>
      </c>
      <c r="O39" s="185" t="s">
        <v>84</v>
      </c>
      <c r="P39" s="27">
        <v>0</v>
      </c>
      <c r="Q39" s="27">
        <v>0</v>
      </c>
      <c r="R39" s="184" t="s">
        <v>83</v>
      </c>
      <c r="S39" s="184" t="s">
        <v>83</v>
      </c>
      <c r="T39" s="184" t="s">
        <v>83</v>
      </c>
      <c r="U39" s="184" t="s">
        <v>83</v>
      </c>
      <c r="V39" s="27">
        <v>2</v>
      </c>
      <c r="W39" s="27" t="s">
        <v>85</v>
      </c>
      <c r="X39" s="27">
        <v>0</v>
      </c>
      <c r="Y39" s="18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4" t="s">
        <v>83</v>
      </c>
      <c r="AF39" s="184" t="s">
        <v>83</v>
      </c>
      <c r="AG39" s="184" t="s">
        <v>83</v>
      </c>
      <c r="AH39" s="184" t="s">
        <v>83</v>
      </c>
      <c r="AI39" s="27"/>
      <c r="AJ39" s="27"/>
      <c r="AK39" s="27">
        <v>0</v>
      </c>
      <c r="AL39" s="27">
        <v>0</v>
      </c>
      <c r="AM39" s="184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1420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4" t="s">
        <v>83</v>
      </c>
      <c r="O40" s="185" t="s">
        <v>84</v>
      </c>
      <c r="P40" s="27">
        <v>0</v>
      </c>
      <c r="Q40" s="27">
        <v>0</v>
      </c>
      <c r="R40" s="184" t="s">
        <v>83</v>
      </c>
      <c r="S40" s="184" t="s">
        <v>83</v>
      </c>
      <c r="T40" s="184" t="s">
        <v>83</v>
      </c>
      <c r="U40" s="184" t="s">
        <v>83</v>
      </c>
      <c r="V40" s="27">
        <v>2</v>
      </c>
      <c r="W40" s="27" t="s">
        <v>85</v>
      </c>
      <c r="X40" s="27">
        <v>0</v>
      </c>
      <c r="Y40" s="18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4" t="s">
        <v>83</v>
      </c>
      <c r="AF40" s="184" t="s">
        <v>83</v>
      </c>
      <c r="AG40" s="184" t="s">
        <v>83</v>
      </c>
      <c r="AH40" s="184" t="s">
        <v>83</v>
      </c>
      <c r="AI40" s="27"/>
      <c r="AJ40" s="27"/>
      <c r="AK40" s="27">
        <v>0</v>
      </c>
      <c r="AL40" s="27">
        <v>0</v>
      </c>
      <c r="AM40" s="184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1420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4" t="s">
        <v>83</v>
      </c>
      <c r="O41" s="185" t="s">
        <v>84</v>
      </c>
      <c r="P41" s="27">
        <v>0</v>
      </c>
      <c r="Q41" s="27">
        <v>0</v>
      </c>
      <c r="R41" s="184" t="s">
        <v>83</v>
      </c>
      <c r="S41" s="184" t="s">
        <v>83</v>
      </c>
      <c r="T41" s="184" t="s">
        <v>83</v>
      </c>
      <c r="U41" s="184" t="s">
        <v>83</v>
      </c>
      <c r="V41" s="27">
        <v>2</v>
      </c>
      <c r="W41" s="27" t="s">
        <v>85</v>
      </c>
      <c r="X41" s="27">
        <v>0</v>
      </c>
      <c r="Y41" s="18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4" t="s">
        <v>83</v>
      </c>
      <c r="AF41" s="184" t="s">
        <v>83</v>
      </c>
      <c r="AG41" s="184" t="s">
        <v>83</v>
      </c>
      <c r="AH41" s="184" t="s">
        <v>83</v>
      </c>
      <c r="AI41" s="27"/>
      <c r="AJ41" s="27"/>
      <c r="AK41" s="27">
        <v>0</v>
      </c>
      <c r="AL41" s="27">
        <v>0</v>
      </c>
      <c r="AM41" s="184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1420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4" t="s">
        <v>83</v>
      </c>
      <c r="O42" s="185" t="s">
        <v>84</v>
      </c>
      <c r="P42" s="27">
        <v>0</v>
      </c>
      <c r="Q42" s="27">
        <v>0</v>
      </c>
      <c r="R42" s="184" t="s">
        <v>83</v>
      </c>
      <c r="S42" s="184" t="s">
        <v>83</v>
      </c>
      <c r="T42" s="184" t="s">
        <v>83</v>
      </c>
      <c r="U42" s="184" t="s">
        <v>83</v>
      </c>
      <c r="V42" s="27">
        <v>2</v>
      </c>
      <c r="W42" s="27" t="s">
        <v>85</v>
      </c>
      <c r="X42" s="27">
        <v>0</v>
      </c>
      <c r="Y42" s="18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4" t="s">
        <v>83</v>
      </c>
      <c r="AF42" s="184" t="s">
        <v>83</v>
      </c>
      <c r="AG42" s="184" t="s">
        <v>83</v>
      </c>
      <c r="AH42" s="184" t="s">
        <v>83</v>
      </c>
      <c r="AI42" s="27"/>
      <c r="AJ42" s="27"/>
      <c r="AK42" s="27">
        <v>0</v>
      </c>
      <c r="AL42" s="27">
        <v>0</v>
      </c>
      <c r="AM42" s="184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1420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4" t="s">
        <v>83</v>
      </c>
      <c r="O43" s="185" t="s">
        <v>84</v>
      </c>
      <c r="P43" s="27">
        <v>0</v>
      </c>
      <c r="Q43" s="27">
        <v>0</v>
      </c>
      <c r="R43" s="184" t="s">
        <v>83</v>
      </c>
      <c r="S43" s="184" t="s">
        <v>83</v>
      </c>
      <c r="T43" s="184" t="s">
        <v>83</v>
      </c>
      <c r="U43" s="184" t="s">
        <v>83</v>
      </c>
      <c r="V43" s="27">
        <v>2</v>
      </c>
      <c r="W43" s="27" t="s">
        <v>85</v>
      </c>
      <c r="X43" s="27">
        <v>0</v>
      </c>
      <c r="Y43" s="18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4" t="s">
        <v>83</v>
      </c>
      <c r="AF43" s="184" t="s">
        <v>83</v>
      </c>
      <c r="AG43" s="184" t="s">
        <v>83</v>
      </c>
      <c r="AH43" s="184" t="s">
        <v>83</v>
      </c>
      <c r="AI43" s="27"/>
      <c r="AJ43" s="27"/>
      <c r="AK43" s="27">
        <v>0</v>
      </c>
      <c r="AL43" s="27">
        <v>0</v>
      </c>
      <c r="AM43" s="184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1420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4" t="s">
        <v>83</v>
      </c>
      <c r="O44" s="185" t="s">
        <v>84</v>
      </c>
      <c r="P44" s="27">
        <v>0</v>
      </c>
      <c r="Q44" s="27">
        <v>0</v>
      </c>
      <c r="R44" s="184" t="s">
        <v>83</v>
      </c>
      <c r="S44" s="184" t="s">
        <v>83</v>
      </c>
      <c r="T44" s="184" t="s">
        <v>83</v>
      </c>
      <c r="U44" s="184" t="s">
        <v>83</v>
      </c>
      <c r="V44" s="27">
        <v>2</v>
      </c>
      <c r="W44" s="27" t="s">
        <v>85</v>
      </c>
      <c r="X44" s="27">
        <v>0</v>
      </c>
      <c r="Y44" s="18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4" t="s">
        <v>83</v>
      </c>
      <c r="AF44" s="184" t="s">
        <v>83</v>
      </c>
      <c r="AG44" s="184" t="s">
        <v>83</v>
      </c>
      <c r="AH44" s="184" t="s">
        <v>83</v>
      </c>
      <c r="AI44" s="27"/>
      <c r="AJ44" s="27"/>
      <c r="AK44" s="27">
        <v>0</v>
      </c>
      <c r="AL44" s="27">
        <v>0</v>
      </c>
      <c r="AM44" s="184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1420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4" t="s">
        <v>83</v>
      </c>
      <c r="O45" s="185" t="s">
        <v>84</v>
      </c>
      <c r="P45" s="27">
        <v>0</v>
      </c>
      <c r="Q45" s="27">
        <v>0</v>
      </c>
      <c r="R45" s="184" t="s">
        <v>83</v>
      </c>
      <c r="S45" s="184" t="s">
        <v>83</v>
      </c>
      <c r="T45" s="184" t="s">
        <v>83</v>
      </c>
      <c r="U45" s="184" t="s">
        <v>83</v>
      </c>
      <c r="V45" s="27">
        <v>2</v>
      </c>
      <c r="W45" s="27" t="s">
        <v>85</v>
      </c>
      <c r="X45" s="27">
        <v>0</v>
      </c>
      <c r="Y45" s="18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4" t="s">
        <v>83</v>
      </c>
      <c r="AF45" s="184" t="s">
        <v>83</v>
      </c>
      <c r="AG45" s="184" t="s">
        <v>83</v>
      </c>
      <c r="AH45" s="184" t="s">
        <v>83</v>
      </c>
      <c r="AI45" s="27"/>
      <c r="AJ45" s="27"/>
      <c r="AK45" s="27">
        <v>0</v>
      </c>
      <c r="AL45" s="27">
        <v>0</v>
      </c>
      <c r="AM45" s="184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1420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4" t="s">
        <v>83</v>
      </c>
      <c r="O46" s="185" t="s">
        <v>84</v>
      </c>
      <c r="P46" s="27">
        <v>0</v>
      </c>
      <c r="Q46" s="27">
        <v>0</v>
      </c>
      <c r="R46" s="184" t="s">
        <v>83</v>
      </c>
      <c r="S46" s="184" t="s">
        <v>83</v>
      </c>
      <c r="T46" s="184" t="s">
        <v>83</v>
      </c>
      <c r="U46" s="184" t="s">
        <v>83</v>
      </c>
      <c r="V46" s="27">
        <v>2</v>
      </c>
      <c r="W46" s="27" t="s">
        <v>85</v>
      </c>
      <c r="X46" s="27">
        <v>0</v>
      </c>
      <c r="Y46" s="18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4" t="s">
        <v>83</v>
      </c>
      <c r="AF46" s="184" t="s">
        <v>83</v>
      </c>
      <c r="AG46" s="184" t="s">
        <v>83</v>
      </c>
      <c r="AH46" s="184" t="s">
        <v>83</v>
      </c>
      <c r="AI46" s="27"/>
      <c r="AJ46" s="27"/>
      <c r="AK46" s="27">
        <v>0</v>
      </c>
      <c r="AL46" s="27">
        <v>0</v>
      </c>
      <c r="AM46" s="184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1420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4" t="s">
        <v>83</v>
      </c>
      <c r="O47" s="185" t="s">
        <v>84</v>
      </c>
      <c r="P47" s="27">
        <v>0</v>
      </c>
      <c r="Q47" s="27">
        <v>0</v>
      </c>
      <c r="R47" s="184" t="s">
        <v>83</v>
      </c>
      <c r="S47" s="184" t="s">
        <v>83</v>
      </c>
      <c r="T47" s="184" t="s">
        <v>83</v>
      </c>
      <c r="U47" s="184" t="s">
        <v>83</v>
      </c>
      <c r="V47" s="27">
        <v>2</v>
      </c>
      <c r="W47" s="27" t="s">
        <v>85</v>
      </c>
      <c r="X47" s="27">
        <v>0</v>
      </c>
      <c r="Y47" s="18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4" t="s">
        <v>83</v>
      </c>
      <c r="AF47" s="184" t="s">
        <v>83</v>
      </c>
      <c r="AG47" s="184" t="s">
        <v>83</v>
      </c>
      <c r="AH47" s="184" t="s">
        <v>83</v>
      </c>
      <c r="AI47" s="27"/>
      <c r="AJ47" s="27"/>
      <c r="AK47" s="27">
        <v>0</v>
      </c>
      <c r="AL47" s="27">
        <v>0</v>
      </c>
      <c r="AM47" s="184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1420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4" t="s">
        <v>83</v>
      </c>
      <c r="O48" s="185" t="s">
        <v>84</v>
      </c>
      <c r="P48" s="27">
        <v>0</v>
      </c>
      <c r="Q48" s="27">
        <v>0</v>
      </c>
      <c r="R48" s="184" t="s">
        <v>83</v>
      </c>
      <c r="S48" s="184" t="s">
        <v>83</v>
      </c>
      <c r="T48" s="184" t="s">
        <v>83</v>
      </c>
      <c r="U48" s="184" t="s">
        <v>83</v>
      </c>
      <c r="V48" s="27">
        <v>2</v>
      </c>
      <c r="W48" s="27" t="s">
        <v>85</v>
      </c>
      <c r="X48" s="27">
        <v>0</v>
      </c>
      <c r="Y48" s="18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4" t="s">
        <v>83</v>
      </c>
      <c r="AF48" s="184" t="s">
        <v>83</v>
      </c>
      <c r="AG48" s="184" t="s">
        <v>83</v>
      </c>
      <c r="AH48" s="184" t="s">
        <v>83</v>
      </c>
      <c r="AI48" s="27"/>
      <c r="AJ48" s="27"/>
      <c r="AK48" s="27">
        <v>0</v>
      </c>
      <c r="AL48" s="27">
        <v>0</v>
      </c>
      <c r="AM48" s="184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1420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4" t="s">
        <v>83</v>
      </c>
      <c r="O49" s="185" t="s">
        <v>84</v>
      </c>
      <c r="P49" s="27">
        <v>0</v>
      </c>
      <c r="Q49" s="27">
        <v>0</v>
      </c>
      <c r="R49" s="184" t="s">
        <v>83</v>
      </c>
      <c r="S49" s="184" t="s">
        <v>83</v>
      </c>
      <c r="T49" s="184" t="s">
        <v>83</v>
      </c>
      <c r="U49" s="184" t="s">
        <v>83</v>
      </c>
      <c r="V49" s="27">
        <v>2</v>
      </c>
      <c r="W49" s="27" t="s">
        <v>85</v>
      </c>
      <c r="X49" s="27">
        <v>0</v>
      </c>
      <c r="Y49" s="18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4" t="s">
        <v>83</v>
      </c>
      <c r="AF49" s="184" t="s">
        <v>83</v>
      </c>
      <c r="AG49" s="184" t="s">
        <v>83</v>
      </c>
      <c r="AH49" s="184" t="s">
        <v>83</v>
      </c>
      <c r="AI49" s="27"/>
      <c r="AJ49" s="27"/>
      <c r="AK49" s="27">
        <v>0</v>
      </c>
      <c r="AL49" s="27">
        <v>0</v>
      </c>
      <c r="AM49" s="184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1420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4" t="s">
        <v>83</v>
      </c>
      <c r="O50" s="185" t="s">
        <v>84</v>
      </c>
      <c r="P50" s="27">
        <v>0</v>
      </c>
      <c r="Q50" s="27">
        <v>0</v>
      </c>
      <c r="R50" s="184" t="s">
        <v>83</v>
      </c>
      <c r="S50" s="184" t="s">
        <v>83</v>
      </c>
      <c r="T50" s="184" t="s">
        <v>83</v>
      </c>
      <c r="U50" s="184" t="s">
        <v>83</v>
      </c>
      <c r="V50" s="27">
        <v>2</v>
      </c>
      <c r="W50" s="27" t="s">
        <v>85</v>
      </c>
      <c r="X50" s="27">
        <v>0</v>
      </c>
      <c r="Y50" s="18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4" t="s">
        <v>83</v>
      </c>
      <c r="AF50" s="184" t="s">
        <v>83</v>
      </c>
      <c r="AG50" s="184" t="s">
        <v>83</v>
      </c>
      <c r="AH50" s="184" t="s">
        <v>83</v>
      </c>
      <c r="AI50" s="27"/>
      <c r="AJ50" s="27"/>
      <c r="AK50" s="27">
        <v>0</v>
      </c>
      <c r="AL50" s="27">
        <v>0</v>
      </c>
      <c r="AM50" s="184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1420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4" t="s">
        <v>83</v>
      </c>
      <c r="O51" s="185" t="s">
        <v>84</v>
      </c>
      <c r="P51" s="27">
        <v>0</v>
      </c>
      <c r="Q51" s="27">
        <v>0</v>
      </c>
      <c r="R51" s="184" t="s">
        <v>83</v>
      </c>
      <c r="S51" s="184" t="s">
        <v>83</v>
      </c>
      <c r="T51" s="184" t="s">
        <v>83</v>
      </c>
      <c r="U51" s="184" t="s">
        <v>83</v>
      </c>
      <c r="V51" s="27">
        <v>2</v>
      </c>
      <c r="W51" s="27" t="s">
        <v>85</v>
      </c>
      <c r="X51" s="27">
        <v>0</v>
      </c>
      <c r="Y51" s="18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4" t="s">
        <v>83</v>
      </c>
      <c r="AF51" s="184" t="s">
        <v>83</v>
      </c>
      <c r="AG51" s="184" t="s">
        <v>83</v>
      </c>
      <c r="AH51" s="184" t="s">
        <v>83</v>
      </c>
      <c r="AI51" s="27"/>
      <c r="AJ51" s="27"/>
      <c r="AK51" s="27">
        <v>0</v>
      </c>
      <c r="AL51" s="27">
        <v>0</v>
      </c>
      <c r="AM51" s="184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1420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4" t="s">
        <v>83</v>
      </c>
      <c r="O52" s="185" t="s">
        <v>84</v>
      </c>
      <c r="P52" s="27">
        <v>0</v>
      </c>
      <c r="Q52" s="27">
        <v>0</v>
      </c>
      <c r="R52" s="184" t="s">
        <v>83</v>
      </c>
      <c r="S52" s="184" t="s">
        <v>83</v>
      </c>
      <c r="T52" s="184" t="s">
        <v>83</v>
      </c>
      <c r="U52" s="184" t="s">
        <v>83</v>
      </c>
      <c r="V52" s="27">
        <v>2</v>
      </c>
      <c r="W52" s="27" t="s">
        <v>85</v>
      </c>
      <c r="X52" s="27">
        <v>0</v>
      </c>
      <c r="Y52" s="18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4" t="s">
        <v>83</v>
      </c>
      <c r="AF52" s="184" t="s">
        <v>83</v>
      </c>
      <c r="AG52" s="184" t="s">
        <v>83</v>
      </c>
      <c r="AH52" s="184" t="s">
        <v>83</v>
      </c>
      <c r="AI52" s="27"/>
      <c r="AJ52" s="27"/>
      <c r="AK52" s="27">
        <v>0</v>
      </c>
      <c r="AL52" s="27">
        <v>0</v>
      </c>
      <c r="AM52" s="184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1420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4" t="s">
        <v>83</v>
      </c>
      <c r="O53" s="185" t="s">
        <v>84</v>
      </c>
      <c r="P53" s="27">
        <v>0</v>
      </c>
      <c r="Q53" s="27">
        <v>0</v>
      </c>
      <c r="R53" s="184" t="s">
        <v>83</v>
      </c>
      <c r="S53" s="184" t="s">
        <v>83</v>
      </c>
      <c r="T53" s="184" t="s">
        <v>83</v>
      </c>
      <c r="U53" s="184" t="s">
        <v>83</v>
      </c>
      <c r="V53" s="27">
        <v>2</v>
      </c>
      <c r="W53" s="27" t="s">
        <v>85</v>
      </c>
      <c r="X53" s="27">
        <v>0</v>
      </c>
      <c r="Y53" s="18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4" t="s">
        <v>83</v>
      </c>
      <c r="AF53" s="184" t="s">
        <v>83</v>
      </c>
      <c r="AG53" s="184" t="s">
        <v>83</v>
      </c>
      <c r="AH53" s="184" t="s">
        <v>83</v>
      </c>
      <c r="AI53" s="27"/>
      <c r="AJ53" s="27"/>
      <c r="AK53" s="27">
        <v>0</v>
      </c>
      <c r="AL53" s="27">
        <v>0</v>
      </c>
      <c r="AM53" s="184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1420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4" t="s">
        <v>83</v>
      </c>
      <c r="O54" s="185" t="s">
        <v>84</v>
      </c>
      <c r="P54" s="27">
        <v>0</v>
      </c>
      <c r="Q54" s="27">
        <v>0</v>
      </c>
      <c r="R54" s="184" t="s">
        <v>83</v>
      </c>
      <c r="S54" s="184" t="s">
        <v>83</v>
      </c>
      <c r="T54" s="184" t="s">
        <v>83</v>
      </c>
      <c r="U54" s="184" t="s">
        <v>83</v>
      </c>
      <c r="V54" s="27">
        <v>2</v>
      </c>
      <c r="W54" s="27" t="s">
        <v>85</v>
      </c>
      <c r="X54" s="27">
        <v>0</v>
      </c>
      <c r="Y54" s="18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4" t="s">
        <v>83</v>
      </c>
      <c r="AF54" s="184" t="s">
        <v>83</v>
      </c>
      <c r="AG54" s="184" t="s">
        <v>83</v>
      </c>
      <c r="AH54" s="184" t="s">
        <v>83</v>
      </c>
      <c r="AI54" s="27"/>
      <c r="AJ54" s="27"/>
      <c r="AK54" s="27">
        <v>0</v>
      </c>
      <c r="AL54" s="27">
        <v>0</v>
      </c>
      <c r="AM54" s="184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1420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4" t="s">
        <v>83</v>
      </c>
      <c r="O55" s="185" t="s">
        <v>84</v>
      </c>
      <c r="P55" s="27">
        <v>0</v>
      </c>
      <c r="Q55" s="27">
        <v>0</v>
      </c>
      <c r="R55" s="184" t="s">
        <v>83</v>
      </c>
      <c r="S55" s="184" t="s">
        <v>83</v>
      </c>
      <c r="T55" s="184" t="s">
        <v>83</v>
      </c>
      <c r="U55" s="184" t="s">
        <v>83</v>
      </c>
      <c r="V55" s="27">
        <v>2</v>
      </c>
      <c r="W55" s="27" t="s">
        <v>85</v>
      </c>
      <c r="X55" s="27">
        <v>0</v>
      </c>
      <c r="Y55" s="18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4" t="s">
        <v>83</v>
      </c>
      <c r="AF55" s="184" t="s">
        <v>83</v>
      </c>
      <c r="AG55" s="184" t="s">
        <v>83</v>
      </c>
      <c r="AH55" s="184" t="s">
        <v>83</v>
      </c>
      <c r="AI55" s="27"/>
      <c r="AJ55" s="27"/>
      <c r="AK55" s="27">
        <v>0</v>
      </c>
      <c r="AL55" s="27">
        <v>0</v>
      </c>
      <c r="AM55" s="184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1420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4" t="s">
        <v>83</v>
      </c>
      <c r="O56" s="185" t="s">
        <v>84</v>
      </c>
      <c r="P56" s="27">
        <v>0</v>
      </c>
      <c r="Q56" s="27">
        <v>0</v>
      </c>
      <c r="R56" s="184" t="s">
        <v>83</v>
      </c>
      <c r="S56" s="184" t="s">
        <v>83</v>
      </c>
      <c r="T56" s="184" t="s">
        <v>83</v>
      </c>
      <c r="U56" s="184" t="s">
        <v>83</v>
      </c>
      <c r="V56" s="27">
        <v>2</v>
      </c>
      <c r="W56" s="27" t="s">
        <v>85</v>
      </c>
      <c r="X56" s="27">
        <v>0</v>
      </c>
      <c r="Y56" s="18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4" t="s">
        <v>83</v>
      </c>
      <c r="AF56" s="184" t="s">
        <v>83</v>
      </c>
      <c r="AG56" s="184" t="s">
        <v>83</v>
      </c>
      <c r="AH56" s="184" t="s">
        <v>83</v>
      </c>
      <c r="AI56" s="27"/>
      <c r="AJ56" s="27"/>
      <c r="AK56" s="27">
        <v>0</v>
      </c>
      <c r="AL56" s="27">
        <v>0</v>
      </c>
      <c r="AM56" s="184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1420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4" t="s">
        <v>83</v>
      </c>
      <c r="O57" s="185" t="s">
        <v>84</v>
      </c>
      <c r="P57" s="27">
        <v>0</v>
      </c>
      <c r="Q57" s="27">
        <v>0</v>
      </c>
      <c r="R57" s="184" t="s">
        <v>83</v>
      </c>
      <c r="S57" s="184" t="s">
        <v>83</v>
      </c>
      <c r="T57" s="184" t="s">
        <v>83</v>
      </c>
      <c r="U57" s="184" t="s">
        <v>83</v>
      </c>
      <c r="V57" s="27">
        <v>2</v>
      </c>
      <c r="W57" s="27" t="s">
        <v>85</v>
      </c>
      <c r="X57" s="27">
        <v>0</v>
      </c>
      <c r="Y57" s="18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4" t="s">
        <v>83</v>
      </c>
      <c r="AF57" s="184" t="s">
        <v>83</v>
      </c>
      <c r="AG57" s="184" t="s">
        <v>83</v>
      </c>
      <c r="AH57" s="184" t="s">
        <v>83</v>
      </c>
      <c r="AI57" s="27"/>
      <c r="AJ57" s="27"/>
      <c r="AK57" s="27">
        <v>0</v>
      </c>
      <c r="AL57" s="27">
        <v>0</v>
      </c>
      <c r="AM57" s="184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1420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4" t="s">
        <v>83</v>
      </c>
      <c r="O58" s="185" t="s">
        <v>84</v>
      </c>
      <c r="P58" s="27">
        <v>0</v>
      </c>
      <c r="Q58" s="27">
        <v>0</v>
      </c>
      <c r="R58" s="184" t="s">
        <v>83</v>
      </c>
      <c r="S58" s="184" t="s">
        <v>83</v>
      </c>
      <c r="T58" s="184" t="s">
        <v>83</v>
      </c>
      <c r="U58" s="184" t="s">
        <v>83</v>
      </c>
      <c r="V58" s="27">
        <v>2</v>
      </c>
      <c r="W58" s="27" t="s">
        <v>85</v>
      </c>
      <c r="X58" s="27">
        <v>0</v>
      </c>
      <c r="Y58" s="18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4" t="s">
        <v>83</v>
      </c>
      <c r="AF58" s="184" t="s">
        <v>83</v>
      </c>
      <c r="AG58" s="184" t="s">
        <v>83</v>
      </c>
      <c r="AH58" s="184" t="s">
        <v>83</v>
      </c>
      <c r="AI58" s="27"/>
      <c r="AJ58" s="27"/>
      <c r="AK58" s="27">
        <v>0</v>
      </c>
      <c r="AL58" s="27">
        <v>0</v>
      </c>
      <c r="AM58" s="184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1420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4" t="s">
        <v>83</v>
      </c>
      <c r="O59" s="185" t="s">
        <v>84</v>
      </c>
      <c r="P59" s="27">
        <v>0</v>
      </c>
      <c r="Q59" s="27">
        <v>0</v>
      </c>
      <c r="R59" s="184" t="s">
        <v>83</v>
      </c>
      <c r="S59" s="184" t="s">
        <v>83</v>
      </c>
      <c r="T59" s="184" t="s">
        <v>83</v>
      </c>
      <c r="U59" s="184" t="s">
        <v>83</v>
      </c>
      <c r="V59" s="27">
        <v>2</v>
      </c>
      <c r="W59" s="27" t="s">
        <v>85</v>
      </c>
      <c r="X59" s="27">
        <v>0</v>
      </c>
      <c r="Y59" s="18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4" t="s">
        <v>83</v>
      </c>
      <c r="AF59" s="184" t="s">
        <v>83</v>
      </c>
      <c r="AG59" s="184" t="s">
        <v>83</v>
      </c>
      <c r="AH59" s="184" t="s">
        <v>83</v>
      </c>
      <c r="AI59" s="27"/>
      <c r="AJ59" s="27"/>
      <c r="AK59" s="27">
        <v>0</v>
      </c>
      <c r="AL59" s="27">
        <v>0</v>
      </c>
      <c r="AM59" s="184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1420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4" t="s">
        <v>83</v>
      </c>
      <c r="O60" s="185" t="s">
        <v>84</v>
      </c>
      <c r="P60" s="27">
        <v>0</v>
      </c>
      <c r="Q60" s="27">
        <v>0</v>
      </c>
      <c r="R60" s="184" t="s">
        <v>83</v>
      </c>
      <c r="S60" s="184" t="s">
        <v>83</v>
      </c>
      <c r="T60" s="184" t="s">
        <v>83</v>
      </c>
      <c r="U60" s="184" t="s">
        <v>83</v>
      </c>
      <c r="V60" s="27">
        <v>2</v>
      </c>
      <c r="W60" s="27" t="s">
        <v>85</v>
      </c>
      <c r="X60" s="27">
        <v>0</v>
      </c>
      <c r="Y60" s="18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4" t="s">
        <v>83</v>
      </c>
      <c r="AF60" s="184" t="s">
        <v>83</v>
      </c>
      <c r="AG60" s="184" t="s">
        <v>83</v>
      </c>
      <c r="AH60" s="184" t="s">
        <v>83</v>
      </c>
      <c r="AI60" s="27"/>
      <c r="AJ60" s="27"/>
      <c r="AK60" s="27">
        <v>0</v>
      </c>
      <c r="AL60" s="27">
        <v>0</v>
      </c>
      <c r="AM60" s="184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1420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4" t="s">
        <v>83</v>
      </c>
      <c r="O61" s="185" t="s">
        <v>84</v>
      </c>
      <c r="P61" s="27">
        <v>0</v>
      </c>
      <c r="Q61" s="27">
        <v>0</v>
      </c>
      <c r="R61" s="184" t="s">
        <v>83</v>
      </c>
      <c r="S61" s="184" t="s">
        <v>83</v>
      </c>
      <c r="T61" s="184" t="s">
        <v>83</v>
      </c>
      <c r="U61" s="184" t="s">
        <v>83</v>
      </c>
      <c r="V61" s="27">
        <v>2</v>
      </c>
      <c r="W61" s="27" t="s">
        <v>85</v>
      </c>
      <c r="X61" s="27">
        <v>0</v>
      </c>
      <c r="Y61" s="18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4" t="s">
        <v>83</v>
      </c>
      <c r="AF61" s="184" t="s">
        <v>83</v>
      </c>
      <c r="AG61" s="184" t="s">
        <v>83</v>
      </c>
      <c r="AH61" s="184" t="s">
        <v>83</v>
      </c>
      <c r="AI61" s="27"/>
      <c r="AJ61" s="27"/>
      <c r="AK61" s="27">
        <v>0</v>
      </c>
      <c r="AL61" s="27">
        <v>0</v>
      </c>
      <c r="AM61" s="184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1420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4" t="s">
        <v>83</v>
      </c>
      <c r="O62" s="185" t="s">
        <v>84</v>
      </c>
      <c r="P62" s="27">
        <v>0</v>
      </c>
      <c r="Q62" s="27">
        <v>0</v>
      </c>
      <c r="R62" s="184" t="s">
        <v>83</v>
      </c>
      <c r="S62" s="184" t="s">
        <v>83</v>
      </c>
      <c r="T62" s="184" t="s">
        <v>83</v>
      </c>
      <c r="U62" s="184" t="s">
        <v>83</v>
      </c>
      <c r="V62" s="27">
        <v>2</v>
      </c>
      <c r="W62" s="27" t="s">
        <v>85</v>
      </c>
      <c r="X62" s="27">
        <v>0</v>
      </c>
      <c r="Y62" s="18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4" t="s">
        <v>83</v>
      </c>
      <c r="AF62" s="184" t="s">
        <v>83</v>
      </c>
      <c r="AG62" s="184" t="s">
        <v>83</v>
      </c>
      <c r="AH62" s="184" t="s">
        <v>83</v>
      </c>
      <c r="AI62" s="27"/>
      <c r="AJ62" s="27"/>
      <c r="AK62" s="27">
        <v>0</v>
      </c>
      <c r="AL62" s="27">
        <v>0</v>
      </c>
      <c r="AM62" s="184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1420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4" t="s">
        <v>83</v>
      </c>
      <c r="O63" s="185" t="s">
        <v>84</v>
      </c>
      <c r="P63" s="27">
        <v>0</v>
      </c>
      <c r="Q63" s="27">
        <v>0</v>
      </c>
      <c r="R63" s="184" t="s">
        <v>83</v>
      </c>
      <c r="S63" s="184" t="s">
        <v>83</v>
      </c>
      <c r="T63" s="184" t="s">
        <v>83</v>
      </c>
      <c r="U63" s="184" t="s">
        <v>83</v>
      </c>
      <c r="V63" s="27">
        <v>2</v>
      </c>
      <c r="W63" s="27" t="s">
        <v>85</v>
      </c>
      <c r="X63" s="27">
        <v>0</v>
      </c>
      <c r="Y63" s="18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4" t="s">
        <v>83</v>
      </c>
      <c r="AF63" s="184" t="s">
        <v>83</v>
      </c>
      <c r="AG63" s="184" t="s">
        <v>83</v>
      </c>
      <c r="AH63" s="184" t="s">
        <v>83</v>
      </c>
      <c r="AI63" s="27"/>
      <c r="AJ63" s="27"/>
      <c r="AK63" s="27">
        <v>0</v>
      </c>
      <c r="AL63" s="27">
        <v>0</v>
      </c>
      <c r="AM63" s="184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1420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4" t="s">
        <v>83</v>
      </c>
      <c r="O64" s="185" t="s">
        <v>84</v>
      </c>
      <c r="P64" s="27">
        <v>0</v>
      </c>
      <c r="Q64" s="27">
        <v>0</v>
      </c>
      <c r="R64" s="184" t="s">
        <v>83</v>
      </c>
      <c r="S64" s="184" t="s">
        <v>83</v>
      </c>
      <c r="T64" s="184" t="s">
        <v>83</v>
      </c>
      <c r="U64" s="184" t="s">
        <v>83</v>
      </c>
      <c r="V64" s="27">
        <v>2</v>
      </c>
      <c r="W64" s="27" t="s">
        <v>85</v>
      </c>
      <c r="X64" s="27">
        <v>0</v>
      </c>
      <c r="Y64" s="18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4" t="s">
        <v>83</v>
      </c>
      <c r="AF64" s="184" t="s">
        <v>83</v>
      </c>
      <c r="AG64" s="184" t="s">
        <v>83</v>
      </c>
      <c r="AH64" s="184" t="s">
        <v>83</v>
      </c>
      <c r="AI64" s="27"/>
      <c r="AJ64" s="27"/>
      <c r="AK64" s="27">
        <v>0</v>
      </c>
      <c r="AL64" s="27">
        <v>0</v>
      </c>
      <c r="AM64" s="184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1420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4" t="s">
        <v>83</v>
      </c>
      <c r="O65" s="185" t="s">
        <v>84</v>
      </c>
      <c r="P65" s="27">
        <v>0</v>
      </c>
      <c r="Q65" s="27">
        <v>0</v>
      </c>
      <c r="R65" s="184" t="s">
        <v>83</v>
      </c>
      <c r="S65" s="184" t="s">
        <v>83</v>
      </c>
      <c r="T65" s="184" t="s">
        <v>83</v>
      </c>
      <c r="U65" s="184" t="s">
        <v>83</v>
      </c>
      <c r="V65" s="27">
        <v>2</v>
      </c>
      <c r="W65" s="27" t="s">
        <v>85</v>
      </c>
      <c r="X65" s="27">
        <v>0</v>
      </c>
      <c r="Y65" s="18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4" t="s">
        <v>83</v>
      </c>
      <c r="AF65" s="184" t="s">
        <v>83</v>
      </c>
      <c r="AG65" s="184" t="s">
        <v>83</v>
      </c>
      <c r="AH65" s="184" t="s">
        <v>83</v>
      </c>
      <c r="AI65" s="27"/>
      <c r="AJ65" s="27"/>
      <c r="AK65" s="27">
        <v>0</v>
      </c>
      <c r="AL65" s="27">
        <v>0</v>
      </c>
      <c r="AM65" s="184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1420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4" t="s">
        <v>83</v>
      </c>
      <c r="O66" s="185" t="s">
        <v>84</v>
      </c>
      <c r="P66" s="27">
        <v>0</v>
      </c>
      <c r="Q66" s="27">
        <v>0</v>
      </c>
      <c r="R66" s="184" t="s">
        <v>83</v>
      </c>
      <c r="S66" s="184" t="s">
        <v>83</v>
      </c>
      <c r="T66" s="184" t="s">
        <v>83</v>
      </c>
      <c r="U66" s="184" t="s">
        <v>83</v>
      </c>
      <c r="V66" s="27">
        <v>2</v>
      </c>
      <c r="W66" s="27" t="s">
        <v>85</v>
      </c>
      <c r="X66" s="27">
        <v>0</v>
      </c>
      <c r="Y66" s="18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4" t="s">
        <v>83</v>
      </c>
      <c r="AF66" s="184" t="s">
        <v>83</v>
      </c>
      <c r="AG66" s="184" t="s">
        <v>83</v>
      </c>
      <c r="AH66" s="184" t="s">
        <v>83</v>
      </c>
      <c r="AI66" s="27"/>
      <c r="AJ66" s="27"/>
      <c r="AK66" s="27">
        <v>0</v>
      </c>
      <c r="AL66" s="27">
        <v>0</v>
      </c>
      <c r="AM66" s="184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1420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4" t="s">
        <v>83</v>
      </c>
      <c r="O67" s="185" t="s">
        <v>84</v>
      </c>
      <c r="P67" s="27">
        <v>0</v>
      </c>
      <c r="Q67" s="27">
        <v>0</v>
      </c>
      <c r="R67" s="184" t="s">
        <v>83</v>
      </c>
      <c r="S67" s="184" t="s">
        <v>83</v>
      </c>
      <c r="T67" s="184" t="s">
        <v>83</v>
      </c>
      <c r="U67" s="184" t="s">
        <v>83</v>
      </c>
      <c r="V67" s="27">
        <v>2</v>
      </c>
      <c r="W67" s="27" t="s">
        <v>85</v>
      </c>
      <c r="X67" s="27">
        <v>0</v>
      </c>
      <c r="Y67" s="18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4" t="s">
        <v>83</v>
      </c>
      <c r="AF67" s="184" t="s">
        <v>83</v>
      </c>
      <c r="AG67" s="184" t="s">
        <v>83</v>
      </c>
      <c r="AH67" s="184" t="s">
        <v>83</v>
      </c>
      <c r="AI67" s="27"/>
      <c r="AJ67" s="27"/>
      <c r="AK67" s="27">
        <v>0</v>
      </c>
      <c r="AL67" s="27">
        <v>0</v>
      </c>
      <c r="AM67" s="184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1420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4" t="s">
        <v>83</v>
      </c>
      <c r="O68" s="185" t="s">
        <v>84</v>
      </c>
      <c r="P68" s="27">
        <v>0</v>
      </c>
      <c r="Q68" s="27">
        <v>0</v>
      </c>
      <c r="R68" s="184" t="s">
        <v>83</v>
      </c>
      <c r="S68" s="184" t="s">
        <v>83</v>
      </c>
      <c r="T68" s="184" t="s">
        <v>83</v>
      </c>
      <c r="U68" s="184" t="s">
        <v>83</v>
      </c>
      <c r="V68" s="27">
        <v>2</v>
      </c>
      <c r="W68" s="27" t="s">
        <v>85</v>
      </c>
      <c r="X68" s="27">
        <v>0</v>
      </c>
      <c r="Y68" s="18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4" t="s">
        <v>83</v>
      </c>
      <c r="AF68" s="184" t="s">
        <v>83</v>
      </c>
      <c r="AG68" s="184" t="s">
        <v>83</v>
      </c>
      <c r="AH68" s="184" t="s">
        <v>83</v>
      </c>
      <c r="AI68" s="27"/>
      <c r="AJ68" s="27"/>
      <c r="AK68" s="27">
        <v>0</v>
      </c>
      <c r="AL68" s="27">
        <v>0</v>
      </c>
      <c r="AM68" s="184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1420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4" t="s">
        <v>83</v>
      </c>
      <c r="O69" s="185" t="s">
        <v>84</v>
      </c>
      <c r="P69" s="27">
        <v>0</v>
      </c>
      <c r="Q69" s="27">
        <v>0</v>
      </c>
      <c r="R69" s="184" t="s">
        <v>83</v>
      </c>
      <c r="S69" s="184" t="s">
        <v>83</v>
      </c>
      <c r="T69" s="184" t="s">
        <v>83</v>
      </c>
      <c r="U69" s="184" t="s">
        <v>83</v>
      </c>
      <c r="V69" s="27">
        <v>2</v>
      </c>
      <c r="W69" s="27" t="s">
        <v>85</v>
      </c>
      <c r="X69" s="27">
        <v>0</v>
      </c>
      <c r="Y69" s="18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4" t="s">
        <v>83</v>
      </c>
      <c r="AF69" s="184" t="s">
        <v>83</v>
      </c>
      <c r="AG69" s="184" t="s">
        <v>83</v>
      </c>
      <c r="AH69" s="184" t="s">
        <v>83</v>
      </c>
      <c r="AI69" s="27"/>
      <c r="AJ69" s="27"/>
      <c r="AK69" s="27">
        <v>0</v>
      </c>
      <c r="AL69" s="27">
        <v>0</v>
      </c>
      <c r="AM69" s="184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1420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4" t="s">
        <v>83</v>
      </c>
      <c r="O70" s="185" t="s">
        <v>84</v>
      </c>
      <c r="P70" s="27">
        <v>0</v>
      </c>
      <c r="Q70" s="27">
        <v>0</v>
      </c>
      <c r="R70" s="184" t="s">
        <v>83</v>
      </c>
      <c r="S70" s="184" t="s">
        <v>83</v>
      </c>
      <c r="T70" s="184" t="s">
        <v>83</v>
      </c>
      <c r="U70" s="184" t="s">
        <v>83</v>
      </c>
      <c r="V70" s="27">
        <v>2</v>
      </c>
      <c r="W70" s="27" t="s">
        <v>85</v>
      </c>
      <c r="X70" s="27">
        <v>0</v>
      </c>
      <c r="Y70" s="18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4" t="s">
        <v>83</v>
      </c>
      <c r="AF70" s="184" t="s">
        <v>83</v>
      </c>
      <c r="AG70" s="184" t="s">
        <v>83</v>
      </c>
      <c r="AH70" s="184" t="s">
        <v>83</v>
      </c>
      <c r="AI70" s="27"/>
      <c r="AJ70" s="27"/>
      <c r="AK70" s="27">
        <v>0</v>
      </c>
      <c r="AL70" s="27">
        <v>0</v>
      </c>
      <c r="AM70" s="184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1420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4" t="s">
        <v>83</v>
      </c>
      <c r="O71" s="185" t="s">
        <v>84</v>
      </c>
      <c r="P71" s="27">
        <v>0</v>
      </c>
      <c r="Q71" s="27">
        <v>0</v>
      </c>
      <c r="R71" s="184" t="s">
        <v>83</v>
      </c>
      <c r="S71" s="184" t="s">
        <v>83</v>
      </c>
      <c r="T71" s="184" t="s">
        <v>83</v>
      </c>
      <c r="U71" s="184" t="s">
        <v>83</v>
      </c>
      <c r="V71" s="27">
        <v>2</v>
      </c>
      <c r="W71" s="27" t="s">
        <v>85</v>
      </c>
      <c r="X71" s="27">
        <v>0</v>
      </c>
      <c r="Y71" s="18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4" t="s">
        <v>83</v>
      </c>
      <c r="AF71" s="184" t="s">
        <v>83</v>
      </c>
      <c r="AG71" s="184" t="s">
        <v>83</v>
      </c>
      <c r="AH71" s="184" t="s">
        <v>83</v>
      </c>
      <c r="AI71" s="27"/>
      <c r="AJ71" s="27"/>
      <c r="AK71" s="27">
        <v>0</v>
      </c>
      <c r="AL71" s="27">
        <v>0</v>
      </c>
      <c r="AM71" s="184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1388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1420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4" t="s">
        <v>83</v>
      </c>
      <c r="O72" s="185" t="s">
        <v>84</v>
      </c>
      <c r="P72" s="27">
        <v>0</v>
      </c>
      <c r="Q72" s="27">
        <v>0</v>
      </c>
      <c r="R72" s="184" t="s">
        <v>83</v>
      </c>
      <c r="S72" s="184" t="s">
        <v>83</v>
      </c>
      <c r="T72" s="184" t="s">
        <v>83</v>
      </c>
      <c r="U72" s="184" t="s">
        <v>83</v>
      </c>
      <c r="V72" s="27">
        <v>2</v>
      </c>
      <c r="W72" s="27" t="s">
        <v>85</v>
      </c>
      <c r="X72" s="27">
        <v>0</v>
      </c>
      <c r="Y72" s="18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4" t="s">
        <v>83</v>
      </c>
      <c r="AF72" s="184" t="s">
        <v>83</v>
      </c>
      <c r="AG72" s="184" t="s">
        <v>83</v>
      </c>
      <c r="AH72" s="184" t="s">
        <v>83</v>
      </c>
      <c r="AI72" s="27"/>
      <c r="AJ72" s="27"/>
      <c r="AK72" s="27">
        <v>0</v>
      </c>
      <c r="AL72" s="27">
        <v>0</v>
      </c>
      <c r="AM72" s="184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1420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4" t="s">
        <v>83</v>
      </c>
      <c r="O73" s="185" t="s">
        <v>84</v>
      </c>
      <c r="P73" s="27">
        <v>0</v>
      </c>
      <c r="Q73" s="27">
        <v>0</v>
      </c>
      <c r="R73" s="184" t="s">
        <v>83</v>
      </c>
      <c r="S73" s="184" t="s">
        <v>83</v>
      </c>
      <c r="T73" s="184" t="s">
        <v>83</v>
      </c>
      <c r="U73" s="184" t="s">
        <v>83</v>
      </c>
      <c r="V73" s="27">
        <v>3</v>
      </c>
      <c r="W73" s="27" t="s">
        <v>85</v>
      </c>
      <c r="X73" s="27">
        <v>0</v>
      </c>
      <c r="Y73" s="18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4" t="s">
        <v>83</v>
      </c>
      <c r="AF73" s="184" t="s">
        <v>83</v>
      </c>
      <c r="AG73" s="184" t="s">
        <v>83</v>
      </c>
      <c r="AH73" s="184" t="s">
        <v>83</v>
      </c>
      <c r="AI73" s="27"/>
      <c r="AJ73" s="27"/>
      <c r="AK73" s="27">
        <v>0</v>
      </c>
      <c r="AL73" s="27">
        <v>0</v>
      </c>
      <c r="AM73" s="184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1420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4" t="s">
        <v>83</v>
      </c>
      <c r="O74" s="185" t="s">
        <v>84</v>
      </c>
      <c r="P74" s="27">
        <v>0</v>
      </c>
      <c r="Q74" s="27">
        <v>0</v>
      </c>
      <c r="R74" s="184" t="s">
        <v>83</v>
      </c>
      <c r="S74" s="184" t="s">
        <v>83</v>
      </c>
      <c r="T74" s="184" t="s">
        <v>83</v>
      </c>
      <c r="U74" s="184" t="s">
        <v>83</v>
      </c>
      <c r="V74" s="27">
        <v>3</v>
      </c>
      <c r="W74" s="27" t="s">
        <v>85</v>
      </c>
      <c r="X74" s="27">
        <v>0</v>
      </c>
      <c r="Y74" s="18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4" t="s">
        <v>83</v>
      </c>
      <c r="AF74" s="184" t="s">
        <v>83</v>
      </c>
      <c r="AG74" s="184" t="s">
        <v>83</v>
      </c>
      <c r="AH74" s="184" t="s">
        <v>83</v>
      </c>
      <c r="AI74" s="27"/>
      <c r="AJ74" s="27"/>
      <c r="AK74" s="27">
        <v>0</v>
      </c>
      <c r="AL74" s="27">
        <v>0</v>
      </c>
      <c r="AM74" s="184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1420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4" t="s">
        <v>83</v>
      </c>
      <c r="O75" s="185" t="s">
        <v>84</v>
      </c>
      <c r="P75" s="27">
        <v>0</v>
      </c>
      <c r="Q75" s="27">
        <v>0</v>
      </c>
      <c r="R75" s="184" t="s">
        <v>83</v>
      </c>
      <c r="S75" s="184" t="s">
        <v>83</v>
      </c>
      <c r="T75" s="184" t="s">
        <v>83</v>
      </c>
      <c r="U75" s="184" t="s">
        <v>83</v>
      </c>
      <c r="V75" s="27">
        <v>3</v>
      </c>
      <c r="W75" s="27" t="s">
        <v>85</v>
      </c>
      <c r="X75" s="27">
        <v>0</v>
      </c>
      <c r="Y75" s="18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4" t="s">
        <v>83</v>
      </c>
      <c r="AF75" s="184" t="s">
        <v>83</v>
      </c>
      <c r="AG75" s="184" t="s">
        <v>83</v>
      </c>
      <c r="AH75" s="184" t="s">
        <v>83</v>
      </c>
      <c r="AI75" s="27"/>
      <c r="AJ75" s="27"/>
      <c r="AK75" s="27">
        <v>0</v>
      </c>
      <c r="AL75" s="27">
        <v>0</v>
      </c>
      <c r="AM75" s="184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1420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4" t="s">
        <v>83</v>
      </c>
      <c r="O76" s="185" t="s">
        <v>84</v>
      </c>
      <c r="P76" s="27">
        <v>0</v>
      </c>
      <c r="Q76" s="27">
        <v>0</v>
      </c>
      <c r="R76" s="184" t="s">
        <v>83</v>
      </c>
      <c r="S76" s="184" t="s">
        <v>83</v>
      </c>
      <c r="T76" s="184" t="s">
        <v>83</v>
      </c>
      <c r="U76" s="184" t="s">
        <v>83</v>
      </c>
      <c r="V76" s="27">
        <v>3</v>
      </c>
      <c r="W76" s="27" t="s">
        <v>85</v>
      </c>
      <c r="X76" s="27">
        <v>0</v>
      </c>
      <c r="Y76" s="18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4" t="s">
        <v>83</v>
      </c>
      <c r="AF76" s="184" t="s">
        <v>83</v>
      </c>
      <c r="AG76" s="184" t="s">
        <v>83</v>
      </c>
      <c r="AH76" s="184" t="s">
        <v>83</v>
      </c>
      <c r="AI76" s="27"/>
      <c r="AJ76" s="27"/>
      <c r="AK76" s="27">
        <v>0</v>
      </c>
      <c r="AL76" s="27">
        <v>0</v>
      </c>
      <c r="AM76" s="184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1420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4" t="s">
        <v>83</v>
      </c>
      <c r="O77" s="185" t="s">
        <v>84</v>
      </c>
      <c r="P77" s="27">
        <v>0</v>
      </c>
      <c r="Q77" s="27">
        <v>0</v>
      </c>
      <c r="R77" s="184" t="s">
        <v>83</v>
      </c>
      <c r="S77" s="184" t="s">
        <v>83</v>
      </c>
      <c r="T77" s="184" t="s">
        <v>83</v>
      </c>
      <c r="U77" s="184" t="s">
        <v>83</v>
      </c>
      <c r="V77" s="27">
        <v>3</v>
      </c>
      <c r="W77" s="27" t="s">
        <v>85</v>
      </c>
      <c r="X77" s="27">
        <v>0</v>
      </c>
      <c r="Y77" s="18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4" t="s">
        <v>83</v>
      </c>
      <c r="AF77" s="184" t="s">
        <v>83</v>
      </c>
      <c r="AG77" s="184" t="s">
        <v>83</v>
      </c>
      <c r="AH77" s="184" t="s">
        <v>83</v>
      </c>
      <c r="AI77" s="27"/>
      <c r="AJ77" s="27"/>
      <c r="AK77" s="27">
        <v>0</v>
      </c>
      <c r="AL77" s="27">
        <v>0</v>
      </c>
      <c r="AM77" s="184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1420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4" t="s">
        <v>83</v>
      </c>
      <c r="O78" s="185" t="s">
        <v>84</v>
      </c>
      <c r="P78" s="27">
        <v>0</v>
      </c>
      <c r="Q78" s="27">
        <v>0</v>
      </c>
      <c r="R78" s="184" t="s">
        <v>83</v>
      </c>
      <c r="S78" s="184" t="s">
        <v>83</v>
      </c>
      <c r="T78" s="184" t="s">
        <v>83</v>
      </c>
      <c r="U78" s="184" t="s">
        <v>83</v>
      </c>
      <c r="V78" s="27">
        <v>3</v>
      </c>
      <c r="W78" s="27" t="s">
        <v>85</v>
      </c>
      <c r="X78" s="27">
        <v>0</v>
      </c>
      <c r="Y78" s="18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4" t="s">
        <v>83</v>
      </c>
      <c r="AF78" s="184" t="s">
        <v>83</v>
      </c>
      <c r="AG78" s="184" t="s">
        <v>83</v>
      </c>
      <c r="AH78" s="184" t="s">
        <v>83</v>
      </c>
      <c r="AI78" s="27"/>
      <c r="AJ78" s="27"/>
      <c r="AK78" s="27">
        <v>0</v>
      </c>
      <c r="AL78" s="27">
        <v>0</v>
      </c>
      <c r="AM78" s="184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1420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4" t="s">
        <v>83</v>
      </c>
      <c r="O79" s="185" t="s">
        <v>84</v>
      </c>
      <c r="P79" s="27">
        <v>0</v>
      </c>
      <c r="Q79" s="27">
        <v>0</v>
      </c>
      <c r="R79" s="184" t="s">
        <v>83</v>
      </c>
      <c r="S79" s="184" t="s">
        <v>83</v>
      </c>
      <c r="T79" s="184" t="s">
        <v>83</v>
      </c>
      <c r="U79" s="184" t="s">
        <v>83</v>
      </c>
      <c r="V79" s="27">
        <v>3</v>
      </c>
      <c r="W79" s="27" t="s">
        <v>85</v>
      </c>
      <c r="X79" s="27">
        <v>0</v>
      </c>
      <c r="Y79" s="18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4" t="s">
        <v>83</v>
      </c>
      <c r="AF79" s="184" t="s">
        <v>83</v>
      </c>
      <c r="AG79" s="184" t="s">
        <v>83</v>
      </c>
      <c r="AH79" s="184" t="s">
        <v>83</v>
      </c>
      <c r="AI79" s="27"/>
      <c r="AJ79" s="27"/>
      <c r="AK79" s="27">
        <v>0</v>
      </c>
      <c r="AL79" s="27">
        <v>0</v>
      </c>
      <c r="AM79" s="184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1420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4" t="s">
        <v>83</v>
      </c>
      <c r="O80" s="185" t="s">
        <v>84</v>
      </c>
      <c r="P80" s="27">
        <v>0</v>
      </c>
      <c r="Q80" s="27">
        <v>0</v>
      </c>
      <c r="R80" s="184" t="s">
        <v>83</v>
      </c>
      <c r="S80" s="184" t="s">
        <v>83</v>
      </c>
      <c r="T80" s="184" t="s">
        <v>83</v>
      </c>
      <c r="U80" s="184" t="s">
        <v>83</v>
      </c>
      <c r="V80" s="27">
        <v>3</v>
      </c>
      <c r="W80" s="27" t="s">
        <v>85</v>
      </c>
      <c r="X80" s="27">
        <v>0</v>
      </c>
      <c r="Y80" s="18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4" t="s">
        <v>83</v>
      </c>
      <c r="AF80" s="184" t="s">
        <v>83</v>
      </c>
      <c r="AG80" s="184" t="s">
        <v>83</v>
      </c>
      <c r="AH80" s="184" t="s">
        <v>83</v>
      </c>
      <c r="AI80" s="27"/>
      <c r="AJ80" s="27"/>
      <c r="AK80" s="27">
        <v>0</v>
      </c>
      <c r="AL80" s="27">
        <v>0</v>
      </c>
      <c r="AM80" s="184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1420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4" t="s">
        <v>83</v>
      </c>
      <c r="O81" s="185" t="s">
        <v>84</v>
      </c>
      <c r="P81" s="27">
        <v>0</v>
      </c>
      <c r="Q81" s="27">
        <v>0</v>
      </c>
      <c r="R81" s="184" t="s">
        <v>83</v>
      </c>
      <c r="S81" s="184" t="s">
        <v>83</v>
      </c>
      <c r="T81" s="184" t="s">
        <v>83</v>
      </c>
      <c r="U81" s="184" t="s">
        <v>83</v>
      </c>
      <c r="V81" s="27">
        <v>3</v>
      </c>
      <c r="W81" s="27" t="s">
        <v>85</v>
      </c>
      <c r="X81" s="27">
        <v>0</v>
      </c>
      <c r="Y81" s="18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4" t="s">
        <v>83</v>
      </c>
      <c r="AF81" s="184" t="s">
        <v>83</v>
      </c>
      <c r="AG81" s="184" t="s">
        <v>83</v>
      </c>
      <c r="AH81" s="184" t="s">
        <v>83</v>
      </c>
      <c r="AI81" s="27"/>
      <c r="AJ81" s="27"/>
      <c r="AK81" s="27">
        <v>0</v>
      </c>
      <c r="AL81" s="27">
        <v>0</v>
      </c>
      <c r="AM81" s="184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1420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4" t="s">
        <v>83</v>
      </c>
      <c r="O82" s="185" t="s">
        <v>84</v>
      </c>
      <c r="P82" s="27">
        <v>0</v>
      </c>
      <c r="Q82" s="27">
        <v>0</v>
      </c>
      <c r="R82" s="184" t="s">
        <v>83</v>
      </c>
      <c r="S82" s="184" t="s">
        <v>83</v>
      </c>
      <c r="T82" s="184" t="s">
        <v>83</v>
      </c>
      <c r="U82" s="184" t="s">
        <v>83</v>
      </c>
      <c r="V82" s="27">
        <v>3</v>
      </c>
      <c r="W82" s="27" t="s">
        <v>85</v>
      </c>
      <c r="X82" s="27">
        <v>0</v>
      </c>
      <c r="Y82" s="18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4" t="s">
        <v>83</v>
      </c>
      <c r="AF82" s="184" t="s">
        <v>83</v>
      </c>
      <c r="AG82" s="184" t="s">
        <v>83</v>
      </c>
      <c r="AH82" s="184" t="s">
        <v>83</v>
      </c>
      <c r="AI82" s="27"/>
      <c r="AJ82" s="27"/>
      <c r="AK82" s="27">
        <v>0</v>
      </c>
      <c r="AL82" s="27">
        <v>0</v>
      </c>
      <c r="AM82" s="184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1420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4" t="s">
        <v>83</v>
      </c>
      <c r="O83" s="185" t="s">
        <v>84</v>
      </c>
      <c r="P83" s="27">
        <v>0</v>
      </c>
      <c r="Q83" s="27">
        <v>0</v>
      </c>
      <c r="R83" s="184" t="s">
        <v>83</v>
      </c>
      <c r="S83" s="184" t="s">
        <v>83</v>
      </c>
      <c r="T83" s="184" t="s">
        <v>83</v>
      </c>
      <c r="U83" s="184" t="s">
        <v>83</v>
      </c>
      <c r="V83" s="27">
        <v>3</v>
      </c>
      <c r="W83" s="27" t="s">
        <v>85</v>
      </c>
      <c r="X83" s="27">
        <v>0</v>
      </c>
      <c r="Y83" s="18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4" t="s">
        <v>83</v>
      </c>
      <c r="AF83" s="184" t="s">
        <v>83</v>
      </c>
      <c r="AG83" s="184" t="s">
        <v>83</v>
      </c>
      <c r="AH83" s="184" t="s">
        <v>83</v>
      </c>
      <c r="AI83" s="27"/>
      <c r="AJ83" s="27"/>
      <c r="AK83" s="27">
        <v>0</v>
      </c>
      <c r="AL83" s="27">
        <v>0</v>
      </c>
      <c r="AM83" s="184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1420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4" t="s">
        <v>83</v>
      </c>
      <c r="O84" s="185" t="s">
        <v>84</v>
      </c>
      <c r="P84" s="27">
        <v>0</v>
      </c>
      <c r="Q84" s="27">
        <v>0</v>
      </c>
      <c r="R84" s="184" t="s">
        <v>83</v>
      </c>
      <c r="S84" s="184" t="s">
        <v>83</v>
      </c>
      <c r="T84" s="184" t="s">
        <v>83</v>
      </c>
      <c r="U84" s="184" t="s">
        <v>83</v>
      </c>
      <c r="V84" s="27">
        <v>3</v>
      </c>
      <c r="W84" s="27" t="s">
        <v>85</v>
      </c>
      <c r="X84" s="27">
        <v>0</v>
      </c>
      <c r="Y84" s="18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4" t="s">
        <v>83</v>
      </c>
      <c r="AF84" s="184" t="s">
        <v>83</v>
      </c>
      <c r="AG84" s="184" t="s">
        <v>83</v>
      </c>
      <c r="AH84" s="184" t="s">
        <v>83</v>
      </c>
      <c r="AI84" s="27"/>
      <c r="AJ84" s="27"/>
      <c r="AK84" s="27">
        <v>0</v>
      </c>
      <c r="AL84" s="27">
        <v>0</v>
      </c>
      <c r="AM84" s="184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1420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4" t="s">
        <v>83</v>
      </c>
      <c r="O85" s="185" t="s">
        <v>84</v>
      </c>
      <c r="P85" s="27">
        <v>0</v>
      </c>
      <c r="Q85" s="27">
        <v>0</v>
      </c>
      <c r="R85" s="184" t="s">
        <v>83</v>
      </c>
      <c r="S85" s="184" t="s">
        <v>83</v>
      </c>
      <c r="T85" s="184" t="s">
        <v>83</v>
      </c>
      <c r="U85" s="184" t="s">
        <v>83</v>
      </c>
      <c r="V85" s="27">
        <v>3</v>
      </c>
      <c r="W85" s="27" t="s">
        <v>85</v>
      </c>
      <c r="X85" s="27">
        <v>0</v>
      </c>
      <c r="Y85" s="18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4" t="s">
        <v>83</v>
      </c>
      <c r="AF85" s="184" t="s">
        <v>83</v>
      </c>
      <c r="AG85" s="184" t="s">
        <v>83</v>
      </c>
      <c r="AH85" s="184" t="s">
        <v>83</v>
      </c>
      <c r="AI85" s="27"/>
      <c r="AJ85" s="27"/>
      <c r="AK85" s="27">
        <v>0</v>
      </c>
      <c r="AL85" s="27">
        <v>0</v>
      </c>
      <c r="AM85" s="184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1420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4" t="s">
        <v>83</v>
      </c>
      <c r="O86" s="185" t="s">
        <v>84</v>
      </c>
      <c r="P86" s="27">
        <v>0</v>
      </c>
      <c r="Q86" s="27">
        <v>0</v>
      </c>
      <c r="R86" s="184" t="s">
        <v>83</v>
      </c>
      <c r="S86" s="184" t="s">
        <v>83</v>
      </c>
      <c r="T86" s="184" t="s">
        <v>83</v>
      </c>
      <c r="U86" s="184" t="s">
        <v>83</v>
      </c>
      <c r="V86" s="27">
        <v>3</v>
      </c>
      <c r="W86" s="27" t="s">
        <v>85</v>
      </c>
      <c r="X86" s="27">
        <v>0</v>
      </c>
      <c r="Y86" s="18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4" t="s">
        <v>83</v>
      </c>
      <c r="AF86" s="184" t="s">
        <v>83</v>
      </c>
      <c r="AG86" s="184" t="s">
        <v>83</v>
      </c>
      <c r="AH86" s="184" t="s">
        <v>83</v>
      </c>
      <c r="AI86" s="27"/>
      <c r="AJ86" s="27"/>
      <c r="AK86" s="27">
        <v>0</v>
      </c>
      <c r="AL86" s="27">
        <v>0</v>
      </c>
      <c r="AM86" s="184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1420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4" t="s">
        <v>83</v>
      </c>
      <c r="O87" s="185" t="s">
        <v>84</v>
      </c>
      <c r="P87" s="27">
        <v>0</v>
      </c>
      <c r="Q87" s="27">
        <v>0</v>
      </c>
      <c r="R87" s="184" t="s">
        <v>83</v>
      </c>
      <c r="S87" s="184" t="s">
        <v>83</v>
      </c>
      <c r="T87" s="184" t="s">
        <v>83</v>
      </c>
      <c r="U87" s="184" t="s">
        <v>83</v>
      </c>
      <c r="V87" s="27">
        <v>3</v>
      </c>
      <c r="W87" s="27" t="s">
        <v>85</v>
      </c>
      <c r="X87" s="27">
        <v>0</v>
      </c>
      <c r="Y87" s="18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4" t="s">
        <v>83</v>
      </c>
      <c r="AF87" s="184" t="s">
        <v>83</v>
      </c>
      <c r="AG87" s="184" t="s">
        <v>83</v>
      </c>
      <c r="AH87" s="184" t="s">
        <v>83</v>
      </c>
      <c r="AI87" s="27"/>
      <c r="AJ87" s="27"/>
      <c r="AK87" s="27">
        <v>0</v>
      </c>
      <c r="AL87" s="27">
        <v>0</v>
      </c>
      <c r="AM87" s="184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1420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4" t="s">
        <v>83</v>
      </c>
      <c r="O88" s="185" t="s">
        <v>84</v>
      </c>
      <c r="P88" s="27">
        <v>0</v>
      </c>
      <c r="Q88" s="27">
        <v>0</v>
      </c>
      <c r="R88" s="184" t="s">
        <v>83</v>
      </c>
      <c r="S88" s="184" t="s">
        <v>83</v>
      </c>
      <c r="T88" s="184" t="s">
        <v>83</v>
      </c>
      <c r="U88" s="184" t="s">
        <v>83</v>
      </c>
      <c r="V88" s="27">
        <v>3</v>
      </c>
      <c r="W88" s="27" t="s">
        <v>85</v>
      </c>
      <c r="X88" s="27">
        <v>0</v>
      </c>
      <c r="Y88" s="184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4" t="s">
        <v>83</v>
      </c>
      <c r="AF88" s="184" t="s">
        <v>83</v>
      </c>
      <c r="AG88" s="184" t="s">
        <v>83</v>
      </c>
      <c r="AH88" s="184" t="s">
        <v>83</v>
      </c>
      <c r="AI88" s="27"/>
      <c r="AJ88" s="27"/>
      <c r="AK88" s="27">
        <v>0</v>
      </c>
      <c r="AL88" s="27">
        <v>0</v>
      </c>
      <c r="AM88" s="184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1420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4" t="s">
        <v>83</v>
      </c>
      <c r="O89" s="185" t="s">
        <v>84</v>
      </c>
      <c r="P89" s="27">
        <v>0</v>
      </c>
      <c r="Q89" s="27">
        <v>0</v>
      </c>
      <c r="R89" s="184" t="s">
        <v>83</v>
      </c>
      <c r="S89" s="184" t="s">
        <v>83</v>
      </c>
      <c r="T89" s="184" t="s">
        <v>83</v>
      </c>
      <c r="U89" s="184" t="s">
        <v>83</v>
      </c>
      <c r="V89" s="27">
        <v>3</v>
      </c>
      <c r="W89" s="27" t="s">
        <v>85</v>
      </c>
      <c r="X89" s="27">
        <v>0</v>
      </c>
      <c r="Y89" s="184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4" t="s">
        <v>83</v>
      </c>
      <c r="AF89" s="184" t="s">
        <v>83</v>
      </c>
      <c r="AG89" s="184" t="s">
        <v>83</v>
      </c>
      <c r="AH89" s="184" t="s">
        <v>83</v>
      </c>
      <c r="AI89" s="27"/>
      <c r="AJ89" s="27"/>
      <c r="AK89" s="27">
        <v>0</v>
      </c>
      <c r="AL89" s="27">
        <v>0</v>
      </c>
      <c r="AM89" s="184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1420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4" t="s">
        <v>83</v>
      </c>
      <c r="O90" s="185" t="s">
        <v>84</v>
      </c>
      <c r="P90" s="27">
        <v>0</v>
      </c>
      <c r="Q90" s="27">
        <v>0</v>
      </c>
      <c r="R90" s="184" t="s">
        <v>83</v>
      </c>
      <c r="S90" s="184" t="s">
        <v>83</v>
      </c>
      <c r="T90" s="184" t="s">
        <v>83</v>
      </c>
      <c r="U90" s="184" t="s">
        <v>83</v>
      </c>
      <c r="V90" s="27">
        <v>3</v>
      </c>
      <c r="W90" s="27" t="s">
        <v>85</v>
      </c>
      <c r="X90" s="27">
        <v>0</v>
      </c>
      <c r="Y90" s="184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4" t="s">
        <v>83</v>
      </c>
      <c r="AF90" s="184" t="s">
        <v>83</v>
      </c>
      <c r="AG90" s="184" t="s">
        <v>83</v>
      </c>
      <c r="AH90" s="184" t="s">
        <v>83</v>
      </c>
      <c r="AI90" s="27"/>
      <c r="AJ90" s="27"/>
      <c r="AK90" s="27">
        <v>0</v>
      </c>
      <c r="AL90" s="27">
        <v>0</v>
      </c>
      <c r="AM90" s="184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1420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4" t="s">
        <v>83</v>
      </c>
      <c r="O91" s="185" t="s">
        <v>84</v>
      </c>
      <c r="P91" s="27">
        <v>0</v>
      </c>
      <c r="Q91" s="27">
        <v>0</v>
      </c>
      <c r="R91" s="184" t="s">
        <v>83</v>
      </c>
      <c r="S91" s="184" t="s">
        <v>83</v>
      </c>
      <c r="T91" s="184" t="s">
        <v>83</v>
      </c>
      <c r="U91" s="184" t="s">
        <v>83</v>
      </c>
      <c r="V91" s="27">
        <v>3</v>
      </c>
      <c r="W91" s="27" t="s">
        <v>85</v>
      </c>
      <c r="X91" s="27">
        <v>0</v>
      </c>
      <c r="Y91" s="184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4" t="s">
        <v>83</v>
      </c>
      <c r="AF91" s="184" t="s">
        <v>83</v>
      </c>
      <c r="AG91" s="184" t="s">
        <v>83</v>
      </c>
      <c r="AH91" s="184" t="s">
        <v>83</v>
      </c>
      <c r="AI91" s="27"/>
      <c r="AJ91" s="27"/>
      <c r="AK91" s="27">
        <v>0</v>
      </c>
      <c r="AL91" s="27">
        <v>0</v>
      </c>
      <c r="AM91" s="184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1420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4" t="s">
        <v>83</v>
      </c>
      <c r="O92" s="185" t="s">
        <v>84</v>
      </c>
      <c r="P92" s="27">
        <v>0</v>
      </c>
      <c r="Q92" s="27">
        <v>0</v>
      </c>
      <c r="R92" s="184" t="s">
        <v>83</v>
      </c>
      <c r="S92" s="184" t="s">
        <v>83</v>
      </c>
      <c r="T92" s="184" t="s">
        <v>83</v>
      </c>
      <c r="U92" s="184" t="s">
        <v>83</v>
      </c>
      <c r="V92" s="27">
        <v>3</v>
      </c>
      <c r="W92" s="27" t="s">
        <v>85</v>
      </c>
      <c r="X92" s="27">
        <v>0</v>
      </c>
      <c r="Y92" s="184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4" t="s">
        <v>83</v>
      </c>
      <c r="AF92" s="184" t="s">
        <v>83</v>
      </c>
      <c r="AG92" s="184" t="s">
        <v>83</v>
      </c>
      <c r="AH92" s="184" t="s">
        <v>83</v>
      </c>
      <c r="AI92" s="27"/>
      <c r="AJ92" s="27"/>
      <c r="AK92" s="27">
        <v>0</v>
      </c>
      <c r="AL92" s="27">
        <v>0</v>
      </c>
      <c r="AM92" s="184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1420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4" t="s">
        <v>83</v>
      </c>
      <c r="O93" s="185" t="s">
        <v>84</v>
      </c>
      <c r="P93" s="27">
        <v>0</v>
      </c>
      <c r="Q93" s="27">
        <v>0</v>
      </c>
      <c r="R93" s="184" t="s">
        <v>83</v>
      </c>
      <c r="S93" s="184" t="s">
        <v>83</v>
      </c>
      <c r="T93" s="184" t="s">
        <v>83</v>
      </c>
      <c r="U93" s="184" t="s">
        <v>83</v>
      </c>
      <c r="V93" s="27">
        <v>3</v>
      </c>
      <c r="W93" s="27" t="s">
        <v>85</v>
      </c>
      <c r="X93" s="27">
        <v>0</v>
      </c>
      <c r="Y93" s="184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4" t="s">
        <v>83</v>
      </c>
      <c r="AF93" s="184" t="s">
        <v>83</v>
      </c>
      <c r="AG93" s="184" t="s">
        <v>83</v>
      </c>
      <c r="AH93" s="184" t="s">
        <v>83</v>
      </c>
      <c r="AI93" s="27"/>
      <c r="AJ93" s="27"/>
      <c r="AK93" s="27">
        <v>0</v>
      </c>
      <c r="AL93" s="27">
        <v>0</v>
      </c>
      <c r="AM93" s="184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1420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4" t="s">
        <v>83</v>
      </c>
      <c r="O94" s="185" t="s">
        <v>84</v>
      </c>
      <c r="P94" s="27">
        <v>0</v>
      </c>
      <c r="Q94" s="27">
        <v>0</v>
      </c>
      <c r="R94" s="184" t="s">
        <v>83</v>
      </c>
      <c r="S94" s="184" t="s">
        <v>83</v>
      </c>
      <c r="T94" s="184" t="s">
        <v>83</v>
      </c>
      <c r="U94" s="184" t="s">
        <v>83</v>
      </c>
      <c r="V94" s="27">
        <v>3</v>
      </c>
      <c r="W94" s="27" t="s">
        <v>85</v>
      </c>
      <c r="X94" s="27">
        <v>0</v>
      </c>
      <c r="Y94" s="184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4" t="s">
        <v>83</v>
      </c>
      <c r="AF94" s="184" t="s">
        <v>83</v>
      </c>
      <c r="AG94" s="184" t="s">
        <v>83</v>
      </c>
      <c r="AH94" s="184" t="s">
        <v>83</v>
      </c>
      <c r="AI94" s="27"/>
      <c r="AJ94" s="27"/>
      <c r="AK94" s="27">
        <v>0</v>
      </c>
      <c r="AL94" s="27">
        <v>0</v>
      </c>
      <c r="AM94" s="184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1420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4" t="s">
        <v>83</v>
      </c>
      <c r="O95" s="185" t="s">
        <v>84</v>
      </c>
      <c r="P95" s="27">
        <v>0</v>
      </c>
      <c r="Q95" s="27">
        <v>0</v>
      </c>
      <c r="R95" s="184" t="s">
        <v>83</v>
      </c>
      <c r="S95" s="184" t="s">
        <v>83</v>
      </c>
      <c r="T95" s="184" t="s">
        <v>83</v>
      </c>
      <c r="U95" s="184" t="s">
        <v>83</v>
      </c>
      <c r="V95" s="27">
        <v>3</v>
      </c>
      <c r="W95" s="27" t="s">
        <v>85</v>
      </c>
      <c r="X95" s="27">
        <v>0</v>
      </c>
      <c r="Y95" s="184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4" t="s">
        <v>83</v>
      </c>
      <c r="AF95" s="184" t="s">
        <v>83</v>
      </c>
      <c r="AG95" s="184" t="s">
        <v>83</v>
      </c>
      <c r="AH95" s="184" t="s">
        <v>83</v>
      </c>
      <c r="AI95" s="27"/>
      <c r="AJ95" s="27"/>
      <c r="AK95" s="27">
        <v>0</v>
      </c>
      <c r="AL95" s="27">
        <v>0</v>
      </c>
      <c r="AM95" s="184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1420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4" t="s">
        <v>83</v>
      </c>
      <c r="O96" s="185" t="s">
        <v>84</v>
      </c>
      <c r="P96" s="27">
        <v>0</v>
      </c>
      <c r="Q96" s="27">
        <v>0</v>
      </c>
      <c r="R96" s="184" t="s">
        <v>83</v>
      </c>
      <c r="S96" s="184" t="s">
        <v>83</v>
      </c>
      <c r="T96" s="184" t="s">
        <v>83</v>
      </c>
      <c r="U96" s="184" t="s">
        <v>83</v>
      </c>
      <c r="V96" s="27">
        <v>3</v>
      </c>
      <c r="W96" s="27" t="s">
        <v>85</v>
      </c>
      <c r="X96" s="27">
        <v>0</v>
      </c>
      <c r="Y96" s="184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4" t="s">
        <v>83</v>
      </c>
      <c r="AF96" s="184" t="s">
        <v>83</v>
      </c>
      <c r="AG96" s="184" t="s">
        <v>83</v>
      </c>
      <c r="AH96" s="184" t="s">
        <v>83</v>
      </c>
      <c r="AI96" s="27"/>
      <c r="AJ96" s="27"/>
      <c r="AK96" s="27">
        <v>0</v>
      </c>
      <c r="AL96" s="27">
        <v>0</v>
      </c>
      <c r="AM96" s="184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1420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4" t="s">
        <v>83</v>
      </c>
      <c r="O97" s="185" t="s">
        <v>84</v>
      </c>
      <c r="P97" s="27">
        <v>0</v>
      </c>
      <c r="Q97" s="27">
        <v>0</v>
      </c>
      <c r="R97" s="184" t="s">
        <v>83</v>
      </c>
      <c r="S97" s="184" t="s">
        <v>83</v>
      </c>
      <c r="T97" s="184" t="s">
        <v>83</v>
      </c>
      <c r="U97" s="184" t="s">
        <v>83</v>
      </c>
      <c r="V97" s="27">
        <v>3</v>
      </c>
      <c r="W97" s="27" t="s">
        <v>85</v>
      </c>
      <c r="X97" s="27">
        <v>0</v>
      </c>
      <c r="Y97" s="184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4" t="s">
        <v>83</v>
      </c>
      <c r="AF97" s="184" t="s">
        <v>83</v>
      </c>
      <c r="AG97" s="184" t="s">
        <v>83</v>
      </c>
      <c r="AH97" s="184" t="s">
        <v>83</v>
      </c>
      <c r="AI97" s="27"/>
      <c r="AJ97" s="27"/>
      <c r="AK97" s="27">
        <v>0</v>
      </c>
      <c r="AL97" s="27">
        <v>0</v>
      </c>
      <c r="AM97" s="184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1420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4" t="s">
        <v>83</v>
      </c>
      <c r="O98" s="185" t="s">
        <v>84</v>
      </c>
      <c r="P98" s="27">
        <v>0</v>
      </c>
      <c r="Q98" s="27">
        <v>0</v>
      </c>
      <c r="R98" s="184" t="s">
        <v>83</v>
      </c>
      <c r="S98" s="184" t="s">
        <v>83</v>
      </c>
      <c r="T98" s="184" t="s">
        <v>83</v>
      </c>
      <c r="U98" s="184" t="s">
        <v>83</v>
      </c>
      <c r="V98" s="27">
        <v>3</v>
      </c>
      <c r="W98" s="27" t="s">
        <v>85</v>
      </c>
      <c r="X98" s="27">
        <v>0</v>
      </c>
      <c r="Y98" s="184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4" t="s">
        <v>83</v>
      </c>
      <c r="AF98" s="184" t="s">
        <v>83</v>
      </c>
      <c r="AG98" s="184" t="s">
        <v>83</v>
      </c>
      <c r="AH98" s="184" t="s">
        <v>83</v>
      </c>
      <c r="AI98" s="27"/>
      <c r="AJ98" s="27"/>
      <c r="AK98" s="27">
        <v>0</v>
      </c>
      <c r="AL98" s="27">
        <v>0</v>
      </c>
      <c r="AM98" s="184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1420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4" t="s">
        <v>83</v>
      </c>
      <c r="O99" s="185" t="s">
        <v>84</v>
      </c>
      <c r="P99" s="27">
        <v>0</v>
      </c>
      <c r="Q99" s="27">
        <v>0</v>
      </c>
      <c r="R99" s="184" t="s">
        <v>83</v>
      </c>
      <c r="S99" s="184" t="s">
        <v>83</v>
      </c>
      <c r="T99" s="184" t="s">
        <v>83</v>
      </c>
      <c r="U99" s="184" t="s">
        <v>83</v>
      </c>
      <c r="V99" s="27">
        <v>3</v>
      </c>
      <c r="W99" s="27" t="s">
        <v>85</v>
      </c>
      <c r="X99" s="27">
        <v>0</v>
      </c>
      <c r="Y99" s="184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4" t="s">
        <v>83</v>
      </c>
      <c r="AF99" s="184" t="s">
        <v>83</v>
      </c>
      <c r="AG99" s="184" t="s">
        <v>83</v>
      </c>
      <c r="AH99" s="184" t="s">
        <v>83</v>
      </c>
      <c r="AI99" s="27"/>
      <c r="AJ99" s="27"/>
      <c r="AK99" s="27">
        <v>0</v>
      </c>
      <c r="AL99" s="27">
        <v>0</v>
      </c>
      <c r="AM99" s="184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1420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4" t="s">
        <v>83</v>
      </c>
      <c r="O100" s="185" t="s">
        <v>84</v>
      </c>
      <c r="P100" s="27">
        <v>0</v>
      </c>
      <c r="Q100" s="27">
        <v>0</v>
      </c>
      <c r="R100" s="184" t="s">
        <v>83</v>
      </c>
      <c r="S100" s="184" t="s">
        <v>83</v>
      </c>
      <c r="T100" s="184" t="s">
        <v>83</v>
      </c>
      <c r="U100" s="184" t="s">
        <v>83</v>
      </c>
      <c r="V100" s="27">
        <v>3</v>
      </c>
      <c r="W100" s="27" t="s">
        <v>85</v>
      </c>
      <c r="X100" s="27">
        <v>0</v>
      </c>
      <c r="Y100" s="184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4" t="s">
        <v>83</v>
      </c>
      <c r="AF100" s="184" t="s">
        <v>83</v>
      </c>
      <c r="AG100" s="184" t="s">
        <v>83</v>
      </c>
      <c r="AH100" s="184" t="s">
        <v>83</v>
      </c>
      <c r="AI100" s="27"/>
      <c r="AJ100" s="27"/>
      <c r="AK100" s="27">
        <v>0</v>
      </c>
      <c r="AL100" s="27">
        <v>0</v>
      </c>
      <c r="AM100" s="184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1420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4" t="s">
        <v>83</v>
      </c>
      <c r="O101" s="185" t="s">
        <v>84</v>
      </c>
      <c r="P101" s="27">
        <v>0</v>
      </c>
      <c r="Q101" s="27">
        <v>0</v>
      </c>
      <c r="R101" s="184" t="s">
        <v>83</v>
      </c>
      <c r="S101" s="184" t="s">
        <v>83</v>
      </c>
      <c r="T101" s="184" t="s">
        <v>83</v>
      </c>
      <c r="U101" s="184" t="s">
        <v>83</v>
      </c>
      <c r="V101" s="27">
        <v>3</v>
      </c>
      <c r="W101" s="27" t="s">
        <v>85</v>
      </c>
      <c r="X101" s="27">
        <v>0</v>
      </c>
      <c r="Y101" s="184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4" t="s">
        <v>83</v>
      </c>
      <c r="AF101" s="184" t="s">
        <v>83</v>
      </c>
      <c r="AG101" s="184" t="s">
        <v>83</v>
      </c>
      <c r="AH101" s="184" t="s">
        <v>83</v>
      </c>
      <c r="AI101" s="27"/>
      <c r="AJ101" s="27"/>
      <c r="AK101" s="27">
        <v>0</v>
      </c>
      <c r="AL101" s="27">
        <v>0</v>
      </c>
      <c r="AM101" s="184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1420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4" t="s">
        <v>83</v>
      </c>
      <c r="O102" s="185" t="s">
        <v>84</v>
      </c>
      <c r="P102" s="27">
        <v>0</v>
      </c>
      <c r="Q102" s="27">
        <v>0</v>
      </c>
      <c r="R102" s="184" t="s">
        <v>83</v>
      </c>
      <c r="S102" s="184" t="s">
        <v>83</v>
      </c>
      <c r="T102" s="184" t="s">
        <v>83</v>
      </c>
      <c r="U102" s="184" t="s">
        <v>83</v>
      </c>
      <c r="V102" s="27">
        <v>3</v>
      </c>
      <c r="W102" s="27" t="s">
        <v>85</v>
      </c>
      <c r="X102" s="27">
        <v>0</v>
      </c>
      <c r="Y102" s="184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4" t="s">
        <v>83</v>
      </c>
      <c r="AF102" s="184" t="s">
        <v>83</v>
      </c>
      <c r="AG102" s="184" t="s">
        <v>83</v>
      </c>
      <c r="AH102" s="184" t="s">
        <v>83</v>
      </c>
      <c r="AI102" s="27"/>
      <c r="AJ102" s="27"/>
      <c r="AK102" s="27">
        <v>0</v>
      </c>
      <c r="AL102" s="27">
        <v>0</v>
      </c>
      <c r="AM102" s="184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1420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4" t="s">
        <v>83</v>
      </c>
      <c r="O103" s="185" t="s">
        <v>84</v>
      </c>
      <c r="P103" s="27">
        <v>0</v>
      </c>
      <c r="Q103" s="27">
        <v>0</v>
      </c>
      <c r="R103" s="184" t="s">
        <v>83</v>
      </c>
      <c r="S103" s="184" t="s">
        <v>83</v>
      </c>
      <c r="T103" s="184" t="s">
        <v>83</v>
      </c>
      <c r="U103" s="184" t="s">
        <v>83</v>
      </c>
      <c r="V103" s="27">
        <v>3</v>
      </c>
      <c r="W103" s="27" t="s">
        <v>85</v>
      </c>
      <c r="X103" s="27">
        <v>0</v>
      </c>
      <c r="Y103" s="184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4" t="s">
        <v>83</v>
      </c>
      <c r="AF103" s="184" t="s">
        <v>83</v>
      </c>
      <c r="AG103" s="184" t="s">
        <v>83</v>
      </c>
      <c r="AH103" s="184" t="s">
        <v>83</v>
      </c>
      <c r="AI103" s="27"/>
      <c r="AJ103" s="27"/>
      <c r="AK103" s="27">
        <v>0</v>
      </c>
      <c r="AL103" s="27">
        <v>0</v>
      </c>
      <c r="AM103" s="184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1420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4" t="s">
        <v>83</v>
      </c>
      <c r="O104" s="185" t="s">
        <v>84</v>
      </c>
      <c r="P104" s="27">
        <v>0</v>
      </c>
      <c r="Q104" s="27">
        <v>0</v>
      </c>
      <c r="R104" s="184" t="s">
        <v>83</v>
      </c>
      <c r="S104" s="184" t="s">
        <v>83</v>
      </c>
      <c r="T104" s="184" t="s">
        <v>83</v>
      </c>
      <c r="U104" s="184" t="s">
        <v>83</v>
      </c>
      <c r="V104" s="27">
        <v>3</v>
      </c>
      <c r="W104" s="27" t="s">
        <v>85</v>
      </c>
      <c r="X104" s="27">
        <v>0</v>
      </c>
      <c r="Y104" s="184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4" t="s">
        <v>83</v>
      </c>
      <c r="AF104" s="184" t="s">
        <v>83</v>
      </c>
      <c r="AG104" s="184" t="s">
        <v>83</v>
      </c>
      <c r="AH104" s="184" t="s">
        <v>83</v>
      </c>
      <c r="AI104" s="27"/>
      <c r="AJ104" s="27"/>
      <c r="AK104" s="27">
        <v>0</v>
      </c>
      <c r="AL104" s="27">
        <v>0</v>
      </c>
      <c r="AM104" s="184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1420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4" t="s">
        <v>83</v>
      </c>
      <c r="O105" s="185" t="s">
        <v>84</v>
      </c>
      <c r="P105" s="27">
        <v>0</v>
      </c>
      <c r="Q105" s="27">
        <v>0</v>
      </c>
      <c r="R105" s="184" t="s">
        <v>83</v>
      </c>
      <c r="S105" s="184" t="s">
        <v>83</v>
      </c>
      <c r="T105" s="184" t="s">
        <v>83</v>
      </c>
      <c r="U105" s="184" t="s">
        <v>83</v>
      </c>
      <c r="V105" s="27">
        <v>3</v>
      </c>
      <c r="W105" s="27" t="s">
        <v>85</v>
      </c>
      <c r="X105" s="27">
        <v>0</v>
      </c>
      <c r="Y105" s="184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4" t="s">
        <v>83</v>
      </c>
      <c r="AF105" s="184" t="s">
        <v>83</v>
      </c>
      <c r="AG105" s="184" t="s">
        <v>83</v>
      </c>
      <c r="AH105" s="184" t="s">
        <v>83</v>
      </c>
      <c r="AI105" s="27"/>
      <c r="AJ105" s="27"/>
      <c r="AK105" s="27">
        <v>0</v>
      </c>
      <c r="AL105" s="27">
        <v>0</v>
      </c>
      <c r="AM105" s="184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1420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4" t="s">
        <v>83</v>
      </c>
      <c r="O106" s="185" t="s">
        <v>84</v>
      </c>
      <c r="P106" s="27">
        <v>0</v>
      </c>
      <c r="Q106" s="27">
        <v>0</v>
      </c>
      <c r="R106" s="184" t="s">
        <v>83</v>
      </c>
      <c r="S106" s="184" t="s">
        <v>83</v>
      </c>
      <c r="T106" s="184" t="s">
        <v>83</v>
      </c>
      <c r="U106" s="184" t="s">
        <v>83</v>
      </c>
      <c r="V106" s="27">
        <v>3</v>
      </c>
      <c r="W106" s="27" t="s">
        <v>85</v>
      </c>
      <c r="X106" s="27">
        <v>0</v>
      </c>
      <c r="Y106" s="184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4" t="s">
        <v>83</v>
      </c>
      <c r="AF106" s="184" t="s">
        <v>83</v>
      </c>
      <c r="AG106" s="184" t="s">
        <v>83</v>
      </c>
      <c r="AH106" s="184" t="s">
        <v>83</v>
      </c>
      <c r="AI106" s="27"/>
      <c r="AJ106" s="27"/>
      <c r="AK106" s="27">
        <v>0</v>
      </c>
      <c r="AL106" s="27">
        <v>0</v>
      </c>
      <c r="AM106" s="184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1389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1420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4" t="s">
        <v>83</v>
      </c>
      <c r="O107" s="185" t="s">
        <v>84</v>
      </c>
      <c r="P107" s="27">
        <v>0</v>
      </c>
      <c r="Q107" s="27">
        <v>0</v>
      </c>
      <c r="R107" s="184" t="s">
        <v>83</v>
      </c>
      <c r="S107" s="184" t="s">
        <v>83</v>
      </c>
      <c r="T107" s="184" t="s">
        <v>83</v>
      </c>
      <c r="U107" s="184" t="s">
        <v>83</v>
      </c>
      <c r="V107" s="27">
        <v>3</v>
      </c>
      <c r="W107" s="27" t="s">
        <v>85</v>
      </c>
      <c r="X107" s="27">
        <v>0</v>
      </c>
      <c r="Y107" s="184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4" t="s">
        <v>83</v>
      </c>
      <c r="AF107" s="184" t="s">
        <v>83</v>
      </c>
      <c r="AG107" s="184" t="s">
        <v>83</v>
      </c>
      <c r="AH107" s="184" t="s">
        <v>83</v>
      </c>
      <c r="AI107" s="27"/>
      <c r="AJ107" s="27"/>
      <c r="AK107" s="27">
        <v>0</v>
      </c>
      <c r="AL107" s="27">
        <v>0</v>
      </c>
      <c r="AM107" s="184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4" t="s">
        <v>83</v>
      </c>
      <c r="O108" s="166" t="s">
        <v>87</v>
      </c>
      <c r="P108" s="27">
        <v>0</v>
      </c>
      <c r="Q108" s="27">
        <v>0</v>
      </c>
      <c r="R108" s="184" t="s">
        <v>83</v>
      </c>
      <c r="S108" s="184" t="s">
        <v>83</v>
      </c>
      <c r="T108" s="184" t="s">
        <v>83</v>
      </c>
      <c r="U108" s="184" t="s">
        <v>83</v>
      </c>
      <c r="V108" s="27"/>
      <c r="W108" s="27" t="s">
        <v>88</v>
      </c>
      <c r="X108" s="27">
        <v>0</v>
      </c>
      <c r="Y108" s="18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4" t="s">
        <v>83</v>
      </c>
      <c r="AF108" s="184" t="s">
        <v>83</v>
      </c>
      <c r="AG108" s="184" t="s">
        <v>83</v>
      </c>
      <c r="AH108" s="184" t="s">
        <v>83</v>
      </c>
      <c r="AI108" s="27">
        <v>1</v>
      </c>
      <c r="AJ108" s="27"/>
      <c r="AK108" s="27">
        <v>1</v>
      </c>
      <c r="AL108" s="27">
        <v>1</v>
      </c>
      <c r="AM108" s="184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4" t="s">
        <v>83</v>
      </c>
      <c r="O109" s="166" t="s">
        <v>87</v>
      </c>
      <c r="P109" s="27">
        <v>0</v>
      </c>
      <c r="Q109" s="27">
        <v>0</v>
      </c>
      <c r="R109" s="184" t="s">
        <v>83</v>
      </c>
      <c r="S109" s="184" t="s">
        <v>83</v>
      </c>
      <c r="T109" s="184" t="s">
        <v>83</v>
      </c>
      <c r="U109" s="184" t="s">
        <v>83</v>
      </c>
      <c r="V109" s="27"/>
      <c r="W109" s="27" t="s">
        <v>88</v>
      </c>
      <c r="X109" s="27">
        <v>0</v>
      </c>
      <c r="Y109" s="184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4" t="s">
        <v>83</v>
      </c>
      <c r="AF109" s="184" t="s">
        <v>83</v>
      </c>
      <c r="AG109" s="184" t="s">
        <v>83</v>
      </c>
      <c r="AH109" s="184" t="s">
        <v>83</v>
      </c>
      <c r="AI109" s="27">
        <v>1</v>
      </c>
      <c r="AJ109" s="27"/>
      <c r="AK109" s="27">
        <v>1</v>
      </c>
      <c r="AL109" s="27">
        <v>1</v>
      </c>
      <c r="AM109" s="184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4" t="s">
        <v>83</v>
      </c>
      <c r="O110" s="166" t="s">
        <v>89</v>
      </c>
      <c r="P110" s="27">
        <v>0</v>
      </c>
      <c r="Q110" s="27">
        <v>0</v>
      </c>
      <c r="R110" s="184" t="s">
        <v>83</v>
      </c>
      <c r="S110" s="184" t="s">
        <v>83</v>
      </c>
      <c r="T110" s="184" t="s">
        <v>83</v>
      </c>
      <c r="U110" s="184" t="s">
        <v>83</v>
      </c>
      <c r="V110" s="27"/>
      <c r="W110" s="27" t="s">
        <v>88</v>
      </c>
      <c r="X110" s="27">
        <v>0</v>
      </c>
      <c r="Y110" s="184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4" t="s">
        <v>83</v>
      </c>
      <c r="AF110" s="184" t="s">
        <v>83</v>
      </c>
      <c r="AG110" s="184" t="s">
        <v>83</v>
      </c>
      <c r="AH110" s="184" t="s">
        <v>83</v>
      </c>
      <c r="AI110" s="27">
        <v>1</v>
      </c>
      <c r="AJ110" s="27"/>
      <c r="AK110" s="27">
        <v>1</v>
      </c>
      <c r="AL110" s="27">
        <v>1</v>
      </c>
      <c r="AM110" s="184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4" t="s">
        <v>83</v>
      </c>
      <c r="O111" s="166" t="s">
        <v>89</v>
      </c>
      <c r="P111" s="27">
        <v>0</v>
      </c>
      <c r="Q111" s="27">
        <v>0</v>
      </c>
      <c r="R111" s="184" t="s">
        <v>83</v>
      </c>
      <c r="S111" s="184" t="s">
        <v>83</v>
      </c>
      <c r="T111" s="184" t="s">
        <v>83</v>
      </c>
      <c r="U111" s="184" t="s">
        <v>83</v>
      </c>
      <c r="V111" s="27"/>
      <c r="W111" s="27" t="s">
        <v>88</v>
      </c>
      <c r="X111" s="27">
        <v>0</v>
      </c>
      <c r="Y111" s="184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4" t="s">
        <v>83</v>
      </c>
      <c r="AF111" s="184" t="s">
        <v>83</v>
      </c>
      <c r="AG111" s="184" t="s">
        <v>83</v>
      </c>
      <c r="AH111" s="184" t="s">
        <v>83</v>
      </c>
      <c r="AI111" s="27">
        <v>1</v>
      </c>
      <c r="AJ111" s="27"/>
      <c r="AK111" s="27">
        <v>1</v>
      </c>
      <c r="AL111" s="27">
        <v>1</v>
      </c>
      <c r="AM111" s="184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4" t="s">
        <v>83</v>
      </c>
      <c r="O112" s="166" t="s">
        <v>90</v>
      </c>
      <c r="P112" s="27">
        <v>0</v>
      </c>
      <c r="Q112" s="27">
        <v>0</v>
      </c>
      <c r="R112" s="184" t="s">
        <v>83</v>
      </c>
      <c r="S112" s="184" t="s">
        <v>83</v>
      </c>
      <c r="T112" s="184" t="s">
        <v>83</v>
      </c>
      <c r="U112" s="184" t="s">
        <v>83</v>
      </c>
      <c r="V112" s="27"/>
      <c r="W112" s="27" t="s">
        <v>88</v>
      </c>
      <c r="X112" s="27">
        <v>0</v>
      </c>
      <c r="Y112" s="184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4" t="s">
        <v>83</v>
      </c>
      <c r="AF112" s="184" t="s">
        <v>83</v>
      </c>
      <c r="AG112" s="184" t="s">
        <v>83</v>
      </c>
      <c r="AH112" s="184" t="s">
        <v>83</v>
      </c>
      <c r="AI112" s="27">
        <v>1</v>
      </c>
      <c r="AJ112" s="27"/>
      <c r="AK112" s="27">
        <v>1</v>
      </c>
      <c r="AL112" s="27">
        <v>1</v>
      </c>
      <c r="AM112" s="184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4" t="s">
        <v>83</v>
      </c>
      <c r="O113" s="166" t="s">
        <v>90</v>
      </c>
      <c r="P113" s="27">
        <v>0</v>
      </c>
      <c r="Q113" s="27">
        <v>0</v>
      </c>
      <c r="R113" s="184" t="s">
        <v>83</v>
      </c>
      <c r="S113" s="184" t="s">
        <v>83</v>
      </c>
      <c r="T113" s="184" t="s">
        <v>83</v>
      </c>
      <c r="U113" s="184" t="s">
        <v>83</v>
      </c>
      <c r="V113" s="27"/>
      <c r="W113" s="27" t="s">
        <v>88</v>
      </c>
      <c r="X113" s="27">
        <v>0</v>
      </c>
      <c r="Y113" s="184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4" t="s">
        <v>83</v>
      </c>
      <c r="AF113" s="184" t="s">
        <v>83</v>
      </c>
      <c r="AG113" s="184" t="s">
        <v>83</v>
      </c>
      <c r="AH113" s="184" t="s">
        <v>83</v>
      </c>
      <c r="AI113" s="27">
        <v>1</v>
      </c>
      <c r="AJ113" s="27"/>
      <c r="AK113" s="27">
        <v>1</v>
      </c>
      <c r="AL113" s="27">
        <v>1</v>
      </c>
      <c r="AM113" s="184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4" t="s">
        <v>83</v>
      </c>
      <c r="O114" s="166" t="s">
        <v>91</v>
      </c>
      <c r="P114" s="27">
        <v>0</v>
      </c>
      <c r="Q114" s="27">
        <v>0</v>
      </c>
      <c r="R114" s="184" t="s">
        <v>83</v>
      </c>
      <c r="S114" s="184" t="s">
        <v>83</v>
      </c>
      <c r="T114" s="184" t="s">
        <v>83</v>
      </c>
      <c r="U114" s="184" t="s">
        <v>83</v>
      </c>
      <c r="V114" s="27"/>
      <c r="W114" s="27" t="s">
        <v>88</v>
      </c>
      <c r="X114" s="27">
        <v>0</v>
      </c>
      <c r="Y114" s="18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4" t="s">
        <v>83</v>
      </c>
      <c r="AF114" s="184" t="s">
        <v>83</v>
      </c>
      <c r="AG114" s="184" t="s">
        <v>83</v>
      </c>
      <c r="AH114" s="184" t="s">
        <v>83</v>
      </c>
      <c r="AI114" s="27">
        <v>1</v>
      </c>
      <c r="AJ114" s="27"/>
      <c r="AK114" s="27">
        <v>1</v>
      </c>
      <c r="AL114" s="27">
        <v>1</v>
      </c>
      <c r="AM114" s="184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4" t="s">
        <v>83</v>
      </c>
      <c r="O115" s="166" t="s">
        <v>91</v>
      </c>
      <c r="P115" s="27">
        <v>0</v>
      </c>
      <c r="Q115" s="27">
        <v>0</v>
      </c>
      <c r="R115" s="184" t="s">
        <v>83</v>
      </c>
      <c r="S115" s="184" t="s">
        <v>83</v>
      </c>
      <c r="T115" s="184" t="s">
        <v>83</v>
      </c>
      <c r="U115" s="184" t="s">
        <v>83</v>
      </c>
      <c r="V115" s="27"/>
      <c r="W115" s="27" t="s">
        <v>88</v>
      </c>
      <c r="X115" s="27">
        <v>0</v>
      </c>
      <c r="Y115" s="184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4" t="s">
        <v>83</v>
      </c>
      <c r="AF115" s="184" t="s">
        <v>83</v>
      </c>
      <c r="AG115" s="184" t="s">
        <v>83</v>
      </c>
      <c r="AH115" s="184" t="s">
        <v>83</v>
      </c>
      <c r="AI115" s="27">
        <v>1</v>
      </c>
      <c r="AJ115" s="27"/>
      <c r="AK115" s="27">
        <v>1</v>
      </c>
      <c r="AL115" s="27">
        <v>1</v>
      </c>
      <c r="AM115" s="184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4" t="s">
        <v>83</v>
      </c>
      <c r="O116" s="166" t="s">
        <v>92</v>
      </c>
      <c r="P116" s="27">
        <v>0</v>
      </c>
      <c r="Q116" s="27">
        <v>0</v>
      </c>
      <c r="R116" s="184" t="s">
        <v>83</v>
      </c>
      <c r="S116" s="184" t="s">
        <v>83</v>
      </c>
      <c r="T116" s="184" t="s">
        <v>83</v>
      </c>
      <c r="U116" s="184" t="s">
        <v>83</v>
      </c>
      <c r="V116" s="27"/>
      <c r="W116" s="27" t="s">
        <v>88</v>
      </c>
      <c r="X116" s="27">
        <v>0</v>
      </c>
      <c r="Y116" s="18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4" t="s">
        <v>83</v>
      </c>
      <c r="AF116" s="184" t="s">
        <v>83</v>
      </c>
      <c r="AG116" s="184" t="s">
        <v>83</v>
      </c>
      <c r="AH116" s="184" t="s">
        <v>83</v>
      </c>
      <c r="AI116" s="27">
        <v>1</v>
      </c>
      <c r="AJ116" s="27"/>
      <c r="AK116" s="27">
        <v>1</v>
      </c>
      <c r="AL116" s="27">
        <v>1</v>
      </c>
      <c r="AM116" s="184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4" t="s">
        <v>83</v>
      </c>
      <c r="O117" s="166" t="s">
        <v>92</v>
      </c>
      <c r="P117" s="27">
        <v>0</v>
      </c>
      <c r="Q117" s="27">
        <v>0</v>
      </c>
      <c r="R117" s="184" t="s">
        <v>83</v>
      </c>
      <c r="S117" s="184" t="s">
        <v>83</v>
      </c>
      <c r="T117" s="184" t="s">
        <v>83</v>
      </c>
      <c r="U117" s="184" t="s">
        <v>83</v>
      </c>
      <c r="V117" s="27"/>
      <c r="W117" s="27" t="s">
        <v>88</v>
      </c>
      <c r="X117" s="27">
        <v>0</v>
      </c>
      <c r="Y117" s="18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4" t="s">
        <v>83</v>
      </c>
      <c r="AF117" s="184" t="s">
        <v>83</v>
      </c>
      <c r="AG117" s="184" t="s">
        <v>83</v>
      </c>
      <c r="AH117" s="184" t="s">
        <v>83</v>
      </c>
      <c r="AI117" s="27">
        <v>1</v>
      </c>
      <c r="AJ117" s="27"/>
      <c r="AK117" s="27">
        <v>1</v>
      </c>
      <c r="AL117" s="27">
        <v>1</v>
      </c>
      <c r="AM117" s="184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4" t="s">
        <v>83</v>
      </c>
      <c r="O118" s="166" t="s">
        <v>92</v>
      </c>
      <c r="P118" s="27">
        <v>0</v>
      </c>
      <c r="Q118" s="27">
        <v>0</v>
      </c>
      <c r="R118" s="184" t="s">
        <v>83</v>
      </c>
      <c r="S118" s="184" t="s">
        <v>83</v>
      </c>
      <c r="T118" s="184" t="s">
        <v>83</v>
      </c>
      <c r="U118" s="184" t="s">
        <v>83</v>
      </c>
      <c r="V118" s="27"/>
      <c r="W118" s="27" t="s">
        <v>88</v>
      </c>
      <c r="X118" s="27">
        <v>0</v>
      </c>
      <c r="Y118" s="18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4" t="s">
        <v>83</v>
      </c>
      <c r="AF118" s="184" t="s">
        <v>83</v>
      </c>
      <c r="AG118" s="184" t="s">
        <v>83</v>
      </c>
      <c r="AH118" s="184" t="s">
        <v>83</v>
      </c>
      <c r="AI118" s="27">
        <v>1</v>
      </c>
      <c r="AJ118" s="27"/>
      <c r="AK118" s="27">
        <v>1</v>
      </c>
      <c r="AL118" s="27">
        <v>1</v>
      </c>
      <c r="AM118" s="184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4" t="s">
        <v>83</v>
      </c>
      <c r="O119" s="166" t="s">
        <v>92</v>
      </c>
      <c r="P119" s="27">
        <v>0</v>
      </c>
      <c r="Q119" s="27">
        <v>0</v>
      </c>
      <c r="R119" s="184" t="s">
        <v>83</v>
      </c>
      <c r="S119" s="184" t="s">
        <v>83</v>
      </c>
      <c r="T119" s="184" t="s">
        <v>83</v>
      </c>
      <c r="U119" s="184" t="s">
        <v>83</v>
      </c>
      <c r="V119" s="27"/>
      <c r="W119" s="27" t="s">
        <v>88</v>
      </c>
      <c r="X119" s="27">
        <v>0</v>
      </c>
      <c r="Y119" s="18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4" t="s">
        <v>83</v>
      </c>
      <c r="AF119" s="184" t="s">
        <v>83</v>
      </c>
      <c r="AG119" s="184" t="s">
        <v>83</v>
      </c>
      <c r="AH119" s="184" t="s">
        <v>83</v>
      </c>
      <c r="AI119" s="27">
        <v>1</v>
      </c>
      <c r="AJ119" s="27"/>
      <c r="AK119" s="27">
        <v>1</v>
      </c>
      <c r="AL119" s="27">
        <v>1</v>
      </c>
      <c r="AM119" s="184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4" t="s">
        <v>83</v>
      </c>
      <c r="O120" s="166" t="s">
        <v>92</v>
      </c>
      <c r="P120" s="27">
        <v>0</v>
      </c>
      <c r="Q120" s="27">
        <v>0</v>
      </c>
      <c r="R120" s="184" t="s">
        <v>83</v>
      </c>
      <c r="S120" s="184" t="s">
        <v>83</v>
      </c>
      <c r="T120" s="184" t="s">
        <v>83</v>
      </c>
      <c r="U120" s="184" t="s">
        <v>83</v>
      </c>
      <c r="V120" s="27"/>
      <c r="W120" s="27" t="s">
        <v>88</v>
      </c>
      <c r="X120" s="27">
        <v>0</v>
      </c>
      <c r="Y120" s="18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4" t="s">
        <v>83</v>
      </c>
      <c r="AF120" s="184" t="s">
        <v>83</v>
      </c>
      <c r="AG120" s="184" t="s">
        <v>83</v>
      </c>
      <c r="AH120" s="184" t="s">
        <v>83</v>
      </c>
      <c r="AI120" s="27">
        <v>1</v>
      </c>
      <c r="AJ120" s="27"/>
      <c r="AK120" s="27">
        <v>1</v>
      </c>
      <c r="AL120" s="27">
        <v>1</v>
      </c>
      <c r="AM120" s="184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4" t="s">
        <v>83</v>
      </c>
      <c r="O121" s="166" t="s">
        <v>92</v>
      </c>
      <c r="P121" s="27">
        <v>0</v>
      </c>
      <c r="Q121" s="27">
        <v>0</v>
      </c>
      <c r="R121" s="184" t="s">
        <v>83</v>
      </c>
      <c r="S121" s="184" t="s">
        <v>83</v>
      </c>
      <c r="T121" s="184" t="s">
        <v>83</v>
      </c>
      <c r="U121" s="184" t="s">
        <v>83</v>
      </c>
      <c r="V121" s="27"/>
      <c r="W121" s="27" t="s">
        <v>88</v>
      </c>
      <c r="X121" s="27">
        <v>0</v>
      </c>
      <c r="Y121" s="18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4" t="s">
        <v>83</v>
      </c>
      <c r="AF121" s="184" t="s">
        <v>83</v>
      </c>
      <c r="AG121" s="184" t="s">
        <v>83</v>
      </c>
      <c r="AH121" s="184" t="s">
        <v>83</v>
      </c>
      <c r="AI121" s="27">
        <v>1</v>
      </c>
      <c r="AJ121" s="27"/>
      <c r="AK121" s="27">
        <v>1</v>
      </c>
      <c r="AL121" s="27">
        <v>1</v>
      </c>
      <c r="AM121" s="184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4" t="s">
        <v>83</v>
      </c>
      <c r="O122" s="166" t="s">
        <v>87</v>
      </c>
      <c r="P122" s="27">
        <v>0</v>
      </c>
      <c r="Q122" s="27">
        <v>0</v>
      </c>
      <c r="R122" s="184" t="s">
        <v>83</v>
      </c>
      <c r="S122" s="184" t="s">
        <v>83</v>
      </c>
      <c r="T122" s="184" t="s">
        <v>83</v>
      </c>
      <c r="U122" s="184" t="s">
        <v>83</v>
      </c>
      <c r="V122" s="27"/>
      <c r="W122" s="27" t="s">
        <v>93</v>
      </c>
      <c r="X122" s="27">
        <v>0</v>
      </c>
      <c r="Y122" s="184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4" t="s">
        <v>83</v>
      </c>
      <c r="AF122" s="184" t="s">
        <v>83</v>
      </c>
      <c r="AG122" s="184" t="s">
        <v>83</v>
      </c>
      <c r="AH122" s="184" t="s">
        <v>83</v>
      </c>
      <c r="AI122" s="27"/>
      <c r="AJ122" s="27"/>
      <c r="AK122" s="27">
        <v>1</v>
      </c>
      <c r="AL122" s="27">
        <v>1</v>
      </c>
      <c r="AM122" s="184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4" t="s">
        <v>83</v>
      </c>
      <c r="O123" s="166" t="s">
        <v>87</v>
      </c>
      <c r="P123" s="27">
        <v>0</v>
      </c>
      <c r="Q123" s="27">
        <v>0</v>
      </c>
      <c r="R123" s="184" t="s">
        <v>83</v>
      </c>
      <c r="S123" s="184" t="s">
        <v>83</v>
      </c>
      <c r="T123" s="184" t="s">
        <v>83</v>
      </c>
      <c r="U123" s="184" t="s">
        <v>83</v>
      </c>
      <c r="V123" s="27"/>
      <c r="W123" s="27" t="s">
        <v>93</v>
      </c>
      <c r="X123" s="27">
        <v>0</v>
      </c>
      <c r="Y123" s="184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4" t="s">
        <v>83</v>
      </c>
      <c r="AF123" s="184" t="s">
        <v>83</v>
      </c>
      <c r="AG123" s="184" t="s">
        <v>83</v>
      </c>
      <c r="AH123" s="184" t="s">
        <v>83</v>
      </c>
      <c r="AI123" s="27"/>
      <c r="AJ123" s="27"/>
      <c r="AK123" s="27">
        <v>1</v>
      </c>
      <c r="AL123" s="27">
        <v>1</v>
      </c>
      <c r="AM123" s="184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4" t="s">
        <v>83</v>
      </c>
      <c r="O124" s="166" t="s">
        <v>89</v>
      </c>
      <c r="P124" s="27">
        <v>0</v>
      </c>
      <c r="Q124" s="27">
        <v>0</v>
      </c>
      <c r="R124" s="184" t="s">
        <v>83</v>
      </c>
      <c r="S124" s="184" t="s">
        <v>83</v>
      </c>
      <c r="T124" s="184" t="s">
        <v>83</v>
      </c>
      <c r="U124" s="184" t="s">
        <v>83</v>
      </c>
      <c r="V124" s="27"/>
      <c r="W124" s="27" t="s">
        <v>93</v>
      </c>
      <c r="X124" s="27">
        <v>0</v>
      </c>
      <c r="Y124" s="184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4" t="s">
        <v>83</v>
      </c>
      <c r="AF124" s="184" t="s">
        <v>83</v>
      </c>
      <c r="AG124" s="184" t="s">
        <v>83</v>
      </c>
      <c r="AH124" s="184" t="s">
        <v>83</v>
      </c>
      <c r="AI124" s="27"/>
      <c r="AJ124" s="27"/>
      <c r="AK124" s="27">
        <v>1</v>
      </c>
      <c r="AL124" s="27">
        <v>1</v>
      </c>
      <c r="AM124" s="184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4" t="s">
        <v>83</v>
      </c>
      <c r="O125" s="166" t="s">
        <v>89</v>
      </c>
      <c r="P125" s="27">
        <v>0</v>
      </c>
      <c r="Q125" s="27">
        <v>0</v>
      </c>
      <c r="R125" s="184" t="s">
        <v>83</v>
      </c>
      <c r="S125" s="184" t="s">
        <v>83</v>
      </c>
      <c r="T125" s="184" t="s">
        <v>83</v>
      </c>
      <c r="U125" s="184" t="s">
        <v>83</v>
      </c>
      <c r="V125" s="27"/>
      <c r="W125" s="27" t="s">
        <v>93</v>
      </c>
      <c r="X125" s="27">
        <v>0</v>
      </c>
      <c r="Y125" s="184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4" t="s">
        <v>83</v>
      </c>
      <c r="AF125" s="184" t="s">
        <v>83</v>
      </c>
      <c r="AG125" s="184" t="s">
        <v>83</v>
      </c>
      <c r="AH125" s="184" t="s">
        <v>83</v>
      </c>
      <c r="AI125" s="27"/>
      <c r="AJ125" s="27"/>
      <c r="AK125" s="27">
        <v>1</v>
      </c>
      <c r="AL125" s="27">
        <v>1</v>
      </c>
      <c r="AM125" s="184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4" t="s">
        <v>83</v>
      </c>
      <c r="O126" s="166" t="s">
        <v>90</v>
      </c>
      <c r="P126" s="27">
        <v>0</v>
      </c>
      <c r="Q126" s="27">
        <v>0</v>
      </c>
      <c r="R126" s="184" t="s">
        <v>83</v>
      </c>
      <c r="S126" s="184" t="s">
        <v>83</v>
      </c>
      <c r="T126" s="184" t="s">
        <v>83</v>
      </c>
      <c r="U126" s="184" t="s">
        <v>83</v>
      </c>
      <c r="V126" s="27"/>
      <c r="W126" s="27" t="s">
        <v>93</v>
      </c>
      <c r="X126" s="27">
        <v>0</v>
      </c>
      <c r="Y126" s="18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4" t="s">
        <v>83</v>
      </c>
      <c r="AF126" s="184" t="s">
        <v>83</v>
      </c>
      <c r="AG126" s="184" t="s">
        <v>83</v>
      </c>
      <c r="AH126" s="184" t="s">
        <v>83</v>
      </c>
      <c r="AI126" s="27"/>
      <c r="AJ126" s="27"/>
      <c r="AK126" s="27">
        <v>1</v>
      </c>
      <c r="AL126" s="27">
        <v>1</v>
      </c>
      <c r="AM126" s="184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4" t="s">
        <v>83</v>
      </c>
      <c r="O127" s="166" t="s">
        <v>90</v>
      </c>
      <c r="P127" s="27">
        <v>0</v>
      </c>
      <c r="Q127" s="27">
        <v>0</v>
      </c>
      <c r="R127" s="184" t="s">
        <v>83</v>
      </c>
      <c r="S127" s="184" t="s">
        <v>83</v>
      </c>
      <c r="T127" s="184" t="s">
        <v>83</v>
      </c>
      <c r="U127" s="184" t="s">
        <v>83</v>
      </c>
      <c r="V127" s="27"/>
      <c r="W127" s="27" t="s">
        <v>93</v>
      </c>
      <c r="X127" s="27">
        <v>0</v>
      </c>
      <c r="Y127" s="184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4" t="s">
        <v>83</v>
      </c>
      <c r="AF127" s="184" t="s">
        <v>83</v>
      </c>
      <c r="AG127" s="184" t="s">
        <v>83</v>
      </c>
      <c r="AH127" s="184" t="s">
        <v>83</v>
      </c>
      <c r="AI127" s="27"/>
      <c r="AJ127" s="27"/>
      <c r="AK127" s="27">
        <v>1</v>
      </c>
      <c r="AL127" s="27">
        <v>1</v>
      </c>
      <c r="AM127" s="184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4" t="s">
        <v>83</v>
      </c>
      <c r="O128" s="166" t="s">
        <v>91</v>
      </c>
      <c r="P128" s="27">
        <v>0</v>
      </c>
      <c r="Q128" s="27">
        <v>0</v>
      </c>
      <c r="R128" s="184" t="s">
        <v>83</v>
      </c>
      <c r="S128" s="184" t="s">
        <v>83</v>
      </c>
      <c r="T128" s="184" t="s">
        <v>83</v>
      </c>
      <c r="U128" s="184" t="s">
        <v>83</v>
      </c>
      <c r="V128" s="27"/>
      <c r="W128" s="27" t="s">
        <v>93</v>
      </c>
      <c r="X128" s="27">
        <v>0</v>
      </c>
      <c r="Y128" s="184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4" t="s">
        <v>83</v>
      </c>
      <c r="AF128" s="184" t="s">
        <v>83</v>
      </c>
      <c r="AG128" s="184" t="s">
        <v>83</v>
      </c>
      <c r="AH128" s="184" t="s">
        <v>83</v>
      </c>
      <c r="AI128" s="27"/>
      <c r="AJ128" s="27"/>
      <c r="AK128" s="27">
        <v>1</v>
      </c>
      <c r="AL128" s="27">
        <v>1</v>
      </c>
      <c r="AM128" s="184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4" t="s">
        <v>83</v>
      </c>
      <c r="O129" s="166" t="s">
        <v>91</v>
      </c>
      <c r="P129" s="27">
        <v>0</v>
      </c>
      <c r="Q129" s="27">
        <v>0</v>
      </c>
      <c r="R129" s="184" t="s">
        <v>83</v>
      </c>
      <c r="S129" s="184" t="s">
        <v>83</v>
      </c>
      <c r="T129" s="184" t="s">
        <v>83</v>
      </c>
      <c r="U129" s="184" t="s">
        <v>83</v>
      </c>
      <c r="V129" s="27"/>
      <c r="W129" s="27" t="s">
        <v>93</v>
      </c>
      <c r="X129" s="27">
        <v>0</v>
      </c>
      <c r="Y129" s="184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4" t="s">
        <v>83</v>
      </c>
      <c r="AF129" s="184" t="s">
        <v>83</v>
      </c>
      <c r="AG129" s="184" t="s">
        <v>83</v>
      </c>
      <c r="AH129" s="184" t="s">
        <v>83</v>
      </c>
      <c r="AI129" s="27"/>
      <c r="AJ129" s="27"/>
      <c r="AK129" s="27">
        <v>1</v>
      </c>
      <c r="AL129" s="27">
        <v>1</v>
      </c>
      <c r="AM129" s="184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4" t="s">
        <v>83</v>
      </c>
      <c r="O130" s="166" t="s">
        <v>92</v>
      </c>
      <c r="P130" s="27">
        <v>0</v>
      </c>
      <c r="Q130" s="27">
        <v>0</v>
      </c>
      <c r="R130" s="184" t="s">
        <v>83</v>
      </c>
      <c r="S130" s="184" t="s">
        <v>83</v>
      </c>
      <c r="T130" s="184" t="s">
        <v>83</v>
      </c>
      <c r="U130" s="184" t="s">
        <v>83</v>
      </c>
      <c r="V130" s="27"/>
      <c r="W130" s="27" t="s">
        <v>93</v>
      </c>
      <c r="X130" s="27">
        <v>0</v>
      </c>
      <c r="Y130" s="184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4" t="s">
        <v>83</v>
      </c>
      <c r="AF130" s="184" t="s">
        <v>83</v>
      </c>
      <c r="AG130" s="184" t="s">
        <v>83</v>
      </c>
      <c r="AH130" s="184" t="s">
        <v>83</v>
      </c>
      <c r="AI130" s="27"/>
      <c r="AJ130" s="27"/>
      <c r="AK130" s="27">
        <v>1</v>
      </c>
      <c r="AL130" s="27">
        <v>1</v>
      </c>
      <c r="AM130" s="184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4" t="s">
        <v>83</v>
      </c>
      <c r="O131" s="166" t="s">
        <v>92</v>
      </c>
      <c r="P131" s="27">
        <v>0</v>
      </c>
      <c r="Q131" s="27">
        <v>0</v>
      </c>
      <c r="R131" s="184" t="s">
        <v>83</v>
      </c>
      <c r="S131" s="184" t="s">
        <v>83</v>
      </c>
      <c r="T131" s="184" t="s">
        <v>83</v>
      </c>
      <c r="U131" s="184" t="s">
        <v>83</v>
      </c>
      <c r="V131" s="27"/>
      <c r="W131" s="27" t="s">
        <v>93</v>
      </c>
      <c r="X131" s="27">
        <v>0</v>
      </c>
      <c r="Y131" s="184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4" t="s">
        <v>83</v>
      </c>
      <c r="AF131" s="184" t="s">
        <v>83</v>
      </c>
      <c r="AG131" s="184" t="s">
        <v>83</v>
      </c>
      <c r="AH131" s="184" t="s">
        <v>83</v>
      </c>
      <c r="AI131" s="27"/>
      <c r="AJ131" s="27"/>
      <c r="AK131" s="27">
        <v>1</v>
      </c>
      <c r="AL131" s="27">
        <v>1</v>
      </c>
      <c r="AM131" s="184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4" t="s">
        <v>83</v>
      </c>
      <c r="O132" s="166" t="s">
        <v>87</v>
      </c>
      <c r="P132" s="27">
        <v>0</v>
      </c>
      <c r="Q132" s="27">
        <v>0</v>
      </c>
      <c r="R132" s="184" t="s">
        <v>83</v>
      </c>
      <c r="S132" s="184" t="s">
        <v>83</v>
      </c>
      <c r="T132" s="184" t="s">
        <v>83</v>
      </c>
      <c r="U132" s="184" t="s">
        <v>83</v>
      </c>
      <c r="V132" s="27"/>
      <c r="W132" s="27" t="s">
        <v>93</v>
      </c>
      <c r="X132" s="27">
        <v>0</v>
      </c>
      <c r="Y132" s="184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4" t="s">
        <v>83</v>
      </c>
      <c r="AF132" s="184" t="s">
        <v>83</v>
      </c>
      <c r="AG132" s="184" t="s">
        <v>83</v>
      </c>
      <c r="AH132" s="184" t="s">
        <v>83</v>
      </c>
      <c r="AI132" s="27"/>
      <c r="AJ132" s="27"/>
      <c r="AK132" s="27">
        <v>1</v>
      </c>
      <c r="AL132" s="27">
        <v>1</v>
      </c>
      <c r="AM132" s="184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4" t="s">
        <v>83</v>
      </c>
      <c r="O133" s="166" t="s">
        <v>87</v>
      </c>
      <c r="P133" s="27">
        <v>0</v>
      </c>
      <c r="Q133" s="27">
        <v>0</v>
      </c>
      <c r="R133" s="184" t="s">
        <v>83</v>
      </c>
      <c r="S133" s="184" t="s">
        <v>83</v>
      </c>
      <c r="T133" s="184" t="s">
        <v>83</v>
      </c>
      <c r="U133" s="184" t="s">
        <v>83</v>
      </c>
      <c r="V133" s="27"/>
      <c r="W133" s="27" t="s">
        <v>93</v>
      </c>
      <c r="X133" s="27">
        <v>0</v>
      </c>
      <c r="Y133" s="184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4" t="s">
        <v>83</v>
      </c>
      <c r="AF133" s="184" t="s">
        <v>83</v>
      </c>
      <c r="AG133" s="184" t="s">
        <v>83</v>
      </c>
      <c r="AH133" s="184" t="s">
        <v>83</v>
      </c>
      <c r="AI133" s="27"/>
      <c r="AJ133" s="27"/>
      <c r="AK133" s="27">
        <v>1</v>
      </c>
      <c r="AL133" s="27">
        <v>1</v>
      </c>
      <c r="AM133" s="184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4" t="s">
        <v>83</v>
      </c>
      <c r="O134" s="166" t="s">
        <v>89</v>
      </c>
      <c r="P134" s="27">
        <v>0</v>
      </c>
      <c r="Q134" s="27">
        <v>0</v>
      </c>
      <c r="R134" s="184" t="s">
        <v>83</v>
      </c>
      <c r="S134" s="184" t="s">
        <v>83</v>
      </c>
      <c r="T134" s="184" t="s">
        <v>83</v>
      </c>
      <c r="U134" s="184" t="s">
        <v>83</v>
      </c>
      <c r="V134" s="27"/>
      <c r="W134" s="27" t="s">
        <v>93</v>
      </c>
      <c r="X134" s="27">
        <v>0</v>
      </c>
      <c r="Y134" s="184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4" t="s">
        <v>83</v>
      </c>
      <c r="AF134" s="184" t="s">
        <v>83</v>
      </c>
      <c r="AG134" s="184" t="s">
        <v>83</v>
      </c>
      <c r="AH134" s="184" t="s">
        <v>83</v>
      </c>
      <c r="AI134" s="27"/>
      <c r="AJ134" s="27"/>
      <c r="AK134" s="27">
        <v>1</v>
      </c>
      <c r="AL134" s="27">
        <v>1</v>
      </c>
      <c r="AM134" s="184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4" t="s">
        <v>83</v>
      </c>
      <c r="O135" s="166" t="s">
        <v>89</v>
      </c>
      <c r="P135" s="27">
        <v>0</v>
      </c>
      <c r="Q135" s="27">
        <v>0</v>
      </c>
      <c r="R135" s="184" t="s">
        <v>83</v>
      </c>
      <c r="S135" s="184" t="s">
        <v>83</v>
      </c>
      <c r="T135" s="184" t="s">
        <v>83</v>
      </c>
      <c r="U135" s="184" t="s">
        <v>83</v>
      </c>
      <c r="V135" s="27"/>
      <c r="W135" s="27" t="s">
        <v>93</v>
      </c>
      <c r="X135" s="27">
        <v>0</v>
      </c>
      <c r="Y135" s="184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4" t="s">
        <v>83</v>
      </c>
      <c r="AF135" s="184" t="s">
        <v>83</v>
      </c>
      <c r="AG135" s="184" t="s">
        <v>83</v>
      </c>
      <c r="AH135" s="184" t="s">
        <v>83</v>
      </c>
      <c r="AI135" s="27"/>
      <c r="AJ135" s="27"/>
      <c r="AK135" s="27">
        <v>1</v>
      </c>
      <c r="AL135" s="27">
        <v>1</v>
      </c>
      <c r="AM135" s="184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4" t="s">
        <v>83</v>
      </c>
      <c r="O136" s="166" t="s">
        <v>90</v>
      </c>
      <c r="P136" s="27">
        <v>0</v>
      </c>
      <c r="Q136" s="27">
        <v>0</v>
      </c>
      <c r="R136" s="184" t="s">
        <v>83</v>
      </c>
      <c r="S136" s="184" t="s">
        <v>83</v>
      </c>
      <c r="T136" s="184" t="s">
        <v>83</v>
      </c>
      <c r="U136" s="184" t="s">
        <v>83</v>
      </c>
      <c r="V136" s="27"/>
      <c r="W136" s="27" t="s">
        <v>93</v>
      </c>
      <c r="X136" s="27">
        <v>0</v>
      </c>
      <c r="Y136" s="184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4" t="s">
        <v>83</v>
      </c>
      <c r="AF136" s="184" t="s">
        <v>83</v>
      </c>
      <c r="AG136" s="184" t="s">
        <v>83</v>
      </c>
      <c r="AH136" s="184" t="s">
        <v>83</v>
      </c>
      <c r="AI136" s="27"/>
      <c r="AJ136" s="27"/>
      <c r="AK136" s="27">
        <v>1</v>
      </c>
      <c r="AL136" s="27">
        <v>1</v>
      </c>
      <c r="AM136" s="184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4" t="s">
        <v>83</v>
      </c>
      <c r="O137" s="166" t="s">
        <v>90</v>
      </c>
      <c r="P137" s="27">
        <v>0</v>
      </c>
      <c r="Q137" s="27">
        <v>0</v>
      </c>
      <c r="R137" s="184" t="s">
        <v>83</v>
      </c>
      <c r="S137" s="184" t="s">
        <v>83</v>
      </c>
      <c r="T137" s="184" t="s">
        <v>83</v>
      </c>
      <c r="U137" s="184" t="s">
        <v>83</v>
      </c>
      <c r="V137" s="27"/>
      <c r="W137" s="27" t="s">
        <v>93</v>
      </c>
      <c r="X137" s="27">
        <v>0</v>
      </c>
      <c r="Y137" s="184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4" t="s">
        <v>83</v>
      </c>
      <c r="AF137" s="184" t="s">
        <v>83</v>
      </c>
      <c r="AG137" s="184" t="s">
        <v>83</v>
      </c>
      <c r="AH137" s="184" t="s">
        <v>83</v>
      </c>
      <c r="AI137" s="27"/>
      <c r="AJ137" s="27"/>
      <c r="AK137" s="27">
        <v>1</v>
      </c>
      <c r="AL137" s="27">
        <v>1</v>
      </c>
      <c r="AM137" s="184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4" t="s">
        <v>83</v>
      </c>
      <c r="O138" s="166" t="s">
        <v>91</v>
      </c>
      <c r="P138" s="27">
        <v>0</v>
      </c>
      <c r="Q138" s="27">
        <v>0</v>
      </c>
      <c r="R138" s="184" t="s">
        <v>83</v>
      </c>
      <c r="S138" s="184" t="s">
        <v>83</v>
      </c>
      <c r="T138" s="184" t="s">
        <v>83</v>
      </c>
      <c r="U138" s="184" t="s">
        <v>83</v>
      </c>
      <c r="V138" s="27"/>
      <c r="W138" s="27" t="s">
        <v>93</v>
      </c>
      <c r="X138" s="27">
        <v>0</v>
      </c>
      <c r="Y138" s="184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4" t="s">
        <v>83</v>
      </c>
      <c r="AF138" s="184" t="s">
        <v>83</v>
      </c>
      <c r="AG138" s="184" t="s">
        <v>83</v>
      </c>
      <c r="AH138" s="184" t="s">
        <v>83</v>
      </c>
      <c r="AI138" s="27"/>
      <c r="AJ138" s="27"/>
      <c r="AK138" s="27">
        <v>1</v>
      </c>
      <c r="AL138" s="27">
        <v>1</v>
      </c>
      <c r="AM138" s="184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4" t="s">
        <v>83</v>
      </c>
      <c r="O139" s="166" t="s">
        <v>91</v>
      </c>
      <c r="P139" s="27">
        <v>0</v>
      </c>
      <c r="Q139" s="27">
        <v>0</v>
      </c>
      <c r="R139" s="184" t="s">
        <v>83</v>
      </c>
      <c r="S139" s="184" t="s">
        <v>83</v>
      </c>
      <c r="T139" s="184" t="s">
        <v>83</v>
      </c>
      <c r="U139" s="184" t="s">
        <v>83</v>
      </c>
      <c r="V139" s="27"/>
      <c r="W139" s="27" t="s">
        <v>93</v>
      </c>
      <c r="X139" s="27">
        <v>0</v>
      </c>
      <c r="Y139" s="184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4" t="s">
        <v>83</v>
      </c>
      <c r="AF139" s="184" t="s">
        <v>83</v>
      </c>
      <c r="AG139" s="184" t="s">
        <v>83</v>
      </c>
      <c r="AH139" s="184" t="s">
        <v>83</v>
      </c>
      <c r="AI139" s="27"/>
      <c r="AJ139" s="27"/>
      <c r="AK139" s="27">
        <v>1</v>
      </c>
      <c r="AL139" s="27">
        <v>1</v>
      </c>
      <c r="AM139" s="184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4" t="s">
        <v>83</v>
      </c>
      <c r="O140" s="166" t="s">
        <v>92</v>
      </c>
      <c r="P140" s="27">
        <v>0</v>
      </c>
      <c r="Q140" s="27">
        <v>0</v>
      </c>
      <c r="R140" s="184" t="s">
        <v>83</v>
      </c>
      <c r="S140" s="184" t="s">
        <v>83</v>
      </c>
      <c r="T140" s="184" t="s">
        <v>83</v>
      </c>
      <c r="U140" s="184" t="s">
        <v>83</v>
      </c>
      <c r="V140" s="27"/>
      <c r="W140" s="27" t="s">
        <v>93</v>
      </c>
      <c r="X140" s="27">
        <v>0</v>
      </c>
      <c r="Y140" s="184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4" t="s">
        <v>83</v>
      </c>
      <c r="AF140" s="184" t="s">
        <v>83</v>
      </c>
      <c r="AG140" s="184" t="s">
        <v>83</v>
      </c>
      <c r="AH140" s="184" t="s">
        <v>83</v>
      </c>
      <c r="AI140" s="27"/>
      <c r="AJ140" s="27"/>
      <c r="AK140" s="27">
        <v>1</v>
      </c>
      <c r="AL140" s="27">
        <v>1</v>
      </c>
      <c r="AM140" s="184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4" t="s">
        <v>83</v>
      </c>
      <c r="O141" s="166" t="s">
        <v>92</v>
      </c>
      <c r="P141" s="27">
        <v>0</v>
      </c>
      <c r="Q141" s="27">
        <v>0</v>
      </c>
      <c r="R141" s="184" t="s">
        <v>83</v>
      </c>
      <c r="S141" s="184" t="s">
        <v>83</v>
      </c>
      <c r="T141" s="184" t="s">
        <v>83</v>
      </c>
      <c r="U141" s="184" t="s">
        <v>83</v>
      </c>
      <c r="V141" s="27"/>
      <c r="W141" s="27" t="s">
        <v>93</v>
      </c>
      <c r="X141" s="27">
        <v>0</v>
      </c>
      <c r="Y141" s="184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4" t="s">
        <v>83</v>
      </c>
      <c r="AF141" s="184" t="s">
        <v>83</v>
      </c>
      <c r="AG141" s="184" t="s">
        <v>83</v>
      </c>
      <c r="AH141" s="184" t="s">
        <v>83</v>
      </c>
      <c r="AI141" s="27"/>
      <c r="AJ141" s="27"/>
      <c r="AK141" s="27">
        <v>1</v>
      </c>
      <c r="AL141" s="27">
        <v>1</v>
      </c>
      <c r="AM141" s="184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4" t="s">
        <v>83</v>
      </c>
      <c r="O142" s="166" t="s">
        <v>94</v>
      </c>
      <c r="P142" s="27">
        <v>0</v>
      </c>
      <c r="Q142" s="27">
        <v>0</v>
      </c>
      <c r="R142" s="184" t="s">
        <v>83</v>
      </c>
      <c r="S142" s="184" t="s">
        <v>83</v>
      </c>
      <c r="T142" s="184" t="s">
        <v>83</v>
      </c>
      <c r="U142" s="184" t="s">
        <v>83</v>
      </c>
      <c r="V142" s="27"/>
      <c r="W142" s="27" t="s">
        <v>93</v>
      </c>
      <c r="X142" s="27">
        <v>0</v>
      </c>
      <c r="Y142" s="184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4" t="s">
        <v>83</v>
      </c>
      <c r="AF142" s="184" t="s">
        <v>83</v>
      </c>
      <c r="AG142" s="184" t="s">
        <v>83</v>
      </c>
      <c r="AH142" s="184" t="s">
        <v>83</v>
      </c>
      <c r="AI142" s="27"/>
      <c r="AJ142" s="27"/>
      <c r="AK142" s="27">
        <v>1</v>
      </c>
      <c r="AL142" s="27">
        <v>1</v>
      </c>
      <c r="AM142" s="184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4">
        <v>0.5</v>
      </c>
      <c r="O143" s="166" t="s">
        <v>108</v>
      </c>
      <c r="P143" s="27">
        <v>0</v>
      </c>
      <c r="Q143" s="27">
        <v>0</v>
      </c>
      <c r="R143" s="184" t="s">
        <v>83</v>
      </c>
      <c r="S143" s="184" t="s">
        <v>83</v>
      </c>
      <c r="T143" s="184" t="s">
        <v>83</v>
      </c>
      <c r="U143" s="184" t="s">
        <v>83</v>
      </c>
      <c r="V143" s="27"/>
      <c r="W143" s="27" t="s">
        <v>93</v>
      </c>
      <c r="X143" s="27">
        <v>0</v>
      </c>
      <c r="Y143" s="18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4" t="s">
        <v>83</v>
      </c>
      <c r="AF143" s="184" t="s">
        <v>83</v>
      </c>
      <c r="AG143" s="184" t="s">
        <v>83</v>
      </c>
      <c r="AH143" s="184" t="s">
        <v>83</v>
      </c>
      <c r="AI143" s="27"/>
      <c r="AJ143" s="27"/>
      <c r="AK143" s="27">
        <v>1</v>
      </c>
      <c r="AL143" s="27">
        <v>0</v>
      </c>
      <c r="AM143" s="184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4" t="s">
        <v>83</v>
      </c>
      <c r="O144" s="166" t="s">
        <v>94</v>
      </c>
      <c r="P144" s="27">
        <v>0</v>
      </c>
      <c r="Q144" s="27">
        <v>0</v>
      </c>
      <c r="R144" s="184" t="s">
        <v>83</v>
      </c>
      <c r="S144" s="184" t="s">
        <v>83</v>
      </c>
      <c r="T144" s="184" t="s">
        <v>83</v>
      </c>
      <c r="U144" s="184" t="s">
        <v>83</v>
      </c>
      <c r="V144" s="27"/>
      <c r="W144" s="27" t="s">
        <v>93</v>
      </c>
      <c r="X144" s="27">
        <v>0</v>
      </c>
      <c r="Y144" s="184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4" t="s">
        <v>83</v>
      </c>
      <c r="AF144" s="184" t="s">
        <v>83</v>
      </c>
      <c r="AG144" s="184" t="s">
        <v>83</v>
      </c>
      <c r="AH144" s="184" t="s">
        <v>83</v>
      </c>
      <c r="AI144" s="27"/>
      <c r="AJ144" s="27"/>
      <c r="AK144" s="27">
        <v>1</v>
      </c>
      <c r="AL144" s="27">
        <v>1</v>
      </c>
      <c r="AM144" s="184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4" t="s">
        <v>83</v>
      </c>
      <c r="O145" s="166" t="s">
        <v>94</v>
      </c>
      <c r="P145" s="27">
        <v>0</v>
      </c>
      <c r="Q145" s="27">
        <v>0</v>
      </c>
      <c r="R145" s="184" t="s">
        <v>83</v>
      </c>
      <c r="S145" s="184" t="s">
        <v>83</v>
      </c>
      <c r="T145" s="184" t="s">
        <v>83</v>
      </c>
      <c r="U145" s="184" t="s">
        <v>83</v>
      </c>
      <c r="V145" s="27"/>
      <c r="W145" s="27" t="s">
        <v>93</v>
      </c>
      <c r="X145" s="27">
        <v>0</v>
      </c>
      <c r="Y145" s="184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4" t="s">
        <v>83</v>
      </c>
      <c r="AF145" s="184" t="s">
        <v>83</v>
      </c>
      <c r="AG145" s="184" t="s">
        <v>83</v>
      </c>
      <c r="AH145" s="184" t="s">
        <v>83</v>
      </c>
      <c r="AI145" s="27"/>
      <c r="AJ145" s="27"/>
      <c r="AK145" s="27">
        <v>1</v>
      </c>
      <c r="AL145" s="27">
        <v>1</v>
      </c>
      <c r="AM145" s="184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4" t="s">
        <v>83</v>
      </c>
      <c r="O146" s="166" t="s">
        <v>94</v>
      </c>
      <c r="P146" s="27">
        <v>0</v>
      </c>
      <c r="Q146" s="27">
        <v>0</v>
      </c>
      <c r="R146" s="184" t="s">
        <v>83</v>
      </c>
      <c r="S146" s="184" t="s">
        <v>83</v>
      </c>
      <c r="T146" s="184" t="s">
        <v>83</v>
      </c>
      <c r="U146" s="184" t="s">
        <v>83</v>
      </c>
      <c r="V146" s="27"/>
      <c r="W146" s="27" t="s">
        <v>93</v>
      </c>
      <c r="X146" s="27">
        <v>0</v>
      </c>
      <c r="Y146" s="184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4" t="s">
        <v>83</v>
      </c>
      <c r="AF146" s="184" t="s">
        <v>83</v>
      </c>
      <c r="AG146" s="184" t="s">
        <v>83</v>
      </c>
      <c r="AH146" s="184" t="s">
        <v>83</v>
      </c>
      <c r="AI146" s="27"/>
      <c r="AJ146" s="27"/>
      <c r="AK146" s="27">
        <v>1</v>
      </c>
      <c r="AL146" s="27">
        <v>1</v>
      </c>
      <c r="AM146" s="184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4" t="s">
        <v>83</v>
      </c>
      <c r="O147" s="166" t="s">
        <v>94</v>
      </c>
      <c r="P147" s="27">
        <v>0</v>
      </c>
      <c r="Q147" s="27">
        <v>0</v>
      </c>
      <c r="R147" s="184" t="s">
        <v>83</v>
      </c>
      <c r="S147" s="184" t="s">
        <v>83</v>
      </c>
      <c r="T147" s="184" t="s">
        <v>83</v>
      </c>
      <c r="U147" s="184" t="s">
        <v>83</v>
      </c>
      <c r="V147" s="27"/>
      <c r="W147" s="27" t="s">
        <v>93</v>
      </c>
      <c r="X147" s="27">
        <v>0</v>
      </c>
      <c r="Y147" s="184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4" t="s">
        <v>83</v>
      </c>
      <c r="AF147" s="184" t="s">
        <v>83</v>
      </c>
      <c r="AG147" s="184" t="s">
        <v>83</v>
      </c>
      <c r="AH147" s="184" t="s">
        <v>83</v>
      </c>
      <c r="AI147" s="27"/>
      <c r="AJ147" s="27"/>
      <c r="AK147" s="27">
        <v>1</v>
      </c>
      <c r="AL147" s="27">
        <v>1</v>
      </c>
      <c r="AM147" s="184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4" t="s">
        <v>83</v>
      </c>
      <c r="O148" s="166" t="s">
        <v>95</v>
      </c>
      <c r="P148" s="27"/>
      <c r="Q148" s="27"/>
      <c r="R148" s="184" t="s">
        <v>83</v>
      </c>
      <c r="S148" s="184" t="s">
        <v>83</v>
      </c>
      <c r="T148" s="184" t="s">
        <v>83</v>
      </c>
      <c r="U148" s="184" t="s">
        <v>83</v>
      </c>
      <c r="V148" s="27"/>
      <c r="W148" s="27" t="s">
        <v>88</v>
      </c>
      <c r="X148" s="27">
        <v>0</v>
      </c>
      <c r="Y148" s="184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4" t="s">
        <v>83</v>
      </c>
      <c r="AF148" s="184" t="s">
        <v>83</v>
      </c>
      <c r="AG148" s="184" t="s">
        <v>83</v>
      </c>
      <c r="AH148" s="184" t="s">
        <v>83</v>
      </c>
      <c r="AI148" s="27">
        <v>1</v>
      </c>
      <c r="AJ148" s="27"/>
      <c r="AK148" s="27">
        <v>1</v>
      </c>
      <c r="AL148" s="27">
        <v>1</v>
      </c>
      <c r="AM148" s="184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4" t="s">
        <v>83</v>
      </c>
      <c r="O149" s="166" t="s">
        <v>91</v>
      </c>
      <c r="P149" s="27"/>
      <c r="Q149" s="27"/>
      <c r="R149" s="184" t="s">
        <v>83</v>
      </c>
      <c r="S149" s="184" t="s">
        <v>83</v>
      </c>
      <c r="T149" s="184" t="s">
        <v>83</v>
      </c>
      <c r="U149" s="184" t="s">
        <v>83</v>
      </c>
      <c r="V149" s="27"/>
      <c r="W149" s="27" t="s">
        <v>88</v>
      </c>
      <c r="X149" s="27">
        <v>0</v>
      </c>
      <c r="Y149" s="184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4" t="s">
        <v>83</v>
      </c>
      <c r="AF149" s="184" t="s">
        <v>83</v>
      </c>
      <c r="AG149" s="184" t="s">
        <v>83</v>
      </c>
      <c r="AH149" s="184" t="s">
        <v>83</v>
      </c>
      <c r="AI149" s="27">
        <v>1</v>
      </c>
      <c r="AJ149" s="27"/>
      <c r="AK149" s="27">
        <v>1</v>
      </c>
      <c r="AL149" s="27">
        <v>1</v>
      </c>
      <c r="AM149" s="184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4" t="s">
        <v>83</v>
      </c>
      <c r="O150" s="166" t="s">
        <v>96</v>
      </c>
      <c r="P150" s="27"/>
      <c r="Q150" s="27"/>
      <c r="R150" s="184" t="s">
        <v>83</v>
      </c>
      <c r="S150" s="184" t="s">
        <v>83</v>
      </c>
      <c r="T150" s="184" t="s">
        <v>83</v>
      </c>
      <c r="U150" s="184" t="s">
        <v>83</v>
      </c>
      <c r="V150" s="27"/>
      <c r="W150" s="27" t="s">
        <v>88</v>
      </c>
      <c r="X150" s="27">
        <v>0</v>
      </c>
      <c r="Y150" s="184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4" t="s">
        <v>83</v>
      </c>
      <c r="AF150" s="184" t="s">
        <v>83</v>
      </c>
      <c r="AG150" s="184" t="s">
        <v>83</v>
      </c>
      <c r="AH150" s="184" t="s">
        <v>83</v>
      </c>
      <c r="AI150" s="27">
        <v>1</v>
      </c>
      <c r="AJ150" s="27"/>
      <c r="AK150" s="27">
        <v>1</v>
      </c>
      <c r="AL150" s="27">
        <v>1</v>
      </c>
      <c r="AM150" s="184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4" t="s">
        <v>83</v>
      </c>
      <c r="O151" s="166" t="s">
        <v>91</v>
      </c>
      <c r="P151" s="27"/>
      <c r="Q151" s="27"/>
      <c r="R151" s="184" t="s">
        <v>83</v>
      </c>
      <c r="S151" s="184" t="s">
        <v>83</v>
      </c>
      <c r="T151" s="184" t="s">
        <v>83</v>
      </c>
      <c r="U151" s="184" t="s">
        <v>83</v>
      </c>
      <c r="V151" s="27"/>
      <c r="W151" s="27" t="s">
        <v>88</v>
      </c>
      <c r="X151" s="27">
        <v>0</v>
      </c>
      <c r="Y151" s="184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4" t="s">
        <v>83</v>
      </c>
      <c r="AF151" s="184" t="s">
        <v>83</v>
      </c>
      <c r="AG151" s="184" t="s">
        <v>83</v>
      </c>
      <c r="AH151" s="184" t="s">
        <v>83</v>
      </c>
      <c r="AI151" s="27">
        <v>1</v>
      </c>
      <c r="AJ151" s="27"/>
      <c r="AK151" s="27">
        <v>1</v>
      </c>
      <c r="AL151" s="27">
        <v>1</v>
      </c>
      <c r="AM151" s="184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4" t="s">
        <v>83</v>
      </c>
      <c r="O152" s="166" t="s">
        <v>95</v>
      </c>
      <c r="P152" s="27">
        <v>1</v>
      </c>
      <c r="Q152" s="27">
        <v>2</v>
      </c>
      <c r="R152" s="184" t="s">
        <v>83</v>
      </c>
      <c r="S152" s="184" t="s">
        <v>83</v>
      </c>
      <c r="T152" s="184" t="s">
        <v>83</v>
      </c>
      <c r="U152" s="184" t="s">
        <v>83</v>
      </c>
      <c r="V152" s="27"/>
      <c r="W152" s="27" t="s">
        <v>93</v>
      </c>
      <c r="X152" s="27">
        <v>0</v>
      </c>
      <c r="Y152" s="184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4" t="s">
        <v>83</v>
      </c>
      <c r="AF152" s="184" t="s">
        <v>83</v>
      </c>
      <c r="AG152" s="184" t="s">
        <v>83</v>
      </c>
      <c r="AH152" s="184" t="s">
        <v>83</v>
      </c>
      <c r="AI152" s="27"/>
      <c r="AJ152" s="27"/>
      <c r="AK152" s="27">
        <v>1</v>
      </c>
      <c r="AL152" s="27">
        <v>1</v>
      </c>
      <c r="AM152" s="184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4" t="s">
        <v>83</v>
      </c>
      <c r="O153" s="166" t="s">
        <v>91</v>
      </c>
      <c r="P153" s="27"/>
      <c r="Q153" s="27"/>
      <c r="R153" s="184" t="s">
        <v>83</v>
      </c>
      <c r="S153" s="184" t="s">
        <v>83</v>
      </c>
      <c r="T153" s="184" t="s">
        <v>83</v>
      </c>
      <c r="U153" s="184" t="s">
        <v>83</v>
      </c>
      <c r="V153" s="27"/>
      <c r="W153" s="27" t="s">
        <v>93</v>
      </c>
      <c r="X153" s="27">
        <v>0</v>
      </c>
      <c r="Y153" s="184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4" t="s">
        <v>83</v>
      </c>
      <c r="AF153" s="184" t="s">
        <v>83</v>
      </c>
      <c r="AG153" s="184" t="s">
        <v>83</v>
      </c>
      <c r="AH153" s="184" t="s">
        <v>83</v>
      </c>
      <c r="AI153" s="27"/>
      <c r="AJ153" s="27"/>
      <c r="AK153" s="27">
        <v>1</v>
      </c>
      <c r="AL153" s="27">
        <v>1</v>
      </c>
      <c r="AM153" s="184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4" t="s">
        <v>83</v>
      </c>
      <c r="O154" s="166" t="s">
        <v>96</v>
      </c>
      <c r="P154" s="27">
        <v>0</v>
      </c>
      <c r="Q154" s="27">
        <v>2</v>
      </c>
      <c r="R154" s="184" t="s">
        <v>83</v>
      </c>
      <c r="S154" s="184" t="s">
        <v>83</v>
      </c>
      <c r="T154" s="184" t="s">
        <v>83</v>
      </c>
      <c r="U154" s="184" t="s">
        <v>83</v>
      </c>
      <c r="V154" s="27"/>
      <c r="W154" s="27" t="s">
        <v>93</v>
      </c>
      <c r="X154" s="27">
        <v>0</v>
      </c>
      <c r="Y154" s="184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4" t="s">
        <v>83</v>
      </c>
      <c r="AF154" s="184" t="s">
        <v>83</v>
      </c>
      <c r="AG154" s="184" t="s">
        <v>83</v>
      </c>
      <c r="AH154" s="184" t="s">
        <v>83</v>
      </c>
      <c r="AI154" s="27"/>
      <c r="AJ154" s="27"/>
      <c r="AK154" s="27">
        <v>1</v>
      </c>
      <c r="AL154" s="27">
        <v>1</v>
      </c>
      <c r="AM154" s="184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4" t="s">
        <v>83</v>
      </c>
      <c r="O155" s="166" t="s">
        <v>91</v>
      </c>
      <c r="P155" s="27"/>
      <c r="Q155" s="27"/>
      <c r="R155" s="184" t="s">
        <v>83</v>
      </c>
      <c r="S155" s="184" t="s">
        <v>83</v>
      </c>
      <c r="T155" s="184" t="s">
        <v>83</v>
      </c>
      <c r="U155" s="184" t="s">
        <v>83</v>
      </c>
      <c r="V155" s="27"/>
      <c r="W155" s="27" t="s">
        <v>93</v>
      </c>
      <c r="X155" s="27">
        <v>0</v>
      </c>
      <c r="Y155" s="18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4" t="s">
        <v>83</v>
      </c>
      <c r="AF155" s="184" t="s">
        <v>83</v>
      </c>
      <c r="AG155" s="184" t="s">
        <v>83</v>
      </c>
      <c r="AH155" s="184" t="s">
        <v>83</v>
      </c>
      <c r="AI155" s="27"/>
      <c r="AJ155" s="27"/>
      <c r="AK155" s="27">
        <v>1</v>
      </c>
      <c r="AL155" s="27">
        <v>1</v>
      </c>
      <c r="AM155" s="184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4" t="s">
        <v>83</v>
      </c>
      <c r="O156" s="166" t="s">
        <v>91</v>
      </c>
      <c r="P156" s="27"/>
      <c r="Q156" s="27"/>
      <c r="R156" s="184" t="s">
        <v>83</v>
      </c>
      <c r="S156" s="184" t="s">
        <v>83</v>
      </c>
      <c r="T156" s="184" t="s">
        <v>83</v>
      </c>
      <c r="U156" s="184" t="s">
        <v>83</v>
      </c>
      <c r="V156" s="27"/>
      <c r="W156" s="27" t="s">
        <v>93</v>
      </c>
      <c r="X156" s="27">
        <v>0</v>
      </c>
      <c r="Y156" s="184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4" t="s">
        <v>83</v>
      </c>
      <c r="AF156" s="184" t="s">
        <v>83</v>
      </c>
      <c r="AG156" s="184" t="s">
        <v>83</v>
      </c>
      <c r="AH156" s="184" t="s">
        <v>83</v>
      </c>
      <c r="AI156" s="27"/>
      <c r="AJ156" s="27"/>
      <c r="AK156" s="27">
        <v>1</v>
      </c>
      <c r="AL156" s="27">
        <v>1</v>
      </c>
      <c r="AM156" s="184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4" t="s">
        <v>83</v>
      </c>
      <c r="O157" s="166" t="s">
        <v>92</v>
      </c>
      <c r="P157" s="27"/>
      <c r="Q157" s="27"/>
      <c r="R157" s="184" t="s">
        <v>83</v>
      </c>
      <c r="S157" s="184" t="s">
        <v>83</v>
      </c>
      <c r="T157" s="184" t="s">
        <v>83</v>
      </c>
      <c r="U157" s="184" t="s">
        <v>83</v>
      </c>
      <c r="V157" s="27"/>
      <c r="W157" s="27" t="s">
        <v>93</v>
      </c>
      <c r="X157" s="27">
        <v>0</v>
      </c>
      <c r="Y157" s="184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4" t="s">
        <v>83</v>
      </c>
      <c r="AF157" s="184" t="s">
        <v>83</v>
      </c>
      <c r="AG157" s="184" t="s">
        <v>83</v>
      </c>
      <c r="AH157" s="184" t="s">
        <v>83</v>
      </c>
      <c r="AI157" s="27"/>
      <c r="AJ157" s="27"/>
      <c r="AK157" s="27">
        <v>1</v>
      </c>
      <c r="AL157" s="27">
        <v>1</v>
      </c>
      <c r="AM157" s="184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1381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4" t="s">
        <v>83</v>
      </c>
      <c r="O158" s="166" t="s">
        <v>90</v>
      </c>
      <c r="P158" s="27"/>
      <c r="Q158" s="27"/>
      <c r="R158" s="184" t="s">
        <v>83</v>
      </c>
      <c r="S158" s="184" t="s">
        <v>83</v>
      </c>
      <c r="T158" s="184" t="s">
        <v>83</v>
      </c>
      <c r="U158" s="184" t="s">
        <v>83</v>
      </c>
      <c r="V158" s="27"/>
      <c r="W158" s="27" t="s">
        <v>93</v>
      </c>
      <c r="X158" s="27">
        <v>0</v>
      </c>
      <c r="Y158" s="184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4" t="s">
        <v>83</v>
      </c>
      <c r="AF158" s="184" t="s">
        <v>83</v>
      </c>
      <c r="AG158" s="184" t="s">
        <v>83</v>
      </c>
      <c r="AH158" s="184" t="s">
        <v>83</v>
      </c>
      <c r="AI158" s="27"/>
      <c r="AJ158" s="27"/>
      <c r="AK158" s="27">
        <v>1</v>
      </c>
      <c r="AL158" s="27">
        <v>1</v>
      </c>
      <c r="AM158" s="184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1382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4" t="s">
        <v>83</v>
      </c>
      <c r="O159" s="166" t="s">
        <v>91</v>
      </c>
      <c r="P159" s="27"/>
      <c r="Q159" s="27"/>
      <c r="R159" s="184" t="s">
        <v>83</v>
      </c>
      <c r="S159" s="184" t="s">
        <v>83</v>
      </c>
      <c r="T159" s="184" t="s">
        <v>83</v>
      </c>
      <c r="U159" s="184" t="s">
        <v>83</v>
      </c>
      <c r="V159" s="27"/>
      <c r="W159" s="27" t="s">
        <v>93</v>
      </c>
      <c r="X159" s="27">
        <v>0</v>
      </c>
      <c r="Y159" s="184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4" t="s">
        <v>83</v>
      </c>
      <c r="AF159" s="184" t="s">
        <v>83</v>
      </c>
      <c r="AG159" s="184" t="s">
        <v>83</v>
      </c>
      <c r="AH159" s="184" t="s">
        <v>83</v>
      </c>
      <c r="AI159" s="27"/>
      <c r="AJ159" s="27"/>
      <c r="AK159" s="27">
        <v>1</v>
      </c>
      <c r="AL159" s="27">
        <v>1</v>
      </c>
      <c r="AM159" s="184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1383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4" t="s">
        <v>83</v>
      </c>
      <c r="O160" s="166" t="s">
        <v>92</v>
      </c>
      <c r="P160" s="27"/>
      <c r="Q160" s="27"/>
      <c r="R160" s="184" t="s">
        <v>83</v>
      </c>
      <c r="S160" s="184" t="s">
        <v>83</v>
      </c>
      <c r="T160" s="184" t="s">
        <v>83</v>
      </c>
      <c r="U160" s="184" t="s">
        <v>83</v>
      </c>
      <c r="V160" s="27"/>
      <c r="W160" s="27" t="s">
        <v>93</v>
      </c>
      <c r="X160" s="27">
        <v>0</v>
      </c>
      <c r="Y160" s="18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4" t="s">
        <v>83</v>
      </c>
      <c r="AF160" s="184" t="s">
        <v>83</v>
      </c>
      <c r="AG160" s="184" t="s">
        <v>83</v>
      </c>
      <c r="AH160" s="184" t="s">
        <v>83</v>
      </c>
      <c r="AI160" s="27"/>
      <c r="AJ160" s="27"/>
      <c r="AK160" s="27">
        <v>1</v>
      </c>
      <c r="AL160" s="27">
        <v>1</v>
      </c>
      <c r="AM160" s="184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4" t="s">
        <v>83</v>
      </c>
      <c r="O161" s="166" t="s">
        <v>98</v>
      </c>
      <c r="P161" s="27">
        <v>0</v>
      </c>
      <c r="Q161" s="27">
        <v>0</v>
      </c>
      <c r="R161" s="184" t="s">
        <v>83</v>
      </c>
      <c r="S161" s="184" t="s">
        <v>83</v>
      </c>
      <c r="T161" s="184" t="s">
        <v>83</v>
      </c>
      <c r="U161" s="184" t="s">
        <v>83</v>
      </c>
      <c r="V161" s="27"/>
      <c r="W161" s="27" t="s">
        <v>88</v>
      </c>
      <c r="X161" s="27">
        <v>0</v>
      </c>
      <c r="Y161" s="18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4" t="s">
        <v>83</v>
      </c>
      <c r="AF161" s="184" t="s">
        <v>83</v>
      </c>
      <c r="AG161" s="184" t="s">
        <v>83</v>
      </c>
      <c r="AH161" s="184" t="s">
        <v>83</v>
      </c>
      <c r="AI161" s="27">
        <v>1</v>
      </c>
      <c r="AJ161" s="27"/>
      <c r="AK161" s="27">
        <v>1</v>
      </c>
      <c r="AL161" s="27">
        <v>1</v>
      </c>
      <c r="AM161" s="184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4" t="s">
        <v>83</v>
      </c>
      <c r="O162" s="166" t="s">
        <v>94</v>
      </c>
      <c r="P162" s="27">
        <v>0</v>
      </c>
      <c r="Q162" s="27">
        <v>0</v>
      </c>
      <c r="R162" s="184" t="s">
        <v>83</v>
      </c>
      <c r="S162" s="184" t="s">
        <v>83</v>
      </c>
      <c r="T162" s="184" t="s">
        <v>83</v>
      </c>
      <c r="U162" s="184" t="s">
        <v>83</v>
      </c>
      <c r="V162" s="27"/>
      <c r="W162" s="27" t="s">
        <v>93</v>
      </c>
      <c r="X162" s="27">
        <v>0</v>
      </c>
      <c r="Y162" s="18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4" t="s">
        <v>83</v>
      </c>
      <c r="AF162" s="184" t="s">
        <v>83</v>
      </c>
      <c r="AG162" s="184" t="s">
        <v>83</v>
      </c>
      <c r="AH162" s="184" t="s">
        <v>83</v>
      </c>
      <c r="AI162" s="27"/>
      <c r="AJ162" s="27"/>
      <c r="AK162" s="27">
        <v>1</v>
      </c>
      <c r="AL162" s="27">
        <v>1</v>
      </c>
      <c r="AM162" s="184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4" t="s">
        <v>83</v>
      </c>
      <c r="O163" s="166" t="s">
        <v>94</v>
      </c>
      <c r="P163" s="27">
        <v>0</v>
      </c>
      <c r="Q163" s="27">
        <v>0</v>
      </c>
      <c r="R163" s="184" t="s">
        <v>83</v>
      </c>
      <c r="S163" s="184" t="s">
        <v>83</v>
      </c>
      <c r="T163" s="184" t="s">
        <v>83</v>
      </c>
      <c r="U163" s="184" t="s">
        <v>83</v>
      </c>
      <c r="V163" s="27"/>
      <c r="W163" s="27" t="s">
        <v>93</v>
      </c>
      <c r="X163" s="27">
        <v>0</v>
      </c>
      <c r="Y163" s="18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4" t="s">
        <v>83</v>
      </c>
      <c r="AF163" s="184" t="s">
        <v>83</v>
      </c>
      <c r="AG163" s="184" t="s">
        <v>83</v>
      </c>
      <c r="AH163" s="184" t="s">
        <v>83</v>
      </c>
      <c r="AI163" s="27"/>
      <c r="AJ163" s="27"/>
      <c r="AK163" s="27">
        <v>1</v>
      </c>
      <c r="AL163" s="27">
        <v>1</v>
      </c>
      <c r="AM163" s="184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4" t="s">
        <v>83</v>
      </c>
      <c r="O164" s="166" t="s">
        <v>94</v>
      </c>
      <c r="P164" s="27">
        <v>0</v>
      </c>
      <c r="Q164" s="27">
        <v>0</v>
      </c>
      <c r="R164" s="184" t="s">
        <v>83</v>
      </c>
      <c r="S164" s="184" t="s">
        <v>83</v>
      </c>
      <c r="T164" s="184" t="s">
        <v>83</v>
      </c>
      <c r="U164" s="184" t="s">
        <v>83</v>
      </c>
      <c r="V164" s="27"/>
      <c r="W164" s="27" t="s">
        <v>93</v>
      </c>
      <c r="X164" s="27">
        <v>0</v>
      </c>
      <c r="Y164" s="18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4" t="s">
        <v>83</v>
      </c>
      <c r="AF164" s="184" t="s">
        <v>83</v>
      </c>
      <c r="AG164" s="184" t="s">
        <v>83</v>
      </c>
      <c r="AH164" s="184" t="s">
        <v>83</v>
      </c>
      <c r="AI164" s="27"/>
      <c r="AJ164" s="27"/>
      <c r="AK164" s="27">
        <v>1</v>
      </c>
      <c r="AL164" s="27">
        <v>1</v>
      </c>
      <c r="AM164" s="184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4" t="s">
        <v>83</v>
      </c>
      <c r="O165" s="166" t="s">
        <v>94</v>
      </c>
      <c r="P165" s="27">
        <v>0</v>
      </c>
      <c r="Q165" s="27">
        <v>0</v>
      </c>
      <c r="R165" s="184" t="s">
        <v>83</v>
      </c>
      <c r="S165" s="184" t="s">
        <v>83</v>
      </c>
      <c r="T165" s="184" t="s">
        <v>83</v>
      </c>
      <c r="U165" s="184" t="s">
        <v>83</v>
      </c>
      <c r="V165" s="27"/>
      <c r="W165" s="27" t="s">
        <v>93</v>
      </c>
      <c r="X165" s="27">
        <v>0</v>
      </c>
      <c r="Y165" s="184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4" t="s">
        <v>83</v>
      </c>
      <c r="AF165" s="184" t="s">
        <v>83</v>
      </c>
      <c r="AG165" s="184" t="s">
        <v>83</v>
      </c>
      <c r="AH165" s="184" t="s">
        <v>83</v>
      </c>
      <c r="AI165" s="27"/>
      <c r="AJ165" s="27"/>
      <c r="AK165" s="27">
        <v>1</v>
      </c>
      <c r="AL165" s="27">
        <v>1</v>
      </c>
      <c r="AM165" s="184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4" t="s">
        <v>83</v>
      </c>
      <c r="O166" s="166" t="s">
        <v>94</v>
      </c>
      <c r="P166" s="27">
        <v>0</v>
      </c>
      <c r="Q166" s="27">
        <v>0</v>
      </c>
      <c r="R166" s="184" t="s">
        <v>83</v>
      </c>
      <c r="S166" s="184" t="s">
        <v>83</v>
      </c>
      <c r="T166" s="184" t="s">
        <v>83</v>
      </c>
      <c r="U166" s="184" t="s">
        <v>83</v>
      </c>
      <c r="V166" s="27"/>
      <c r="W166" s="27" t="s">
        <v>93</v>
      </c>
      <c r="X166" s="27">
        <v>0</v>
      </c>
      <c r="Y166" s="184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4" t="s">
        <v>83</v>
      </c>
      <c r="AF166" s="184" t="s">
        <v>83</v>
      </c>
      <c r="AG166" s="184" t="s">
        <v>83</v>
      </c>
      <c r="AH166" s="184" t="s">
        <v>83</v>
      </c>
      <c r="AI166" s="27"/>
      <c r="AJ166" s="27"/>
      <c r="AK166" s="27">
        <v>1</v>
      </c>
      <c r="AL166" s="27">
        <v>1</v>
      </c>
      <c r="AM166" s="184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4" t="s">
        <v>83</v>
      </c>
      <c r="S167" s="184" t="s">
        <v>83</v>
      </c>
      <c r="T167" s="184" t="s">
        <v>83</v>
      </c>
      <c r="U167" s="184" t="s">
        <v>83</v>
      </c>
      <c r="V167" s="27">
        <v>4</v>
      </c>
      <c r="W167" s="27" t="s">
        <v>85</v>
      </c>
      <c r="X167" s="27">
        <v>0</v>
      </c>
      <c r="Y167" s="184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4" t="s">
        <v>83</v>
      </c>
      <c r="AF167" s="184" t="s">
        <v>83</v>
      </c>
      <c r="AG167" s="184" t="s">
        <v>83</v>
      </c>
      <c r="AH167" s="184" t="s">
        <v>83</v>
      </c>
      <c r="AI167" s="27"/>
      <c r="AJ167" s="27"/>
      <c r="AK167" s="27">
        <v>1</v>
      </c>
      <c r="AL167" s="27">
        <v>1</v>
      </c>
      <c r="AM167" s="184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4" t="s">
        <v>83</v>
      </c>
      <c r="S168" s="184" t="s">
        <v>83</v>
      </c>
      <c r="T168" s="184" t="s">
        <v>83</v>
      </c>
      <c r="U168" s="184" t="s">
        <v>83</v>
      </c>
      <c r="V168" s="27">
        <v>4</v>
      </c>
      <c r="W168" s="27" t="s">
        <v>85</v>
      </c>
      <c r="X168" s="27">
        <v>0</v>
      </c>
      <c r="Y168" s="184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4" t="s">
        <v>83</v>
      </c>
      <c r="AF168" s="184" t="s">
        <v>83</v>
      </c>
      <c r="AG168" s="184" t="s">
        <v>83</v>
      </c>
      <c r="AH168" s="184" t="s">
        <v>83</v>
      </c>
      <c r="AI168" s="27"/>
      <c r="AJ168" s="27"/>
      <c r="AK168" s="27">
        <v>1</v>
      </c>
      <c r="AL168" s="27">
        <v>1</v>
      </c>
      <c r="AM168" s="184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4" t="s">
        <v>83</v>
      </c>
      <c r="S169" s="184" t="s">
        <v>83</v>
      </c>
      <c r="T169" s="184" t="s">
        <v>83</v>
      </c>
      <c r="U169" s="184" t="s">
        <v>83</v>
      </c>
      <c r="V169" s="27">
        <v>4</v>
      </c>
      <c r="W169" s="27" t="s">
        <v>85</v>
      </c>
      <c r="X169" s="27">
        <v>0</v>
      </c>
      <c r="Y169" s="184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4" t="s">
        <v>83</v>
      </c>
      <c r="AF169" s="184" t="s">
        <v>83</v>
      </c>
      <c r="AG169" s="184" t="s">
        <v>83</v>
      </c>
      <c r="AH169" s="184" t="s">
        <v>83</v>
      </c>
      <c r="AI169" s="27"/>
      <c r="AJ169" s="27"/>
      <c r="AK169" s="27">
        <v>1</v>
      </c>
      <c r="AL169" s="27">
        <v>1</v>
      </c>
      <c r="AM169" s="184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4" t="s">
        <v>83</v>
      </c>
      <c r="S170" s="184" t="s">
        <v>83</v>
      </c>
      <c r="T170" s="184" t="s">
        <v>83</v>
      </c>
      <c r="U170" s="184" t="s">
        <v>83</v>
      </c>
      <c r="V170" s="27">
        <v>4</v>
      </c>
      <c r="W170" s="27" t="s">
        <v>85</v>
      </c>
      <c r="X170" s="27">
        <v>0</v>
      </c>
      <c r="Y170" s="184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4" t="s">
        <v>83</v>
      </c>
      <c r="AF170" s="184" t="s">
        <v>83</v>
      </c>
      <c r="AG170" s="184" t="s">
        <v>83</v>
      </c>
      <c r="AH170" s="184" t="s">
        <v>83</v>
      </c>
      <c r="AI170" s="27"/>
      <c r="AJ170" s="27"/>
      <c r="AK170" s="27">
        <v>1</v>
      </c>
      <c r="AL170" s="27">
        <v>1</v>
      </c>
      <c r="AM170" s="184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4" t="s">
        <v>83</v>
      </c>
      <c r="S171" s="184" t="s">
        <v>83</v>
      </c>
      <c r="T171" s="184" t="s">
        <v>83</v>
      </c>
      <c r="U171" s="184" t="s">
        <v>83</v>
      </c>
      <c r="V171" s="27">
        <v>4</v>
      </c>
      <c r="W171" s="27" t="s">
        <v>85</v>
      </c>
      <c r="X171" s="27">
        <v>0</v>
      </c>
      <c r="Y171" s="184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4" t="s">
        <v>83</v>
      </c>
      <c r="AF171" s="184" t="s">
        <v>83</v>
      </c>
      <c r="AG171" s="184" t="s">
        <v>83</v>
      </c>
      <c r="AH171" s="184" t="s">
        <v>83</v>
      </c>
      <c r="AI171" s="27"/>
      <c r="AJ171" s="27"/>
      <c r="AK171" s="27">
        <v>1</v>
      </c>
      <c r="AL171" s="27">
        <v>1</v>
      </c>
      <c r="AM171" s="184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4" t="s">
        <v>83</v>
      </c>
      <c r="S172" s="184" t="s">
        <v>83</v>
      </c>
      <c r="T172" s="184" t="s">
        <v>83</v>
      </c>
      <c r="U172" s="184" t="s">
        <v>83</v>
      </c>
      <c r="V172" s="27">
        <v>4</v>
      </c>
      <c r="W172" s="27" t="s">
        <v>85</v>
      </c>
      <c r="X172" s="27">
        <v>0</v>
      </c>
      <c r="Y172" s="184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4" t="s">
        <v>83</v>
      </c>
      <c r="AF172" s="184" t="s">
        <v>83</v>
      </c>
      <c r="AG172" s="184" t="s">
        <v>83</v>
      </c>
      <c r="AH172" s="184" t="s">
        <v>83</v>
      </c>
      <c r="AI172" s="27"/>
      <c r="AJ172" s="27"/>
      <c r="AK172" s="27">
        <v>1</v>
      </c>
      <c r="AL172" s="27">
        <v>1</v>
      </c>
      <c r="AM172" s="184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4" t="s">
        <v>83</v>
      </c>
      <c r="S173" s="184" t="s">
        <v>83</v>
      </c>
      <c r="T173" s="184" t="s">
        <v>83</v>
      </c>
      <c r="U173" s="184" t="s">
        <v>83</v>
      </c>
      <c r="V173" s="27">
        <v>5</v>
      </c>
      <c r="W173" s="27" t="s">
        <v>85</v>
      </c>
      <c r="X173" s="27">
        <v>0</v>
      </c>
      <c r="Y173" s="184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4" t="s">
        <v>83</v>
      </c>
      <c r="AF173" s="184" t="s">
        <v>83</v>
      </c>
      <c r="AG173" s="184" t="s">
        <v>83</v>
      </c>
      <c r="AH173" s="184" t="s">
        <v>83</v>
      </c>
      <c r="AI173" s="27"/>
      <c r="AJ173" s="27"/>
      <c r="AK173" s="27">
        <v>0</v>
      </c>
      <c r="AL173" s="27">
        <v>1</v>
      </c>
      <c r="AM173" s="184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4" t="s">
        <v>83</v>
      </c>
      <c r="S174" s="184" t="s">
        <v>83</v>
      </c>
      <c r="T174" s="184" t="s">
        <v>83</v>
      </c>
      <c r="U174" s="184" t="s">
        <v>83</v>
      </c>
      <c r="V174" s="27">
        <v>5</v>
      </c>
      <c r="W174" s="27" t="s">
        <v>85</v>
      </c>
      <c r="X174" s="27">
        <v>0</v>
      </c>
      <c r="Y174" s="184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4" t="s">
        <v>83</v>
      </c>
      <c r="AF174" s="184" t="s">
        <v>83</v>
      </c>
      <c r="AG174" s="184" t="s">
        <v>83</v>
      </c>
      <c r="AH174" s="184" t="s">
        <v>83</v>
      </c>
      <c r="AI174" s="27"/>
      <c r="AJ174" s="27"/>
      <c r="AK174" s="27">
        <v>0</v>
      </c>
      <c r="AL174" s="27">
        <v>1</v>
      </c>
      <c r="AM174" s="184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4" t="s">
        <v>83</v>
      </c>
      <c r="S175" s="184" t="s">
        <v>83</v>
      </c>
      <c r="T175" s="184" t="s">
        <v>83</v>
      </c>
      <c r="U175" s="184" t="s">
        <v>83</v>
      </c>
      <c r="V175" s="27">
        <v>5</v>
      </c>
      <c r="W175" s="27" t="s">
        <v>85</v>
      </c>
      <c r="X175" s="27">
        <v>0</v>
      </c>
      <c r="Y175" s="184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4" t="s">
        <v>83</v>
      </c>
      <c r="AF175" s="184" t="s">
        <v>83</v>
      </c>
      <c r="AG175" s="184" t="s">
        <v>83</v>
      </c>
      <c r="AH175" s="184" t="s">
        <v>83</v>
      </c>
      <c r="AI175" s="27"/>
      <c r="AJ175" s="27"/>
      <c r="AK175" s="27">
        <v>0</v>
      </c>
      <c r="AL175" s="27">
        <v>1</v>
      </c>
      <c r="AM175" s="184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4" t="s">
        <v>83</v>
      </c>
      <c r="S176" s="184" t="s">
        <v>83</v>
      </c>
      <c r="T176" s="184" t="s">
        <v>83</v>
      </c>
      <c r="U176" s="184" t="s">
        <v>83</v>
      </c>
      <c r="V176" s="27">
        <v>5</v>
      </c>
      <c r="W176" s="27" t="s">
        <v>85</v>
      </c>
      <c r="X176" s="27">
        <v>0</v>
      </c>
      <c r="Y176" s="184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4" t="s">
        <v>83</v>
      </c>
      <c r="AF176" s="184" t="s">
        <v>83</v>
      </c>
      <c r="AG176" s="184" t="s">
        <v>83</v>
      </c>
      <c r="AH176" s="184" t="s">
        <v>83</v>
      </c>
      <c r="AI176" s="27"/>
      <c r="AJ176" s="27"/>
      <c r="AK176" s="27">
        <v>0</v>
      </c>
      <c r="AL176" s="27">
        <v>1</v>
      </c>
      <c r="AM176" s="184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4" t="s">
        <v>83</v>
      </c>
      <c r="S177" s="184" t="s">
        <v>83</v>
      </c>
      <c r="T177" s="184" t="s">
        <v>83</v>
      </c>
      <c r="U177" s="184" t="s">
        <v>83</v>
      </c>
      <c r="V177" s="27">
        <v>5</v>
      </c>
      <c r="W177" s="27" t="s">
        <v>85</v>
      </c>
      <c r="X177" s="27">
        <v>0</v>
      </c>
      <c r="Y177" s="184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4" t="s">
        <v>83</v>
      </c>
      <c r="AF177" s="184" t="s">
        <v>83</v>
      </c>
      <c r="AG177" s="184" t="s">
        <v>83</v>
      </c>
      <c r="AH177" s="184" t="s">
        <v>83</v>
      </c>
      <c r="AI177" s="27"/>
      <c r="AJ177" s="27"/>
      <c r="AK177" s="27">
        <v>0</v>
      </c>
      <c r="AL177" s="27">
        <v>1</v>
      </c>
      <c r="AM177" s="184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4" t="s">
        <v>83</v>
      </c>
      <c r="S178" s="184" t="s">
        <v>83</v>
      </c>
      <c r="T178" s="184" t="s">
        <v>83</v>
      </c>
      <c r="U178" s="184" t="s">
        <v>83</v>
      </c>
      <c r="V178" s="27"/>
      <c r="W178" s="27" t="s">
        <v>93</v>
      </c>
      <c r="X178" s="27">
        <v>0</v>
      </c>
      <c r="Y178" s="184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4" t="s">
        <v>83</v>
      </c>
      <c r="AF178" s="184" t="s">
        <v>83</v>
      </c>
      <c r="AG178" s="184" t="s">
        <v>83</v>
      </c>
      <c r="AH178" s="184" t="s">
        <v>83</v>
      </c>
      <c r="AI178" s="27"/>
      <c r="AJ178" s="27"/>
      <c r="AK178" s="27">
        <v>1</v>
      </c>
      <c r="AL178" s="27">
        <v>1</v>
      </c>
      <c r="AM178" s="184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4" t="s">
        <v>83</v>
      </c>
      <c r="S179" s="184" t="s">
        <v>83</v>
      </c>
      <c r="T179" s="184" t="s">
        <v>83</v>
      </c>
      <c r="U179" s="184" t="s">
        <v>83</v>
      </c>
      <c r="V179" s="27"/>
      <c r="W179" s="27" t="s">
        <v>93</v>
      </c>
      <c r="X179" s="27">
        <v>0</v>
      </c>
      <c r="Y179" s="184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4" t="s">
        <v>83</v>
      </c>
      <c r="AF179" s="184" t="s">
        <v>83</v>
      </c>
      <c r="AG179" s="184" t="s">
        <v>83</v>
      </c>
      <c r="AH179" s="184" t="s">
        <v>83</v>
      </c>
      <c r="AI179" s="27"/>
      <c r="AJ179" s="27"/>
      <c r="AK179" s="27">
        <v>1</v>
      </c>
      <c r="AL179" s="27">
        <v>1</v>
      </c>
      <c r="AM179" s="184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4" t="s">
        <v>83</v>
      </c>
      <c r="S180" s="184" t="s">
        <v>83</v>
      </c>
      <c r="T180" s="184" t="s">
        <v>83</v>
      </c>
      <c r="U180" s="184" t="s">
        <v>83</v>
      </c>
      <c r="V180" s="27"/>
      <c r="W180" s="27" t="s">
        <v>93</v>
      </c>
      <c r="X180" s="27">
        <v>0</v>
      </c>
      <c r="Y180" s="184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4" t="s">
        <v>83</v>
      </c>
      <c r="AF180" s="184" t="s">
        <v>83</v>
      </c>
      <c r="AG180" s="184" t="s">
        <v>83</v>
      </c>
      <c r="AH180" s="184" t="s">
        <v>83</v>
      </c>
      <c r="AI180" s="27"/>
      <c r="AJ180" s="27"/>
      <c r="AK180" s="27">
        <v>1</v>
      </c>
      <c r="AL180" s="27">
        <v>1</v>
      </c>
      <c r="AM180" s="184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4" t="s">
        <v>83</v>
      </c>
      <c r="S181" s="184" t="s">
        <v>83</v>
      </c>
      <c r="T181" s="184" t="s">
        <v>83</v>
      </c>
      <c r="U181" s="184" t="s">
        <v>83</v>
      </c>
      <c r="V181" s="27"/>
      <c r="W181" s="27" t="s">
        <v>93</v>
      </c>
      <c r="X181" s="27">
        <v>0</v>
      </c>
      <c r="Y181" s="184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4" t="s">
        <v>83</v>
      </c>
      <c r="AF181" s="184" t="s">
        <v>83</v>
      </c>
      <c r="AG181" s="184" t="s">
        <v>83</v>
      </c>
      <c r="AH181" s="184" t="s">
        <v>83</v>
      </c>
      <c r="AI181" s="27"/>
      <c r="AJ181" s="27"/>
      <c r="AK181" s="27">
        <v>1</v>
      </c>
      <c r="AL181" s="27">
        <v>1</v>
      </c>
      <c r="AM181" s="184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4" t="s">
        <v>83</v>
      </c>
      <c r="O182" s="166" t="s">
        <v>94</v>
      </c>
      <c r="P182" s="27">
        <v>0</v>
      </c>
      <c r="Q182" s="27">
        <v>0</v>
      </c>
      <c r="R182" s="184" t="s">
        <v>83</v>
      </c>
      <c r="S182" s="184" t="s">
        <v>83</v>
      </c>
      <c r="T182" s="184" t="s">
        <v>83</v>
      </c>
      <c r="U182" s="184" t="s">
        <v>83</v>
      </c>
      <c r="V182" s="27"/>
      <c r="W182" s="167" t="s">
        <v>103</v>
      </c>
      <c r="X182" s="27">
        <v>0</v>
      </c>
      <c r="Y182" s="18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4" t="s">
        <v>83</v>
      </c>
      <c r="AH182" s="184" t="s">
        <v>83</v>
      </c>
      <c r="AI182" s="27"/>
      <c r="AJ182" s="27"/>
      <c r="AK182" s="27">
        <v>1</v>
      </c>
      <c r="AL182" s="27">
        <v>1</v>
      </c>
      <c r="AM182" s="184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4" t="s">
        <v>83</v>
      </c>
      <c r="O183" s="166" t="s">
        <v>94</v>
      </c>
      <c r="P183" s="27">
        <v>0</v>
      </c>
      <c r="Q183" s="27">
        <v>0</v>
      </c>
      <c r="R183" s="184" t="s">
        <v>83</v>
      </c>
      <c r="S183" s="184" t="s">
        <v>83</v>
      </c>
      <c r="T183" s="184" t="s">
        <v>83</v>
      </c>
      <c r="U183" s="184" t="s">
        <v>83</v>
      </c>
      <c r="V183" s="27"/>
      <c r="W183" s="27" t="s">
        <v>93</v>
      </c>
      <c r="X183" s="27">
        <v>0</v>
      </c>
      <c r="Y183" s="18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4" t="s">
        <v>83</v>
      </c>
      <c r="AF183" s="184" t="s">
        <v>83</v>
      </c>
      <c r="AG183" s="184" t="s">
        <v>83</v>
      </c>
      <c r="AH183" s="184" t="s">
        <v>83</v>
      </c>
      <c r="AI183" s="27"/>
      <c r="AJ183" s="27"/>
      <c r="AK183" s="27">
        <v>1</v>
      </c>
      <c r="AL183" s="27">
        <v>1</v>
      </c>
      <c r="AM183" s="184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4" t="s">
        <v>83</v>
      </c>
      <c r="O184" s="166" t="s">
        <v>94</v>
      </c>
      <c r="P184" s="27">
        <v>0</v>
      </c>
      <c r="Q184" s="27">
        <v>0</v>
      </c>
      <c r="R184" s="184" t="s">
        <v>83</v>
      </c>
      <c r="S184" s="184" t="s">
        <v>83</v>
      </c>
      <c r="T184" s="184" t="s">
        <v>83</v>
      </c>
      <c r="U184" s="184" t="s">
        <v>83</v>
      </c>
      <c r="V184" s="27"/>
      <c r="W184" s="27" t="s">
        <v>93</v>
      </c>
      <c r="X184" s="27">
        <v>0</v>
      </c>
      <c r="Y184" s="18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4" t="s">
        <v>83</v>
      </c>
      <c r="AF184" s="184" t="s">
        <v>83</v>
      </c>
      <c r="AG184" s="184" t="s">
        <v>83</v>
      </c>
      <c r="AH184" s="184" t="s">
        <v>83</v>
      </c>
      <c r="AI184" s="27"/>
      <c r="AJ184" s="27"/>
      <c r="AK184" s="27">
        <v>1</v>
      </c>
      <c r="AL184" s="27">
        <v>1</v>
      </c>
      <c r="AM184" s="184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4" t="s">
        <v>83</v>
      </c>
      <c r="O185" s="166" t="s">
        <v>94</v>
      </c>
      <c r="P185" s="27">
        <v>0</v>
      </c>
      <c r="Q185" s="27">
        <v>0</v>
      </c>
      <c r="R185" s="184" t="s">
        <v>83</v>
      </c>
      <c r="S185" s="184" t="s">
        <v>83</v>
      </c>
      <c r="T185" s="184" t="s">
        <v>83</v>
      </c>
      <c r="U185" s="184" t="s">
        <v>83</v>
      </c>
      <c r="V185" s="27"/>
      <c r="W185" s="27" t="s">
        <v>93</v>
      </c>
      <c r="X185" s="27">
        <v>0</v>
      </c>
      <c r="Y185" s="18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4" t="s">
        <v>83</v>
      </c>
      <c r="AF185" s="184" t="s">
        <v>83</v>
      </c>
      <c r="AG185" s="184" t="s">
        <v>83</v>
      </c>
      <c r="AH185" s="184" t="s">
        <v>83</v>
      </c>
      <c r="AI185" s="27"/>
      <c r="AJ185" s="27"/>
      <c r="AK185" s="27">
        <v>1</v>
      </c>
      <c r="AL185" s="27">
        <v>1</v>
      </c>
      <c r="AM185" s="184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4" t="s">
        <v>83</v>
      </c>
      <c r="O186" s="166" t="s">
        <v>94</v>
      </c>
      <c r="P186" s="27">
        <v>0</v>
      </c>
      <c r="Q186" s="27">
        <v>0</v>
      </c>
      <c r="R186" s="184" t="s">
        <v>83</v>
      </c>
      <c r="S186" s="184" t="s">
        <v>83</v>
      </c>
      <c r="T186" s="184" t="s">
        <v>83</v>
      </c>
      <c r="U186" s="184" t="s">
        <v>83</v>
      </c>
      <c r="V186" s="27"/>
      <c r="W186" s="27" t="s">
        <v>93</v>
      </c>
      <c r="X186" s="27">
        <v>0</v>
      </c>
      <c r="Y186" s="18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4" t="s">
        <v>83</v>
      </c>
      <c r="AF186" s="184" t="s">
        <v>83</v>
      </c>
      <c r="AG186" s="184" t="s">
        <v>83</v>
      </c>
      <c r="AH186" s="184" t="s">
        <v>83</v>
      </c>
      <c r="AI186" s="27"/>
      <c r="AJ186" s="27"/>
      <c r="AK186" s="27">
        <v>1</v>
      </c>
      <c r="AL186" s="27">
        <v>1</v>
      </c>
      <c r="AM186" s="184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4" t="s">
        <v>83</v>
      </c>
      <c r="O187" s="166" t="s">
        <v>94</v>
      </c>
      <c r="P187" s="27">
        <v>0</v>
      </c>
      <c r="Q187" s="27">
        <v>0</v>
      </c>
      <c r="R187" s="184" t="s">
        <v>83</v>
      </c>
      <c r="S187" s="184" t="s">
        <v>83</v>
      </c>
      <c r="T187" s="184" t="s">
        <v>83</v>
      </c>
      <c r="U187" s="184" t="s">
        <v>83</v>
      </c>
      <c r="V187" s="27"/>
      <c r="W187" s="27" t="s">
        <v>93</v>
      </c>
      <c r="X187" s="27">
        <v>0</v>
      </c>
      <c r="Y187" s="184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4" t="s">
        <v>83</v>
      </c>
      <c r="AF187" s="184" t="s">
        <v>83</v>
      </c>
      <c r="AG187" s="184" t="s">
        <v>83</v>
      </c>
      <c r="AH187" s="184" t="s">
        <v>83</v>
      </c>
      <c r="AI187" s="27"/>
      <c r="AJ187" s="27"/>
      <c r="AK187" s="27">
        <v>1</v>
      </c>
      <c r="AL187" s="27">
        <v>1</v>
      </c>
      <c r="AM187" s="184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4" t="s">
        <v>83</v>
      </c>
      <c r="O188" s="166" t="s">
        <v>94</v>
      </c>
      <c r="P188" s="27">
        <v>0</v>
      </c>
      <c r="Q188" s="27">
        <v>0</v>
      </c>
      <c r="R188" s="184" t="s">
        <v>83</v>
      </c>
      <c r="S188" s="184" t="s">
        <v>83</v>
      </c>
      <c r="T188" s="184" t="s">
        <v>83</v>
      </c>
      <c r="U188" s="184" t="s">
        <v>83</v>
      </c>
      <c r="V188" s="27"/>
      <c r="W188" s="27" t="s">
        <v>93</v>
      </c>
      <c r="X188" s="27">
        <v>0</v>
      </c>
      <c r="Y188" s="184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4" t="s">
        <v>83</v>
      </c>
      <c r="AF188" s="184" t="s">
        <v>83</v>
      </c>
      <c r="AG188" s="184" t="s">
        <v>83</v>
      </c>
      <c r="AH188" s="184" t="s">
        <v>83</v>
      </c>
      <c r="AI188" s="27"/>
      <c r="AJ188" s="27"/>
      <c r="AK188" s="27">
        <v>1</v>
      </c>
      <c r="AL188" s="27">
        <v>1</v>
      </c>
      <c r="AM188" s="184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4" t="s">
        <v>83</v>
      </c>
      <c r="O189" s="166" t="s">
        <v>94</v>
      </c>
      <c r="P189" s="27">
        <v>0</v>
      </c>
      <c r="Q189" s="27">
        <v>0</v>
      </c>
      <c r="R189" s="184" t="s">
        <v>83</v>
      </c>
      <c r="S189" s="184" t="s">
        <v>83</v>
      </c>
      <c r="T189" s="184" t="s">
        <v>83</v>
      </c>
      <c r="U189" s="184" t="s">
        <v>83</v>
      </c>
      <c r="V189" s="27"/>
      <c r="W189" s="27" t="s">
        <v>93</v>
      </c>
      <c r="X189" s="27">
        <v>0</v>
      </c>
      <c r="Y189" s="18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4" t="s">
        <v>83</v>
      </c>
      <c r="AF189" s="184" t="s">
        <v>83</v>
      </c>
      <c r="AG189" s="184" t="s">
        <v>83</v>
      </c>
      <c r="AH189" s="184" t="s">
        <v>83</v>
      </c>
      <c r="AI189" s="27"/>
      <c r="AJ189" s="27"/>
      <c r="AK189" s="27">
        <v>1</v>
      </c>
      <c r="AL189" s="27">
        <v>1</v>
      </c>
      <c r="AM189" s="184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4" t="s">
        <v>83</v>
      </c>
      <c r="O190" s="166" t="s">
        <v>94</v>
      </c>
      <c r="P190" s="27">
        <v>0</v>
      </c>
      <c r="Q190" s="27">
        <v>0</v>
      </c>
      <c r="R190" s="184" t="s">
        <v>83</v>
      </c>
      <c r="S190" s="184" t="s">
        <v>83</v>
      </c>
      <c r="T190" s="184" t="s">
        <v>83</v>
      </c>
      <c r="U190" s="184" t="s">
        <v>83</v>
      </c>
      <c r="V190" s="27"/>
      <c r="W190" s="27" t="s">
        <v>93</v>
      </c>
      <c r="X190" s="27">
        <v>0</v>
      </c>
      <c r="Y190" s="18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4" t="s">
        <v>83</v>
      </c>
      <c r="AF190" s="184" t="s">
        <v>83</v>
      </c>
      <c r="AG190" s="184" t="s">
        <v>83</v>
      </c>
      <c r="AH190" s="184" t="s">
        <v>83</v>
      </c>
      <c r="AI190" s="27"/>
      <c r="AJ190" s="27"/>
      <c r="AK190" s="27">
        <v>1</v>
      </c>
      <c r="AL190" s="27">
        <v>1</v>
      </c>
      <c r="AM190" s="184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4" t="s">
        <v>83</v>
      </c>
      <c r="O191" s="166" t="s">
        <v>104</v>
      </c>
      <c r="P191" s="27">
        <v>0</v>
      </c>
      <c r="Q191" s="27">
        <v>0</v>
      </c>
      <c r="R191" s="184" t="s">
        <v>83</v>
      </c>
      <c r="S191" s="184" t="s">
        <v>83</v>
      </c>
      <c r="T191" s="184" t="s">
        <v>83</v>
      </c>
      <c r="U191" s="184" t="s">
        <v>83</v>
      </c>
      <c r="V191" s="27"/>
      <c r="W191" s="27" t="s">
        <v>93</v>
      </c>
      <c r="X191" s="27">
        <v>0</v>
      </c>
      <c r="Y191" s="18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4" t="s">
        <v>83</v>
      </c>
      <c r="AF191" s="184" t="s">
        <v>83</v>
      </c>
      <c r="AG191" s="184" t="s">
        <v>83</v>
      </c>
      <c r="AH191" s="184" t="s">
        <v>83</v>
      </c>
      <c r="AI191" s="27"/>
      <c r="AJ191" s="27"/>
      <c r="AK191" s="27">
        <v>1</v>
      </c>
      <c r="AL191" s="27">
        <v>1</v>
      </c>
      <c r="AM191" s="184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4" t="s">
        <v>83</v>
      </c>
      <c r="O192" s="166" t="s">
        <v>94</v>
      </c>
      <c r="P192" s="27">
        <v>0</v>
      </c>
      <c r="Q192" s="27">
        <v>0</v>
      </c>
      <c r="R192" s="184" t="s">
        <v>83</v>
      </c>
      <c r="S192" s="184" t="s">
        <v>83</v>
      </c>
      <c r="T192" s="184" t="s">
        <v>83</v>
      </c>
      <c r="U192" s="184" t="s">
        <v>83</v>
      </c>
      <c r="V192" s="27"/>
      <c r="W192" s="27" t="s">
        <v>93</v>
      </c>
      <c r="X192" s="27">
        <v>0</v>
      </c>
      <c r="Y192" s="18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4" t="s">
        <v>83</v>
      </c>
      <c r="AF192" s="184" t="s">
        <v>83</v>
      </c>
      <c r="AG192" s="184" t="s">
        <v>83</v>
      </c>
      <c r="AH192" s="184" t="s">
        <v>83</v>
      </c>
      <c r="AI192" s="27"/>
      <c r="AJ192" s="27"/>
      <c r="AK192" s="27">
        <v>1</v>
      </c>
      <c r="AL192" s="27">
        <v>1</v>
      </c>
      <c r="AM192" s="184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4" t="s">
        <v>83</v>
      </c>
      <c r="O193" s="166" t="s">
        <v>94</v>
      </c>
      <c r="P193" s="27">
        <v>0</v>
      </c>
      <c r="Q193" s="27">
        <v>0</v>
      </c>
      <c r="R193" s="184" t="s">
        <v>83</v>
      </c>
      <c r="S193" s="184" t="s">
        <v>83</v>
      </c>
      <c r="T193" s="184" t="s">
        <v>83</v>
      </c>
      <c r="U193" s="184" t="s">
        <v>83</v>
      </c>
      <c r="V193" s="27"/>
      <c r="W193" s="27" t="s">
        <v>93</v>
      </c>
      <c r="X193" s="27">
        <v>0</v>
      </c>
      <c r="Y193" s="18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4" t="s">
        <v>83</v>
      </c>
      <c r="AF193" s="184" t="s">
        <v>83</v>
      </c>
      <c r="AG193" s="184" t="s">
        <v>83</v>
      </c>
      <c r="AH193" s="184" t="s">
        <v>83</v>
      </c>
      <c r="AI193" s="27"/>
      <c r="AJ193" s="27"/>
      <c r="AK193" s="27">
        <v>1</v>
      </c>
      <c r="AL193" s="27">
        <v>1</v>
      </c>
      <c r="AM193" s="184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4" t="s">
        <v>83</v>
      </c>
      <c r="O194" s="166" t="s">
        <v>94</v>
      </c>
      <c r="P194" s="27">
        <v>0</v>
      </c>
      <c r="Q194" s="27">
        <v>0</v>
      </c>
      <c r="R194" s="184" t="s">
        <v>83</v>
      </c>
      <c r="S194" s="184" t="s">
        <v>83</v>
      </c>
      <c r="T194" s="184" t="s">
        <v>83</v>
      </c>
      <c r="U194" s="184" t="s">
        <v>83</v>
      </c>
      <c r="V194" s="27"/>
      <c r="W194" s="27" t="s">
        <v>93</v>
      </c>
      <c r="X194" s="27">
        <v>0</v>
      </c>
      <c r="Y194" s="18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4" t="s">
        <v>83</v>
      </c>
      <c r="AF194" s="184" t="s">
        <v>83</v>
      </c>
      <c r="AG194" s="184" t="s">
        <v>83</v>
      </c>
      <c r="AH194" s="184" t="s">
        <v>83</v>
      </c>
      <c r="AI194" s="27"/>
      <c r="AJ194" s="27"/>
      <c r="AK194" s="27">
        <v>1</v>
      </c>
      <c r="AL194" s="27">
        <v>1</v>
      </c>
      <c r="AM194" s="184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4" t="s">
        <v>83</v>
      </c>
      <c r="O195" s="166" t="s">
        <v>94</v>
      </c>
      <c r="P195" s="27">
        <v>0</v>
      </c>
      <c r="Q195" s="27">
        <v>0</v>
      </c>
      <c r="R195" s="184" t="s">
        <v>83</v>
      </c>
      <c r="S195" s="184" t="s">
        <v>83</v>
      </c>
      <c r="T195" s="184" t="s">
        <v>83</v>
      </c>
      <c r="U195" s="184" t="s">
        <v>83</v>
      </c>
      <c r="V195" s="27"/>
      <c r="W195" s="27" t="s">
        <v>93</v>
      </c>
      <c r="X195" s="27">
        <v>0</v>
      </c>
      <c r="Y195" s="184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4" t="s">
        <v>83</v>
      </c>
      <c r="AF195" s="184" t="s">
        <v>83</v>
      </c>
      <c r="AG195" s="184" t="s">
        <v>83</v>
      </c>
      <c r="AH195" s="184" t="s">
        <v>83</v>
      </c>
      <c r="AI195" s="27"/>
      <c r="AJ195" s="27"/>
      <c r="AK195" s="27">
        <v>1</v>
      </c>
      <c r="AL195" s="27">
        <v>1</v>
      </c>
      <c r="AM195" s="184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4" t="s">
        <v>83</v>
      </c>
      <c r="O196" s="166" t="s">
        <v>94</v>
      </c>
      <c r="P196" s="27">
        <v>0</v>
      </c>
      <c r="Q196" s="27">
        <v>0</v>
      </c>
      <c r="R196" s="184" t="s">
        <v>83</v>
      </c>
      <c r="S196" s="184" t="s">
        <v>83</v>
      </c>
      <c r="T196" s="184" t="s">
        <v>83</v>
      </c>
      <c r="U196" s="184" t="s">
        <v>83</v>
      </c>
      <c r="V196" s="27"/>
      <c r="W196" s="27" t="s">
        <v>93</v>
      </c>
      <c r="X196" s="27">
        <v>0</v>
      </c>
      <c r="Y196" s="184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4" t="s">
        <v>83</v>
      </c>
      <c r="AF196" s="184" t="s">
        <v>83</v>
      </c>
      <c r="AG196" s="184" t="s">
        <v>83</v>
      </c>
      <c r="AH196" s="184" t="s">
        <v>83</v>
      </c>
      <c r="AI196" s="27"/>
      <c r="AJ196" s="27"/>
      <c r="AK196" s="27">
        <v>1</v>
      </c>
      <c r="AL196" s="27">
        <v>1</v>
      </c>
      <c r="AM196" s="184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4" t="s">
        <v>83</v>
      </c>
      <c r="O197" s="10" t="s">
        <v>105</v>
      </c>
      <c r="P197" s="27">
        <v>0</v>
      </c>
      <c r="Q197" s="27">
        <v>0</v>
      </c>
      <c r="R197" s="184" t="s">
        <v>83</v>
      </c>
      <c r="S197" s="184" t="s">
        <v>83</v>
      </c>
      <c r="T197" s="184" t="s">
        <v>83</v>
      </c>
      <c r="U197" s="184" t="s">
        <v>83</v>
      </c>
      <c r="V197" s="27"/>
      <c r="W197" s="27" t="s">
        <v>93</v>
      </c>
      <c r="X197" s="27">
        <v>0</v>
      </c>
      <c r="Y197" s="184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4" t="s">
        <v>83</v>
      </c>
      <c r="AF197" s="184" t="s">
        <v>83</v>
      </c>
      <c r="AG197" s="184" t="s">
        <v>83</v>
      </c>
      <c r="AH197" s="184" t="s">
        <v>83</v>
      </c>
      <c r="AI197" s="27"/>
      <c r="AJ197" s="27"/>
      <c r="AK197" s="27">
        <v>1</v>
      </c>
      <c r="AL197" s="27">
        <v>1</v>
      </c>
      <c r="AM197" s="184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4" t="s">
        <v>83</v>
      </c>
      <c r="O198" s="10" t="s">
        <v>106</v>
      </c>
      <c r="P198" s="27">
        <v>0</v>
      </c>
      <c r="Q198" s="27">
        <v>0</v>
      </c>
      <c r="R198" s="184" t="s">
        <v>83</v>
      </c>
      <c r="S198" s="184" t="s">
        <v>83</v>
      </c>
      <c r="T198" s="184" t="s">
        <v>83</v>
      </c>
      <c r="U198" s="184" t="s">
        <v>83</v>
      </c>
      <c r="V198" s="27"/>
      <c r="W198" s="27" t="s">
        <v>93</v>
      </c>
      <c r="X198" s="27">
        <v>0</v>
      </c>
      <c r="Y198" s="184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4" t="s">
        <v>83</v>
      </c>
      <c r="AF198" s="184" t="s">
        <v>83</v>
      </c>
      <c r="AG198" s="184" t="s">
        <v>83</v>
      </c>
      <c r="AH198" s="184" t="s">
        <v>83</v>
      </c>
      <c r="AI198" s="27"/>
      <c r="AJ198" s="27"/>
      <c r="AK198" s="27">
        <v>1</v>
      </c>
      <c r="AL198" s="27">
        <v>1</v>
      </c>
      <c r="AM198" s="184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4" t="s">
        <v>83</v>
      </c>
      <c r="O199" s="166" t="s">
        <v>107</v>
      </c>
      <c r="P199" s="27">
        <v>0</v>
      </c>
      <c r="Q199" s="27">
        <v>0</v>
      </c>
      <c r="R199" s="184" t="s">
        <v>83</v>
      </c>
      <c r="S199" s="184" t="s">
        <v>83</v>
      </c>
      <c r="T199" s="184" t="s">
        <v>83</v>
      </c>
      <c r="U199" s="184" t="s">
        <v>83</v>
      </c>
      <c r="V199" s="27"/>
      <c r="W199" s="27" t="s">
        <v>93</v>
      </c>
      <c r="X199" s="27">
        <v>0</v>
      </c>
      <c r="Y199" s="184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4" t="s">
        <v>83</v>
      </c>
      <c r="AF199" s="184" t="s">
        <v>83</v>
      </c>
      <c r="AG199" s="184" t="s">
        <v>83</v>
      </c>
      <c r="AH199" s="184" t="s">
        <v>83</v>
      </c>
      <c r="AI199" s="27"/>
      <c r="AJ199" s="27"/>
      <c r="AK199" s="27">
        <v>1</v>
      </c>
      <c r="AL199" s="27">
        <v>1</v>
      </c>
      <c r="AM199" s="184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4" t="s">
        <v>83</v>
      </c>
      <c r="O200" s="10" t="s">
        <v>106</v>
      </c>
      <c r="P200" s="27">
        <v>0</v>
      </c>
      <c r="Q200" s="27">
        <v>0</v>
      </c>
      <c r="R200" s="184" t="s">
        <v>83</v>
      </c>
      <c r="S200" s="184" t="s">
        <v>83</v>
      </c>
      <c r="T200" s="184" t="s">
        <v>83</v>
      </c>
      <c r="U200" s="184" t="s">
        <v>83</v>
      </c>
      <c r="V200" s="27"/>
      <c r="W200" s="27" t="s">
        <v>93</v>
      </c>
      <c r="X200" s="27">
        <v>0</v>
      </c>
      <c r="Y200" s="18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4" t="s">
        <v>83</v>
      </c>
      <c r="AF200" s="184" t="s">
        <v>83</v>
      </c>
      <c r="AG200" s="184" t="s">
        <v>83</v>
      </c>
      <c r="AH200" s="184" t="s">
        <v>83</v>
      </c>
      <c r="AI200" s="27"/>
      <c r="AJ200" s="27"/>
      <c r="AK200" s="27">
        <v>1</v>
      </c>
      <c r="AL200" s="27">
        <v>1</v>
      </c>
      <c r="AM200" s="184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4" t="s">
        <v>83</v>
      </c>
      <c r="O201" s="10" t="s">
        <v>106</v>
      </c>
      <c r="P201" s="27">
        <v>0</v>
      </c>
      <c r="Q201" s="27">
        <v>0</v>
      </c>
      <c r="R201" s="184" t="s">
        <v>83</v>
      </c>
      <c r="S201" s="184" t="s">
        <v>83</v>
      </c>
      <c r="T201" s="184" t="s">
        <v>83</v>
      </c>
      <c r="U201" s="184" t="s">
        <v>83</v>
      </c>
      <c r="V201" s="27"/>
      <c r="W201" s="27" t="s">
        <v>93</v>
      </c>
      <c r="X201" s="27">
        <v>0</v>
      </c>
      <c r="Y201" s="18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4" t="s">
        <v>83</v>
      </c>
      <c r="AF201" s="184" t="s">
        <v>83</v>
      </c>
      <c r="AG201" s="184" t="s">
        <v>83</v>
      </c>
      <c r="AH201" s="184" t="s">
        <v>83</v>
      </c>
      <c r="AI201" s="27"/>
      <c r="AJ201" s="27"/>
      <c r="AK201" s="27">
        <v>1</v>
      </c>
      <c r="AL201" s="27">
        <v>1</v>
      </c>
      <c r="AM201" s="184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4" t="s">
        <v>83</v>
      </c>
      <c r="S202" s="184" t="s">
        <v>83</v>
      </c>
      <c r="T202" s="184" t="s">
        <v>83</v>
      </c>
      <c r="U202" s="184" t="s">
        <v>83</v>
      </c>
      <c r="V202" s="27"/>
      <c r="W202" s="27" t="s">
        <v>93</v>
      </c>
      <c r="X202" s="27">
        <v>0</v>
      </c>
      <c r="Y202" s="18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4" t="s">
        <v>83</v>
      </c>
      <c r="AF202" s="184" t="s">
        <v>83</v>
      </c>
      <c r="AG202" s="184" t="s">
        <v>83</v>
      </c>
      <c r="AH202" s="184" t="s">
        <v>83</v>
      </c>
      <c r="AI202" s="27"/>
      <c r="AJ202" s="27"/>
      <c r="AK202" s="27">
        <v>1</v>
      </c>
      <c r="AL202" s="27">
        <v>1</v>
      </c>
      <c r="AM202" s="184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4" t="s">
        <v>83</v>
      </c>
      <c r="S203" s="184" t="s">
        <v>83</v>
      </c>
      <c r="T203" s="184" t="s">
        <v>83</v>
      </c>
      <c r="U203" s="184" t="s">
        <v>83</v>
      </c>
      <c r="V203" s="27"/>
      <c r="W203" s="27" t="s">
        <v>93</v>
      </c>
      <c r="X203" s="27">
        <v>0</v>
      </c>
      <c r="Y203" s="18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4" t="s">
        <v>83</v>
      </c>
      <c r="AF203" s="184" t="s">
        <v>83</v>
      </c>
      <c r="AG203" s="184" t="s">
        <v>83</v>
      </c>
      <c r="AH203" s="184" t="s">
        <v>83</v>
      </c>
      <c r="AI203" s="27"/>
      <c r="AJ203" s="27"/>
      <c r="AK203" s="27">
        <v>1</v>
      </c>
      <c r="AL203" s="27">
        <v>1</v>
      </c>
      <c r="AM203" s="184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4" t="s">
        <v>83</v>
      </c>
      <c r="S204" s="184" t="s">
        <v>83</v>
      </c>
      <c r="T204" s="184" t="s">
        <v>83</v>
      </c>
      <c r="U204" s="184" t="s">
        <v>83</v>
      </c>
      <c r="V204" s="27"/>
      <c r="W204" s="27" t="s">
        <v>93</v>
      </c>
      <c r="X204" s="27">
        <v>0</v>
      </c>
      <c r="Y204" s="18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4" t="s">
        <v>83</v>
      </c>
      <c r="AF204" s="184" t="s">
        <v>83</v>
      </c>
      <c r="AG204" s="184" t="s">
        <v>83</v>
      </c>
      <c r="AH204" s="184" t="s">
        <v>83</v>
      </c>
      <c r="AI204" s="27"/>
      <c r="AJ204" s="27"/>
      <c r="AK204" s="27">
        <v>1</v>
      </c>
      <c r="AL204" s="27">
        <v>1</v>
      </c>
      <c r="AM204" s="184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4" t="s">
        <v>83</v>
      </c>
      <c r="S205" s="184" t="s">
        <v>83</v>
      </c>
      <c r="T205" s="184" t="s">
        <v>83</v>
      </c>
      <c r="U205" s="184" t="s">
        <v>83</v>
      </c>
      <c r="V205" s="27"/>
      <c r="W205" s="27" t="s">
        <v>93</v>
      </c>
      <c r="X205" s="27">
        <v>0</v>
      </c>
      <c r="Y205" s="18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4" t="s">
        <v>83</v>
      </c>
      <c r="AF205" s="184" t="s">
        <v>83</v>
      </c>
      <c r="AG205" s="184" t="s">
        <v>83</v>
      </c>
      <c r="AH205" s="184" t="s">
        <v>83</v>
      </c>
      <c r="AI205" s="27"/>
      <c r="AJ205" s="27"/>
      <c r="AK205" s="27">
        <v>1</v>
      </c>
      <c r="AL205" s="27">
        <v>1</v>
      </c>
      <c r="AM205" s="184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4" t="s">
        <v>83</v>
      </c>
      <c r="S206" s="184" t="s">
        <v>83</v>
      </c>
      <c r="T206" s="184" t="s">
        <v>83</v>
      </c>
      <c r="U206" s="184" t="s">
        <v>83</v>
      </c>
      <c r="V206" s="27"/>
      <c r="W206" s="27" t="s">
        <v>93</v>
      </c>
      <c r="X206" s="27">
        <v>0</v>
      </c>
      <c r="Y206" s="18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4" t="s">
        <v>83</v>
      </c>
      <c r="AF206" s="184" t="s">
        <v>83</v>
      </c>
      <c r="AG206" s="184" t="s">
        <v>83</v>
      </c>
      <c r="AH206" s="184" t="s">
        <v>83</v>
      </c>
      <c r="AI206" s="27"/>
      <c r="AJ206" s="27"/>
      <c r="AK206" s="27">
        <v>1</v>
      </c>
      <c r="AL206" s="27">
        <v>1</v>
      </c>
      <c r="AM206" s="184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4" t="s">
        <v>83</v>
      </c>
      <c r="S207" s="184" t="s">
        <v>83</v>
      </c>
      <c r="T207" s="184" t="s">
        <v>83</v>
      </c>
      <c r="U207" s="184" t="s">
        <v>83</v>
      </c>
      <c r="V207" s="27"/>
      <c r="W207" s="27" t="s">
        <v>93</v>
      </c>
      <c r="X207" s="27">
        <v>0</v>
      </c>
      <c r="Y207" s="18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4" t="s">
        <v>83</v>
      </c>
      <c r="AF207" s="184" t="s">
        <v>83</v>
      </c>
      <c r="AG207" s="184" t="s">
        <v>83</v>
      </c>
      <c r="AH207" s="184" t="s">
        <v>83</v>
      </c>
      <c r="AI207" s="27"/>
      <c r="AJ207" s="27"/>
      <c r="AK207" s="27">
        <v>1</v>
      </c>
      <c r="AL207" s="27">
        <v>1</v>
      </c>
      <c r="AM207" s="184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4" t="s">
        <v>83</v>
      </c>
      <c r="S208" s="184" t="s">
        <v>83</v>
      </c>
      <c r="T208" s="184" t="s">
        <v>83</v>
      </c>
      <c r="U208" s="184" t="s">
        <v>83</v>
      </c>
      <c r="V208" s="27"/>
      <c r="W208" s="27" t="s">
        <v>93</v>
      </c>
      <c r="X208" s="27">
        <v>0</v>
      </c>
      <c r="Y208" s="18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4" t="s">
        <v>83</v>
      </c>
      <c r="AF208" s="184" t="s">
        <v>83</v>
      </c>
      <c r="AG208" s="184" t="s">
        <v>83</v>
      </c>
      <c r="AH208" s="184" t="s">
        <v>83</v>
      </c>
      <c r="AI208" s="27"/>
      <c r="AJ208" s="27"/>
      <c r="AK208" s="27">
        <v>1</v>
      </c>
      <c r="AL208" s="27">
        <v>1</v>
      </c>
      <c r="AM208" s="184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4" t="s">
        <v>83</v>
      </c>
      <c r="S209" s="184" t="s">
        <v>83</v>
      </c>
      <c r="T209" s="184" t="s">
        <v>83</v>
      </c>
      <c r="U209" s="184" t="s">
        <v>83</v>
      </c>
      <c r="V209" s="27"/>
      <c r="W209" s="27" t="s">
        <v>93</v>
      </c>
      <c r="X209" s="27">
        <v>0</v>
      </c>
      <c r="Y209" s="18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4" t="s">
        <v>83</v>
      </c>
      <c r="AF209" s="184" t="s">
        <v>83</v>
      </c>
      <c r="AG209" s="184" t="s">
        <v>83</v>
      </c>
      <c r="AH209" s="184" t="s">
        <v>83</v>
      </c>
      <c r="AI209" s="27"/>
      <c r="AJ209" s="27"/>
      <c r="AK209" s="27">
        <v>1</v>
      </c>
      <c r="AL209" s="27">
        <v>1</v>
      </c>
      <c r="AM209" s="184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4" t="s">
        <v>83</v>
      </c>
      <c r="S210" s="184" t="s">
        <v>83</v>
      </c>
      <c r="T210" s="184" t="s">
        <v>83</v>
      </c>
      <c r="U210" s="184" t="s">
        <v>83</v>
      </c>
      <c r="V210" s="27"/>
      <c r="W210" s="27" t="s">
        <v>93</v>
      </c>
      <c r="X210" s="27">
        <v>0</v>
      </c>
      <c r="Y210" s="18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4" t="s">
        <v>83</v>
      </c>
      <c r="AF210" s="184" t="s">
        <v>83</v>
      </c>
      <c r="AG210" s="184" t="s">
        <v>83</v>
      </c>
      <c r="AH210" s="184" t="s">
        <v>83</v>
      </c>
      <c r="AI210" s="27"/>
      <c r="AJ210" s="27"/>
      <c r="AK210" s="27">
        <v>1</v>
      </c>
      <c r="AL210" s="27">
        <v>1</v>
      </c>
      <c r="AM210" s="184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4" t="s">
        <v>83</v>
      </c>
      <c r="S211" s="184" t="s">
        <v>83</v>
      </c>
      <c r="T211" s="184" t="s">
        <v>83</v>
      </c>
      <c r="U211" s="184" t="s">
        <v>83</v>
      </c>
      <c r="V211" s="27"/>
      <c r="W211" s="27" t="s">
        <v>93</v>
      </c>
      <c r="X211" s="27">
        <v>0</v>
      </c>
      <c r="Y211" s="18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4" t="s">
        <v>83</v>
      </c>
      <c r="AF211" s="184" t="s">
        <v>83</v>
      </c>
      <c r="AG211" s="184" t="s">
        <v>83</v>
      </c>
      <c r="AH211" s="184" t="s">
        <v>83</v>
      </c>
      <c r="AI211" s="27"/>
      <c r="AJ211" s="27"/>
      <c r="AK211" s="27">
        <v>1</v>
      </c>
      <c r="AL211" s="27">
        <v>1</v>
      </c>
      <c r="AM211" s="184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:J214" si="99">H212</f>
        <v>|CffFFC926七命玄门丹|r</v>
      </c>
      <c r="K212" s="165" t="str">
        <f t="shared" ref="K212:K214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4" t="s">
        <v>83</v>
      </c>
      <c r="S212" s="184" t="s">
        <v>83</v>
      </c>
      <c r="T212" s="184" t="s">
        <v>83</v>
      </c>
      <c r="U212" s="184" t="s">
        <v>83</v>
      </c>
      <c r="V212" s="27"/>
      <c r="W212" s="27" t="s">
        <v>93</v>
      </c>
      <c r="X212" s="27">
        <v>0</v>
      </c>
      <c r="Y212" s="18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4" t="s">
        <v>83</v>
      </c>
      <c r="AF212" s="184" t="s">
        <v>83</v>
      </c>
      <c r="AG212" s="184" t="s">
        <v>83</v>
      </c>
      <c r="AH212" s="184" t="s">
        <v>83</v>
      </c>
      <c r="AI212" s="27"/>
      <c r="AJ212" s="27"/>
      <c r="AK212" s="27">
        <v>1</v>
      </c>
      <c r="AL212" s="27">
        <v>1</v>
      </c>
      <c r="AM212" s="184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IN41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|Cff00FF7F初级经验丹|r</v>
      </c>
      <c r="I213" s="27" t="str">
        <f>VLOOKUP(B213,物品!B:CV,99,FALSE)</f>
        <v>经验值|Cffffc926+20000|r</v>
      </c>
      <c r="J213" s="165" t="str">
        <f t="shared" si="99"/>
        <v>|Cff00FF7F初级经验丹|r</v>
      </c>
      <c r="K213" s="165" t="str">
        <f t="shared" si="100"/>
        <v>经验值|Cffffc926+20000|r</v>
      </c>
      <c r="L213" s="27"/>
      <c r="M213" s="166" t="str">
        <f>VLOOKUP(LEFT(RIGHT(B213,5),4),物品!B:CU,20,FALSE)</f>
        <v>ReplaceableTextures\\CommandButtons\\BTNIN41.blp</v>
      </c>
      <c r="N213" s="27">
        <v>0.5</v>
      </c>
      <c r="O213" s="10" t="s">
        <v>108</v>
      </c>
      <c r="P213" s="27">
        <v>0</v>
      </c>
      <c r="Q213" s="27">
        <v>0</v>
      </c>
      <c r="R213" s="184" t="s">
        <v>83</v>
      </c>
      <c r="S213" s="184" t="s">
        <v>83</v>
      </c>
      <c r="T213" s="184" t="s">
        <v>83</v>
      </c>
      <c r="U213" s="184" t="s">
        <v>83</v>
      </c>
      <c r="V213" s="27"/>
      <c r="W213" s="27" t="s">
        <v>93</v>
      </c>
      <c r="X213" s="27">
        <v>0</v>
      </c>
      <c r="Y213" s="184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4" t="s">
        <v>83</v>
      </c>
      <c r="AF213" s="184" t="s">
        <v>83</v>
      </c>
      <c r="AG213" s="184" t="s">
        <v>83</v>
      </c>
      <c r="AH213" s="184" t="s">
        <v>83</v>
      </c>
      <c r="AI213" s="27"/>
      <c r="AJ213" s="27"/>
      <c r="AK213" s="27">
        <v>1</v>
      </c>
      <c r="AL213" s="27">
        <v>1</v>
      </c>
      <c r="AM213" s="184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IN42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|Cff00BFFF中级经验丹|r</v>
      </c>
      <c r="I214" s="27" t="str">
        <f>VLOOKUP(B214,物品!B:CV,99,FALSE)</f>
        <v>经验值|Cffffc926+40000|r</v>
      </c>
      <c r="J214" s="165" t="str">
        <f t="shared" si="99"/>
        <v>|Cff00BFFF中级经验丹|r</v>
      </c>
      <c r="K214" s="165" t="str">
        <f t="shared" si="100"/>
        <v>经验值|Cffffc926+40000|r</v>
      </c>
      <c r="L214" s="27"/>
      <c r="M214" s="166" t="str">
        <f>VLOOKUP(LEFT(RIGHT(B214,5),4),物品!B:CU,20,FALSE)</f>
        <v>ReplaceableTextures\\CommandButtons\\BTNIN42.blp</v>
      </c>
      <c r="N214" s="27">
        <v>0.5</v>
      </c>
      <c r="O214" s="10" t="s">
        <v>108</v>
      </c>
      <c r="P214" s="27">
        <v>0</v>
      </c>
      <c r="Q214" s="27">
        <v>0</v>
      </c>
      <c r="R214" s="184" t="s">
        <v>83</v>
      </c>
      <c r="S214" s="184" t="s">
        <v>83</v>
      </c>
      <c r="T214" s="184" t="s">
        <v>83</v>
      </c>
      <c r="U214" s="184" t="s">
        <v>83</v>
      </c>
      <c r="V214" s="27"/>
      <c r="W214" s="27" t="s">
        <v>93</v>
      </c>
      <c r="X214" s="27">
        <v>0</v>
      </c>
      <c r="Y214" s="184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4" t="s">
        <v>83</v>
      </c>
      <c r="AF214" s="184" t="s">
        <v>83</v>
      </c>
      <c r="AG214" s="184" t="s">
        <v>83</v>
      </c>
      <c r="AH214" s="184" t="s">
        <v>83</v>
      </c>
      <c r="AI214" s="27"/>
      <c r="AJ214" s="27"/>
      <c r="AK214" s="27">
        <v>1</v>
      </c>
      <c r="AL214" s="27">
        <v>1</v>
      </c>
      <c r="AM214" s="184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IN43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|CffFFC926高级经验丹|r</v>
      </c>
      <c r="I215" s="27" t="str">
        <f>VLOOKUP(B215,物品!B:CV,99,FALSE)</f>
        <v>经验值|Cffffc926+80000|r</v>
      </c>
      <c r="J215" s="165" t="str">
        <f t="shared" ref="J215" si="101">H215</f>
        <v>|CffFFC926高级经验丹|r</v>
      </c>
      <c r="K215" s="165" t="str">
        <f t="shared" ref="K215" si="102">I215</f>
        <v>经验值|Cffffc926+80000|r</v>
      </c>
      <c r="L215" s="27"/>
      <c r="M215" s="166" t="str">
        <f>VLOOKUP(LEFT(RIGHT(B215,5),4),物品!B:CU,20,FALSE)</f>
        <v>ReplaceableTextures\\CommandButtons\\BTNIN43.blp</v>
      </c>
      <c r="N215" s="27">
        <v>0.5</v>
      </c>
      <c r="O215" s="10" t="s">
        <v>108</v>
      </c>
      <c r="P215" s="27">
        <v>0</v>
      </c>
      <c r="Q215" s="27">
        <v>0</v>
      </c>
      <c r="R215" s="184" t="s">
        <v>83</v>
      </c>
      <c r="S215" s="184" t="s">
        <v>83</v>
      </c>
      <c r="T215" s="184" t="s">
        <v>83</v>
      </c>
      <c r="U215" s="184" t="s">
        <v>83</v>
      </c>
      <c r="V215" s="27"/>
      <c r="W215" s="27" t="s">
        <v>93</v>
      </c>
      <c r="X215" s="27">
        <v>0</v>
      </c>
      <c r="Y215" s="184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4" t="s">
        <v>83</v>
      </c>
      <c r="AF215" s="184" t="s">
        <v>83</v>
      </c>
      <c r="AG215" s="184" t="s">
        <v>83</v>
      </c>
      <c r="AH215" s="184" t="s">
        <v>83</v>
      </c>
      <c r="AI215" s="27"/>
      <c r="AJ215" s="27"/>
      <c r="AK215" s="27">
        <v>1</v>
      </c>
      <c r="AL215" s="27">
        <v>1</v>
      </c>
      <c r="AM215" s="184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IP01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|CffFF0000时渊入场券|r</v>
      </c>
      <c r="I216" s="27" t="str">
        <f>VLOOKUP(B216,物品!B:CV,99,FALSE)</f>
        <v>每次|Cffffd24d完成|r时渊副本将消耗|Cffffd24d1|r个|Cffffd24d时渊入场券|r</v>
      </c>
      <c r="J216" s="165" t="str">
        <f t="shared" ref="J216" si="103">H216</f>
        <v>|CffFF0000时渊入场券|r</v>
      </c>
      <c r="K216" s="165" t="str">
        <f t="shared" ref="K216" si="104">I216</f>
        <v>每次|Cffffd24d完成|r时渊副本将消耗|Cffffd24d1|r个|Cffffd24d时渊入场券|r</v>
      </c>
      <c r="L216" s="27"/>
      <c r="M216" s="166" t="str">
        <f>VLOOKUP(LEFT(RIGHT(B216,5),4),物品!B:CU,20,FALSE)</f>
        <v>ReplaceableTextures\\CommandButtons\\BTNIP01.blp</v>
      </c>
      <c r="N216" s="184" t="s">
        <v>83</v>
      </c>
      <c r="O216" s="166" t="s">
        <v>98</v>
      </c>
      <c r="P216" s="27">
        <v>0</v>
      </c>
      <c r="Q216" s="27">
        <v>0</v>
      </c>
      <c r="R216" s="184" t="s">
        <v>83</v>
      </c>
      <c r="S216" s="184" t="s">
        <v>83</v>
      </c>
      <c r="T216" s="184" t="s">
        <v>83</v>
      </c>
      <c r="U216" s="184" t="s">
        <v>83</v>
      </c>
      <c r="V216" s="27"/>
      <c r="W216" s="27" t="s">
        <v>88</v>
      </c>
      <c r="X216" s="27">
        <v>0</v>
      </c>
      <c r="Y216" s="184" t="s">
        <v>83</v>
      </c>
      <c r="Z216" s="27">
        <v>0</v>
      </c>
      <c r="AA216" s="27">
        <v>0</v>
      </c>
      <c r="AB216" s="27">
        <v>50</v>
      </c>
      <c r="AC216" s="27">
        <v>1</v>
      </c>
      <c r="AD216" s="27">
        <v>1</v>
      </c>
      <c r="AE216" s="184" t="s">
        <v>83</v>
      </c>
      <c r="AF216" s="184" t="s">
        <v>83</v>
      </c>
      <c r="AG216" s="184" t="s">
        <v>83</v>
      </c>
      <c r="AH216" s="184" t="s">
        <v>83</v>
      </c>
      <c r="AI216" s="27">
        <v>1</v>
      </c>
      <c r="AJ216" s="27"/>
      <c r="AK216" s="27">
        <v>1</v>
      </c>
      <c r="AL216" s="27">
        <v>1</v>
      </c>
      <c r="AM216" s="184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IP02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|CffFFD24D补天石|r</v>
      </c>
      <c r="I217" s="27" t="str">
        <f>VLOOKUP(B217,物品!B:CV,99,FALSE)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7" s="165" t="str">
        <f t="shared" ref="J217:J240" si="105">H217</f>
        <v>|CffFFD24D补天石|r</v>
      </c>
      <c r="K217" s="165" t="str">
        <f t="shared" ref="K217:K240" si="106">I217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7" s="27"/>
      <c r="M217" s="166" t="str">
        <f>VLOOKUP(LEFT(RIGHT(B217,5),4),物品!B:CU,20,FALSE)</f>
        <v>ReplaceableTextures\\CommandButtons\\BTNIP02.blp</v>
      </c>
      <c r="N217" s="184" t="s">
        <v>83</v>
      </c>
      <c r="O217" s="166" t="s">
        <v>107</v>
      </c>
      <c r="P217" s="27">
        <v>0</v>
      </c>
      <c r="Q217" s="27">
        <v>0</v>
      </c>
      <c r="R217" s="184" t="s">
        <v>83</v>
      </c>
      <c r="S217" s="184" t="s">
        <v>83</v>
      </c>
      <c r="T217" s="184" t="s">
        <v>83</v>
      </c>
      <c r="U217" s="184" t="s">
        <v>83</v>
      </c>
      <c r="V217" s="27"/>
      <c r="W217" s="27" t="s">
        <v>88</v>
      </c>
      <c r="X217" s="27">
        <v>0</v>
      </c>
      <c r="Y217" s="184" t="s">
        <v>83</v>
      </c>
      <c r="Z217" s="27">
        <v>0</v>
      </c>
      <c r="AA217" s="27">
        <v>0</v>
      </c>
      <c r="AB217" s="27">
        <v>80</v>
      </c>
      <c r="AC217" s="27">
        <v>1</v>
      </c>
      <c r="AD217" s="27">
        <v>1</v>
      </c>
      <c r="AE217" s="184" t="s">
        <v>83</v>
      </c>
      <c r="AF217" s="184" t="s">
        <v>83</v>
      </c>
      <c r="AG217" s="184" t="s">
        <v>83</v>
      </c>
      <c r="AH217" s="184" t="s">
        <v>83</v>
      </c>
      <c r="AI217" s="27"/>
      <c r="AJ217" s="27"/>
      <c r="AK217" s="27">
        <v>1</v>
      </c>
      <c r="AL217" s="27">
        <v>1</v>
      </c>
      <c r="AM217" s="184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IP03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|CffFF0000鸿蒙结晶|r</v>
      </c>
      <c r="I218" s="27" t="str">
        <f>VLOOKUP(B218,物品!B:CV,99,FALSE)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8" s="165" t="str">
        <f t="shared" si="105"/>
        <v>|CffFF0000鸿蒙结晶|r</v>
      </c>
      <c r="K218" s="165" t="str">
        <f t="shared" si="106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8" s="27"/>
      <c r="M218" s="166" t="str">
        <f>VLOOKUP(LEFT(RIGHT(B218,5),4),物品!B:CU,20,FALSE)</f>
        <v>ReplaceableTextures\\CommandButtons\\BTNIP03.blp</v>
      </c>
      <c r="N218" s="184" t="s">
        <v>83</v>
      </c>
      <c r="O218" s="166" t="s">
        <v>107</v>
      </c>
      <c r="P218" s="27">
        <v>0</v>
      </c>
      <c r="Q218" s="27">
        <v>0</v>
      </c>
      <c r="R218" s="184" t="s">
        <v>83</v>
      </c>
      <c r="S218" s="184" t="s">
        <v>83</v>
      </c>
      <c r="T218" s="184" t="s">
        <v>83</v>
      </c>
      <c r="U218" s="184" t="s">
        <v>83</v>
      </c>
      <c r="V218" s="27"/>
      <c r="W218" s="27" t="s">
        <v>88</v>
      </c>
      <c r="X218" s="27">
        <v>0</v>
      </c>
      <c r="Y218" s="184" t="s">
        <v>83</v>
      </c>
      <c r="Z218" s="27">
        <v>0</v>
      </c>
      <c r="AA218" s="27">
        <v>0</v>
      </c>
      <c r="AB218" s="27">
        <v>200</v>
      </c>
      <c r="AC218" s="27">
        <v>1</v>
      </c>
      <c r="AD218" s="27">
        <v>1</v>
      </c>
      <c r="AE218" s="184" t="s">
        <v>83</v>
      </c>
      <c r="AF218" s="184" t="s">
        <v>83</v>
      </c>
      <c r="AG218" s="184" t="s">
        <v>83</v>
      </c>
      <c r="AH218" s="184" t="s">
        <v>83</v>
      </c>
      <c r="AI218" s="27"/>
      <c r="AJ218" s="27"/>
      <c r="AK218" s="27">
        <v>1</v>
      </c>
      <c r="AL218" s="27">
        <v>0</v>
      </c>
      <c r="AM218" s="184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IP04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|CffFF0000神兽洗灵石|r</v>
      </c>
      <c r="I219" s="27" t="str">
        <f>VLOOKUP(B219,物品!B:CV,99,FALSE)</f>
        <v>使用后|Cffffc926重置|r当前|Cffff0000觉醒神通【R】|r|Cfff0f0f0。|r</v>
      </c>
      <c r="J219" s="165" t="str">
        <f t="shared" ref="J219:J220" si="107">H219</f>
        <v>|CffFF0000神兽洗灵石|r</v>
      </c>
      <c r="K219" s="165" t="str">
        <f t="shared" ref="K219:K220" si="108">I219</f>
        <v>使用后|Cffffc926重置|r当前|Cffff0000觉醒神通【R】|r|Cfff0f0f0。|r</v>
      </c>
      <c r="L219" s="27"/>
      <c r="M219" s="166" t="str">
        <f>VLOOKUP(LEFT(RIGHT(B219,5),4),物品!B:CU,20,FALSE)</f>
        <v>ReplaceableTextures\\CommandButtons\\BTNIP04.blp</v>
      </c>
      <c r="N219" s="184" t="s">
        <v>83</v>
      </c>
      <c r="O219" s="166" t="s">
        <v>98</v>
      </c>
      <c r="P219" s="27">
        <v>1</v>
      </c>
      <c r="Q219" s="27">
        <v>1</v>
      </c>
      <c r="R219" s="184" t="s">
        <v>83</v>
      </c>
      <c r="S219" s="184" t="s">
        <v>83</v>
      </c>
      <c r="T219" s="184" t="s">
        <v>83</v>
      </c>
      <c r="U219" s="184" t="s">
        <v>83</v>
      </c>
      <c r="V219" s="27"/>
      <c r="W219" s="27" t="s">
        <v>93</v>
      </c>
      <c r="X219" s="27">
        <v>0</v>
      </c>
      <c r="Y219" s="184" t="s">
        <v>83</v>
      </c>
      <c r="Z219" s="27">
        <v>0</v>
      </c>
      <c r="AA219" s="27">
        <v>0</v>
      </c>
      <c r="AB219" s="27">
        <v>5</v>
      </c>
      <c r="AC219" s="27">
        <v>1</v>
      </c>
      <c r="AD219" s="27">
        <v>1</v>
      </c>
      <c r="AE219" s="184" t="s">
        <v>83</v>
      </c>
      <c r="AF219" s="184" t="s">
        <v>83</v>
      </c>
      <c r="AG219" s="184" t="s">
        <v>83</v>
      </c>
      <c r="AH219" s="184" t="s">
        <v>83</v>
      </c>
      <c r="AI219" s="27"/>
      <c r="AJ219" s="27"/>
      <c r="AK219" s="27">
        <v>1</v>
      </c>
      <c r="AL219" s="27">
        <v>1</v>
      </c>
      <c r="AM219" s="184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IP05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|CffFF0000虚空圣战卡|r</v>
      </c>
      <c r="I220" s="27" t="str">
        <f>VLOOKUP(B220,物品!B:CV,99,FALSE)</f>
        <v>开启|Cffffc926结界|r，前往虚空终止|Cffff0000封神圣战|r。</v>
      </c>
      <c r="J220" s="165" t="str">
        <f t="shared" si="107"/>
        <v>|CffFF0000虚空圣战卡|r</v>
      </c>
      <c r="K220" s="165" t="str">
        <f t="shared" si="108"/>
        <v>开启|Cffffc926结界|r，前往虚空终止|Cffff0000封神圣战|r。</v>
      </c>
      <c r="L220" s="27"/>
      <c r="M220" s="166" t="str">
        <f>VLOOKUP(LEFT(RIGHT(B220,5),4),物品!B:CU,20,FALSE)</f>
        <v>ReplaceableTextures\\CommandButtons\\BTNIP05.blp</v>
      </c>
      <c r="N220" s="184" t="s">
        <v>83</v>
      </c>
      <c r="O220" s="166" t="s">
        <v>98</v>
      </c>
      <c r="P220" s="27">
        <v>0</v>
      </c>
      <c r="Q220" s="27">
        <v>0</v>
      </c>
      <c r="R220" s="184" t="s">
        <v>83</v>
      </c>
      <c r="S220" s="184" t="s">
        <v>83</v>
      </c>
      <c r="T220" s="184" t="s">
        <v>83</v>
      </c>
      <c r="U220" s="184" t="s">
        <v>83</v>
      </c>
      <c r="V220" s="27"/>
      <c r="W220" s="27" t="s">
        <v>93</v>
      </c>
      <c r="X220" s="27">
        <v>0</v>
      </c>
      <c r="Y220" s="18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4" t="s">
        <v>83</v>
      </c>
      <c r="AF220" s="184" t="s">
        <v>83</v>
      </c>
      <c r="AG220" s="184" t="s">
        <v>83</v>
      </c>
      <c r="AH220" s="184" t="s">
        <v>83</v>
      </c>
      <c r="AI220" s="27"/>
      <c r="AJ220" s="27"/>
      <c r="AK220" s="27">
        <v>1</v>
      </c>
      <c r="AL220" s="27">
        <v>1</v>
      </c>
      <c r="AM220" s="184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IP06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|CffFF0000副本奖励刷新券|r</v>
      </c>
      <c r="I221" s="27" t="str">
        <f>VLOOKUP(B221,物品!B:CV,99,FALSE)</f>
        <v>使用后可重置当前副本奖励选项。</v>
      </c>
      <c r="J221" s="165" t="str">
        <f t="shared" ref="J221:J222" si="109">H221</f>
        <v>|CffFF0000副本奖励刷新券|r</v>
      </c>
      <c r="K221" s="165" t="str">
        <f t="shared" ref="K221:K222" si="110">I221</f>
        <v>使用后可重置当前副本奖励选项。</v>
      </c>
      <c r="L221" s="27"/>
      <c r="M221" s="166" t="str">
        <f>VLOOKUP(LEFT(RIGHT(B221,5),4),物品!B:CU,20,FALSE)</f>
        <v>ReplaceableTextures\\CommandButtons\\BTNIP06.blp</v>
      </c>
      <c r="N221" s="184" t="s">
        <v>83</v>
      </c>
      <c r="O221" s="168" t="s">
        <v>109</v>
      </c>
      <c r="P221" s="27">
        <v>0</v>
      </c>
      <c r="Q221" s="27">
        <v>0</v>
      </c>
      <c r="R221" s="184" t="s">
        <v>83</v>
      </c>
      <c r="S221" s="184" t="s">
        <v>83</v>
      </c>
      <c r="T221" s="184" t="s">
        <v>83</v>
      </c>
      <c r="U221" s="184" t="s">
        <v>83</v>
      </c>
      <c r="V221" s="27"/>
      <c r="W221" s="27" t="s">
        <v>93</v>
      </c>
      <c r="X221" s="27">
        <v>0</v>
      </c>
      <c r="Y221" s="184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4" t="s">
        <v>83</v>
      </c>
      <c r="AF221" s="184" t="s">
        <v>83</v>
      </c>
      <c r="AG221" s="184" t="s">
        <v>83</v>
      </c>
      <c r="AH221" s="184" t="s">
        <v>83</v>
      </c>
      <c r="AI221" s="27"/>
      <c r="AJ221" s="27"/>
      <c r="AK221" s="27">
        <v>1</v>
      </c>
      <c r="AL221" s="27">
        <v>1</v>
      </c>
      <c r="AM221" s="184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IP07</v>
      </c>
      <c r="C222" s="27" t="s">
        <v>41</v>
      </c>
      <c r="D222" s="27" t="s">
        <v>81</v>
      </c>
      <c r="E222" s="27" t="s">
        <v>82</v>
      </c>
      <c r="F222" s="27"/>
      <c r="G222" s="27"/>
      <c r="H222" s="27" t="str">
        <f>VLOOKUP(LEFT(RIGHT(B222,5),4),物品!B:CU,2,FALSE)</f>
        <v>|CffFF0000符印奖励刷新券|r</v>
      </c>
      <c r="I222" s="27" t="str">
        <f>VLOOKUP(B222,物品!B:CV,99,FALSE)</f>
        <v>使用后可重置当前符印奖励选项。</v>
      </c>
      <c r="J222" s="165" t="str">
        <f t="shared" si="109"/>
        <v>|CffFF0000符印奖励刷新券|r</v>
      </c>
      <c r="K222" s="165" t="str">
        <f t="shared" si="110"/>
        <v>使用后可重置当前符印奖励选项。</v>
      </c>
      <c r="L222" s="27"/>
      <c r="M222" s="166" t="str">
        <f>VLOOKUP(LEFT(RIGHT(B222,5),4),物品!B:CU,20,FALSE)</f>
        <v>ReplaceableTextures\\CommandButtons\\BTNIP07.blp</v>
      </c>
      <c r="N222" s="184" t="s">
        <v>83</v>
      </c>
      <c r="O222" s="166" t="s">
        <v>110</v>
      </c>
      <c r="P222" s="27">
        <v>0</v>
      </c>
      <c r="Q222" s="27">
        <v>0</v>
      </c>
      <c r="R222" s="184" t="s">
        <v>83</v>
      </c>
      <c r="S222" s="184" t="s">
        <v>83</v>
      </c>
      <c r="T222" s="184" t="s">
        <v>83</v>
      </c>
      <c r="U222" s="184" t="s">
        <v>83</v>
      </c>
      <c r="V222" s="27"/>
      <c r="W222" s="27" t="s">
        <v>93</v>
      </c>
      <c r="X222" s="27">
        <v>0</v>
      </c>
      <c r="Y222" s="184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84" t="s">
        <v>83</v>
      </c>
      <c r="AF222" s="184" t="s">
        <v>83</v>
      </c>
      <c r="AG222" s="184" t="s">
        <v>83</v>
      </c>
      <c r="AH222" s="184" t="s">
        <v>83</v>
      </c>
      <c r="AI222" s="27"/>
      <c r="AJ222" s="27"/>
      <c r="AK222" s="27">
        <v>1</v>
      </c>
      <c r="AL222" s="27">
        <v>1</v>
      </c>
      <c r="AM222" s="184" t="s">
        <v>83</v>
      </c>
      <c r="AN222" s="27">
        <v>1</v>
      </c>
      <c r="AO222" s="27">
        <v>1</v>
      </c>
      <c r="AP222" s="27">
        <v>1</v>
      </c>
    </row>
    <row r="223" spans="1:42" ht="15">
      <c r="A223" s="163"/>
      <c r="B223" s="27" t="str">
        <f>物品!B223</f>
        <v>IP08</v>
      </c>
      <c r="C223" s="27" t="s">
        <v>41</v>
      </c>
      <c r="D223" s="27" t="s">
        <v>81</v>
      </c>
      <c r="E223" s="27" t="s">
        <v>82</v>
      </c>
      <c r="F223" s="27"/>
      <c r="G223" s="27"/>
      <c r="H223" s="27" t="str">
        <f>VLOOKUP(LEFT(RIGHT(B223,5),4),物品!B:CU,2,FALSE)</f>
        <v>|CffBF00FF稀有宝物箱|r</v>
      </c>
      <c r="I223" s="27" t="str">
        <f>VLOOKUP(B223,物品!B:CV,99,FALSE)</f>
        <v>使用后自选一个|CffBF00FF稀有品质宝物|r</v>
      </c>
      <c r="J223" s="165" t="str">
        <f t="shared" ref="J223:J224" si="111">H223</f>
        <v>|CffBF00FF稀有宝物箱|r</v>
      </c>
      <c r="K223" s="165" t="str">
        <f t="shared" ref="K223:K224" si="112">I223</f>
        <v>使用后自选一个|CffBF00FF稀有品质宝物|r</v>
      </c>
      <c r="L223" s="27"/>
      <c r="M223" s="166" t="str">
        <f>VLOOKUP(LEFT(RIGHT(B223,5),4),物品!B:CU,20,FALSE)</f>
        <v>ReplaceableTextures\\CommandButtons\\BTNIND1.blp</v>
      </c>
      <c r="N223" s="184" t="s">
        <v>83</v>
      </c>
      <c r="O223" s="166" t="s">
        <v>107</v>
      </c>
      <c r="P223" s="27">
        <v>0</v>
      </c>
      <c r="Q223" s="27">
        <v>0</v>
      </c>
      <c r="R223" s="184" t="s">
        <v>83</v>
      </c>
      <c r="S223" s="184" t="s">
        <v>83</v>
      </c>
      <c r="T223" s="184" t="s">
        <v>83</v>
      </c>
      <c r="U223" s="184" t="s">
        <v>83</v>
      </c>
      <c r="V223" s="27"/>
      <c r="W223" s="167" t="s">
        <v>103</v>
      </c>
      <c r="X223" s="27">
        <v>0</v>
      </c>
      <c r="Y223" s="184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84" t="s">
        <v>83</v>
      </c>
      <c r="AF223" s="184" t="s">
        <v>83</v>
      </c>
      <c r="AG223" s="184" t="s">
        <v>83</v>
      </c>
      <c r="AH223" s="184" t="s">
        <v>83</v>
      </c>
      <c r="AI223" s="27"/>
      <c r="AJ223" s="27"/>
      <c r="AK223" s="27">
        <v>1</v>
      </c>
      <c r="AL223" s="27">
        <v>1</v>
      </c>
      <c r="AM223" s="184" t="s">
        <v>83</v>
      </c>
      <c r="AN223" s="27"/>
      <c r="AO223" s="27"/>
      <c r="AP223" s="27">
        <v>1</v>
      </c>
    </row>
    <row r="224" spans="1:42" ht="15">
      <c r="A224" s="163"/>
      <c r="B224" s="27" t="str">
        <f>物品!B224</f>
        <v>IP09</v>
      </c>
      <c r="C224" s="27" t="s">
        <v>41</v>
      </c>
      <c r="D224" s="27" t="s">
        <v>81</v>
      </c>
      <c r="E224" s="27" t="s">
        <v>82</v>
      </c>
      <c r="F224" s="27"/>
      <c r="G224" s="27"/>
      <c r="H224" s="27" t="str">
        <f>VLOOKUP(LEFT(RIGHT(B224,5),4),物品!B:CU,2,FALSE)</f>
        <v>|CffFFD24D刻印宝箱|r</v>
      </c>
      <c r="I224" s="27" t="str">
        <f>VLOOKUP(B224,物品!B:CV,99,FALSE)</f>
        <v>使用后自选一个|CffFFD24D宝物刻印|r</v>
      </c>
      <c r="J224" s="165" t="str">
        <f t="shared" si="111"/>
        <v>|CffFFD24D刻印宝箱|r</v>
      </c>
      <c r="K224" s="165" t="str">
        <f t="shared" si="112"/>
        <v>使用后自选一个|CffFFD24D宝物刻印|r</v>
      </c>
      <c r="L224" s="27"/>
      <c r="M224" s="166" t="str">
        <f>VLOOKUP(LEFT(RIGHT(B224,5),4),物品!B:CU,20,FALSE)</f>
        <v>ReplaceableTextures\\CommandButtons\\BTNIND2.blp</v>
      </c>
      <c r="N224" s="184" t="s">
        <v>83</v>
      </c>
      <c r="O224" s="166" t="s">
        <v>107</v>
      </c>
      <c r="P224" s="27">
        <v>0</v>
      </c>
      <c r="Q224" s="27">
        <v>0</v>
      </c>
      <c r="R224" s="184" t="s">
        <v>83</v>
      </c>
      <c r="S224" s="184" t="s">
        <v>83</v>
      </c>
      <c r="T224" s="184" t="s">
        <v>83</v>
      </c>
      <c r="U224" s="184" t="s">
        <v>83</v>
      </c>
      <c r="V224" s="27"/>
      <c r="W224" s="167" t="s">
        <v>103</v>
      </c>
      <c r="X224" s="27">
        <v>0</v>
      </c>
      <c r="Y224" s="184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84" t="s">
        <v>83</v>
      </c>
      <c r="AF224" s="184" t="s">
        <v>83</v>
      </c>
      <c r="AG224" s="184" t="s">
        <v>83</v>
      </c>
      <c r="AH224" s="184" t="s">
        <v>83</v>
      </c>
      <c r="AI224" s="27"/>
      <c r="AJ224" s="27"/>
      <c r="AK224" s="27">
        <v>1</v>
      </c>
      <c r="AL224" s="27">
        <v>1</v>
      </c>
      <c r="AM224" s="184" t="s">
        <v>83</v>
      </c>
      <c r="AN224" s="27"/>
      <c r="AO224" s="27"/>
      <c r="AP224" s="27">
        <v>1</v>
      </c>
    </row>
    <row r="225" spans="1:42">
      <c r="A225" s="163"/>
      <c r="B225" s="27" t="str">
        <f>物品!B225</f>
        <v>IP14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|CffFF0000神兽洗灵石|r</v>
      </c>
      <c r="I225" s="27" t="str">
        <f>VLOOKUP(B225,物品!B:CV,99,FALSE)</f>
        <v>使用后|Cffffc926重置|r当前|Cffff0000觉醒神通【R】|r|Cfff0f0f0。|r</v>
      </c>
      <c r="J225" s="165" t="str">
        <f t="shared" ref="J225" si="113">H225</f>
        <v>|CffFF0000神兽洗灵石|r</v>
      </c>
      <c r="K225" s="165" t="str">
        <f t="shared" ref="K225" si="114">I225</f>
        <v>使用后|Cffffc926重置|r当前|Cffff0000觉醒神通【R】|r|Cfff0f0f0。|r</v>
      </c>
      <c r="L225" s="27"/>
      <c r="M225" s="166" t="str">
        <f>VLOOKUP(LEFT(RIGHT(B225,5),4),物品!B:CU,20,FALSE)</f>
        <v>ReplaceableTextures\\CommandButtons\\BTNIP04.blp</v>
      </c>
      <c r="N225" s="184" t="s">
        <v>83</v>
      </c>
      <c r="O225" s="166" t="s">
        <v>98</v>
      </c>
      <c r="P225" s="27">
        <v>0</v>
      </c>
      <c r="Q225" s="27">
        <v>0</v>
      </c>
      <c r="R225" s="184" t="s">
        <v>83</v>
      </c>
      <c r="S225" s="184" t="s">
        <v>83</v>
      </c>
      <c r="T225" s="184" t="s">
        <v>83</v>
      </c>
      <c r="U225" s="184" t="s">
        <v>83</v>
      </c>
      <c r="V225" s="27"/>
      <c r="W225" s="27" t="s">
        <v>88</v>
      </c>
      <c r="X225" s="27">
        <v>80000</v>
      </c>
      <c r="Y225" s="184" t="s">
        <v>83</v>
      </c>
      <c r="Z225" s="27">
        <v>0</v>
      </c>
      <c r="AA225" s="27">
        <v>0</v>
      </c>
      <c r="AB225" s="165">
        <v>0</v>
      </c>
      <c r="AC225" s="27">
        <v>1</v>
      </c>
      <c r="AD225" s="27">
        <v>1</v>
      </c>
      <c r="AE225" s="184" t="s">
        <v>83</v>
      </c>
      <c r="AF225" s="184" t="s">
        <v>83</v>
      </c>
      <c r="AG225" s="184" t="s">
        <v>83</v>
      </c>
      <c r="AH225" s="184" t="s">
        <v>83</v>
      </c>
      <c r="AI225" s="27">
        <v>1</v>
      </c>
      <c r="AJ225" s="27"/>
      <c r="AK225" s="27">
        <v>1</v>
      </c>
      <c r="AL225" s="27">
        <v>1</v>
      </c>
      <c r="AM225" s="184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IT01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噬心劫</v>
      </c>
      <c r="I226" s="27" t="str">
        <f>VLOOKUP(B226,物品!B:CV,99,FALSE)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6" s="165" t="str">
        <f t="shared" si="105"/>
        <v>噬心劫</v>
      </c>
      <c r="K226" s="165" t="str">
        <f t="shared" si="106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6" s="27"/>
      <c r="M226" s="166" t="str">
        <f>VLOOKUP(LEFT(RIGHT(B226,5),4),物品!B:CU,20,FALSE)</f>
        <v>ReplaceableTextures\\CommandButtons\\BTNIT01.blp</v>
      </c>
      <c r="N226" s="184" t="s">
        <v>83</v>
      </c>
      <c r="O226" s="166" t="s">
        <v>98</v>
      </c>
      <c r="P226" s="27">
        <v>0</v>
      </c>
      <c r="Q226" s="27">
        <v>0</v>
      </c>
      <c r="R226" s="184" t="s">
        <v>83</v>
      </c>
      <c r="S226" s="184" t="s">
        <v>83</v>
      </c>
      <c r="T226" s="184" t="s">
        <v>83</v>
      </c>
      <c r="U226" s="184" t="s">
        <v>83</v>
      </c>
      <c r="V226" s="27"/>
      <c r="W226" s="27" t="s">
        <v>88</v>
      </c>
      <c r="X226" s="27">
        <v>3000</v>
      </c>
      <c r="Y226" s="184" t="s">
        <v>83</v>
      </c>
      <c r="Z226" s="27">
        <v>0</v>
      </c>
      <c r="AA226" s="27">
        <v>0</v>
      </c>
      <c r="AB226" s="165">
        <v>0</v>
      </c>
      <c r="AC226" s="27">
        <v>1</v>
      </c>
      <c r="AD226" s="27">
        <v>1</v>
      </c>
      <c r="AE226" s="184" t="s">
        <v>83</v>
      </c>
      <c r="AF226" s="184" t="s">
        <v>83</v>
      </c>
      <c r="AG226" s="184" t="s">
        <v>83</v>
      </c>
      <c r="AH226" s="184" t="s">
        <v>83</v>
      </c>
      <c r="AI226" s="27">
        <v>1</v>
      </c>
      <c r="AJ226" s="27"/>
      <c r="AK226" s="27">
        <v>1</v>
      </c>
      <c r="AL226" s="27">
        <v>1</v>
      </c>
      <c r="AM226" s="184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IT02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三重轰雷劫</v>
      </c>
      <c r="I227" s="27" t="str">
        <f>VLOOKUP(B227,物品!B:CV,99,FALSE)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7" s="165" t="str">
        <f t="shared" si="105"/>
        <v>三重轰雷劫</v>
      </c>
      <c r="K227" s="165" t="str">
        <f t="shared" si="106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7" s="27"/>
      <c r="M227" s="166" t="str">
        <f>VLOOKUP(LEFT(RIGHT(B227,5),4),物品!B:CU,20,FALSE)</f>
        <v>ReplaceableTextures\\CommandButtons\\BTNIT02.blp</v>
      </c>
      <c r="N227" s="184" t="s">
        <v>83</v>
      </c>
      <c r="O227" s="166" t="s">
        <v>98</v>
      </c>
      <c r="P227" s="27">
        <v>1</v>
      </c>
      <c r="Q227" s="27">
        <v>0</v>
      </c>
      <c r="R227" s="184" t="s">
        <v>83</v>
      </c>
      <c r="S227" s="184" t="s">
        <v>83</v>
      </c>
      <c r="T227" s="184" t="s">
        <v>83</v>
      </c>
      <c r="U227" s="184" t="s">
        <v>83</v>
      </c>
      <c r="V227" s="27"/>
      <c r="W227" s="27" t="s">
        <v>88</v>
      </c>
      <c r="X227" s="27">
        <v>3000</v>
      </c>
      <c r="Y227" s="184" t="s">
        <v>83</v>
      </c>
      <c r="Z227" s="27">
        <v>0</v>
      </c>
      <c r="AA227" s="27">
        <v>0</v>
      </c>
      <c r="AB227" s="165">
        <v>2</v>
      </c>
      <c r="AC227" s="27">
        <v>1</v>
      </c>
      <c r="AD227" s="27">
        <v>1</v>
      </c>
      <c r="AE227" s="184" t="s">
        <v>83</v>
      </c>
      <c r="AF227" s="184" t="s">
        <v>83</v>
      </c>
      <c r="AG227" s="184" t="s">
        <v>83</v>
      </c>
      <c r="AH227" s="184" t="s">
        <v>83</v>
      </c>
      <c r="AI227" s="27">
        <v>1</v>
      </c>
      <c r="AJ227" s="27"/>
      <c r="AK227" s="27">
        <v>1</v>
      </c>
      <c r="AL227" s="27">
        <v>1</v>
      </c>
      <c r="AM227" s="184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IT03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|Cff00FF7F六重天雷劫|r</v>
      </c>
      <c r="I228" s="27" t="str">
        <f>VLOOKUP(B228,物品!B:CV,99,FALSE)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8" s="165" t="str">
        <f t="shared" si="105"/>
        <v>|Cff00FF7F六重天雷劫|r</v>
      </c>
      <c r="K228" s="165" t="str">
        <f t="shared" si="106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8" s="27"/>
      <c r="M228" s="166" t="str">
        <f>VLOOKUP(LEFT(RIGHT(B228,5),4),物品!B:CU,20,FALSE)</f>
        <v>ReplaceableTextures\\CommandButtons\\BTNIT03.blp</v>
      </c>
      <c r="N228" s="184" t="s">
        <v>83</v>
      </c>
      <c r="O228" s="166" t="s">
        <v>98</v>
      </c>
      <c r="P228" s="27">
        <v>2</v>
      </c>
      <c r="Q228" s="27">
        <v>0</v>
      </c>
      <c r="R228" s="184" t="s">
        <v>83</v>
      </c>
      <c r="S228" s="184" t="s">
        <v>83</v>
      </c>
      <c r="T228" s="184" t="s">
        <v>83</v>
      </c>
      <c r="U228" s="184" t="s">
        <v>83</v>
      </c>
      <c r="V228" s="27"/>
      <c r="W228" s="27" t="s">
        <v>88</v>
      </c>
      <c r="X228" s="27">
        <v>5000</v>
      </c>
      <c r="Y228" s="184" t="s">
        <v>83</v>
      </c>
      <c r="Z228" s="27">
        <v>0</v>
      </c>
      <c r="AA228" s="27">
        <v>0</v>
      </c>
      <c r="AB228" s="165">
        <v>3</v>
      </c>
      <c r="AC228" s="27">
        <v>1</v>
      </c>
      <c r="AD228" s="27">
        <v>1</v>
      </c>
      <c r="AE228" s="184" t="s">
        <v>83</v>
      </c>
      <c r="AF228" s="184" t="s">
        <v>83</v>
      </c>
      <c r="AG228" s="184" t="s">
        <v>83</v>
      </c>
      <c r="AH228" s="184" t="s">
        <v>83</v>
      </c>
      <c r="AI228" s="27">
        <v>1</v>
      </c>
      <c r="AJ228" s="27"/>
      <c r="AK228" s="27">
        <v>1</v>
      </c>
      <c r="AL228" s="27">
        <v>1</v>
      </c>
      <c r="AM228" s="184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IT04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|Cff00FF7F九重煅神劫|r</v>
      </c>
      <c r="I229" s="27" t="str">
        <f>VLOOKUP(B229,物品!B:CV,99,FALSE)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9" s="165" t="str">
        <f t="shared" si="105"/>
        <v>|Cff00FF7F九重煅神劫|r</v>
      </c>
      <c r="K229" s="165" t="str">
        <f t="shared" si="106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9" s="27"/>
      <c r="M229" s="166" t="str">
        <f>VLOOKUP(LEFT(RIGHT(B229,5),4),物品!B:CU,20,FALSE)</f>
        <v>ReplaceableTextures\\CommandButtons\\BTNIT04.blp</v>
      </c>
      <c r="N229" s="184" t="s">
        <v>83</v>
      </c>
      <c r="O229" s="166" t="s">
        <v>98</v>
      </c>
      <c r="P229" s="27">
        <v>3</v>
      </c>
      <c r="Q229" s="27">
        <v>0</v>
      </c>
      <c r="R229" s="184" t="s">
        <v>83</v>
      </c>
      <c r="S229" s="184" t="s">
        <v>83</v>
      </c>
      <c r="T229" s="184" t="s">
        <v>83</v>
      </c>
      <c r="U229" s="184" t="s">
        <v>83</v>
      </c>
      <c r="V229" s="27"/>
      <c r="W229" s="27" t="s">
        <v>88</v>
      </c>
      <c r="X229" s="27">
        <v>7000</v>
      </c>
      <c r="Y229" s="184" t="s">
        <v>83</v>
      </c>
      <c r="Z229" s="27">
        <v>0</v>
      </c>
      <c r="AA229" s="27">
        <v>0</v>
      </c>
      <c r="AB229" s="165">
        <v>5</v>
      </c>
      <c r="AC229" s="27">
        <v>1</v>
      </c>
      <c r="AD229" s="27">
        <v>1</v>
      </c>
      <c r="AE229" s="184" t="s">
        <v>83</v>
      </c>
      <c r="AF229" s="184" t="s">
        <v>83</v>
      </c>
      <c r="AG229" s="184" t="s">
        <v>83</v>
      </c>
      <c r="AH229" s="184" t="s">
        <v>83</v>
      </c>
      <c r="AI229" s="27">
        <v>1</v>
      </c>
      <c r="AJ229" s="27"/>
      <c r="AK229" s="27">
        <v>1</v>
      </c>
      <c r="AL229" s="27">
        <v>1</v>
      </c>
      <c r="AM229" s="184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IT05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|Cff00BFFF灭魄血煞劫|r</v>
      </c>
      <c r="I230" s="27" t="str">
        <f>VLOOKUP(B230,物品!B:CV,99,FALSE)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30" s="165" t="str">
        <f t="shared" si="105"/>
        <v>|Cff00BFFF灭魄血煞劫|r</v>
      </c>
      <c r="K230" s="165" t="str">
        <f t="shared" si="106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30" s="27"/>
      <c r="M230" s="166" t="str">
        <f>VLOOKUP(LEFT(RIGHT(B230,5),4),物品!B:CU,20,FALSE)</f>
        <v>ReplaceableTextures\\CommandButtons\\BTNIT05.blp</v>
      </c>
      <c r="N230" s="184" t="s">
        <v>83</v>
      </c>
      <c r="O230" s="166" t="s">
        <v>98</v>
      </c>
      <c r="P230" s="27">
        <v>0</v>
      </c>
      <c r="Q230" s="27">
        <v>1</v>
      </c>
      <c r="R230" s="184" t="s">
        <v>83</v>
      </c>
      <c r="S230" s="184" t="s">
        <v>83</v>
      </c>
      <c r="T230" s="184" t="s">
        <v>83</v>
      </c>
      <c r="U230" s="184" t="s">
        <v>83</v>
      </c>
      <c r="V230" s="27"/>
      <c r="W230" s="27" t="s">
        <v>88</v>
      </c>
      <c r="X230" s="27">
        <v>10000</v>
      </c>
      <c r="Y230" s="184" t="s">
        <v>83</v>
      </c>
      <c r="Z230" s="27">
        <v>0</v>
      </c>
      <c r="AA230" s="27">
        <v>0</v>
      </c>
      <c r="AB230" s="165">
        <v>7</v>
      </c>
      <c r="AC230" s="27">
        <v>1</v>
      </c>
      <c r="AD230" s="27">
        <v>1</v>
      </c>
      <c r="AE230" s="184" t="s">
        <v>83</v>
      </c>
      <c r="AF230" s="184" t="s">
        <v>83</v>
      </c>
      <c r="AG230" s="184" t="s">
        <v>83</v>
      </c>
      <c r="AH230" s="184" t="s">
        <v>83</v>
      </c>
      <c r="AI230" s="27">
        <v>1</v>
      </c>
      <c r="AJ230" s="27"/>
      <c r="AK230" s="27">
        <v>1</v>
      </c>
      <c r="AL230" s="27">
        <v>1</v>
      </c>
      <c r="AM230" s="184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IT06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|Cff00BFFF入微洞虚劫|r</v>
      </c>
      <c r="I231" s="27" t="str">
        <f>VLOOKUP(B231,物品!B:CV,99,FALSE)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31" s="165" t="str">
        <f t="shared" si="105"/>
        <v>|Cff00BFFF入微洞虚劫|r</v>
      </c>
      <c r="K231" s="165" t="str">
        <f t="shared" si="106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31" s="27"/>
      <c r="M231" s="166" t="str">
        <f>VLOOKUP(LEFT(RIGHT(B231,5),4),物品!B:CU,20,FALSE)</f>
        <v>ReplaceableTextures\\CommandButtons\\BTNIT06.blp</v>
      </c>
      <c r="N231" s="184" t="s">
        <v>83</v>
      </c>
      <c r="O231" s="166" t="s">
        <v>98</v>
      </c>
      <c r="P231" s="27">
        <v>1</v>
      </c>
      <c r="Q231" s="27">
        <v>1</v>
      </c>
      <c r="R231" s="184" t="s">
        <v>83</v>
      </c>
      <c r="S231" s="184" t="s">
        <v>83</v>
      </c>
      <c r="T231" s="184" t="s">
        <v>83</v>
      </c>
      <c r="U231" s="184" t="s">
        <v>83</v>
      </c>
      <c r="V231" s="27"/>
      <c r="W231" s="27" t="s">
        <v>88</v>
      </c>
      <c r="X231" s="27">
        <v>15000</v>
      </c>
      <c r="Y231" s="184" t="s">
        <v>83</v>
      </c>
      <c r="Z231" s="27">
        <v>0</v>
      </c>
      <c r="AA231" s="27">
        <v>0</v>
      </c>
      <c r="AB231" s="165">
        <v>10</v>
      </c>
      <c r="AC231" s="27">
        <v>1</v>
      </c>
      <c r="AD231" s="27">
        <v>1</v>
      </c>
      <c r="AE231" s="184" t="s">
        <v>83</v>
      </c>
      <c r="AF231" s="184" t="s">
        <v>83</v>
      </c>
      <c r="AG231" s="184" t="s">
        <v>83</v>
      </c>
      <c r="AH231" s="184" t="s">
        <v>83</v>
      </c>
      <c r="AI231" s="27">
        <v>1</v>
      </c>
      <c r="AJ231" s="27"/>
      <c r="AK231" s="27">
        <v>1</v>
      </c>
      <c r="AL231" s="27">
        <v>1</v>
      </c>
      <c r="AM231" s="184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IT07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|CffFFD24D因果厄难劫|r</v>
      </c>
      <c r="I232" s="27" t="str">
        <f>VLOOKUP(B232,物品!B:CV,99,FALSE)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32" s="165" t="str">
        <f t="shared" si="105"/>
        <v>|CffFFD24D因果厄难劫|r</v>
      </c>
      <c r="K232" s="165" t="str">
        <f t="shared" si="106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32" s="27"/>
      <c r="M232" s="166" t="str">
        <f>VLOOKUP(LEFT(RIGHT(B232,5),4),物品!B:CU,20,FALSE)</f>
        <v>ReplaceableTextures\\CommandButtons\\BTNIT07.blp</v>
      </c>
      <c r="N232" s="184" t="s">
        <v>83</v>
      </c>
      <c r="O232" s="166" t="s">
        <v>98</v>
      </c>
      <c r="P232" s="27">
        <v>2</v>
      </c>
      <c r="Q232" s="27">
        <v>1</v>
      </c>
      <c r="R232" s="184" t="s">
        <v>83</v>
      </c>
      <c r="S232" s="184" t="s">
        <v>83</v>
      </c>
      <c r="T232" s="184" t="s">
        <v>83</v>
      </c>
      <c r="U232" s="184" t="s">
        <v>83</v>
      </c>
      <c r="V232" s="27"/>
      <c r="W232" s="27" t="s">
        <v>88</v>
      </c>
      <c r="X232" s="27">
        <v>20000</v>
      </c>
      <c r="Y232" s="184" t="s">
        <v>83</v>
      </c>
      <c r="Z232" s="27">
        <v>0</v>
      </c>
      <c r="AA232" s="27">
        <v>0</v>
      </c>
      <c r="AB232" s="165">
        <v>13</v>
      </c>
      <c r="AC232" s="27">
        <v>1</v>
      </c>
      <c r="AD232" s="27">
        <v>1</v>
      </c>
      <c r="AE232" s="184" t="s">
        <v>83</v>
      </c>
      <c r="AF232" s="184" t="s">
        <v>83</v>
      </c>
      <c r="AG232" s="184" t="s">
        <v>83</v>
      </c>
      <c r="AH232" s="184" t="s">
        <v>83</v>
      </c>
      <c r="AI232" s="27">
        <v>1</v>
      </c>
      <c r="AJ232" s="27"/>
      <c r="AK232" s="27">
        <v>1</v>
      </c>
      <c r="AL232" s="27">
        <v>1</v>
      </c>
      <c r="AM232" s="184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IT08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|CffFFD24D迷魂幻世劫|r</v>
      </c>
      <c r="I233" s="27" t="str">
        <f>VLOOKUP(B233,物品!B:CV,99,FALSE)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3" s="165" t="str">
        <f t="shared" si="105"/>
        <v>|CffFFD24D迷魂幻世劫|r</v>
      </c>
      <c r="K233" s="165" t="str">
        <f t="shared" si="106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3" s="27"/>
      <c r="M233" s="166" t="str">
        <f>VLOOKUP(LEFT(RIGHT(B233,5),4),物品!B:CU,20,FALSE)</f>
        <v>ReplaceableTextures\\CommandButtons\\BTNIT08.blp</v>
      </c>
      <c r="N233" s="184" t="s">
        <v>83</v>
      </c>
      <c r="O233" s="166" t="s">
        <v>98</v>
      </c>
      <c r="P233" s="27">
        <v>3</v>
      </c>
      <c r="Q233" s="27">
        <v>1</v>
      </c>
      <c r="R233" s="184" t="s">
        <v>83</v>
      </c>
      <c r="S233" s="184" t="s">
        <v>83</v>
      </c>
      <c r="T233" s="184" t="s">
        <v>83</v>
      </c>
      <c r="U233" s="184" t="s">
        <v>83</v>
      </c>
      <c r="V233" s="27"/>
      <c r="W233" s="27" t="s">
        <v>88</v>
      </c>
      <c r="X233" s="27">
        <v>25000</v>
      </c>
      <c r="Y233" s="184" t="s">
        <v>83</v>
      </c>
      <c r="Z233" s="27">
        <v>0</v>
      </c>
      <c r="AA233" s="27">
        <v>0</v>
      </c>
      <c r="AB233" s="165">
        <v>16</v>
      </c>
      <c r="AC233" s="27">
        <v>1</v>
      </c>
      <c r="AD233" s="27">
        <v>1</v>
      </c>
      <c r="AE233" s="184" t="s">
        <v>83</v>
      </c>
      <c r="AF233" s="184" t="s">
        <v>83</v>
      </c>
      <c r="AG233" s="184" t="s">
        <v>83</v>
      </c>
      <c r="AH233" s="184" t="s">
        <v>83</v>
      </c>
      <c r="AI233" s="27">
        <v>1</v>
      </c>
      <c r="AJ233" s="27"/>
      <c r="AK233" s="27">
        <v>1</v>
      </c>
      <c r="AL233" s="27">
        <v>1</v>
      </c>
      <c r="AM233" s="184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IT09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|CffFF0000天人五衰劫|r</v>
      </c>
      <c r="I234" s="27" t="str">
        <f>VLOOKUP(B234,物品!B:CV,99,FALSE)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4" s="165" t="str">
        <f t="shared" si="105"/>
        <v>|CffFF0000天人五衰劫|r</v>
      </c>
      <c r="K234" s="165" t="str">
        <f t="shared" si="106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4" s="27"/>
      <c r="M234" s="166" t="str">
        <f>VLOOKUP(LEFT(RIGHT(B234,5),4),物品!B:CU,20,FALSE)</f>
        <v>ReplaceableTextures\\CommandButtons\\BTNIT09.blp</v>
      </c>
      <c r="N234" s="184" t="s">
        <v>83</v>
      </c>
      <c r="O234" s="166" t="s">
        <v>98</v>
      </c>
      <c r="P234" s="27">
        <v>0</v>
      </c>
      <c r="Q234" s="27">
        <v>2</v>
      </c>
      <c r="R234" s="184" t="s">
        <v>83</v>
      </c>
      <c r="S234" s="184" t="s">
        <v>83</v>
      </c>
      <c r="T234" s="184" t="s">
        <v>83</v>
      </c>
      <c r="U234" s="184" t="s">
        <v>83</v>
      </c>
      <c r="V234" s="27"/>
      <c r="W234" s="27" t="s">
        <v>88</v>
      </c>
      <c r="X234" s="27">
        <v>30000</v>
      </c>
      <c r="Y234" s="184" t="s">
        <v>83</v>
      </c>
      <c r="Z234" s="27">
        <v>0</v>
      </c>
      <c r="AA234" s="27">
        <v>0</v>
      </c>
      <c r="AB234" s="165">
        <v>20</v>
      </c>
      <c r="AC234" s="27">
        <v>1</v>
      </c>
      <c r="AD234" s="27">
        <v>1</v>
      </c>
      <c r="AE234" s="184" t="s">
        <v>83</v>
      </c>
      <c r="AF234" s="184" t="s">
        <v>83</v>
      </c>
      <c r="AG234" s="184" t="s">
        <v>83</v>
      </c>
      <c r="AH234" s="184" t="s">
        <v>83</v>
      </c>
      <c r="AI234" s="27">
        <v>1</v>
      </c>
      <c r="AJ234" s="27"/>
      <c r="AK234" s="27">
        <v>1</v>
      </c>
      <c r="AL234" s="27">
        <v>1</v>
      </c>
      <c r="AM234" s="184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|CffFF0000混元灭世劫|r</v>
      </c>
      <c r="I235" s="27" t="str">
        <f>VLOOKUP(B235,物品!B:CV,99,FALSE)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5" s="165" t="str">
        <f t="shared" si="105"/>
        <v>|CffFF0000混元灭世劫|r</v>
      </c>
      <c r="K235" s="165" t="str">
        <f t="shared" si="106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5" s="27"/>
      <c r="M235" s="166" t="str">
        <f>VLOOKUP(LEFT(RIGHT(B235,5),4),物品!B:CU,20,FALSE)</f>
        <v>ReplaceableTextures\\CommandButtons\\BTNIT10.blp</v>
      </c>
      <c r="N235" s="184" t="s">
        <v>83</v>
      </c>
      <c r="O235" s="166" t="s">
        <v>98</v>
      </c>
      <c r="P235" s="27">
        <v>1</v>
      </c>
      <c r="Q235" s="27">
        <v>2</v>
      </c>
      <c r="R235" s="184" t="s">
        <v>83</v>
      </c>
      <c r="S235" s="184" t="s">
        <v>83</v>
      </c>
      <c r="T235" s="184" t="s">
        <v>83</v>
      </c>
      <c r="U235" s="184" t="s">
        <v>83</v>
      </c>
      <c r="V235" s="27"/>
      <c r="W235" s="27" t="s">
        <v>88</v>
      </c>
      <c r="X235" s="27">
        <v>50000</v>
      </c>
      <c r="Y235" s="184" t="s">
        <v>83</v>
      </c>
      <c r="Z235" s="27">
        <v>0</v>
      </c>
      <c r="AA235" s="27">
        <v>0</v>
      </c>
      <c r="AB235" s="165">
        <v>25</v>
      </c>
      <c r="AC235" s="27">
        <v>1</v>
      </c>
      <c r="AD235" s="27">
        <v>1</v>
      </c>
      <c r="AE235" s="184" t="s">
        <v>83</v>
      </c>
      <c r="AF235" s="184" t="s">
        <v>83</v>
      </c>
      <c r="AG235" s="184" t="s">
        <v>83</v>
      </c>
      <c r="AH235" s="184" t="s">
        <v>83</v>
      </c>
      <c r="AI235" s="27">
        <v>1</v>
      </c>
      <c r="AJ235" s="27"/>
      <c r="AK235" s="27">
        <v>1</v>
      </c>
      <c r="AL235" s="27">
        <v>1</v>
      </c>
      <c r="AM235" s="184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IT11</v>
      </c>
      <c r="C236" s="27" t="s">
        <v>41</v>
      </c>
      <c r="D236" s="27" t="s">
        <v>81</v>
      </c>
      <c r="E236" s="27"/>
      <c r="F236" s="170"/>
      <c r="G236" s="27"/>
      <c r="H236" s="27" t="str">
        <f>VLOOKUP(LEFT(RIGHT(B236,5),4),物品!B:CU,2,FALSE)</f>
        <v>|CffFF0000三灾五难劫|r</v>
      </c>
      <c r="I236" s="27" t="str">
        <f>VLOOKUP(B236,物品!B:CV,99,FALSE)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6" s="165" t="str">
        <f t="shared" si="105"/>
        <v>|CffFF0000三灾五难劫|r</v>
      </c>
      <c r="K236" s="165" t="str">
        <f t="shared" si="106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6" s="27"/>
      <c r="M236" s="166" t="str">
        <f>VLOOKUP(LEFT(RIGHT(B236,5),4),物品!B:CU,20,FALSE)</f>
        <v>ReplaceableTextures\\CommandButtons\\BTNIT11.blp</v>
      </c>
      <c r="N236" s="184" t="s">
        <v>83</v>
      </c>
      <c r="O236" s="166" t="s">
        <v>98</v>
      </c>
      <c r="P236" s="27">
        <v>0</v>
      </c>
      <c r="Q236" s="27">
        <v>0</v>
      </c>
      <c r="R236" s="184" t="s">
        <v>83</v>
      </c>
      <c r="S236" s="184" t="s">
        <v>83</v>
      </c>
      <c r="T236" s="184" t="s">
        <v>83</v>
      </c>
      <c r="U236" s="184" t="s">
        <v>83</v>
      </c>
      <c r="V236" s="27"/>
      <c r="W236" s="27" t="s">
        <v>88</v>
      </c>
      <c r="X236" s="27">
        <v>50000</v>
      </c>
      <c r="Y236" s="184" t="s">
        <v>83</v>
      </c>
      <c r="Z236" s="27">
        <v>0</v>
      </c>
      <c r="AA236" s="27">
        <v>0</v>
      </c>
      <c r="AB236" s="27">
        <v>25</v>
      </c>
      <c r="AC236" s="27">
        <v>1</v>
      </c>
      <c r="AD236" s="27">
        <v>1</v>
      </c>
      <c r="AE236" s="184" t="s">
        <v>83</v>
      </c>
      <c r="AF236" s="184" t="s">
        <v>83</v>
      </c>
      <c r="AG236" s="184" t="s">
        <v>83</v>
      </c>
      <c r="AH236" s="184" t="s">
        <v>83</v>
      </c>
      <c r="AI236" s="27">
        <v>1</v>
      </c>
      <c r="AJ236" s="27"/>
      <c r="AK236" s="27">
        <v>1</v>
      </c>
      <c r="AL236" s="27">
        <v>1</v>
      </c>
      <c r="AM236" s="184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IT12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无量量劫</v>
      </c>
      <c r="I237" s="27" t="str">
        <f>VLOOKUP(B237,物品!B:CV,99,FALSE)</f>
        <v>渡过该劫后可结成|Cffff0000圣人本源|r。|n|n|Cffff0000圣人本源：|r|n攻击+312500|n业力+250000|n生命值+6250000|n生命回复+125000|n攻击伤害+36%|n技能伤害+30%|n</v>
      </c>
      <c r="J237" s="165" t="str">
        <f t="shared" si="105"/>
        <v>无量量劫</v>
      </c>
      <c r="K237" s="165" t="str">
        <f t="shared" si="106"/>
        <v>渡过该劫后可结成|Cffff0000圣人本源|r。|n|n|Cffff0000圣人本源：|r|n攻击+312500|n业力+250000|n生命值+6250000|n生命回复+125000|n攻击伤害+36%|n技能伤害+30%|n</v>
      </c>
      <c r="L237" s="27"/>
      <c r="M237" s="166" t="str">
        <f>VLOOKUP(LEFT(RIGHT(B237,5),4),物品!B:CU,20,FALSE)</f>
        <v>ReplaceableTextures\\CommandButtons\\BTNIT12.blp</v>
      </c>
      <c r="N237" s="184" t="s">
        <v>83</v>
      </c>
      <c r="O237" s="166" t="s">
        <v>98</v>
      </c>
      <c r="P237" s="27">
        <v>3</v>
      </c>
      <c r="Q237" s="27">
        <v>1</v>
      </c>
      <c r="R237" s="184" t="s">
        <v>83</v>
      </c>
      <c r="S237" s="184" t="s">
        <v>83</v>
      </c>
      <c r="T237" s="184" t="s">
        <v>83</v>
      </c>
      <c r="U237" s="184" t="s">
        <v>83</v>
      </c>
      <c r="V237" s="27"/>
      <c r="W237" s="27" t="s">
        <v>88</v>
      </c>
      <c r="X237" s="27">
        <v>0</v>
      </c>
      <c r="Y237" s="184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4" t="s">
        <v>83</v>
      </c>
      <c r="AF237" s="184" t="s">
        <v>83</v>
      </c>
      <c r="AG237" s="184" t="s">
        <v>83</v>
      </c>
      <c r="AH237" s="184" t="s">
        <v>83</v>
      </c>
      <c r="AI237" s="27">
        <v>1</v>
      </c>
      <c r="AJ237" s="27"/>
      <c r="AK237" s="27">
        <v>1</v>
      </c>
      <c r="AL237" s="27">
        <v>1</v>
      </c>
      <c r="AM237" s="184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IT13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鸿钧对练</v>
      </c>
      <c r="I238" s="27" t="str">
        <f>VLOOKUP(B238,物品!B:CV,99,FALSE)</f>
        <v>渡过该劫后可结成|Cffff0000道祖传承|r。|n|n|Cffff0000道祖传承：|r|n攻击+382500|n业力+306000|n生命值+7650000|n生命回复+153000|n攻击伤害+48%|n技能伤害+36%|n</v>
      </c>
      <c r="J238" s="165" t="str">
        <f t="shared" si="105"/>
        <v>鸿钧对练</v>
      </c>
      <c r="K238" s="165" t="str">
        <f t="shared" si="106"/>
        <v>渡过该劫后可结成|Cffff0000道祖传承|r。|n|n|Cffff0000道祖传承：|r|n攻击+382500|n业力+306000|n生命值+7650000|n生命回复+153000|n攻击伤害+48%|n技能伤害+36%|n</v>
      </c>
      <c r="L238" s="27"/>
      <c r="M238" s="166" t="str">
        <f>VLOOKUP(LEFT(RIGHT(B238,5),4),物品!B:CU,20,FALSE)</f>
        <v>ReplaceableTextures\\CommandButtons\\BTNIT13.blp</v>
      </c>
      <c r="N238" s="184" t="s">
        <v>83</v>
      </c>
      <c r="O238" s="166" t="s">
        <v>98</v>
      </c>
      <c r="P238" s="27">
        <v>0</v>
      </c>
      <c r="Q238" s="27">
        <v>2</v>
      </c>
      <c r="R238" s="184" t="s">
        <v>83</v>
      </c>
      <c r="S238" s="184" t="s">
        <v>83</v>
      </c>
      <c r="T238" s="184" t="s">
        <v>83</v>
      </c>
      <c r="U238" s="184" t="s">
        <v>83</v>
      </c>
      <c r="V238" s="27"/>
      <c r="W238" s="27" t="s">
        <v>88</v>
      </c>
      <c r="X238" s="27">
        <v>0</v>
      </c>
      <c r="Y238" s="184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4" t="s">
        <v>83</v>
      </c>
      <c r="AF238" s="184" t="s">
        <v>83</v>
      </c>
      <c r="AG238" s="184" t="s">
        <v>83</v>
      </c>
      <c r="AH238" s="184" t="s">
        <v>83</v>
      </c>
      <c r="AI238" s="27">
        <v>1</v>
      </c>
      <c r="AJ238" s="27"/>
      <c r="AK238" s="27">
        <v>1</v>
      </c>
      <c r="AL238" s="27">
        <v>1</v>
      </c>
      <c r="AM238" s="184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IT14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境界挑战14</v>
      </c>
      <c r="I239" s="27" t="str">
        <f>VLOOKUP(B239,物品!B:CV,99,FALSE)</f>
        <v>渡过该劫后可结成|Cffff0000创世之证|r。|n|n|Cffff0000创世之证：|r|n攻击+462500|n业力+370000|n生命值+9250000|n生命回复+185000|n攻击伤害+48%|n技能伤害+36%|n</v>
      </c>
      <c r="J239" s="165" t="str">
        <f t="shared" si="105"/>
        <v>境界挑战14</v>
      </c>
      <c r="K239" s="165" t="str">
        <f t="shared" si="106"/>
        <v>渡过该劫后可结成|Cffff0000创世之证|r。|n|n|Cffff0000创世之证：|r|n攻击+462500|n业力+370000|n生命值+9250000|n生命回复+185000|n攻击伤害+48%|n技能伤害+36%|n</v>
      </c>
      <c r="L239" s="27"/>
      <c r="M239" s="166" t="str">
        <f>VLOOKUP(LEFT(RIGHT(B239,5),4),物品!B:CU,20,FALSE)</f>
        <v>ReplaceableTextures\\CommandButtons\\BTNIT14.blp</v>
      </c>
      <c r="N239" s="184" t="s">
        <v>83</v>
      </c>
      <c r="O239" s="166" t="s">
        <v>98</v>
      </c>
      <c r="P239" s="27">
        <v>1</v>
      </c>
      <c r="Q239" s="27">
        <v>2</v>
      </c>
      <c r="R239" s="184" t="s">
        <v>83</v>
      </c>
      <c r="S239" s="184" t="s">
        <v>83</v>
      </c>
      <c r="T239" s="184" t="s">
        <v>83</v>
      </c>
      <c r="U239" s="184" t="s">
        <v>83</v>
      </c>
      <c r="V239" s="27"/>
      <c r="W239" s="27" t="s">
        <v>88</v>
      </c>
      <c r="X239" s="27">
        <v>0</v>
      </c>
      <c r="Y239" s="18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4" t="s">
        <v>83</v>
      </c>
      <c r="AF239" s="184" t="s">
        <v>83</v>
      </c>
      <c r="AG239" s="184" t="s">
        <v>83</v>
      </c>
      <c r="AH239" s="184" t="s">
        <v>83</v>
      </c>
      <c r="AI239" s="27">
        <v>1</v>
      </c>
      <c r="AJ239" s="27"/>
      <c r="AK239" s="27">
        <v>1</v>
      </c>
      <c r="AL239" s="27">
        <v>1</v>
      </c>
      <c r="AM239" s="184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IZ0A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暂停进攻</v>
      </c>
      <c r="I240" s="27" t="str">
        <f>VLOOKUP(B240,物品!B:CV,99,FALSE)</f>
        <v>延缓敌军2分钟进攻时间。|n|n|Cff999999狗策划一直不想做这个功能，你们就省着点用吧~（逃|r</v>
      </c>
      <c r="J240" s="165" t="str">
        <f t="shared" si="105"/>
        <v>暂停进攻</v>
      </c>
      <c r="K240" s="165" t="str">
        <f t="shared" si="106"/>
        <v>延缓敌军2分钟进攻时间。|n|n|Cff999999狗策划一直不想做这个功能，你们就省着点用吧~（逃|r</v>
      </c>
      <c r="L240" s="27"/>
      <c r="M240" s="169" t="s">
        <v>111</v>
      </c>
      <c r="N240" s="184" t="s">
        <v>83</v>
      </c>
      <c r="O240" s="166" t="s">
        <v>98</v>
      </c>
      <c r="P240" s="27">
        <v>0</v>
      </c>
      <c r="Q240" s="27">
        <v>0</v>
      </c>
      <c r="R240" s="184" t="s">
        <v>83</v>
      </c>
      <c r="S240" s="184" t="s">
        <v>83</v>
      </c>
      <c r="T240" s="184" t="s">
        <v>83</v>
      </c>
      <c r="U240" s="184" t="s">
        <v>83</v>
      </c>
      <c r="V240" s="27"/>
      <c r="W240" s="27" t="s">
        <v>88</v>
      </c>
      <c r="X240" s="27">
        <v>10000</v>
      </c>
      <c r="Y240" s="184" t="s">
        <v>83</v>
      </c>
      <c r="Z240" s="27">
        <v>900</v>
      </c>
      <c r="AA240" s="27">
        <v>240</v>
      </c>
      <c r="AB240" s="27">
        <v>0</v>
      </c>
      <c r="AC240" s="27">
        <v>1</v>
      </c>
      <c r="AD240" s="27">
        <v>1</v>
      </c>
      <c r="AE240" s="184" t="s">
        <v>83</v>
      </c>
      <c r="AF240" s="184" t="s">
        <v>83</v>
      </c>
      <c r="AG240" s="184" t="s">
        <v>83</v>
      </c>
      <c r="AH240" s="184" t="s">
        <v>83</v>
      </c>
      <c r="AI240" s="27">
        <v>1</v>
      </c>
      <c r="AJ240" s="27"/>
      <c r="AK240" s="27">
        <v>1</v>
      </c>
      <c r="AL240" s="27">
        <v>1</v>
      </c>
      <c r="AM240" s="184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IZ0B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奇经八脉</v>
      </c>
      <c r="I241" s="27" t="str">
        <f>VLOOKUP(B241,物品!B:CV,99,FALSE)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41" s="165" t="str">
        <f t="shared" ref="J241:J257" si="115">H241</f>
        <v>奇经八脉</v>
      </c>
      <c r="K241" s="165" t="str">
        <f t="shared" ref="K241:K257" si="116">I241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41" s="27"/>
      <c r="M241" s="166" t="str">
        <f>VLOOKUP(LEFT(RIGHT(B241,5),4),物品!B:CU,20,FALSE)</f>
        <v>ReplaceableTextures\\CommandButtons\\BTNIZ0B.blp</v>
      </c>
      <c r="N241" s="184" t="s">
        <v>83</v>
      </c>
      <c r="O241" s="166" t="s">
        <v>98</v>
      </c>
      <c r="P241" s="27">
        <v>2</v>
      </c>
      <c r="Q241" s="27">
        <v>2</v>
      </c>
      <c r="R241" s="184" t="s">
        <v>83</v>
      </c>
      <c r="S241" s="184" t="s">
        <v>83</v>
      </c>
      <c r="T241" s="184" t="s">
        <v>83</v>
      </c>
      <c r="U241" s="184" t="s">
        <v>83</v>
      </c>
      <c r="V241" s="27"/>
      <c r="W241" s="27" t="s">
        <v>88</v>
      </c>
      <c r="X241" s="27">
        <v>0</v>
      </c>
      <c r="Y241" s="184" t="s">
        <v>83</v>
      </c>
      <c r="Z241" s="27">
        <v>0</v>
      </c>
      <c r="AA241" s="27">
        <v>600</v>
      </c>
      <c r="AB241" s="27">
        <v>0</v>
      </c>
      <c r="AC241" s="27">
        <v>1</v>
      </c>
      <c r="AD241" s="27">
        <v>1</v>
      </c>
      <c r="AE241" s="184" t="s">
        <v>83</v>
      </c>
      <c r="AF241" s="184" t="s">
        <v>83</v>
      </c>
      <c r="AG241" s="184" t="s">
        <v>83</v>
      </c>
      <c r="AH241" s="184" t="s">
        <v>83</v>
      </c>
      <c r="AI241" s="27">
        <v>1</v>
      </c>
      <c r="AJ241" s="27"/>
      <c r="AK241" s="27">
        <v>1</v>
      </c>
      <c r="AL241" s="27">
        <v>1</v>
      </c>
      <c r="AM241" s="184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IZ0D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5"/>
        <v>0</v>
      </c>
      <c r="K242" s="165">
        <f t="shared" si="116"/>
        <v>0</v>
      </c>
      <c r="L242" s="27"/>
      <c r="M242" s="166" t="str">
        <f>VLOOKUP(LEFT(RIGHT(B242,5),4),物品!B:CU,20,FALSE)</f>
        <v>ReplaceableTextures\\CommandButtons\\BTNIZ0D.blp</v>
      </c>
      <c r="N242" s="184" t="s">
        <v>83</v>
      </c>
      <c r="O242" s="166" t="s">
        <v>98</v>
      </c>
      <c r="P242" s="27">
        <v>0</v>
      </c>
      <c r="Q242" s="27">
        <v>0</v>
      </c>
      <c r="R242" s="184" t="s">
        <v>83</v>
      </c>
      <c r="S242" s="184" t="s">
        <v>83</v>
      </c>
      <c r="T242" s="184" t="s">
        <v>83</v>
      </c>
      <c r="U242" s="184" t="s">
        <v>83</v>
      </c>
      <c r="V242" s="27"/>
      <c r="W242" s="27" t="s">
        <v>88</v>
      </c>
      <c r="X242" s="27">
        <v>0</v>
      </c>
      <c r="Y242" s="18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4" t="s">
        <v>83</v>
      </c>
      <c r="AF242" s="184" t="s">
        <v>83</v>
      </c>
      <c r="AG242" s="184" t="s">
        <v>83</v>
      </c>
      <c r="AH242" s="184" t="s">
        <v>83</v>
      </c>
      <c r="AI242" s="27">
        <v>1</v>
      </c>
      <c r="AJ242" s="27"/>
      <c r="AK242" s="27">
        <v>1</v>
      </c>
      <c r="AL242" s="27">
        <v>1</v>
      </c>
      <c r="AM242" s="184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IZ0E</v>
      </c>
      <c r="C243" s="27" t="s">
        <v>41</v>
      </c>
      <c r="D243" s="27" t="s">
        <v>81</v>
      </c>
      <c r="E243" s="27"/>
      <c r="F243" s="27"/>
      <c r="G243" s="27"/>
      <c r="H243" s="27">
        <f>VLOOKUP(LEFT(RIGHT(B243,5),4),物品!B:CU,2,FALSE)</f>
        <v>0</v>
      </c>
      <c r="I243" s="27"/>
      <c r="J243" s="165">
        <f t="shared" si="115"/>
        <v>0</v>
      </c>
      <c r="K243" s="165">
        <f t="shared" si="116"/>
        <v>0</v>
      </c>
      <c r="L243" s="27"/>
      <c r="M243" s="166" t="str">
        <f>VLOOKUP(LEFT(RIGHT(B243,5),4),物品!B:CU,20,FALSE)</f>
        <v>ReplaceableTextures\\CommandButtons\\BTNIZ0E.blp</v>
      </c>
      <c r="N243" s="184" t="s">
        <v>83</v>
      </c>
      <c r="O243" s="166" t="s">
        <v>98</v>
      </c>
      <c r="P243" s="27">
        <v>0</v>
      </c>
      <c r="Q243" s="27">
        <v>0</v>
      </c>
      <c r="R243" s="184" t="s">
        <v>83</v>
      </c>
      <c r="S243" s="184" t="s">
        <v>83</v>
      </c>
      <c r="T243" s="184" t="s">
        <v>83</v>
      </c>
      <c r="U243" s="184" t="s">
        <v>83</v>
      </c>
      <c r="V243" s="27"/>
      <c r="W243" s="27" t="s">
        <v>88</v>
      </c>
      <c r="X243" s="27">
        <v>0</v>
      </c>
      <c r="Y243" s="184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4" t="s">
        <v>83</v>
      </c>
      <c r="AF243" s="184" t="s">
        <v>83</v>
      </c>
      <c r="AG243" s="184" t="s">
        <v>83</v>
      </c>
      <c r="AH243" s="184" t="s">
        <v>83</v>
      </c>
      <c r="AI243" s="27">
        <v>1</v>
      </c>
      <c r="AJ243" s="27"/>
      <c r="AK243" s="27">
        <v>1</v>
      </c>
      <c r="AL243" s="27">
        <v>1</v>
      </c>
      <c r="AM243" s="184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IZ0F</v>
      </c>
      <c r="C244" s="27" t="s">
        <v>41</v>
      </c>
      <c r="D244" s="27" t="s">
        <v>81</v>
      </c>
      <c r="E244" s="27"/>
      <c r="F244" s="27"/>
      <c r="G244" s="27"/>
      <c r="H244" s="27">
        <f>VLOOKUP(LEFT(RIGHT(B244,5),4),物品!B:CU,2,FALSE)</f>
        <v>0</v>
      </c>
      <c r="I244" s="27"/>
      <c r="J244" s="165">
        <f t="shared" si="115"/>
        <v>0</v>
      </c>
      <c r="K244" s="165">
        <f t="shared" si="116"/>
        <v>0</v>
      </c>
      <c r="L244" s="27"/>
      <c r="M244" s="166" t="str">
        <f>VLOOKUP(LEFT(RIGHT(B244,5),4),物品!B:CU,20,FALSE)</f>
        <v>ReplaceableTextures\\CommandButtons\\BTNIZ0F.blp</v>
      </c>
      <c r="N244" s="184" t="s">
        <v>83</v>
      </c>
      <c r="O244" s="166" t="s">
        <v>98</v>
      </c>
      <c r="P244" s="27">
        <v>0</v>
      </c>
      <c r="Q244" s="27">
        <v>0</v>
      </c>
      <c r="R244" s="184" t="s">
        <v>83</v>
      </c>
      <c r="S244" s="184" t="s">
        <v>83</v>
      </c>
      <c r="T244" s="184" t="s">
        <v>83</v>
      </c>
      <c r="U244" s="184" t="s">
        <v>83</v>
      </c>
      <c r="V244" s="27"/>
      <c r="W244" s="27" t="s">
        <v>88</v>
      </c>
      <c r="X244" s="27">
        <v>0</v>
      </c>
      <c r="Y244" s="184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4" t="s">
        <v>83</v>
      </c>
      <c r="AF244" s="184" t="s">
        <v>83</v>
      </c>
      <c r="AG244" s="184" t="s">
        <v>83</v>
      </c>
      <c r="AH244" s="184" t="s">
        <v>83</v>
      </c>
      <c r="AI244" s="27">
        <v>1</v>
      </c>
      <c r="AJ244" s="27"/>
      <c r="AK244" s="27">
        <v>1</v>
      </c>
      <c r="AL244" s="27">
        <v>1</v>
      </c>
      <c r="AM244" s="184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IZ0G</v>
      </c>
      <c r="C245" s="27" t="s">
        <v>41</v>
      </c>
      <c r="D245" s="27" t="s">
        <v>81</v>
      </c>
      <c r="E245" s="27"/>
      <c r="F245" s="27"/>
      <c r="G245" s="27"/>
      <c r="H245" s="27">
        <f>VLOOKUP(LEFT(RIGHT(B245,5),4),物品!B:CU,2,FALSE)</f>
        <v>0</v>
      </c>
      <c r="I245" s="27"/>
      <c r="J245" s="165">
        <f t="shared" si="115"/>
        <v>0</v>
      </c>
      <c r="K245" s="165">
        <f t="shared" si="116"/>
        <v>0</v>
      </c>
      <c r="L245" s="27"/>
      <c r="M245" s="166" t="str">
        <f>VLOOKUP(LEFT(RIGHT(B245,5),4),物品!B:CU,20,FALSE)</f>
        <v>ReplaceableTextures\\CommandButtons\\BTNIZ0G.blp</v>
      </c>
      <c r="N245" s="184" t="s">
        <v>83</v>
      </c>
      <c r="O245" s="166" t="s">
        <v>98</v>
      </c>
      <c r="P245" s="27">
        <v>0</v>
      </c>
      <c r="Q245" s="27">
        <v>0</v>
      </c>
      <c r="R245" s="184" t="s">
        <v>83</v>
      </c>
      <c r="S245" s="184" t="s">
        <v>83</v>
      </c>
      <c r="T245" s="184" t="s">
        <v>83</v>
      </c>
      <c r="U245" s="184" t="s">
        <v>83</v>
      </c>
      <c r="V245" s="27"/>
      <c r="W245" s="27" t="s">
        <v>88</v>
      </c>
      <c r="X245" s="27">
        <v>0</v>
      </c>
      <c r="Y245" s="184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4" t="s">
        <v>83</v>
      </c>
      <c r="AF245" s="184" t="s">
        <v>83</v>
      </c>
      <c r="AG245" s="184" t="s">
        <v>83</v>
      </c>
      <c r="AH245" s="184" t="s">
        <v>83</v>
      </c>
      <c r="AI245" s="27">
        <v>1</v>
      </c>
      <c r="AJ245" s="27"/>
      <c r="AK245" s="27">
        <v>1</v>
      </c>
      <c r="AL245" s="27">
        <v>1</v>
      </c>
      <c r="AM245" s="184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IZ70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挑战龙须虎</v>
      </c>
      <c r="I246" s="27" t="str">
        <f>VLOOKUP(B246,物品!B:CV,99,FALSE)</f>
        <v>点击挑战龙须虎，击杀后可立即通关。|n|cffff0000极难！慎点|r|n|n虎牙竞速活动群【910827290】进群查看活动详情！</v>
      </c>
      <c r="J246" s="165" t="str">
        <f t="shared" ref="J246" si="117">H246</f>
        <v>挑战龙须虎</v>
      </c>
      <c r="K246" s="165" t="str">
        <f t="shared" ref="K246" si="118">I246</f>
        <v>点击挑战龙须虎，击杀后可立即通关。|n|cffff0000极难！慎点|r|n|n虎牙竞速活动群【910827290】进群查看活动详情！</v>
      </c>
      <c r="L246" s="27"/>
      <c r="M246" s="166" t="str">
        <f>VLOOKUP(LEFT(RIGHT(B246,5),4),物品!B:CU,20,FALSE)</f>
        <v>ReplaceableTextures\\CommandButtons\\BTNIH07.blp</v>
      </c>
      <c r="N246" s="184" t="s">
        <v>83</v>
      </c>
      <c r="O246" s="166" t="s">
        <v>98</v>
      </c>
      <c r="P246" s="27">
        <v>2</v>
      </c>
      <c r="Q246" s="27">
        <v>0</v>
      </c>
      <c r="R246" s="184" t="s">
        <v>83</v>
      </c>
      <c r="S246" s="184" t="s">
        <v>83</v>
      </c>
      <c r="T246" s="184" t="s">
        <v>83</v>
      </c>
      <c r="U246" s="184" t="s">
        <v>83</v>
      </c>
      <c r="V246" s="27"/>
      <c r="W246" s="27" t="s">
        <v>88</v>
      </c>
      <c r="X246" s="27">
        <v>50000</v>
      </c>
      <c r="Y246" s="184" t="s">
        <v>83</v>
      </c>
      <c r="Z246" s="27">
        <v>0</v>
      </c>
      <c r="AA246" s="27">
        <v>0</v>
      </c>
      <c r="AB246" s="27">
        <v>30</v>
      </c>
      <c r="AC246" s="27">
        <v>0</v>
      </c>
      <c r="AD246" s="27">
        <v>1</v>
      </c>
      <c r="AE246" s="184" t="s">
        <v>83</v>
      </c>
      <c r="AF246" s="184" t="s">
        <v>83</v>
      </c>
      <c r="AG246" s="184" t="s">
        <v>83</v>
      </c>
      <c r="AH246" s="184" t="s">
        <v>83</v>
      </c>
      <c r="AI246" s="27">
        <v>1</v>
      </c>
      <c r="AJ246" s="27"/>
      <c r="AK246" s="27">
        <v>1</v>
      </c>
      <c r="AL246" s="27">
        <v>1</v>
      </c>
      <c r="AM246" s="184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IZ71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挑战BOSS</v>
      </c>
      <c r="I247" s="27" t="str">
        <f>VLOOKUP(B247,物品!B:CV,99,FALSE)</f>
        <v>点击挑战该BOSS，击杀后可获得对应奖励。</v>
      </c>
      <c r="J247" s="165" t="str">
        <f t="shared" si="115"/>
        <v>挑战BOSS</v>
      </c>
      <c r="K247" s="165" t="str">
        <f t="shared" si="116"/>
        <v>点击挑战该BOSS，击杀后可获得对应奖励。</v>
      </c>
      <c r="L247" s="27"/>
      <c r="M247" s="166" t="str">
        <f>VLOOKUP(LEFT(RIGHT(B247,5),4),物品!B:CU,20,FALSE)</f>
        <v>ReplaceableTextures\\CommandButtons\\BTNIZ71.blp</v>
      </c>
      <c r="N247" s="184" t="s">
        <v>83</v>
      </c>
      <c r="O247" s="166" t="s">
        <v>98</v>
      </c>
      <c r="P247" s="27">
        <v>0</v>
      </c>
      <c r="Q247" s="27">
        <v>0</v>
      </c>
      <c r="R247" s="184" t="s">
        <v>83</v>
      </c>
      <c r="S247" s="184" t="s">
        <v>83</v>
      </c>
      <c r="T247" s="184" t="s">
        <v>83</v>
      </c>
      <c r="U247" s="184" t="s">
        <v>83</v>
      </c>
      <c r="V247" s="27"/>
      <c r="W247" s="27" t="s">
        <v>88</v>
      </c>
      <c r="X247" s="27">
        <v>0</v>
      </c>
      <c r="Y247" s="184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84" t="s">
        <v>83</v>
      </c>
      <c r="AF247" s="184" t="s">
        <v>83</v>
      </c>
      <c r="AG247" s="184" t="s">
        <v>83</v>
      </c>
      <c r="AH247" s="184" t="s">
        <v>83</v>
      </c>
      <c r="AI247" s="27">
        <v>1</v>
      </c>
      <c r="AJ247" s="27"/>
      <c r="AK247" s="27">
        <v>1</v>
      </c>
      <c r="AL247" s="27">
        <v>1</v>
      </c>
      <c r="AM247" s="184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IZ72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刷新奖励</v>
      </c>
      <c r="I248" s="27" t="str">
        <f>VLOOKUP(B248,物品!B:CV,99,FALSE)</f>
        <v>点击消耗|cffffcc008|r玄铁刷新奖励</v>
      </c>
      <c r="J248" s="165" t="str">
        <f t="shared" ref="J248" si="119">H248</f>
        <v>刷新奖励</v>
      </c>
      <c r="K248" s="165" t="str">
        <f t="shared" ref="K248" si="120">I248</f>
        <v>点击消耗|cffffcc008|r玄铁刷新奖励</v>
      </c>
      <c r="L248" s="27"/>
      <c r="M248" s="166" t="str">
        <f>VLOOKUP(LEFT(RIGHT(B248,5),4),物品!B:CU,20,FALSE)</f>
        <v>ReplaceableTextures\\CommandButtons\\BTNIZ72.blp</v>
      </c>
      <c r="N248" s="184" t="s">
        <v>83</v>
      </c>
      <c r="O248" s="166" t="s">
        <v>98</v>
      </c>
      <c r="P248" s="27">
        <v>1</v>
      </c>
      <c r="Q248" s="27">
        <v>0</v>
      </c>
      <c r="R248" s="184" t="s">
        <v>83</v>
      </c>
      <c r="S248" s="184" t="s">
        <v>83</v>
      </c>
      <c r="T248" s="184" t="s">
        <v>83</v>
      </c>
      <c r="U248" s="184" t="s">
        <v>83</v>
      </c>
      <c r="V248" s="27"/>
      <c r="W248" s="27" t="s">
        <v>88</v>
      </c>
      <c r="X248" s="27">
        <v>0</v>
      </c>
      <c r="Y248" s="184" t="s">
        <v>83</v>
      </c>
      <c r="Z248" s="27">
        <v>0</v>
      </c>
      <c r="AA248" s="27">
        <v>0</v>
      </c>
      <c r="AB248" s="27">
        <v>8</v>
      </c>
      <c r="AC248" s="27">
        <v>0</v>
      </c>
      <c r="AD248" s="27">
        <v>1</v>
      </c>
      <c r="AE248" s="184" t="s">
        <v>83</v>
      </c>
      <c r="AF248" s="184" t="s">
        <v>83</v>
      </c>
      <c r="AG248" s="184" t="s">
        <v>83</v>
      </c>
      <c r="AH248" s="184" t="s">
        <v>83</v>
      </c>
      <c r="AI248" s="27">
        <v>1</v>
      </c>
      <c r="AJ248" s="27"/>
      <c r="AK248" s="27">
        <v>1</v>
      </c>
      <c r="AL248" s="27">
        <v>1</v>
      </c>
      <c r="AM248" s="184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IZ73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刷新奖励</v>
      </c>
      <c r="I249" s="27" t="str">
        <f>VLOOKUP(B249,物品!B:CV,99,FALSE)</f>
        <v>点击消耗|cffffcc003|r钻石刷新奖励</v>
      </c>
      <c r="J249" s="165" t="str">
        <f t="shared" ref="J249:J251" si="121">H249</f>
        <v>刷新奖励</v>
      </c>
      <c r="K249" s="165" t="str">
        <f t="shared" ref="K249:K251" si="122">I249</f>
        <v>点击消耗|cffffcc003|r钻石刷新奖励</v>
      </c>
      <c r="L249" s="27"/>
      <c r="M249" s="166" t="str">
        <f>VLOOKUP(LEFT(RIGHT(B249,5),4),物品!B:CU,20,FALSE)</f>
        <v>ReplaceableTextures\\CommandButtons\\BTNIZ73.blp</v>
      </c>
      <c r="N249" s="184" t="s">
        <v>83</v>
      </c>
      <c r="O249" s="166" t="s">
        <v>98</v>
      </c>
      <c r="P249" s="27">
        <v>2</v>
      </c>
      <c r="Q249" s="27">
        <v>0</v>
      </c>
      <c r="R249" s="184" t="s">
        <v>83</v>
      </c>
      <c r="S249" s="184" t="s">
        <v>83</v>
      </c>
      <c r="T249" s="184" t="s">
        <v>83</v>
      </c>
      <c r="U249" s="184" t="s">
        <v>83</v>
      </c>
      <c r="V249" s="27"/>
      <c r="W249" s="27" t="s">
        <v>88</v>
      </c>
      <c r="X249" s="27">
        <v>0</v>
      </c>
      <c r="Y249" s="184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4" t="s">
        <v>83</v>
      </c>
      <c r="AF249" s="184" t="s">
        <v>83</v>
      </c>
      <c r="AG249" s="184" t="s">
        <v>83</v>
      </c>
      <c r="AH249" s="184" t="s">
        <v>83</v>
      </c>
      <c r="AI249" s="27">
        <v>1</v>
      </c>
      <c r="AJ249" s="27"/>
      <c r="AK249" s="27">
        <v>1</v>
      </c>
      <c r="AL249" s="27">
        <v>1</v>
      </c>
      <c r="AM249" s="184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IZ85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孩儿他妈的奖励|Cffffc926【六一活动】|r</v>
      </c>
      <c r="I250" s="27" t="str">
        <f>VLOOKUP(B250,物品!B:CV,99,FALSE)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J250" s="165" t="str">
        <f t="shared" ref="J250" si="123">H250</f>
        <v>孩儿他妈的奖励|Cffffc926【六一活动】|r</v>
      </c>
      <c r="K250" s="165" t="str">
        <f t="shared" ref="K250" si="124">I250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L250" s="27"/>
      <c r="M250" s="166" t="str">
        <f>VLOOKUP(LEFT(RIGHT(B250,5),4),物品!B:CU,20,FALSE)</f>
        <v>ReplaceableTextures\\CommandButtons\\BTNCD17.blp</v>
      </c>
      <c r="N250" s="184" t="s">
        <v>83</v>
      </c>
      <c r="O250" s="166" t="s">
        <v>98</v>
      </c>
      <c r="P250" s="27">
        <v>0</v>
      </c>
      <c r="Q250" s="27">
        <v>0</v>
      </c>
      <c r="R250" s="184" t="s">
        <v>83</v>
      </c>
      <c r="S250" s="184" t="s">
        <v>83</v>
      </c>
      <c r="T250" s="184" t="s">
        <v>83</v>
      </c>
      <c r="U250" s="184" t="s">
        <v>83</v>
      </c>
      <c r="V250" s="27"/>
      <c r="W250" s="27" t="s">
        <v>88</v>
      </c>
      <c r="X250" s="27">
        <v>0</v>
      </c>
      <c r="Y250" s="184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4" t="s">
        <v>83</v>
      </c>
      <c r="AF250" s="184" t="s">
        <v>83</v>
      </c>
      <c r="AG250" s="184" t="s">
        <v>83</v>
      </c>
      <c r="AH250" s="184" t="s">
        <v>83</v>
      </c>
      <c r="AI250" s="27">
        <v>1</v>
      </c>
      <c r="AJ250" s="27"/>
      <c r="AK250" s="27">
        <v>1</v>
      </c>
      <c r="AL250" s="27">
        <v>1</v>
      </c>
      <c r="AM250" s="184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IZ86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教育熊孩子|Cffffc926【六一活动】|r</v>
      </c>
      <c r="I251" s="27" t="str">
        <f>VLOOKUP(B251,物品!B:CV,99,FALSE)</f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J251" s="165" t="str">
        <f t="shared" si="121"/>
        <v>教育熊孩子|Cffffc926【六一活动】|r</v>
      </c>
      <c r="K251" s="165" t="str">
        <f t="shared" si="122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L251" s="27"/>
      <c r="M251" s="166" t="str">
        <f>VLOOKUP(LEFT(RIGHT(B251,5),4),物品!B:CU,20,FALSE)</f>
        <v>ReplaceableTextures\\CommandButtons\\BTNIZ86.blp</v>
      </c>
      <c r="N251" s="184" t="s">
        <v>83</v>
      </c>
      <c r="O251" s="166" t="s">
        <v>98</v>
      </c>
      <c r="P251" s="27">
        <v>1</v>
      </c>
      <c r="Q251" s="27">
        <v>0</v>
      </c>
      <c r="R251" s="184" t="s">
        <v>83</v>
      </c>
      <c r="S251" s="184" t="s">
        <v>83</v>
      </c>
      <c r="T251" s="184" t="s">
        <v>83</v>
      </c>
      <c r="U251" s="184" t="s">
        <v>83</v>
      </c>
      <c r="V251" s="27"/>
      <c r="W251" s="27" t="s">
        <v>88</v>
      </c>
      <c r="X251" s="27">
        <v>0</v>
      </c>
      <c r="Y251" s="184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4" t="s">
        <v>83</v>
      </c>
      <c r="AF251" s="184" t="s">
        <v>83</v>
      </c>
      <c r="AG251" s="184" t="s">
        <v>83</v>
      </c>
      <c r="AH251" s="184" t="s">
        <v>83</v>
      </c>
      <c r="AI251" s="27">
        <v>1</v>
      </c>
      <c r="AJ251" s="27"/>
      <c r="AK251" s="27">
        <v>1</v>
      </c>
      <c r="AL251" s="27">
        <v>1</v>
      </c>
      <c r="AM251" s="184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IZ87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除恶惩奸|Cffffc926【五一狂欢】|r</v>
      </c>
      <c r="I252" s="27" t="str">
        <f>VLOOKUP(B252,物品!B:CV,99,FALSE)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52" s="165" t="str">
        <f t="shared" si="115"/>
        <v>除恶惩奸|Cffffc926【五一狂欢】|r</v>
      </c>
      <c r="K252" s="165" t="str">
        <f t="shared" si="116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52" s="27"/>
      <c r="M252" s="166" t="str">
        <f>VLOOKUP(LEFT(RIGHT(B252,5),4),物品!B:CU,20,FALSE)</f>
        <v>ReplaceableTextures\\CommandButtons\\BTNBandit.blp</v>
      </c>
      <c r="N252" s="184" t="s">
        <v>83</v>
      </c>
      <c r="O252" s="166" t="s">
        <v>98</v>
      </c>
      <c r="P252" s="27">
        <v>1</v>
      </c>
      <c r="Q252" s="27">
        <v>0</v>
      </c>
      <c r="R252" s="184" t="s">
        <v>83</v>
      </c>
      <c r="S252" s="184" t="s">
        <v>83</v>
      </c>
      <c r="T252" s="184" t="s">
        <v>83</v>
      </c>
      <c r="U252" s="184" t="s">
        <v>83</v>
      </c>
      <c r="V252" s="27"/>
      <c r="W252" s="27" t="s">
        <v>88</v>
      </c>
      <c r="X252" s="27">
        <v>0</v>
      </c>
      <c r="Y252" s="184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4" t="s">
        <v>83</v>
      </c>
      <c r="AF252" s="184" t="s">
        <v>83</v>
      </c>
      <c r="AG252" s="184" t="s">
        <v>83</v>
      </c>
      <c r="AH252" s="184" t="s">
        <v>83</v>
      </c>
      <c r="AI252" s="27">
        <v>1</v>
      </c>
      <c r="AJ252" s="27"/>
      <c r="AK252" s="27">
        <v>1</v>
      </c>
      <c r="AL252" s="27">
        <v>1</v>
      </c>
      <c r="AM252" s="184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IZ88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【活动】战争号角</v>
      </c>
      <c r="I253" s="27" t="str">
        <f>VLOOKUP(B253,物品!B:CV,99,FALSE)</f>
        <v>活动期间通关积分提高50%|n|n|cff00ff00活动时间：周六日14:00-21:00|n|n|r|cff808080积分什么的，肝就是了！|r</v>
      </c>
      <c r="J253" s="165" t="str">
        <f t="shared" ref="J253" si="125">H253</f>
        <v>【活动】战争号角</v>
      </c>
      <c r="K253" s="165" t="str">
        <f t="shared" ref="K253" si="126">I253</f>
        <v>活动期间通关积分提高50%|n|n|cff00ff00活动时间：周六日14:00-21:00|n|n|r|cff808080积分什么的，肝就是了！|r</v>
      </c>
      <c r="L253" s="27"/>
      <c r="M253" s="166" t="str">
        <f>VLOOKUP(LEFT(RIGHT(B253,5),4),物品!B:CU,20,FALSE)</f>
        <v>ReplaceableTextures\\CommandButtons\\BTNHornOfFog.blp</v>
      </c>
      <c r="N253" s="184" t="s">
        <v>83</v>
      </c>
      <c r="O253" s="166" t="s">
        <v>98</v>
      </c>
      <c r="P253" s="27">
        <v>3</v>
      </c>
      <c r="Q253" s="27">
        <v>2</v>
      </c>
      <c r="R253" s="184" t="s">
        <v>83</v>
      </c>
      <c r="S253" s="184" t="s">
        <v>83</v>
      </c>
      <c r="T253" s="184" t="s">
        <v>83</v>
      </c>
      <c r="U253" s="184" t="s">
        <v>83</v>
      </c>
      <c r="V253" s="27"/>
      <c r="W253" s="27" t="s">
        <v>88</v>
      </c>
      <c r="X253" s="27">
        <v>0</v>
      </c>
      <c r="Y253" s="184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4" t="s">
        <v>83</v>
      </c>
      <c r="AF253" s="184" t="s">
        <v>83</v>
      </c>
      <c r="AG253" s="184" t="s">
        <v>83</v>
      </c>
      <c r="AH253" s="184" t="s">
        <v>83</v>
      </c>
      <c r="AI253" s="27">
        <v>1</v>
      </c>
      <c r="AJ253" s="27"/>
      <c r="AK253" s="27">
        <v>1</v>
      </c>
      <c r="AL253" s="27">
        <v>1</v>
      </c>
      <c r="AM253" s="184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IZ01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|CffFF0000团队副本-万仙阵|r</v>
      </c>
      <c r="I254" s="27" t="str">
        <f>VLOOKUP(B254,物品!B:CV,99,FALSE)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54" s="165" t="str">
        <f t="shared" si="115"/>
        <v>|CffFF0000团队副本-万仙阵|r</v>
      </c>
      <c r="K254" s="165" t="str">
        <f t="shared" si="11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54" s="27"/>
      <c r="M254" s="166" t="str">
        <f>VLOOKUP(LEFT(RIGHT(B254,5),4),物品!B:CU,20,FALSE)</f>
        <v>ReplaceableTextures\\CommandButtons\\BTNIZ01.blp</v>
      </c>
      <c r="N254" s="184" t="s">
        <v>83</v>
      </c>
      <c r="O254" s="166" t="s">
        <v>98</v>
      </c>
      <c r="P254" s="27">
        <v>0</v>
      </c>
      <c r="Q254" s="27">
        <v>1</v>
      </c>
      <c r="R254" s="184" t="s">
        <v>83</v>
      </c>
      <c r="S254" s="184" t="s">
        <v>83</v>
      </c>
      <c r="T254" s="184" t="s">
        <v>83</v>
      </c>
      <c r="U254" s="184" t="s">
        <v>83</v>
      </c>
      <c r="V254" s="27"/>
      <c r="W254" s="27" t="s">
        <v>88</v>
      </c>
      <c r="X254" s="27">
        <v>30000</v>
      </c>
      <c r="Y254" s="184" t="s">
        <v>83</v>
      </c>
      <c r="Z254" s="27">
        <v>0</v>
      </c>
      <c r="AA254" s="27">
        <v>150</v>
      </c>
      <c r="AB254" s="27">
        <v>10</v>
      </c>
      <c r="AC254" s="27">
        <v>1</v>
      </c>
      <c r="AD254" s="27">
        <v>1</v>
      </c>
      <c r="AE254" s="184" t="s">
        <v>83</v>
      </c>
      <c r="AF254" s="184" t="s">
        <v>83</v>
      </c>
      <c r="AG254" s="184" t="s">
        <v>83</v>
      </c>
      <c r="AH254" s="184" t="s">
        <v>83</v>
      </c>
      <c r="AI254" s="27">
        <v>1</v>
      </c>
      <c r="AJ254" s="27"/>
      <c r="AK254" s="27">
        <v>1</v>
      </c>
      <c r="AL254" s="27">
        <v>1</v>
      </c>
      <c r="AM254" s="184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IZ02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|CffFFC926寻宝秘境|r</v>
      </c>
      <c r="I255" s="27" t="str">
        <f>VLOOKUP(B255,物品!B:CV,99,FALSE)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55" s="165" t="str">
        <f t="shared" si="115"/>
        <v>|CffFFC926寻宝秘境|r</v>
      </c>
      <c r="K255" s="165" t="str">
        <f t="shared" si="11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55" s="27"/>
      <c r="M255" s="166" t="str">
        <f>VLOOKUP(LEFT(RIGHT(B255,5),4),物品!B:CU,20,FALSE)</f>
        <v>ReplaceableTextures\\CommandButtons\\BTNIZ02.blp</v>
      </c>
      <c r="N255" s="184" t="s">
        <v>83</v>
      </c>
      <c r="O255" s="166" t="s">
        <v>98</v>
      </c>
      <c r="P255" s="27">
        <v>0</v>
      </c>
      <c r="Q255" s="27">
        <v>0</v>
      </c>
      <c r="R255" s="184" t="s">
        <v>83</v>
      </c>
      <c r="S255" s="184" t="s">
        <v>83</v>
      </c>
      <c r="T255" s="184" t="s">
        <v>83</v>
      </c>
      <c r="U255" s="184" t="s">
        <v>83</v>
      </c>
      <c r="V255" s="27"/>
      <c r="W255" s="27" t="s">
        <v>88</v>
      </c>
      <c r="X255" s="27">
        <v>0</v>
      </c>
      <c r="Y255" s="184" t="s">
        <v>83</v>
      </c>
      <c r="Z255" s="27">
        <v>0</v>
      </c>
      <c r="AA255" s="27">
        <v>1</v>
      </c>
      <c r="AB255" s="27">
        <v>0</v>
      </c>
      <c r="AC255" s="27">
        <v>1</v>
      </c>
      <c r="AD255" s="27">
        <v>1</v>
      </c>
      <c r="AE255" s="184" t="s">
        <v>83</v>
      </c>
      <c r="AF255" s="184" t="s">
        <v>83</v>
      </c>
      <c r="AG255" s="184" t="s">
        <v>83</v>
      </c>
      <c r="AH255" s="184" t="s">
        <v>83</v>
      </c>
      <c r="AI255" s="27">
        <v>1</v>
      </c>
      <c r="AJ255" s="27"/>
      <c r="AK255" s="27">
        <v>1</v>
      </c>
      <c r="AL255" s="27">
        <v>1</v>
      </c>
      <c r="AM255" s="184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IZ03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|CffFF0000万魔窟|r</v>
      </c>
      <c r="I256" s="27" t="str">
        <f>VLOOKUP(B256,物品!B:CV,99,FALSE)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56" s="165" t="str">
        <f t="shared" si="115"/>
        <v>|CffFF0000万魔窟|r</v>
      </c>
      <c r="K256" s="165" t="str">
        <f t="shared" si="11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56" s="27"/>
      <c r="M256" s="166" t="str">
        <f>VLOOKUP(LEFT(RIGHT(B256,5),4),物品!B:CU,20,FALSE)</f>
        <v>ReplaceableTextures\\CommandButtons\\BTNIZ03.blp</v>
      </c>
      <c r="N256" s="184" t="s">
        <v>83</v>
      </c>
      <c r="O256" s="166" t="s">
        <v>98</v>
      </c>
      <c r="P256" s="27">
        <v>1</v>
      </c>
      <c r="Q256" s="27">
        <v>0</v>
      </c>
      <c r="R256" s="184" t="s">
        <v>83</v>
      </c>
      <c r="S256" s="184" t="s">
        <v>83</v>
      </c>
      <c r="T256" s="184" t="s">
        <v>83</v>
      </c>
      <c r="U256" s="184" t="s">
        <v>83</v>
      </c>
      <c r="V256" s="27"/>
      <c r="W256" s="27" t="s">
        <v>88</v>
      </c>
      <c r="X256" s="27">
        <v>0</v>
      </c>
      <c r="Y256" s="184" t="s">
        <v>83</v>
      </c>
      <c r="Z256" s="27">
        <v>0</v>
      </c>
      <c r="AA256" s="27">
        <v>1</v>
      </c>
      <c r="AB256" s="27">
        <v>0</v>
      </c>
      <c r="AC256" s="27">
        <v>1</v>
      </c>
      <c r="AD256" s="27">
        <v>1</v>
      </c>
      <c r="AE256" s="184" t="s">
        <v>83</v>
      </c>
      <c r="AF256" s="184" t="s">
        <v>83</v>
      </c>
      <c r="AG256" s="184" t="s">
        <v>83</v>
      </c>
      <c r="AH256" s="184" t="s">
        <v>83</v>
      </c>
      <c r="AI256" s="27">
        <v>1</v>
      </c>
      <c r="AJ256" s="27"/>
      <c r="AK256" s="27">
        <v>1</v>
      </c>
      <c r="AL256" s="27">
        <v>1</v>
      </c>
      <c r="AM256" s="184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IZ04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|CffFF0000进入大决战|r</v>
      </c>
      <c r="I257" s="27" t="str">
        <f>VLOOKUP(B257,物品!B:CV,99,FALSE)</f>
        <v>提前进入大决战。慎点哦！</v>
      </c>
      <c r="J257" s="165" t="str">
        <f t="shared" si="115"/>
        <v>|CffFF0000进入大决战|r</v>
      </c>
      <c r="K257" s="165" t="str">
        <f t="shared" si="116"/>
        <v>提前进入大决战。慎点哦！</v>
      </c>
      <c r="L257" s="27"/>
      <c r="M257" s="166" t="str">
        <f>VLOOKUP(LEFT(RIGHT(B257,5),4),物品!B:CU,20,FALSE)</f>
        <v>ReplaceableTextures\\CommandButtons\\BTNReplay-SpeedUp.blp</v>
      </c>
      <c r="N257" s="184" t="s">
        <v>83</v>
      </c>
      <c r="O257" s="166" t="s">
        <v>98</v>
      </c>
      <c r="P257" s="27">
        <v>1</v>
      </c>
      <c r="Q257" s="27">
        <v>0</v>
      </c>
      <c r="R257" s="184" t="s">
        <v>83</v>
      </c>
      <c r="S257" s="184" t="s">
        <v>83</v>
      </c>
      <c r="T257" s="184" t="s">
        <v>83</v>
      </c>
      <c r="U257" s="184" t="s">
        <v>83</v>
      </c>
      <c r="V257" s="27"/>
      <c r="W257" s="27" t="s">
        <v>88</v>
      </c>
      <c r="X257" s="27">
        <v>50000</v>
      </c>
      <c r="Y257" s="184" t="s">
        <v>83</v>
      </c>
      <c r="Z257" s="27">
        <v>0</v>
      </c>
      <c r="AA257" s="27">
        <v>10</v>
      </c>
      <c r="AB257" s="27">
        <v>30</v>
      </c>
      <c r="AC257" s="27">
        <v>1</v>
      </c>
      <c r="AD257" s="27">
        <v>1</v>
      </c>
      <c r="AE257" s="184" t="s">
        <v>83</v>
      </c>
      <c r="AF257" s="184" t="s">
        <v>83</v>
      </c>
      <c r="AG257" s="184" t="s">
        <v>83</v>
      </c>
      <c r="AH257" s="184" t="s">
        <v>83</v>
      </c>
      <c r="AI257" s="27">
        <v>1</v>
      </c>
      <c r="AJ257" s="27"/>
      <c r="AK257" s="27">
        <v>1</v>
      </c>
      <c r="AL257" s="27">
        <v>1</v>
      </c>
      <c r="AM257" s="184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IZ05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|CffFF0000通关挑战-经脉突破|r</v>
      </c>
      <c r="I258" s="27" t="str">
        <f>VLOOKUP(B258,物品!B:CV,99,FALSE)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8" s="165" t="str">
        <f t="shared" ref="J258:J259" si="127">H258</f>
        <v>|CffFF0000通关挑战-经脉突破|r</v>
      </c>
      <c r="K258" s="165" t="str">
        <f t="shared" ref="K258:K259" si="128">I258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8" s="27"/>
      <c r="M258" s="166" t="str">
        <f>VLOOKUP(LEFT(RIGHT(B258,5),4),物品!B:CU,20,FALSE)</f>
        <v>ReplaceableTextures\\CommandButtons\\BTNUIRK01.blp</v>
      </c>
      <c r="N258" s="184" t="s">
        <v>83</v>
      </c>
      <c r="O258" s="166" t="s">
        <v>98</v>
      </c>
      <c r="P258" s="27">
        <v>0</v>
      </c>
      <c r="Q258" s="27">
        <v>0</v>
      </c>
      <c r="R258" s="184" t="s">
        <v>83</v>
      </c>
      <c r="S258" s="184" t="s">
        <v>83</v>
      </c>
      <c r="T258" s="184" t="s">
        <v>83</v>
      </c>
      <c r="U258" s="184" t="s">
        <v>83</v>
      </c>
      <c r="V258" s="27"/>
      <c r="W258" s="27" t="s">
        <v>88</v>
      </c>
      <c r="X258" s="27">
        <v>0</v>
      </c>
      <c r="Y258" s="184" t="s">
        <v>83</v>
      </c>
      <c r="Z258" s="27">
        <v>0</v>
      </c>
      <c r="AA258" s="27">
        <v>40</v>
      </c>
      <c r="AB258" s="27">
        <v>0</v>
      </c>
      <c r="AC258" s="27">
        <v>1</v>
      </c>
      <c r="AD258" s="27">
        <v>1</v>
      </c>
      <c r="AE258" s="184" t="s">
        <v>83</v>
      </c>
      <c r="AF258" s="184" t="s">
        <v>83</v>
      </c>
      <c r="AG258" s="184" t="s">
        <v>83</v>
      </c>
      <c r="AH258" s="184" t="s">
        <v>83</v>
      </c>
      <c r="AI258" s="27">
        <v>1</v>
      </c>
      <c r="AJ258" s="27"/>
      <c r="AK258" s="27">
        <v>1</v>
      </c>
      <c r="AL258" s="27">
        <v>1</v>
      </c>
      <c r="AM258" s="184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IZ06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|CffFF0000团队副本-虚空圣战|r</v>
      </c>
      <c r="I259" s="27" t="str">
        <f>VLOOKUP(B259,物品!B:CV,99,FALSE)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9" s="165" t="str">
        <f t="shared" si="127"/>
        <v>|CffFF0000团队副本-虚空圣战|r</v>
      </c>
      <c r="K259" s="165" t="str">
        <f t="shared" si="12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9" s="27"/>
      <c r="M259" s="166" t="str">
        <f>VLOOKUP(LEFT(RIGHT(B259,5),4),物品!B:CU,20,FALSE)</f>
        <v>ReplaceableTextures\\CommandButtons\\BTNIZ06.blp</v>
      </c>
      <c r="N259" s="184" t="s">
        <v>83</v>
      </c>
      <c r="O259" s="166" t="s">
        <v>98</v>
      </c>
      <c r="P259" s="27">
        <v>1</v>
      </c>
      <c r="Q259" s="27">
        <v>1</v>
      </c>
      <c r="R259" s="184" t="s">
        <v>83</v>
      </c>
      <c r="S259" s="184" t="s">
        <v>83</v>
      </c>
      <c r="T259" s="184" t="s">
        <v>83</v>
      </c>
      <c r="U259" s="184" t="s">
        <v>83</v>
      </c>
      <c r="V259" s="27"/>
      <c r="W259" s="27" t="s">
        <v>88</v>
      </c>
      <c r="X259" s="27">
        <v>50000</v>
      </c>
      <c r="Y259" s="184" t="s">
        <v>83</v>
      </c>
      <c r="Z259" s="27">
        <v>0</v>
      </c>
      <c r="AA259" s="27">
        <v>150</v>
      </c>
      <c r="AB259" s="27">
        <v>15</v>
      </c>
      <c r="AC259" s="27">
        <v>1</v>
      </c>
      <c r="AD259" s="27">
        <v>1</v>
      </c>
      <c r="AE259" s="184" t="s">
        <v>83</v>
      </c>
      <c r="AF259" s="184" t="s">
        <v>83</v>
      </c>
      <c r="AG259" s="184" t="s">
        <v>83</v>
      </c>
      <c r="AH259" s="184" t="s">
        <v>83</v>
      </c>
      <c r="AI259" s="27">
        <v>1</v>
      </c>
      <c r="AJ259" s="27"/>
      <c r="AK259" s="27">
        <v>1</v>
      </c>
      <c r="AL259" s="27">
        <v>1</v>
      </c>
      <c r="AM259" s="184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IZ07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|CffFF0000团队副本-愚公移山|r</v>
      </c>
      <c r="I260" s="27" t="str">
        <f>VLOOKUP(B260,物品!B:CV,99,FALSE)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60" s="165" t="str">
        <f t="shared" ref="J260:J261" si="129">H260</f>
        <v>|CffFF0000团队副本-愚公移山|r</v>
      </c>
      <c r="K260" s="165" t="str">
        <f t="shared" ref="K260:K261" si="130">I260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60" s="27"/>
      <c r="M260" s="166" t="str">
        <f>VLOOKUP(LEFT(RIGHT(B260,5),4),物品!B:CU,20,FALSE)</f>
        <v>ReplaceableTextures\\CommandButtons\\BTNIZ07.blp</v>
      </c>
      <c r="N260" s="184" t="s">
        <v>83</v>
      </c>
      <c r="O260" s="166" t="s">
        <v>98</v>
      </c>
      <c r="P260" s="27">
        <v>0</v>
      </c>
      <c r="Q260" s="27">
        <v>0</v>
      </c>
      <c r="R260" s="184" t="s">
        <v>83</v>
      </c>
      <c r="S260" s="184" t="s">
        <v>83</v>
      </c>
      <c r="T260" s="184" t="s">
        <v>83</v>
      </c>
      <c r="U260" s="184" t="s">
        <v>83</v>
      </c>
      <c r="V260" s="27"/>
      <c r="W260" s="27" t="s">
        <v>88</v>
      </c>
      <c r="X260" s="27">
        <v>0</v>
      </c>
      <c r="Y260" s="184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4" t="s">
        <v>83</v>
      </c>
      <c r="AF260" s="184" t="s">
        <v>83</v>
      </c>
      <c r="AG260" s="184" t="s">
        <v>83</v>
      </c>
      <c r="AH260" s="184" t="s">
        <v>83</v>
      </c>
      <c r="AI260" s="27">
        <v>1</v>
      </c>
      <c r="AJ260" s="27"/>
      <c r="AK260" s="27">
        <v>1</v>
      </c>
      <c r="AL260" s="27">
        <v>1</v>
      </c>
      <c r="AM260" s="184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IZ08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|CffFF0000通关挑战-龙宫|r</v>
      </c>
      <c r="I261" s="27" t="str">
        <f>VLOOKUP(B261,物品!B:CV,99,FALSE)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61" s="165" t="str">
        <f t="shared" si="129"/>
        <v>|CffFF0000通关挑战-龙宫|r</v>
      </c>
      <c r="K261" s="165" t="str">
        <f t="shared" si="130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61" s="27"/>
      <c r="M261" s="166" t="str">
        <f>VLOOKUP(LEFT(RIGHT(B261,5),4),物品!B:CU,20,FALSE)</f>
        <v>ReplaceableTextures\\CommandButtons\\BTNH042.blp</v>
      </c>
      <c r="N261" s="184" t="s">
        <v>83</v>
      </c>
      <c r="O261" s="166" t="s">
        <v>98</v>
      </c>
      <c r="P261" s="27">
        <v>1</v>
      </c>
      <c r="Q261" s="27">
        <v>0</v>
      </c>
      <c r="R261" s="184" t="s">
        <v>83</v>
      </c>
      <c r="S261" s="184" t="s">
        <v>83</v>
      </c>
      <c r="T261" s="184" t="s">
        <v>83</v>
      </c>
      <c r="U261" s="184" t="s">
        <v>83</v>
      </c>
      <c r="V261" s="27"/>
      <c r="W261" s="27" t="s">
        <v>88</v>
      </c>
      <c r="X261" s="27">
        <v>0</v>
      </c>
      <c r="Y261" s="184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4" t="s">
        <v>83</v>
      </c>
      <c r="AF261" s="184" t="s">
        <v>83</v>
      </c>
      <c r="AG261" s="184" t="s">
        <v>83</v>
      </c>
      <c r="AH261" s="184" t="s">
        <v>83</v>
      </c>
      <c r="AI261" s="27">
        <v>1</v>
      </c>
      <c r="AJ261" s="27"/>
      <c r="AK261" s="27">
        <v>1</v>
      </c>
      <c r="AL261" s="27">
        <v>1</v>
      </c>
      <c r="AM261" s="184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IS01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|Cff00FF7F学习Q技能|r</v>
      </c>
      <c r="I262" s="27" t="str">
        <f>VLOOKUP(B262,物品!B:CV,99,FALSE)</f>
        <v>高概率获得D级技能，低概率获得|Cff00ff7fC级技能|r</v>
      </c>
      <c r="J262" s="165" t="str">
        <f>H262</f>
        <v>|Cff00FF7F学习Q技能|r</v>
      </c>
      <c r="K262" s="165" t="str">
        <f>I262</f>
        <v>高概率获得D级技能，低概率获得|Cff00ff7fC级技能|r</v>
      </c>
      <c r="L262" s="27"/>
      <c r="M262" s="166" t="str">
        <f>VLOOKUP(LEFT(RIGHT(B262,5),4),物品!B:CU,20,FALSE)</f>
        <v>ReplaceableTextures\\CommandButtons\\BTN023.blp</v>
      </c>
      <c r="N262" s="184" t="s">
        <v>83</v>
      </c>
      <c r="O262" s="166" t="s">
        <v>98</v>
      </c>
      <c r="P262" s="27">
        <v>0</v>
      </c>
      <c r="Q262" s="27">
        <v>0</v>
      </c>
      <c r="R262" s="184" t="s">
        <v>83</v>
      </c>
      <c r="S262" s="184" t="s">
        <v>83</v>
      </c>
      <c r="T262" s="184" t="s">
        <v>83</v>
      </c>
      <c r="U262" s="184" t="s">
        <v>83</v>
      </c>
      <c r="V262" s="27"/>
      <c r="W262" s="27" t="s">
        <v>88</v>
      </c>
      <c r="X262" s="27">
        <v>0</v>
      </c>
      <c r="Y262" s="184" t="s">
        <v>83</v>
      </c>
      <c r="Z262" s="27">
        <v>0</v>
      </c>
      <c r="AA262" s="27">
        <v>0</v>
      </c>
      <c r="AB262" s="27">
        <v>3</v>
      </c>
      <c r="AC262" s="27">
        <v>1</v>
      </c>
      <c r="AD262" s="27">
        <v>1</v>
      </c>
      <c r="AE262" s="184" t="s">
        <v>83</v>
      </c>
      <c r="AF262" s="184" t="s">
        <v>83</v>
      </c>
      <c r="AG262" s="184" t="s">
        <v>83</v>
      </c>
      <c r="AH262" s="184" t="s">
        <v>83</v>
      </c>
      <c r="AI262" s="27">
        <v>1</v>
      </c>
      <c r="AJ262" s="27"/>
      <c r="AK262" s="27">
        <v>1</v>
      </c>
      <c r="AL262" s="27">
        <v>1</v>
      </c>
      <c r="AM262" s="184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IS02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|Cff00BFFF学习Q技能|r</v>
      </c>
      <c r="I263" s="27" t="str">
        <f>VLOOKUP(B263,物品!B:CV,99,FALSE)</f>
        <v>较高概率获得D级技能，高概率获得|Cff00ff7fC级技能|r，极低概率获得|Cff2693ffB级技能|r。</v>
      </c>
      <c r="J263" s="165" t="str">
        <f t="shared" ref="J263:J279" si="131">H263</f>
        <v>|Cff00BFFF学习Q技能|r</v>
      </c>
      <c r="K263" s="165" t="str">
        <f t="shared" ref="K263:K279" si="132">I263</f>
        <v>较高概率获得D级技能，高概率获得|Cff00ff7fC级技能|r，极低概率获得|Cff2693ffB级技能|r。</v>
      </c>
      <c r="L263" s="27"/>
      <c r="M263" s="166" t="str">
        <f>VLOOKUP(LEFT(RIGHT(B263,5),4),物品!B:CU,20,FALSE)</f>
        <v>ReplaceableTextures\\CommandButtons\\BTN020.blp</v>
      </c>
      <c r="N263" s="184" t="s">
        <v>83</v>
      </c>
      <c r="O263" s="166" t="s">
        <v>98</v>
      </c>
      <c r="P263" s="27">
        <v>1</v>
      </c>
      <c r="Q263" s="27">
        <v>0</v>
      </c>
      <c r="R263" s="184" t="s">
        <v>83</v>
      </c>
      <c r="S263" s="184" t="s">
        <v>83</v>
      </c>
      <c r="T263" s="184" t="s">
        <v>83</v>
      </c>
      <c r="U263" s="184" t="s">
        <v>83</v>
      </c>
      <c r="V263" s="27"/>
      <c r="W263" s="27" t="s">
        <v>88</v>
      </c>
      <c r="X263" s="27">
        <v>0</v>
      </c>
      <c r="Y263" s="184" t="s">
        <v>83</v>
      </c>
      <c r="Z263" s="27">
        <v>420</v>
      </c>
      <c r="AA263" s="27">
        <v>0</v>
      </c>
      <c r="AB263" s="27">
        <v>5</v>
      </c>
      <c r="AC263" s="27">
        <v>1</v>
      </c>
      <c r="AD263" s="27">
        <v>1</v>
      </c>
      <c r="AE263" s="184" t="s">
        <v>83</v>
      </c>
      <c r="AF263" s="184" t="s">
        <v>83</v>
      </c>
      <c r="AG263" s="184" t="s">
        <v>83</v>
      </c>
      <c r="AH263" s="184" t="s">
        <v>83</v>
      </c>
      <c r="AI263" s="27">
        <v>1</v>
      </c>
      <c r="AJ263" s="27"/>
      <c r="AK263" s="27">
        <v>1</v>
      </c>
      <c r="AL263" s="27">
        <v>1</v>
      </c>
      <c r="AM263" s="184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IS03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|CffFFC926学习Q技能|r</v>
      </c>
      <c r="I264" s="27" t="str">
        <f>VLOOKUP(B264,物品!B:CV,99,FALSE)</f>
        <v>低概率获得C级技能，高概率获得|Cff00ff7fB级技能|r，低概率获得|Cff2693ffA级技能|r。</v>
      </c>
      <c r="J264" s="165" t="str">
        <f t="shared" si="131"/>
        <v>|CffFFC926学习Q技能|r</v>
      </c>
      <c r="K264" s="165" t="str">
        <f t="shared" si="132"/>
        <v>低概率获得C级技能，高概率获得|Cff00ff7fB级技能|r，低概率获得|Cff2693ffA级技能|r。</v>
      </c>
      <c r="L264" s="27"/>
      <c r="M264" s="166" t="str">
        <f>VLOOKUP(LEFT(RIGHT(B264,5),4),物品!B:CU,20,FALSE)</f>
        <v>ReplaceableTextures\\CommandButtons\\BTN001.blp</v>
      </c>
      <c r="N264" s="184" t="s">
        <v>83</v>
      </c>
      <c r="O264" s="166" t="s">
        <v>98</v>
      </c>
      <c r="P264" s="27">
        <v>2</v>
      </c>
      <c r="Q264" s="27">
        <v>0</v>
      </c>
      <c r="R264" s="184" t="s">
        <v>83</v>
      </c>
      <c r="S264" s="184" t="s">
        <v>83</v>
      </c>
      <c r="T264" s="184" t="s">
        <v>83</v>
      </c>
      <c r="U264" s="184" t="s">
        <v>83</v>
      </c>
      <c r="V264" s="27"/>
      <c r="W264" s="27" t="s">
        <v>88</v>
      </c>
      <c r="X264" s="27">
        <v>0</v>
      </c>
      <c r="Y264" s="184" t="s">
        <v>83</v>
      </c>
      <c r="Z264" s="27">
        <v>840</v>
      </c>
      <c r="AA264" s="27">
        <v>0</v>
      </c>
      <c r="AB264" s="27">
        <v>10</v>
      </c>
      <c r="AC264" s="27">
        <v>1</v>
      </c>
      <c r="AD264" s="27">
        <v>1</v>
      </c>
      <c r="AE264" s="184" t="s">
        <v>83</v>
      </c>
      <c r="AF264" s="184" t="s">
        <v>83</v>
      </c>
      <c r="AG264" s="184" t="s">
        <v>83</v>
      </c>
      <c r="AH264" s="184" t="s">
        <v>83</v>
      </c>
      <c r="AI264" s="27">
        <v>1</v>
      </c>
      <c r="AJ264" s="27"/>
      <c r="AK264" s="27">
        <v>1</v>
      </c>
      <c r="AL264" s="27">
        <v>1</v>
      </c>
      <c r="AM264" s="184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IS06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|Cff00FF7F学习W技能|r</v>
      </c>
      <c r="I265" s="27" t="str">
        <f>VLOOKUP(B265,物品!B:CV,99,FALSE)</f>
        <v>高概率获得D级技能，低概率获得|Cff00ff7fC级技能|r</v>
      </c>
      <c r="J265" s="165" t="str">
        <f t="shared" si="131"/>
        <v>|Cff00FF7F学习W技能|r</v>
      </c>
      <c r="K265" s="165" t="str">
        <f t="shared" si="132"/>
        <v>高概率获得D级技能，低概率获得|Cff00ff7fC级技能|r</v>
      </c>
      <c r="L265" s="27"/>
      <c r="M265" s="166" t="str">
        <f>VLOOKUP(LEFT(RIGHT(B265,5),4),物品!B:CU,20,FALSE)</f>
        <v>ReplaceableTextures\\CommandButtons\\BTN024.blp</v>
      </c>
      <c r="N265" s="184" t="s">
        <v>83</v>
      </c>
      <c r="O265" s="166" t="s">
        <v>98</v>
      </c>
      <c r="P265" s="27">
        <v>0</v>
      </c>
      <c r="Q265" s="27">
        <v>1</v>
      </c>
      <c r="R265" s="184" t="s">
        <v>83</v>
      </c>
      <c r="S265" s="184" t="s">
        <v>83</v>
      </c>
      <c r="T265" s="184" t="s">
        <v>83</v>
      </c>
      <c r="U265" s="184" t="s">
        <v>83</v>
      </c>
      <c r="V265" s="27"/>
      <c r="W265" s="27" t="s">
        <v>88</v>
      </c>
      <c r="X265" s="27">
        <v>0</v>
      </c>
      <c r="Y265" s="184" t="s">
        <v>83</v>
      </c>
      <c r="Z265" s="27">
        <v>0</v>
      </c>
      <c r="AA265" s="27">
        <v>0</v>
      </c>
      <c r="AB265" s="27">
        <v>3</v>
      </c>
      <c r="AC265" s="27">
        <v>1</v>
      </c>
      <c r="AD265" s="27">
        <v>1</v>
      </c>
      <c r="AE265" s="184" t="s">
        <v>83</v>
      </c>
      <c r="AF265" s="184" t="s">
        <v>83</v>
      </c>
      <c r="AG265" s="184" t="s">
        <v>83</v>
      </c>
      <c r="AH265" s="184" t="s">
        <v>83</v>
      </c>
      <c r="AI265" s="27">
        <v>1</v>
      </c>
      <c r="AJ265" s="27"/>
      <c r="AK265" s="27">
        <v>1</v>
      </c>
      <c r="AL265" s="27">
        <v>1</v>
      </c>
      <c r="AM265" s="184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IS07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|Cff00BFFF学习W技能|r</v>
      </c>
      <c r="I266" s="27" t="str">
        <f>VLOOKUP(B266,物品!B:CV,99,FALSE)</f>
        <v>较高概率获得D级技能，高概率获得|Cff00ff7fC级技能|r，极低概率获得|Cff2693ffB级技能|r。</v>
      </c>
      <c r="J266" s="165" t="str">
        <f t="shared" ref="J266:J267" si="133">H266</f>
        <v>|Cff00BFFF学习W技能|r</v>
      </c>
      <c r="K266" s="165" t="str">
        <f t="shared" ref="K266:K267" si="134">I266</f>
        <v>较高概率获得D级技能，高概率获得|Cff00ff7fC级技能|r，极低概率获得|Cff2693ffB级技能|r。</v>
      </c>
      <c r="L266" s="27"/>
      <c r="M266" s="166" t="str">
        <f>VLOOKUP(LEFT(RIGHT(B266,5),4),物品!B:CU,20,FALSE)</f>
        <v>ReplaceableTextures\\CommandButtons\\BTN021.blp</v>
      </c>
      <c r="N266" s="184" t="s">
        <v>83</v>
      </c>
      <c r="O266" s="166" t="s">
        <v>98</v>
      </c>
      <c r="P266" s="27">
        <v>1</v>
      </c>
      <c r="Q266" s="27">
        <v>1</v>
      </c>
      <c r="R266" s="184" t="s">
        <v>83</v>
      </c>
      <c r="S266" s="184" t="s">
        <v>83</v>
      </c>
      <c r="T266" s="184" t="s">
        <v>83</v>
      </c>
      <c r="U266" s="184" t="s">
        <v>83</v>
      </c>
      <c r="V266" s="27"/>
      <c r="W266" s="27" t="s">
        <v>88</v>
      </c>
      <c r="X266" s="27">
        <v>0</v>
      </c>
      <c r="Y266" s="184" t="s">
        <v>83</v>
      </c>
      <c r="Z266" s="27">
        <v>420</v>
      </c>
      <c r="AA266" s="27">
        <v>0</v>
      </c>
      <c r="AB266" s="27">
        <v>5</v>
      </c>
      <c r="AC266" s="27">
        <v>1</v>
      </c>
      <c r="AD266" s="27">
        <v>1</v>
      </c>
      <c r="AE266" s="184" t="s">
        <v>83</v>
      </c>
      <c r="AF266" s="184" t="s">
        <v>83</v>
      </c>
      <c r="AG266" s="184" t="s">
        <v>83</v>
      </c>
      <c r="AH266" s="184" t="s">
        <v>83</v>
      </c>
      <c r="AI266" s="27">
        <v>1</v>
      </c>
      <c r="AJ266" s="27"/>
      <c r="AK266" s="27">
        <v>1</v>
      </c>
      <c r="AL266" s="27">
        <v>1</v>
      </c>
      <c r="AM266" s="184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IS08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|CffFFC926学习W技能|r</v>
      </c>
      <c r="I267" s="27" t="str">
        <f>VLOOKUP(B267,物品!B:CV,99,FALSE)</f>
        <v>低概率获得C级技能，高概率获得|Cff00ff7fB级技能|r，低概率获得|Cff2693ffA级技能|r。</v>
      </c>
      <c r="J267" s="165" t="str">
        <f t="shared" si="133"/>
        <v>|CffFFC926学习W技能|r</v>
      </c>
      <c r="K267" s="165" t="str">
        <f t="shared" si="134"/>
        <v>低概率获得C级技能，高概率获得|Cff00ff7fB级技能|r，低概率获得|Cff2693ffA级技能|r。</v>
      </c>
      <c r="L267" s="27"/>
      <c r="M267" s="166" t="str">
        <f>VLOOKUP(LEFT(RIGHT(B267,5),4),物品!B:CU,20,FALSE)</f>
        <v>ReplaceableTextures\\CommandButtons\\BTN002.blp</v>
      </c>
      <c r="N267" s="184" t="s">
        <v>83</v>
      </c>
      <c r="O267" s="166" t="s">
        <v>98</v>
      </c>
      <c r="P267" s="27">
        <v>2</v>
      </c>
      <c r="Q267" s="27">
        <v>1</v>
      </c>
      <c r="R267" s="184" t="s">
        <v>83</v>
      </c>
      <c r="S267" s="184" t="s">
        <v>83</v>
      </c>
      <c r="T267" s="184" t="s">
        <v>83</v>
      </c>
      <c r="U267" s="184" t="s">
        <v>83</v>
      </c>
      <c r="V267" s="27"/>
      <c r="W267" s="27" t="s">
        <v>88</v>
      </c>
      <c r="X267" s="27">
        <v>0</v>
      </c>
      <c r="Y267" s="184" t="s">
        <v>83</v>
      </c>
      <c r="Z267" s="27">
        <v>840</v>
      </c>
      <c r="AA267" s="27">
        <v>0</v>
      </c>
      <c r="AB267" s="27">
        <v>10</v>
      </c>
      <c r="AC267" s="27">
        <v>1</v>
      </c>
      <c r="AD267" s="27">
        <v>1</v>
      </c>
      <c r="AE267" s="184" t="s">
        <v>83</v>
      </c>
      <c r="AF267" s="184" t="s">
        <v>83</v>
      </c>
      <c r="AG267" s="184" t="s">
        <v>83</v>
      </c>
      <c r="AH267" s="184" t="s">
        <v>83</v>
      </c>
      <c r="AI267" s="27">
        <v>1</v>
      </c>
      <c r="AJ267" s="27"/>
      <c r="AK267" s="27">
        <v>1</v>
      </c>
      <c r="AL267" s="27">
        <v>1</v>
      </c>
      <c r="AM267" s="184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IS21</v>
      </c>
      <c r="C268" s="27" t="s">
        <v>41</v>
      </c>
      <c r="D268" s="27" t="s">
        <v>81</v>
      </c>
      <c r="E268" s="27" t="s">
        <v>82</v>
      </c>
      <c r="F268" s="27"/>
      <c r="G268" s="27"/>
      <c r="H268" s="27" t="str">
        <f>VLOOKUP(LEFT(RIGHT(B268,5),4),物品!B:CU,2,FALSE)</f>
        <v>Q技能附魔石</v>
      </c>
      <c r="I268" s="27" t="str">
        <f>VLOOKUP(B268,物品!B:CV,99,FALSE)</f>
        <v>为|Cffffd24dQ技能|r附魔一条|Cffffd24d随机属性|r。</v>
      </c>
      <c r="J268" s="165" t="str">
        <f t="shared" si="131"/>
        <v>Q技能附魔石</v>
      </c>
      <c r="K268" s="165" t="str">
        <f t="shared" si="132"/>
        <v>为|Cffffd24dQ技能|r附魔一条|Cffffd24d随机属性|r。</v>
      </c>
      <c r="L268" s="27"/>
      <c r="M268" s="166" t="str">
        <f>VLOOKUP(LEFT(RIGHT(B268,5),4),物品!B:CU,20,FALSE)</f>
        <v>ReplaceableTextures\\CommandButtons\\BTNIN01.blp</v>
      </c>
      <c r="N268" s="184" t="s">
        <v>83</v>
      </c>
      <c r="O268" s="166" t="s">
        <v>98</v>
      </c>
      <c r="P268" s="27">
        <v>0</v>
      </c>
      <c r="Q268" s="27">
        <v>2</v>
      </c>
      <c r="R268" s="184" t="s">
        <v>83</v>
      </c>
      <c r="S268" s="184" t="s">
        <v>83</v>
      </c>
      <c r="T268" s="184" t="s">
        <v>83</v>
      </c>
      <c r="U268" s="184" t="s">
        <v>83</v>
      </c>
      <c r="V268" s="27"/>
      <c r="W268" s="27" t="s">
        <v>93</v>
      </c>
      <c r="X268" s="27">
        <v>0</v>
      </c>
      <c r="Y268" s="184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4" t="s">
        <v>83</v>
      </c>
      <c r="AF268" s="184" t="s">
        <v>83</v>
      </c>
      <c r="AG268" s="184" t="s">
        <v>83</v>
      </c>
      <c r="AH268" s="184" t="s">
        <v>83</v>
      </c>
      <c r="AI268" s="27">
        <v>0</v>
      </c>
      <c r="AJ268" s="27"/>
      <c r="AK268" s="27">
        <v>1</v>
      </c>
      <c r="AL268" s="27">
        <v>1</v>
      </c>
      <c r="AM268" s="184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IS22</v>
      </c>
      <c r="C269" s="27" t="s">
        <v>41</v>
      </c>
      <c r="D269" s="27" t="s">
        <v>81</v>
      </c>
      <c r="E269" s="27" t="s">
        <v>82</v>
      </c>
      <c r="F269" s="27"/>
      <c r="G269" s="27"/>
      <c r="H269" s="27" t="str">
        <f>VLOOKUP(LEFT(RIGHT(B269,5),4),物品!B:CU,2,FALSE)</f>
        <v>W技能附魔石</v>
      </c>
      <c r="I269" s="27" t="str">
        <f>VLOOKUP(B269,物品!B:CV,99,FALSE)</f>
        <v>为|Cffffd24dW技能|r附魔一条|Cffffd24d随机属性|r。</v>
      </c>
      <c r="J269" s="165" t="str">
        <f t="shared" ref="J269:J271" si="135">H269</f>
        <v>W技能附魔石</v>
      </c>
      <c r="K269" s="165" t="str">
        <f t="shared" ref="K269:K271" si="136">I269</f>
        <v>为|Cffffd24dW技能|r附魔一条|Cffffd24d随机属性|r。</v>
      </c>
      <c r="L269" s="27"/>
      <c r="M269" s="166" t="str">
        <f>VLOOKUP(LEFT(RIGHT(B269,5),4),物品!B:CU,20,FALSE)</f>
        <v>ReplaceableTextures\\CommandButtons\\BTNIN02.blp</v>
      </c>
      <c r="N269" s="184" t="s">
        <v>83</v>
      </c>
      <c r="O269" s="166" t="s">
        <v>98</v>
      </c>
      <c r="P269" s="27">
        <v>1</v>
      </c>
      <c r="Q269" s="27">
        <v>2</v>
      </c>
      <c r="R269" s="184" t="s">
        <v>83</v>
      </c>
      <c r="S269" s="184" t="s">
        <v>83</v>
      </c>
      <c r="T269" s="184" t="s">
        <v>83</v>
      </c>
      <c r="U269" s="184" t="s">
        <v>83</v>
      </c>
      <c r="V269" s="27"/>
      <c r="W269" s="27" t="s">
        <v>93</v>
      </c>
      <c r="X269" s="27">
        <v>0</v>
      </c>
      <c r="Y269" s="184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4" t="s">
        <v>83</v>
      </c>
      <c r="AF269" s="184" t="s">
        <v>83</v>
      </c>
      <c r="AG269" s="184" t="s">
        <v>83</v>
      </c>
      <c r="AH269" s="184" t="s">
        <v>83</v>
      </c>
      <c r="AI269" s="27">
        <v>0</v>
      </c>
      <c r="AJ269" s="27"/>
      <c r="AK269" s="27">
        <v>1</v>
      </c>
      <c r="AL269" s="27">
        <v>1</v>
      </c>
      <c r="AM269" s="184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IS23</v>
      </c>
      <c r="C270" s="27" t="s">
        <v>41</v>
      </c>
      <c r="D270" s="27" t="s">
        <v>81</v>
      </c>
      <c r="E270" s="27" t="s">
        <v>82</v>
      </c>
      <c r="F270" s="27"/>
      <c r="G270" s="27"/>
      <c r="H270" s="27" t="str">
        <f>VLOOKUP(LEFT(RIGHT(B270,5),4),物品!B:CU,2,FALSE)</f>
        <v>E技能附魔石</v>
      </c>
      <c r="I270" s="27" t="str">
        <f>VLOOKUP(B270,物品!B:CV,99,FALSE)</f>
        <v>为|Cffffd24dE技能|r附魔一条|Cffffd24d随机属性|r。</v>
      </c>
      <c r="J270" s="165" t="str">
        <f t="shared" si="135"/>
        <v>E技能附魔石</v>
      </c>
      <c r="K270" s="165" t="str">
        <f t="shared" si="136"/>
        <v>为|Cffffd24dE技能|r附魔一条|Cffffd24d随机属性|r。</v>
      </c>
      <c r="L270" s="27"/>
      <c r="M270" s="166" t="str">
        <f>VLOOKUP(LEFT(RIGHT(B270,5),4),物品!B:CU,20,FALSE)</f>
        <v>ReplaceableTextures\\CommandButtons\\BTNIN03.blp</v>
      </c>
      <c r="N270" s="184" t="s">
        <v>83</v>
      </c>
      <c r="O270" s="166" t="s">
        <v>98</v>
      </c>
      <c r="P270" s="27">
        <v>2</v>
      </c>
      <c r="Q270" s="27">
        <v>2</v>
      </c>
      <c r="R270" s="184" t="s">
        <v>83</v>
      </c>
      <c r="S270" s="184" t="s">
        <v>83</v>
      </c>
      <c r="T270" s="184" t="s">
        <v>83</v>
      </c>
      <c r="U270" s="184" t="s">
        <v>83</v>
      </c>
      <c r="V270" s="27"/>
      <c r="W270" s="27" t="s">
        <v>93</v>
      </c>
      <c r="X270" s="27">
        <v>0</v>
      </c>
      <c r="Y270" s="184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4" t="s">
        <v>83</v>
      </c>
      <c r="AF270" s="184" t="s">
        <v>83</v>
      </c>
      <c r="AG270" s="184" t="s">
        <v>83</v>
      </c>
      <c r="AH270" s="184" t="s">
        <v>83</v>
      </c>
      <c r="AI270" s="27">
        <v>0</v>
      </c>
      <c r="AJ270" s="27"/>
      <c r="AK270" s="27">
        <v>1</v>
      </c>
      <c r="AL270" s="27">
        <v>1</v>
      </c>
      <c r="AM270" s="184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IS24</v>
      </c>
      <c r="C271" s="27" t="s">
        <v>41</v>
      </c>
      <c r="D271" s="27" t="s">
        <v>81</v>
      </c>
      <c r="E271" s="27" t="s">
        <v>82</v>
      </c>
      <c r="F271" s="27"/>
      <c r="G271" s="27"/>
      <c r="H271" s="27" t="str">
        <f>VLOOKUP(LEFT(RIGHT(B271,5),4),物品!B:CU,2,FALSE)</f>
        <v>|CffFFD24DQ强力附魔石|r</v>
      </c>
      <c r="I271" s="27" t="str">
        <f>VLOOKUP(B271,物品!B:CV,99,FALSE)</f>
        <v>为|Cffffd24dQ技能|r附魔一条|Cffffd24d随机属性|r。</v>
      </c>
      <c r="J271" s="165" t="str">
        <f t="shared" si="135"/>
        <v>|CffFFD24DQ强力附魔石|r</v>
      </c>
      <c r="K271" s="165" t="str">
        <f t="shared" si="136"/>
        <v>为|Cffffd24dQ技能|r附魔一条|Cffffd24d随机属性|r。</v>
      </c>
      <c r="L271" s="27"/>
      <c r="M271" s="166" t="str">
        <f>VLOOKUP(LEFT(RIGHT(B271,5),4),物品!B:CU,20,FALSE)</f>
        <v>ReplaceableTextures\\CommandButtons\\BTN009.blp</v>
      </c>
      <c r="N271" s="184" t="s">
        <v>83</v>
      </c>
      <c r="O271" s="166" t="s">
        <v>98</v>
      </c>
      <c r="P271" s="27">
        <v>0</v>
      </c>
      <c r="Q271" s="27">
        <v>2</v>
      </c>
      <c r="R271" s="184" t="s">
        <v>83</v>
      </c>
      <c r="S271" s="184" t="s">
        <v>83</v>
      </c>
      <c r="T271" s="184" t="s">
        <v>83</v>
      </c>
      <c r="U271" s="184" t="s">
        <v>83</v>
      </c>
      <c r="V271" s="27"/>
      <c r="W271" s="27" t="s">
        <v>93</v>
      </c>
      <c r="X271" s="27">
        <v>0</v>
      </c>
      <c r="Y271" s="184" t="s">
        <v>83</v>
      </c>
      <c r="Z271" s="27">
        <v>0</v>
      </c>
      <c r="AA271" s="27">
        <v>0</v>
      </c>
      <c r="AB271" s="27">
        <v>30</v>
      </c>
      <c r="AC271" s="27">
        <v>1</v>
      </c>
      <c r="AD271" s="27">
        <v>1</v>
      </c>
      <c r="AE271" s="184" t="s">
        <v>83</v>
      </c>
      <c r="AF271" s="184" t="s">
        <v>83</v>
      </c>
      <c r="AG271" s="184" t="s">
        <v>83</v>
      </c>
      <c r="AH271" s="184" t="s">
        <v>83</v>
      </c>
      <c r="AI271" s="27">
        <v>0</v>
      </c>
      <c r="AJ271" s="27"/>
      <c r="AK271" s="27">
        <v>1</v>
      </c>
      <c r="AL271" s="27">
        <v>1</v>
      </c>
      <c r="AM271" s="184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IS25</v>
      </c>
      <c r="C272" s="27" t="s">
        <v>41</v>
      </c>
      <c r="D272" s="27" t="s">
        <v>81</v>
      </c>
      <c r="E272" s="27" t="s">
        <v>82</v>
      </c>
      <c r="F272" s="27"/>
      <c r="G272" s="27"/>
      <c r="H272" s="27" t="str">
        <f>VLOOKUP(LEFT(RIGHT(B272,5),4),物品!B:CU,2,FALSE)</f>
        <v>|CffFFD24DW强力附魔石|r</v>
      </c>
      <c r="I272" s="27" t="str">
        <f>VLOOKUP(B272,物品!B:CV,99,FALSE)</f>
        <v>为|Cffffd24dW技能|r附魔一条|Cffffd24d随机属性|r。</v>
      </c>
      <c r="J272" s="165" t="str">
        <f t="shared" ref="J272:J273" si="137">H272</f>
        <v>|CffFFD24DW强力附魔石|r</v>
      </c>
      <c r="K272" s="165" t="str">
        <f t="shared" ref="K272:K273" si="138">I272</f>
        <v>为|Cffffd24dW技能|r附魔一条|Cffffd24d随机属性|r。</v>
      </c>
      <c r="L272" s="27"/>
      <c r="M272" s="166" t="str">
        <f>VLOOKUP(LEFT(RIGHT(B272,5),4),物品!B:CU,20,FALSE)</f>
        <v>ReplaceableTextures\\CommandButtons\\BTN010.blp</v>
      </c>
      <c r="N272" s="184" t="s">
        <v>83</v>
      </c>
      <c r="O272" s="166" t="s">
        <v>98</v>
      </c>
      <c r="P272" s="27">
        <v>1</v>
      </c>
      <c r="Q272" s="27">
        <v>2</v>
      </c>
      <c r="R272" s="184" t="s">
        <v>83</v>
      </c>
      <c r="S272" s="184" t="s">
        <v>83</v>
      </c>
      <c r="T272" s="184" t="s">
        <v>83</v>
      </c>
      <c r="U272" s="184" t="s">
        <v>83</v>
      </c>
      <c r="V272" s="27"/>
      <c r="W272" s="27" t="s">
        <v>93</v>
      </c>
      <c r="X272" s="27">
        <v>0</v>
      </c>
      <c r="Y272" s="184" t="s">
        <v>83</v>
      </c>
      <c r="Z272" s="27">
        <v>0</v>
      </c>
      <c r="AA272" s="27">
        <v>0</v>
      </c>
      <c r="AB272" s="27">
        <v>30</v>
      </c>
      <c r="AC272" s="27">
        <v>1</v>
      </c>
      <c r="AD272" s="27">
        <v>1</v>
      </c>
      <c r="AE272" s="184" t="s">
        <v>83</v>
      </c>
      <c r="AF272" s="184" t="s">
        <v>83</v>
      </c>
      <c r="AG272" s="184" t="s">
        <v>83</v>
      </c>
      <c r="AH272" s="184" t="s">
        <v>83</v>
      </c>
      <c r="AI272" s="27">
        <v>0</v>
      </c>
      <c r="AJ272" s="27"/>
      <c r="AK272" s="27">
        <v>1</v>
      </c>
      <c r="AL272" s="27">
        <v>1</v>
      </c>
      <c r="AM272" s="184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IS26</v>
      </c>
      <c r="C273" s="27" t="s">
        <v>41</v>
      </c>
      <c r="D273" s="27" t="s">
        <v>81</v>
      </c>
      <c r="E273" s="27" t="s">
        <v>82</v>
      </c>
      <c r="F273" s="27"/>
      <c r="G273" s="27"/>
      <c r="H273" s="27" t="str">
        <f>VLOOKUP(LEFT(RIGHT(B273,5),4),物品!B:CU,2,FALSE)</f>
        <v>|CffFFD24DE强力附魔石|r</v>
      </c>
      <c r="I273" s="27" t="str">
        <f>VLOOKUP(B273,物品!B:CV,99,FALSE)</f>
        <v>为|Cffffd24dE技能|r附魔一条|Cffffd24d随机属性|r。</v>
      </c>
      <c r="J273" s="165" t="str">
        <f t="shared" si="137"/>
        <v>|CffFFD24DE强力附魔石|r</v>
      </c>
      <c r="K273" s="165" t="str">
        <f t="shared" si="138"/>
        <v>为|Cffffd24dE技能|r附魔一条|Cffffd24d随机属性|r。</v>
      </c>
      <c r="L273" s="27"/>
      <c r="M273" s="166" t="str">
        <f>VLOOKUP(LEFT(RIGHT(B273,5),4),物品!B:CU,20,FALSE)</f>
        <v>ReplaceableTextures\\CommandButtons\\BTN011.blp</v>
      </c>
      <c r="N273" s="184" t="s">
        <v>83</v>
      </c>
      <c r="O273" s="166" t="s">
        <v>98</v>
      </c>
      <c r="P273" s="27">
        <v>2</v>
      </c>
      <c r="Q273" s="27">
        <v>2</v>
      </c>
      <c r="R273" s="184" t="s">
        <v>83</v>
      </c>
      <c r="S273" s="184" t="s">
        <v>83</v>
      </c>
      <c r="T273" s="184" t="s">
        <v>83</v>
      </c>
      <c r="U273" s="184" t="s">
        <v>83</v>
      </c>
      <c r="V273" s="27"/>
      <c r="W273" s="27" t="s">
        <v>93</v>
      </c>
      <c r="X273" s="27">
        <v>0</v>
      </c>
      <c r="Y273" s="184" t="s">
        <v>83</v>
      </c>
      <c r="Z273" s="27">
        <v>0</v>
      </c>
      <c r="AA273" s="27">
        <v>0</v>
      </c>
      <c r="AB273" s="27">
        <v>30</v>
      </c>
      <c r="AC273" s="27">
        <v>1</v>
      </c>
      <c r="AD273" s="27">
        <v>1</v>
      </c>
      <c r="AE273" s="184" t="s">
        <v>83</v>
      </c>
      <c r="AF273" s="184" t="s">
        <v>83</v>
      </c>
      <c r="AG273" s="184" t="s">
        <v>83</v>
      </c>
      <c r="AH273" s="184" t="s">
        <v>83</v>
      </c>
      <c r="AI273" s="27">
        <v>0</v>
      </c>
      <c r="AJ273" s="27"/>
      <c r="AK273" s="27">
        <v>1</v>
      </c>
      <c r="AL273" s="27">
        <v>1</v>
      </c>
      <c r="AM273" s="184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IS11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|CffFF0000占星|r</v>
      </c>
      <c r="I274" s="27" t="str">
        <f>VLOOKUP(B274,物品!B:CV,99,FALSE)</f>
        <v>|CffFF0000占星|r</v>
      </c>
      <c r="J274" s="165" t="str">
        <f t="shared" ref="J274" si="139">H274</f>
        <v>|CffFF0000占星|r</v>
      </c>
      <c r="K274" s="165" t="str">
        <f t="shared" ref="K274" si="140">I274</f>
        <v>|CffFF0000占星|r</v>
      </c>
      <c r="L274" s="27"/>
      <c r="M274" s="166" t="str">
        <f>VLOOKUP(LEFT(RIGHT(B274,5),4),物品!B:CU,20,FALSE)</f>
        <v>ReplaceableTextures\\CommandButtons\\BTNIS11.blp</v>
      </c>
      <c r="N274" s="184" t="s">
        <v>83</v>
      </c>
      <c r="O274" s="166" t="s">
        <v>98</v>
      </c>
      <c r="P274" s="27">
        <v>0</v>
      </c>
      <c r="Q274" s="27">
        <v>0</v>
      </c>
      <c r="R274" s="184" t="s">
        <v>83</v>
      </c>
      <c r="S274" s="184" t="s">
        <v>83</v>
      </c>
      <c r="T274" s="184" t="s">
        <v>83</v>
      </c>
      <c r="U274" s="184" t="s">
        <v>83</v>
      </c>
      <c r="V274" s="27"/>
      <c r="W274" s="27" t="s">
        <v>88</v>
      </c>
      <c r="X274" s="27">
        <v>0</v>
      </c>
      <c r="Y274" s="184" t="s">
        <v>83</v>
      </c>
      <c r="Z274" s="27">
        <v>0</v>
      </c>
      <c r="AA274" s="27">
        <v>240</v>
      </c>
      <c r="AB274" s="27">
        <v>0</v>
      </c>
      <c r="AC274" s="27">
        <v>1</v>
      </c>
      <c r="AD274" s="27">
        <v>1</v>
      </c>
      <c r="AE274" s="184" t="s">
        <v>83</v>
      </c>
      <c r="AF274" s="184" t="s">
        <v>83</v>
      </c>
      <c r="AG274" s="184" t="s">
        <v>83</v>
      </c>
      <c r="AH274" s="184" t="s">
        <v>83</v>
      </c>
      <c r="AI274" s="27">
        <v>1</v>
      </c>
      <c r="AJ274" s="27"/>
      <c r="AK274" s="27">
        <v>1</v>
      </c>
      <c r="AL274" s="27">
        <v>1</v>
      </c>
      <c r="AM274" s="184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IS12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|CffFFD24D兽魂抽奖|r</v>
      </c>
      <c r="I275" s="27" t="str">
        <f>VLOOKUP(B275,物品!B:CV,99,FALSE)</f>
        <v>|CffFFD24D兽魂抽奖|r</v>
      </c>
      <c r="J275" s="165" t="str">
        <f t="shared" si="131"/>
        <v>|CffFFD24D兽魂抽奖|r</v>
      </c>
      <c r="K275" s="165" t="str">
        <f t="shared" si="132"/>
        <v>|CffFFD24D兽魂抽奖|r</v>
      </c>
      <c r="L275" s="27"/>
      <c r="M275" s="166" t="str">
        <f>VLOOKUP(LEFT(RIGHT(B275,5),4),物品!B:CU,20,FALSE)</f>
        <v>ReplaceableTextures\\CommandButtons\\BTNIH00.blp</v>
      </c>
      <c r="N275" s="184" t="s">
        <v>83</v>
      </c>
      <c r="O275" s="166" t="s">
        <v>98</v>
      </c>
      <c r="P275" s="27">
        <v>0</v>
      </c>
      <c r="Q275" s="27">
        <v>0</v>
      </c>
      <c r="R275" s="184" t="s">
        <v>83</v>
      </c>
      <c r="S275" s="184" t="s">
        <v>83</v>
      </c>
      <c r="T275" s="184" t="s">
        <v>83</v>
      </c>
      <c r="U275" s="184" t="s">
        <v>83</v>
      </c>
      <c r="V275" s="27"/>
      <c r="W275" s="27" t="s">
        <v>88</v>
      </c>
      <c r="X275" s="27">
        <v>0</v>
      </c>
      <c r="Y275" s="184" t="s">
        <v>83</v>
      </c>
      <c r="Z275" s="27">
        <v>0</v>
      </c>
      <c r="AA275" s="27">
        <v>3</v>
      </c>
      <c r="AB275" s="27">
        <v>0</v>
      </c>
      <c r="AC275" s="27">
        <v>1</v>
      </c>
      <c r="AD275" s="27">
        <v>1</v>
      </c>
      <c r="AE275" s="184" t="s">
        <v>83</v>
      </c>
      <c r="AF275" s="184" t="s">
        <v>83</v>
      </c>
      <c r="AG275" s="184" t="s">
        <v>83</v>
      </c>
      <c r="AH275" s="184" t="s">
        <v>83</v>
      </c>
      <c r="AI275" s="27">
        <v>1</v>
      </c>
      <c r="AJ275" s="27"/>
      <c r="AK275" s="27">
        <v>1</v>
      </c>
      <c r="AL275" s="27">
        <v>1</v>
      </c>
      <c r="AM275" s="184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IZ0C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|CffFFD24D兽魂抽奖|r</v>
      </c>
      <c r="I276" s="27" t="str">
        <f>VLOOKUP(B276,物品!B:CV,99,FALSE)</f>
        <v>|CffFFD24D兽魂抽奖|r</v>
      </c>
      <c r="J276" s="165" t="str">
        <f t="shared" si="131"/>
        <v>|CffFFD24D兽魂抽奖|r</v>
      </c>
      <c r="K276" s="165" t="str">
        <f t="shared" si="132"/>
        <v>|CffFFD24D兽魂抽奖|r</v>
      </c>
      <c r="L276" s="27"/>
      <c r="M276" s="166" t="str">
        <f>VLOOKUP(LEFT(RIGHT(B276,5),4),物品!B:CU,20,FALSE)</f>
        <v>ReplaceableTextures\\CommandButtons\\BTNIH00.blp</v>
      </c>
      <c r="N276" s="184" t="s">
        <v>83</v>
      </c>
      <c r="O276" s="166" t="s">
        <v>98</v>
      </c>
      <c r="P276" s="27">
        <v>0</v>
      </c>
      <c r="Q276" s="27">
        <v>0</v>
      </c>
      <c r="R276" s="184" t="s">
        <v>83</v>
      </c>
      <c r="S276" s="184" t="s">
        <v>83</v>
      </c>
      <c r="T276" s="184" t="s">
        <v>83</v>
      </c>
      <c r="U276" s="184" t="s">
        <v>83</v>
      </c>
      <c r="V276" s="27"/>
      <c r="W276" s="27" t="s">
        <v>88</v>
      </c>
      <c r="X276" s="27">
        <v>0</v>
      </c>
      <c r="Y276" s="184" t="s">
        <v>83</v>
      </c>
      <c r="Z276" s="27">
        <v>0</v>
      </c>
      <c r="AA276" s="27">
        <v>9999999</v>
      </c>
      <c r="AB276" s="27">
        <v>0</v>
      </c>
      <c r="AC276" s="27">
        <v>1</v>
      </c>
      <c r="AD276" s="27">
        <v>1</v>
      </c>
      <c r="AE276" s="184" t="s">
        <v>83</v>
      </c>
      <c r="AF276" s="184" t="s">
        <v>83</v>
      </c>
      <c r="AG276" s="184" t="s">
        <v>83</v>
      </c>
      <c r="AH276" s="184" t="s">
        <v>83</v>
      </c>
      <c r="AI276" s="27">
        <v>1</v>
      </c>
      <c r="AJ276" s="27"/>
      <c r="AK276" s="27">
        <v>1</v>
      </c>
      <c r="AL276" s="27">
        <v>1</v>
      </c>
      <c r="AM276" s="184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IZ10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|CffFFD24D占星卜卦|r</v>
      </c>
      <c r="I277" s="27" t="str">
        <f>VLOOKUP(B277,物品!B:CV,99,FALSE)</f>
        <v>|CffF0F0F0有几率获得|r|Cffffd24d好东西|r|Cfff0f0f0，也有可能|r|Cffcccccc打水漂|r|Cfff0f0f0。|n|n|r|Cff00ff7f观今夜星象，抽就完事了...|r</v>
      </c>
      <c r="J277" s="165" t="str">
        <f t="shared" si="131"/>
        <v>|CffFFD24D占星卜卦|r</v>
      </c>
      <c r="K277" s="165" t="str">
        <f t="shared" si="132"/>
        <v>|CffF0F0F0有几率获得|r|Cffffd24d好东西|r|Cfff0f0f0，也有可能|r|Cffcccccc打水漂|r|Cfff0f0f0。|n|n|r|Cff00ff7f观今夜星象，抽就完事了...|r</v>
      </c>
      <c r="L277" s="27"/>
      <c r="M277" s="166" t="str">
        <f>VLOOKUP(LEFT(RIGHT(B277,5),4),物品!B:CU,20,FALSE)</f>
        <v>ReplaceableTextures\\CommandButtons\\BTNIH00.blp</v>
      </c>
      <c r="N277" s="184" t="s">
        <v>83</v>
      </c>
      <c r="O277" s="166" t="s">
        <v>98</v>
      </c>
      <c r="P277" s="27">
        <v>0</v>
      </c>
      <c r="Q277" s="27">
        <v>0</v>
      </c>
      <c r="R277" s="184" t="s">
        <v>83</v>
      </c>
      <c r="S277" s="184" t="s">
        <v>83</v>
      </c>
      <c r="T277" s="184" t="s">
        <v>83</v>
      </c>
      <c r="U277" s="184" t="s">
        <v>83</v>
      </c>
      <c r="V277" s="27"/>
      <c r="W277" s="27" t="s">
        <v>88</v>
      </c>
      <c r="X277" s="27">
        <v>3888</v>
      </c>
      <c r="Y277" s="184" t="s">
        <v>83</v>
      </c>
      <c r="Z277" s="27">
        <v>0</v>
      </c>
      <c r="AA277" s="27">
        <v>1</v>
      </c>
      <c r="AB277" s="27">
        <v>0</v>
      </c>
      <c r="AC277" s="27">
        <v>1</v>
      </c>
      <c r="AD277" s="27">
        <v>1</v>
      </c>
      <c r="AE277" s="184" t="s">
        <v>83</v>
      </c>
      <c r="AF277" s="184" t="s">
        <v>83</v>
      </c>
      <c r="AG277" s="184" t="s">
        <v>83</v>
      </c>
      <c r="AH277" s="184" t="s">
        <v>83</v>
      </c>
      <c r="AI277" s="27">
        <v>1</v>
      </c>
      <c r="AJ277" s="27"/>
      <c r="AK277" s="27">
        <v>1</v>
      </c>
      <c r="AL277" s="27">
        <v>1</v>
      </c>
      <c r="AM277" s="184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IZ11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|CffFF0000悬赏任务|r</v>
      </c>
      <c r="I278" s="27">
        <f>VLOOKUP(B278,物品!B:CV,99,FALSE)</f>
        <v>0</v>
      </c>
      <c r="J278" s="165" t="str">
        <f t="shared" si="131"/>
        <v>|CffFF0000悬赏任务|r</v>
      </c>
      <c r="K278" s="165">
        <f t="shared" si="132"/>
        <v>0</v>
      </c>
      <c r="L278" s="27"/>
      <c r="M278" s="166" t="str">
        <f>VLOOKUP(LEFT(RIGHT(B278,5),4),物品!B:CU,20,FALSE)</f>
        <v>ReplaceableTextures\\CommandButtons\\BTNIZ11.blp</v>
      </c>
      <c r="N278" s="184" t="s">
        <v>83</v>
      </c>
      <c r="O278" s="166" t="s">
        <v>98</v>
      </c>
      <c r="P278" s="27">
        <v>0</v>
      </c>
      <c r="Q278" s="27">
        <v>0</v>
      </c>
      <c r="R278" s="184" t="s">
        <v>83</v>
      </c>
      <c r="S278" s="184" t="s">
        <v>83</v>
      </c>
      <c r="T278" s="184" t="s">
        <v>83</v>
      </c>
      <c r="U278" s="184" t="s">
        <v>83</v>
      </c>
      <c r="V278" s="27"/>
      <c r="W278" s="27" t="s">
        <v>88</v>
      </c>
      <c r="X278" s="27">
        <v>39999</v>
      </c>
      <c r="Y278" s="184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4" t="s">
        <v>83</v>
      </c>
      <c r="AF278" s="184" t="s">
        <v>83</v>
      </c>
      <c r="AG278" s="184" t="s">
        <v>83</v>
      </c>
      <c r="AH278" s="184" t="s">
        <v>83</v>
      </c>
      <c r="AI278" s="27">
        <v>1</v>
      </c>
      <c r="AJ278" s="27"/>
      <c r="AK278" s="27">
        <v>1</v>
      </c>
      <c r="AL278" s="27">
        <v>1</v>
      </c>
      <c r="AM278" s="184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IS13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|cffffd24d强化饰品等级|n|r</v>
      </c>
      <c r="I279" s="27" t="str">
        <f>VLOOKUP(B279,物品!B:CV,99,FALSE)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9" s="165" t="str">
        <f t="shared" si="131"/>
        <v>|cffffd24d强化饰品等级|n|r</v>
      </c>
      <c r="K279" s="165" t="str">
        <f t="shared" si="13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9" s="27"/>
      <c r="M279" s="166" t="str">
        <f>VLOOKUP(LEFT(RIGHT(B279,5),4),物品!B:CU,20,FALSE)</f>
        <v>ReplaceableTextures\\CommandButtons\\BTNZ10.blp</v>
      </c>
      <c r="N279" s="184" t="s">
        <v>83</v>
      </c>
      <c r="O279" s="166" t="s">
        <v>98</v>
      </c>
      <c r="P279" s="27">
        <v>0</v>
      </c>
      <c r="Q279" s="27">
        <v>1</v>
      </c>
      <c r="R279" s="184" t="s">
        <v>83</v>
      </c>
      <c r="S279" s="184" t="s">
        <v>83</v>
      </c>
      <c r="T279" s="184" t="s">
        <v>83</v>
      </c>
      <c r="U279" s="184" t="s">
        <v>83</v>
      </c>
      <c r="V279" s="27"/>
      <c r="W279" s="27" t="s">
        <v>88</v>
      </c>
      <c r="X279" s="27">
        <v>0</v>
      </c>
      <c r="Y279" s="184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4" t="s">
        <v>83</v>
      </c>
      <c r="AF279" s="184" t="s">
        <v>83</v>
      </c>
      <c r="AG279" s="184" t="s">
        <v>83</v>
      </c>
      <c r="AH279" s="184" t="s">
        <v>83</v>
      </c>
      <c r="AI279" s="27">
        <v>1</v>
      </c>
      <c r="AJ279" s="27"/>
      <c r="AK279" s="27">
        <v>1</v>
      </c>
      <c r="AL279" s="27">
        <v>1</v>
      </c>
      <c r="AM279" s="184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IS14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|CffFFD24D强化药品等级|r</v>
      </c>
      <c r="I280" s="27" t="str">
        <f>VLOOKUP(B280,物品!B:CV,99,FALSE)</f>
        <v>|cffffcc00升级消耗：|r150+等级*150杀敌数|n|n|cff00ff7f最高升至10级|r</v>
      </c>
      <c r="J280" s="165" t="str">
        <f t="shared" ref="J280:J281" si="141">H280</f>
        <v>|CffFFD24D强化药品等级|r</v>
      </c>
      <c r="K280" s="165" t="str">
        <f t="shared" ref="K280:K281" si="142">I280</f>
        <v>|cffffcc00升级消耗：|r150+等级*150杀敌数|n|n|cff00ff7f最高升至10级|r</v>
      </c>
      <c r="L280" s="27"/>
      <c r="M280" s="166" t="str">
        <f>VLOOKUP(LEFT(RIGHT(B280,5),4),物品!B:CU,20,FALSE)</f>
        <v>ReplaceableTextures\\CommandButtons\\BTNAG06.blp</v>
      </c>
      <c r="N280" s="184" t="s">
        <v>83</v>
      </c>
      <c r="O280" s="166" t="s">
        <v>98</v>
      </c>
      <c r="P280" s="27">
        <v>0</v>
      </c>
      <c r="Q280" s="27">
        <v>1</v>
      </c>
      <c r="R280" s="184" t="s">
        <v>83</v>
      </c>
      <c r="S280" s="184" t="s">
        <v>83</v>
      </c>
      <c r="T280" s="184" t="s">
        <v>83</v>
      </c>
      <c r="U280" s="184" t="s">
        <v>83</v>
      </c>
      <c r="V280" s="27"/>
      <c r="W280" s="27" t="s">
        <v>88</v>
      </c>
      <c r="X280" s="27">
        <v>0</v>
      </c>
      <c r="Y280" s="184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4" t="s">
        <v>83</v>
      </c>
      <c r="AF280" s="184" t="s">
        <v>83</v>
      </c>
      <c r="AG280" s="184" t="s">
        <v>83</v>
      </c>
      <c r="AH280" s="184" t="s">
        <v>83</v>
      </c>
      <c r="AI280" s="27">
        <v>1</v>
      </c>
      <c r="AJ280" s="27"/>
      <c r="AK280" s="27">
        <v>1</v>
      </c>
      <c r="AL280" s="27">
        <v>1</v>
      </c>
      <c r="AM280" s="184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IB00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星耀福利</v>
      </c>
      <c r="I281" s="27" t="str">
        <f>VLOOKUP(B281,物品!B:CV,99,FALSE)</f>
        <v>|cffffcc33平台名称带有“星耀”开局自动激活！|n|n|r奖励：|n|cffffcc00每秒金币+1|n每秒攻击+1|n每秒生命+5|r</v>
      </c>
      <c r="J281" s="165" t="str">
        <f t="shared" si="141"/>
        <v>星耀福利</v>
      </c>
      <c r="K281" s="165" t="str">
        <f t="shared" si="142"/>
        <v>|cffffcc33平台名称带有“星耀”开局自动激活！|n|n|r奖励：|n|cffffcc00每秒金币+1|n每秒攻击+1|n每秒生命+5|r</v>
      </c>
      <c r="L281" s="27"/>
      <c r="M281" s="166" t="str">
        <f>VLOOKUP(LEFT(RIGHT(B281,5),4),物品!B:CU,20,FALSE)</f>
        <v>ReplaceableTextures\\CommandButtons\\BTNIB00.blp</v>
      </c>
      <c r="N281" s="184" t="s">
        <v>83</v>
      </c>
      <c r="O281" s="166" t="s">
        <v>98</v>
      </c>
      <c r="P281" s="27">
        <v>0</v>
      </c>
      <c r="Q281" s="27">
        <v>0</v>
      </c>
      <c r="R281" s="184" t="s">
        <v>83</v>
      </c>
      <c r="S281" s="184" t="s">
        <v>83</v>
      </c>
      <c r="T281" s="184" t="s">
        <v>83</v>
      </c>
      <c r="U281" s="184" t="s">
        <v>83</v>
      </c>
      <c r="V281" s="27"/>
      <c r="W281" s="27" t="s">
        <v>88</v>
      </c>
      <c r="X281" s="27">
        <v>0</v>
      </c>
      <c r="Y281" s="184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4" t="s">
        <v>83</v>
      </c>
      <c r="AF281" s="184" t="s">
        <v>83</v>
      </c>
      <c r="AG281" s="184" t="s">
        <v>83</v>
      </c>
      <c r="AH281" s="184" t="s">
        <v>83</v>
      </c>
      <c r="AI281" s="27">
        <v>1</v>
      </c>
      <c r="AJ281" s="27"/>
      <c r="AK281" s="27">
        <v>1</v>
      </c>
      <c r="AL281" s="27">
        <v>1</v>
      </c>
      <c r="AM281" s="184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IB01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公众号礼包</v>
      </c>
      <c r="I282" s="27" t="str">
        <f>VLOOKUP(B282,物品!B:CV,99,FALSE)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82" s="165" t="str">
        <f t="shared" ref="J282:K286" si="143">H282</f>
        <v>公众号礼包</v>
      </c>
      <c r="K282" s="165" t="str">
        <f t="shared" si="14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82" s="27"/>
      <c r="M282" s="166" t="str">
        <f>VLOOKUP(LEFT(RIGHT(B282,5),4),物品!B:CU,20,FALSE)</f>
        <v>ReplaceableTextures\\CommandButtons\\BTNIB01.blp</v>
      </c>
      <c r="N282" s="184" t="s">
        <v>83</v>
      </c>
      <c r="O282" s="166" t="s">
        <v>98</v>
      </c>
      <c r="P282" s="27">
        <v>0</v>
      </c>
      <c r="Q282" s="27">
        <v>0</v>
      </c>
      <c r="R282" s="184" t="s">
        <v>83</v>
      </c>
      <c r="S282" s="184" t="s">
        <v>83</v>
      </c>
      <c r="T282" s="184" t="s">
        <v>83</v>
      </c>
      <c r="U282" s="184" t="s">
        <v>83</v>
      </c>
      <c r="V282" s="27"/>
      <c r="W282" s="27" t="s">
        <v>88</v>
      </c>
      <c r="X282" s="27">
        <v>0</v>
      </c>
      <c r="Y282" s="184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4" t="s">
        <v>83</v>
      </c>
      <c r="AF282" s="184" t="s">
        <v>83</v>
      </c>
      <c r="AG282" s="184" t="s">
        <v>83</v>
      </c>
      <c r="AH282" s="184" t="s">
        <v>83</v>
      </c>
      <c r="AI282" s="27">
        <v>1</v>
      </c>
      <c r="AJ282" s="27"/>
      <c r="AK282" s="27">
        <v>1</v>
      </c>
      <c r="AL282" s="27">
        <v>1</v>
      </c>
      <c r="AM282" s="184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IB02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入群礼包</v>
      </c>
      <c r="I283" s="27" t="str">
        <f>VLOOKUP(B283,物品!B:CV,99,FALSE)</f>
        <v>加入《|cff00ffcc全民封神|r》官方QQ群，即可获得入群礼包码！|n|n输入礼包码即可获得：|n金币+1000，每秒攻击+2，每秒业力+2</v>
      </c>
      <c r="J283" s="165" t="str">
        <f t="shared" si="143"/>
        <v>入群礼包</v>
      </c>
      <c r="K283" s="165" t="str">
        <f t="shared" si="143"/>
        <v>加入《|cff00ffcc全民封神|r》官方QQ群，即可获得入群礼包码！|n|n输入礼包码即可获得：|n金币+1000，每秒攻击+2，每秒业力+2</v>
      </c>
      <c r="L283" s="27"/>
      <c r="M283" s="166" t="str">
        <f>VLOOKUP(LEFT(RIGHT(B283,5),4),物品!B:CU,20,FALSE)</f>
        <v>ReplaceableTextures\\CommandButtons\\BTNIB02.blp</v>
      </c>
      <c r="N283" s="184" t="s">
        <v>83</v>
      </c>
      <c r="O283" s="166" t="s">
        <v>98</v>
      </c>
      <c r="P283" s="27">
        <v>1</v>
      </c>
      <c r="Q283" s="27">
        <v>0</v>
      </c>
      <c r="R283" s="184" t="s">
        <v>83</v>
      </c>
      <c r="S283" s="184" t="s">
        <v>83</v>
      </c>
      <c r="T283" s="184" t="s">
        <v>83</v>
      </c>
      <c r="U283" s="184" t="s">
        <v>83</v>
      </c>
      <c r="V283" s="27"/>
      <c r="W283" s="27" t="s">
        <v>88</v>
      </c>
      <c r="X283" s="27">
        <v>0</v>
      </c>
      <c r="Y283" s="184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4" t="s">
        <v>83</v>
      </c>
      <c r="AF283" s="184" t="s">
        <v>83</v>
      </c>
      <c r="AG283" s="184" t="s">
        <v>83</v>
      </c>
      <c r="AH283" s="184" t="s">
        <v>83</v>
      </c>
      <c r="AI283" s="27">
        <v>1</v>
      </c>
      <c r="AJ283" s="27"/>
      <c r="AK283" s="27">
        <v>1</v>
      </c>
      <c r="AL283" s="27">
        <v>1</v>
      </c>
      <c r="AM283" s="184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IB03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拜年礼包</v>
      </c>
      <c r="I284" s="27" t="str">
        <f>VLOOKUP(B284,物品!B:CV,99,FALSE)</f>
        <v>|cff99ccff给与地图有效评论建议|r即可领取：|n每秒生命+100，每秒业力+2|n|n|r|cff808080地图等级达到3级可领取|r</v>
      </c>
      <c r="J284" s="165" t="str">
        <f t="shared" si="143"/>
        <v>拜年礼包</v>
      </c>
      <c r="K284" s="165" t="str">
        <f t="shared" si="143"/>
        <v>|cff99ccff给与地图有效评论建议|r即可领取：|n每秒生命+100，每秒业力+2|n|n|r|cff808080地图等级达到3级可领取|r</v>
      </c>
      <c r="L284" s="27"/>
      <c r="M284" s="166" t="str">
        <f>VLOOKUP(LEFT(RIGHT(B284,5),4),物品!B:CU,20,FALSE)</f>
        <v>ReplaceableTextures\\CommandButtons\\BTNIB03.blp</v>
      </c>
      <c r="N284" s="184" t="s">
        <v>83</v>
      </c>
      <c r="O284" s="166" t="s">
        <v>98</v>
      </c>
      <c r="P284" s="27">
        <v>2</v>
      </c>
      <c r="Q284" s="27">
        <v>0</v>
      </c>
      <c r="R284" s="184" t="s">
        <v>83</v>
      </c>
      <c r="S284" s="184" t="s">
        <v>83</v>
      </c>
      <c r="T284" s="184" t="s">
        <v>83</v>
      </c>
      <c r="U284" s="184" t="s">
        <v>83</v>
      </c>
      <c r="V284" s="27"/>
      <c r="W284" s="27" t="s">
        <v>88</v>
      </c>
      <c r="X284" s="27">
        <v>0</v>
      </c>
      <c r="Y284" s="184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4" t="s">
        <v>83</v>
      </c>
      <c r="AF284" s="184" t="s">
        <v>83</v>
      </c>
      <c r="AG284" s="184" t="s">
        <v>83</v>
      </c>
      <c r="AH284" s="184" t="s">
        <v>83</v>
      </c>
      <c r="AI284" s="27">
        <v>1</v>
      </c>
      <c r="AJ284" s="27"/>
      <c r="AK284" s="27">
        <v>1</v>
      </c>
      <c r="AL284" s="27">
        <v>1</v>
      </c>
      <c r="AM284" s="184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IB04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收藏礼包</v>
      </c>
      <c r="I285" s="27" t="str">
        <f>VLOOKUP(B285,物品!B:CV,99,FALSE)</f>
        <v>|cff99ccff房间大厅界面点击右上角《|r|cffcc99ff收藏|r|cff99ccff》后可领取该礼包。|n|n|r属性：|n|cffffcc33攻击伤害+10%|n技能伤害+10%|n重随英雄次数+1|r</v>
      </c>
      <c r="J285" s="165" t="str">
        <f t="shared" si="143"/>
        <v>收藏礼包</v>
      </c>
      <c r="K285" s="165" t="str">
        <f t="shared" si="143"/>
        <v>|cff99ccff房间大厅界面点击右上角《|r|cffcc99ff收藏|r|cff99ccff》后可领取该礼包。|n|n|r属性：|n|cffffcc33攻击伤害+10%|n技能伤害+10%|n重随英雄次数+1|r</v>
      </c>
      <c r="L285" s="27"/>
      <c r="M285" s="166" t="str">
        <f>VLOOKUP(LEFT(RIGHT(B285,5),4),物品!B:CU,20,FALSE)</f>
        <v>ReplaceableTextures\\CommandButtons\\BTNIB04.blp</v>
      </c>
      <c r="N285" s="184" t="s">
        <v>83</v>
      </c>
      <c r="O285" s="166" t="s">
        <v>98</v>
      </c>
      <c r="P285" s="27">
        <v>3</v>
      </c>
      <c r="Q285" s="27">
        <v>0</v>
      </c>
      <c r="R285" s="184" t="s">
        <v>83</v>
      </c>
      <c r="S285" s="184" t="s">
        <v>83</v>
      </c>
      <c r="T285" s="184" t="s">
        <v>83</v>
      </c>
      <c r="U285" s="184" t="s">
        <v>83</v>
      </c>
      <c r="V285" s="27"/>
      <c r="W285" s="27" t="s">
        <v>88</v>
      </c>
      <c r="X285" s="27">
        <v>0</v>
      </c>
      <c r="Y285" s="184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4" t="s">
        <v>83</v>
      </c>
      <c r="AF285" s="184" t="s">
        <v>83</v>
      </c>
      <c r="AG285" s="184" t="s">
        <v>83</v>
      </c>
      <c r="AH285" s="184" t="s">
        <v>83</v>
      </c>
      <c r="AI285" s="27">
        <v>1</v>
      </c>
      <c r="AJ285" s="27"/>
      <c r="AK285" s="27">
        <v>1</v>
      </c>
      <c r="AL285" s="27">
        <v>1</v>
      </c>
      <c r="AM285" s="184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IB05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重置版礼包</v>
      </c>
      <c r="I286" s="27" t="str">
        <f>VLOOKUP(B286,物品!B:CV,99,FALSE)</f>
        <v>|cff33ff00购买魔兽重制版可领取该礼包！|n|n|r奖励：|n招魂幡Lv3</v>
      </c>
      <c r="J286" s="165" t="str">
        <f t="shared" si="143"/>
        <v>重置版礼包</v>
      </c>
      <c r="K286" s="165" t="str">
        <f t="shared" si="143"/>
        <v>|cff33ff00购买魔兽重制版可领取该礼包！|n|n|r奖励：|n招魂幡Lv3</v>
      </c>
      <c r="L286" s="27"/>
      <c r="M286" s="166" t="str">
        <f>VLOOKUP(LEFT(RIGHT(B286,5),4),物品!B:CU,20,FALSE)</f>
        <v>ReplaceableTextures\\CommandButtons\\BTNIB05.blp</v>
      </c>
      <c r="N286" s="184" t="s">
        <v>83</v>
      </c>
      <c r="O286" s="166" t="s">
        <v>98</v>
      </c>
      <c r="P286" s="27">
        <v>0</v>
      </c>
      <c r="Q286" s="27">
        <v>1</v>
      </c>
      <c r="R286" s="184" t="s">
        <v>83</v>
      </c>
      <c r="S286" s="184" t="s">
        <v>83</v>
      </c>
      <c r="T286" s="184" t="s">
        <v>83</v>
      </c>
      <c r="U286" s="184" t="s">
        <v>83</v>
      </c>
      <c r="V286" s="27"/>
      <c r="W286" s="27" t="s">
        <v>88</v>
      </c>
      <c r="X286" s="27">
        <v>0</v>
      </c>
      <c r="Y286" s="184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4" t="s">
        <v>83</v>
      </c>
      <c r="AF286" s="184" t="s">
        <v>83</v>
      </c>
      <c r="AG286" s="184" t="s">
        <v>83</v>
      </c>
      <c r="AH286" s="184" t="s">
        <v>83</v>
      </c>
      <c r="AI286" s="27">
        <v>1</v>
      </c>
      <c r="AJ286" s="27"/>
      <c r="AK286" s="27">
        <v>1</v>
      </c>
      <c r="AL286" s="27">
        <v>1</v>
      </c>
      <c r="AM286" s="184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IB06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公会福利(免费入会)</v>
      </c>
      <c r="I287" s="27" t="str">
        <f>VLOOKUP(B287,物品!B:CV,99,FALSE)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7" s="165" t="str">
        <f t="shared" ref="J287:J294" si="144">H287</f>
        <v>公会福利(免费入会)</v>
      </c>
      <c r="K287" s="165" t="str">
        <f t="shared" ref="K287:K294" si="145">I287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7" s="27"/>
      <c r="M287" s="166" t="str">
        <f>VLOOKUP(LEFT(RIGHT(B287,5),4),物品!B:CU,20,FALSE)</f>
        <v>ReplaceableTextures\\CommandButtons\\BTNIB06.blp</v>
      </c>
      <c r="N287" s="184" t="s">
        <v>83</v>
      </c>
      <c r="O287" s="166" t="s">
        <v>98</v>
      </c>
      <c r="P287" s="27">
        <v>1</v>
      </c>
      <c r="Q287" s="27">
        <v>1</v>
      </c>
      <c r="R287" s="184" t="s">
        <v>83</v>
      </c>
      <c r="S287" s="184" t="s">
        <v>83</v>
      </c>
      <c r="T287" s="184" t="s">
        <v>83</v>
      </c>
      <c r="U287" s="184" t="s">
        <v>83</v>
      </c>
      <c r="V287" s="27"/>
      <c r="W287" s="27" t="s">
        <v>88</v>
      </c>
      <c r="X287" s="27">
        <v>0</v>
      </c>
      <c r="Y287" s="184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4" t="s">
        <v>83</v>
      </c>
      <c r="AF287" s="184" t="s">
        <v>83</v>
      </c>
      <c r="AG287" s="184" t="s">
        <v>83</v>
      </c>
      <c r="AH287" s="184" t="s">
        <v>83</v>
      </c>
      <c r="AI287" s="27">
        <v>1</v>
      </c>
      <c r="AJ287" s="27"/>
      <c r="AK287" s="27">
        <v>1</v>
      </c>
      <c r="AL287" s="27">
        <v>1</v>
      </c>
      <c r="AM287" s="184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IB07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星耀礼包</v>
      </c>
      <c r="I288" s="27" t="str">
        <f>VLOOKUP(B288,物品!B:CV,99,FALSE)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8" s="165" t="str">
        <f t="shared" si="144"/>
        <v>星耀礼包</v>
      </c>
      <c r="K288" s="165" t="str">
        <f t="shared" si="14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8" s="27"/>
      <c r="M288" s="166" t="str">
        <f>VLOOKUP(LEFT(RIGHT(B288,5),4),物品!B:CU,20,FALSE)</f>
        <v>ReplaceableTextures\\CommandButtons\\BTNIB07.blp</v>
      </c>
      <c r="N288" s="184" t="s">
        <v>83</v>
      </c>
      <c r="O288" s="166" t="s">
        <v>98</v>
      </c>
      <c r="P288" s="27">
        <v>2</v>
      </c>
      <c r="Q288" s="27">
        <v>1</v>
      </c>
      <c r="R288" s="184" t="s">
        <v>83</v>
      </c>
      <c r="S288" s="184" t="s">
        <v>83</v>
      </c>
      <c r="T288" s="184" t="s">
        <v>83</v>
      </c>
      <c r="U288" s="184" t="s">
        <v>83</v>
      </c>
      <c r="V288" s="27"/>
      <c r="W288" s="27" t="s">
        <v>88</v>
      </c>
      <c r="X288" s="27">
        <v>0</v>
      </c>
      <c r="Y288" s="184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4" t="s">
        <v>83</v>
      </c>
      <c r="AF288" s="184" t="s">
        <v>83</v>
      </c>
      <c r="AG288" s="184" t="s">
        <v>83</v>
      </c>
      <c r="AH288" s="184" t="s">
        <v>83</v>
      </c>
      <c r="AI288" s="27">
        <v>1</v>
      </c>
      <c r="AJ288" s="27"/>
      <c r="AK288" s="27">
        <v>1</v>
      </c>
      <c r="AL288" s="27">
        <v>1</v>
      </c>
      <c r="AM288" s="184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IB08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魔芝RPG礼包</v>
      </c>
      <c r="I289" s="27" t="str">
        <f>VLOOKUP(B289,物品!B:CV,99,FALSE)</f>
        <v>|cff99ccff游戏中输入《|r|cff33ff00魔芝RPG|r|cff99ccff》领取本礼包！|r|n|n|r奖励：|n|cffffcc00练功房怪物数量+1|r</v>
      </c>
      <c r="J289" s="165" t="str">
        <f t="shared" si="144"/>
        <v>魔芝RPG礼包</v>
      </c>
      <c r="K289" s="165" t="str">
        <f t="shared" si="145"/>
        <v>|cff99ccff游戏中输入《|r|cff33ff00魔芝RPG|r|cff99ccff》领取本礼包！|r|n|n|r奖励：|n|cffffcc00练功房怪物数量+1|r</v>
      </c>
      <c r="L289" s="27"/>
      <c r="M289" s="166" t="str">
        <f>VLOOKUP(LEFT(RIGHT(B289,5),4),物品!B:CU,20,FALSE)</f>
        <v>ReplaceableTextures\\CommandButtons\\BTNIB08.blp</v>
      </c>
      <c r="N289" s="184" t="s">
        <v>83</v>
      </c>
      <c r="O289" s="166" t="s">
        <v>98</v>
      </c>
      <c r="P289" s="27">
        <v>2</v>
      </c>
      <c r="Q289" s="27">
        <v>0</v>
      </c>
      <c r="R289" s="184" t="s">
        <v>83</v>
      </c>
      <c r="S289" s="184" t="s">
        <v>83</v>
      </c>
      <c r="T289" s="184" t="s">
        <v>83</v>
      </c>
      <c r="U289" s="184" t="s">
        <v>83</v>
      </c>
      <c r="V289" s="27"/>
      <c r="W289" s="27" t="s">
        <v>88</v>
      </c>
      <c r="X289" s="27">
        <v>0</v>
      </c>
      <c r="Y289" s="184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4" t="s">
        <v>83</v>
      </c>
      <c r="AF289" s="184" t="s">
        <v>83</v>
      </c>
      <c r="AG289" s="184" t="s">
        <v>83</v>
      </c>
      <c r="AH289" s="184" t="s">
        <v>83</v>
      </c>
      <c r="AI289" s="27">
        <v>1</v>
      </c>
      <c r="AJ289" s="27"/>
      <c r="AK289" s="27">
        <v>1</v>
      </c>
      <c r="AL289" s="27">
        <v>1</v>
      </c>
      <c r="AM289" s="184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IB09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老铁礼包</v>
      </c>
      <c r="I290" s="27">
        <f>VLOOKUP(B290,物品!B:CV,99,FALSE)</f>
        <v>0</v>
      </c>
      <c r="J290" s="165" t="str">
        <f t="shared" si="144"/>
        <v>老铁礼包</v>
      </c>
      <c r="K290" s="165">
        <f t="shared" si="145"/>
        <v>0</v>
      </c>
      <c r="L290" s="27"/>
      <c r="M290" s="166" t="str">
        <f>VLOOKUP(LEFT(RIGHT(B290,5),4),物品!B:CU,20,FALSE)</f>
        <v>ReplaceableTextures\\CommandButtons\\BTNIB09.blp</v>
      </c>
      <c r="N290" s="184" t="s">
        <v>83</v>
      </c>
      <c r="O290" s="166" t="s">
        <v>98</v>
      </c>
      <c r="P290" s="27">
        <v>0</v>
      </c>
      <c r="Q290" s="27">
        <v>0</v>
      </c>
      <c r="R290" s="184" t="s">
        <v>83</v>
      </c>
      <c r="S290" s="184" t="s">
        <v>83</v>
      </c>
      <c r="T290" s="184" t="s">
        <v>83</v>
      </c>
      <c r="U290" s="184" t="s">
        <v>83</v>
      </c>
      <c r="V290" s="27"/>
      <c r="W290" s="27" t="s">
        <v>88</v>
      </c>
      <c r="X290" s="27">
        <v>0</v>
      </c>
      <c r="Y290" s="184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4" t="s">
        <v>83</v>
      </c>
      <c r="AF290" s="184" t="s">
        <v>83</v>
      </c>
      <c r="AG290" s="184" t="s">
        <v>83</v>
      </c>
      <c r="AH290" s="184" t="s">
        <v>83</v>
      </c>
      <c r="AI290" s="27">
        <v>1</v>
      </c>
      <c r="AJ290" s="27"/>
      <c r="AK290" s="27">
        <v>1</v>
      </c>
      <c r="AL290" s="27">
        <v>1</v>
      </c>
      <c r="AM290" s="184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IB10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钻石礼包</v>
      </c>
      <c r="I291" s="27" t="str">
        <f>VLOOKUP(B291,物品!B:CV,99,FALSE)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91" s="165" t="str">
        <f t="shared" ref="J291" si="146">H291</f>
        <v>钻石礼包</v>
      </c>
      <c r="K291" s="165" t="str">
        <f t="shared" ref="K291" si="147">I291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91" s="27"/>
      <c r="M291" s="166" t="str">
        <f>VLOOKUP(LEFT(RIGHT(B291,5),4),物品!B:CU,20,FALSE)</f>
        <v>ReplaceableTextures\\commandButtons\\BTNIB11.blp</v>
      </c>
      <c r="N291" s="184" t="s">
        <v>83</v>
      </c>
      <c r="O291" s="166" t="s">
        <v>98</v>
      </c>
      <c r="P291" s="27">
        <v>3</v>
      </c>
      <c r="Q291" s="27">
        <v>1</v>
      </c>
      <c r="R291" s="184" t="s">
        <v>83</v>
      </c>
      <c r="S291" s="184" t="s">
        <v>83</v>
      </c>
      <c r="T291" s="184" t="s">
        <v>83</v>
      </c>
      <c r="U291" s="184" t="s">
        <v>83</v>
      </c>
      <c r="V291" s="27"/>
      <c r="W291" s="27" t="s">
        <v>88</v>
      </c>
      <c r="X291" s="27">
        <v>0</v>
      </c>
      <c r="Y291" s="184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4" t="s">
        <v>83</v>
      </c>
      <c r="AF291" s="184" t="s">
        <v>83</v>
      </c>
      <c r="AG291" s="184" t="s">
        <v>83</v>
      </c>
      <c r="AH291" s="184" t="s">
        <v>83</v>
      </c>
      <c r="AI291" s="27">
        <v>1</v>
      </c>
      <c r="AJ291" s="27"/>
      <c r="AK291" s="27">
        <v>1</v>
      </c>
      <c r="AL291" s="27">
        <v>1</v>
      </c>
      <c r="AM291" s="184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IB11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狗作者的补偿</v>
      </c>
      <c r="I292" s="27" t="str">
        <f>VLOOKUP(B292,物品!B:CV,99,FALSE)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92" s="165" t="str">
        <f t="shared" ref="J292" si="148">H292</f>
        <v>狗作者的补偿</v>
      </c>
      <c r="K292" s="165" t="str">
        <f t="shared" ref="K292" si="149">I292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92" s="27"/>
      <c r="M292" s="166" t="str">
        <f>VLOOKUP(LEFT(RIGHT(B292,5),4),物品!B:CU,20,FALSE)</f>
        <v>ReplaceableTextures\\commandButtons\\BTNRJ2N.blp</v>
      </c>
      <c r="N292" s="184" t="s">
        <v>83</v>
      </c>
      <c r="O292" s="166" t="s">
        <v>98</v>
      </c>
      <c r="P292" s="27">
        <v>1</v>
      </c>
      <c r="Q292" s="27">
        <v>2</v>
      </c>
      <c r="R292" s="184" t="s">
        <v>83</v>
      </c>
      <c r="S292" s="184" t="s">
        <v>83</v>
      </c>
      <c r="T292" s="184" t="s">
        <v>83</v>
      </c>
      <c r="U292" s="184" t="s">
        <v>83</v>
      </c>
      <c r="V292" s="27"/>
      <c r="W292" s="27" t="s">
        <v>88</v>
      </c>
      <c r="X292" s="27">
        <v>0</v>
      </c>
      <c r="Y292" s="184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4" t="s">
        <v>83</v>
      </c>
      <c r="AF292" s="184" t="s">
        <v>83</v>
      </c>
      <c r="AG292" s="184" t="s">
        <v>83</v>
      </c>
      <c r="AH292" s="184" t="s">
        <v>83</v>
      </c>
      <c r="AI292" s="27">
        <v>1</v>
      </c>
      <c r="AJ292" s="27"/>
      <c r="AK292" s="27">
        <v>1</v>
      </c>
      <c r="AL292" s="27">
        <v>1</v>
      </c>
      <c r="AM292" s="184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已领取星耀福利</v>
      </c>
      <c r="I293" s="27" t="str">
        <f>VLOOKUP(B293,物品!B:CV,99,FALSE)</f>
        <v>|cffffcc33平台名称带有“星耀”开局自动激活！|n|n|r奖励：|n|cffffcc00每秒金币+1|n每秒攻击+1|n每秒生命+5|r|N|N|cff00ff00已领取该礼包</v>
      </c>
      <c r="J293" s="165" t="str">
        <f t="shared" ref="J293" si="150">H293</f>
        <v>已领取星耀福利</v>
      </c>
      <c r="K293" s="165" t="str">
        <f t="shared" ref="K293" si="151">I293</f>
        <v>|cffffcc33平台名称带有“星耀”开局自动激活！|n|n|r奖励：|n|cffffcc00每秒金币+1|n每秒攻击+1|n每秒生命+5|r|N|N|cff00ff00已领取该礼包</v>
      </c>
      <c r="L293" s="27"/>
      <c r="M293" s="166" t="str">
        <f>VLOOKUP(LEFT(RIGHT(B293,5),4),物品!B:CU,20,FALSE)</f>
        <v>ReplaceableTextures\\commandButtons\\BTNLBUI01.blp</v>
      </c>
      <c r="N293" s="184" t="s">
        <v>83</v>
      </c>
      <c r="O293" s="166" t="s">
        <v>98</v>
      </c>
      <c r="P293" s="27">
        <v>0</v>
      </c>
      <c r="Q293" s="27">
        <v>0</v>
      </c>
      <c r="R293" s="184" t="s">
        <v>83</v>
      </c>
      <c r="S293" s="184" t="s">
        <v>83</v>
      </c>
      <c r="T293" s="184" t="s">
        <v>83</v>
      </c>
      <c r="U293" s="184" t="s">
        <v>83</v>
      </c>
      <c r="V293" s="27"/>
      <c r="W293" s="27" t="s">
        <v>88</v>
      </c>
      <c r="X293" s="27">
        <v>0</v>
      </c>
      <c r="Y293" s="184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4" t="s">
        <v>83</v>
      </c>
      <c r="AF293" s="184" t="s">
        <v>83</v>
      </c>
      <c r="AG293" s="184" t="s">
        <v>83</v>
      </c>
      <c r="AH293" s="184" t="s">
        <v>83</v>
      </c>
      <c r="AI293" s="27">
        <v>1</v>
      </c>
      <c r="AJ293" s="27"/>
      <c r="AK293" s="27">
        <v>1</v>
      </c>
      <c r="AL293" s="27">
        <v>1</v>
      </c>
      <c r="AM293" s="184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IB51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已领取公众号礼包</v>
      </c>
      <c r="I294" s="27" t="str">
        <f>VLOOKUP(B294,物品!B:CV,99,FALSE)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94" s="165" t="str">
        <f t="shared" si="144"/>
        <v>已领取公众号礼包</v>
      </c>
      <c r="K294" s="165" t="str">
        <f t="shared" si="14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94" s="27"/>
      <c r="M294" s="166" t="str">
        <f>VLOOKUP(LEFT(RIGHT(B294,5),4),物品!B:CU,20,FALSE)</f>
        <v>ReplaceableTextures\\commandButtons\\BTNLBUI01.blp</v>
      </c>
      <c r="N294" s="184" t="s">
        <v>83</v>
      </c>
      <c r="O294" s="166" t="s">
        <v>98</v>
      </c>
      <c r="P294" s="27">
        <v>0</v>
      </c>
      <c r="Q294" s="27">
        <v>0</v>
      </c>
      <c r="R294" s="184" t="s">
        <v>83</v>
      </c>
      <c r="S294" s="184" t="s">
        <v>83</v>
      </c>
      <c r="T294" s="184" t="s">
        <v>83</v>
      </c>
      <c r="U294" s="184" t="s">
        <v>83</v>
      </c>
      <c r="V294" s="27"/>
      <c r="W294" s="27" t="s">
        <v>88</v>
      </c>
      <c r="X294" s="27">
        <v>0</v>
      </c>
      <c r="Y294" s="184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4" t="s">
        <v>83</v>
      </c>
      <c r="AF294" s="184" t="s">
        <v>83</v>
      </c>
      <c r="AG294" s="184" t="s">
        <v>83</v>
      </c>
      <c r="AH294" s="184" t="s">
        <v>83</v>
      </c>
      <c r="AI294" s="27">
        <v>1</v>
      </c>
      <c r="AJ294" s="27"/>
      <c r="AK294" s="27">
        <v>1</v>
      </c>
      <c r="AL294" s="27">
        <v>1</v>
      </c>
      <c r="AM294" s="184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IB52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已领取入群礼包</v>
      </c>
      <c r="I295" s="27" t="str">
        <f>VLOOKUP(B295,物品!B:CV,99,FALSE)</f>
        <v>加入《|cff00ffcc全民封神|r》官方QQ群，即可获得入群礼包码！|n|n输入礼包码即可获得：|n金币+1000，每秒攻击+2，每秒业力+2|N|N|cff00ff00已领取该礼包</v>
      </c>
      <c r="J295" s="165" t="str">
        <f t="shared" ref="J295:J309" si="152">H295</f>
        <v>已领取入群礼包</v>
      </c>
      <c r="K295" s="165" t="str">
        <f t="shared" ref="K295:K309" si="153">I295</f>
        <v>加入《|cff00ffcc全民封神|r》官方QQ群，即可获得入群礼包码！|n|n输入礼包码即可获得：|n金币+1000，每秒攻击+2，每秒业力+2|N|N|cff00ff00已领取该礼包</v>
      </c>
      <c r="L295" s="27"/>
      <c r="M295" s="166" t="str">
        <f>VLOOKUP(LEFT(RIGHT(B295,5),4),物品!B:CU,20,FALSE)</f>
        <v>ReplaceableTextures\\commandButtons\\BTNLBUI01.blp</v>
      </c>
      <c r="N295" s="184" t="s">
        <v>83</v>
      </c>
      <c r="O295" s="166" t="s">
        <v>98</v>
      </c>
      <c r="P295" s="27">
        <v>1</v>
      </c>
      <c r="Q295" s="27">
        <v>0</v>
      </c>
      <c r="R295" s="184" t="s">
        <v>83</v>
      </c>
      <c r="S295" s="184" t="s">
        <v>83</v>
      </c>
      <c r="T295" s="184" t="s">
        <v>83</v>
      </c>
      <c r="U295" s="184" t="s">
        <v>83</v>
      </c>
      <c r="V295" s="27"/>
      <c r="W295" s="27" t="s">
        <v>88</v>
      </c>
      <c r="X295" s="27">
        <v>0</v>
      </c>
      <c r="Y295" s="184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4" t="s">
        <v>83</v>
      </c>
      <c r="AF295" s="184" t="s">
        <v>83</v>
      </c>
      <c r="AG295" s="184" t="s">
        <v>83</v>
      </c>
      <c r="AH295" s="184" t="s">
        <v>83</v>
      </c>
      <c r="AI295" s="27">
        <v>1</v>
      </c>
      <c r="AJ295" s="27"/>
      <c r="AK295" s="27">
        <v>1</v>
      </c>
      <c r="AL295" s="27">
        <v>1</v>
      </c>
      <c r="AM295" s="184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IB53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已领取拜年礼包</v>
      </c>
      <c r="I296" s="27" t="str">
        <f>VLOOKUP(B296,物品!B:CV,99,FALSE)</f>
        <v>|cff99ccff给与地图有效评论建议|r即可领取：|n每秒生命+100，每秒业力+2|n|n|r|cff808080地图等级达到3级可领取|r|N|N|cff00ff00已领取该礼包</v>
      </c>
      <c r="J296" s="165" t="str">
        <f t="shared" si="152"/>
        <v>已领取拜年礼包</v>
      </c>
      <c r="K296" s="165" t="str">
        <f t="shared" si="153"/>
        <v>|cff99ccff给与地图有效评论建议|r即可领取：|n每秒生命+100，每秒业力+2|n|n|r|cff808080地图等级达到3级可领取|r|N|N|cff00ff00已领取该礼包</v>
      </c>
      <c r="L296" s="27"/>
      <c r="M296" s="166" t="str">
        <f>VLOOKUP(LEFT(RIGHT(B296,5),4),物品!B:CU,20,FALSE)</f>
        <v>ReplaceableTextures\\commandButtons\\BTNLBUI01.blp</v>
      </c>
      <c r="N296" s="184" t="s">
        <v>83</v>
      </c>
      <c r="O296" s="166" t="s">
        <v>98</v>
      </c>
      <c r="P296" s="27">
        <v>2</v>
      </c>
      <c r="Q296" s="27">
        <v>0</v>
      </c>
      <c r="R296" s="184" t="s">
        <v>83</v>
      </c>
      <c r="S296" s="184" t="s">
        <v>83</v>
      </c>
      <c r="T296" s="184" t="s">
        <v>83</v>
      </c>
      <c r="U296" s="184" t="s">
        <v>83</v>
      </c>
      <c r="V296" s="27"/>
      <c r="W296" s="27" t="s">
        <v>88</v>
      </c>
      <c r="X296" s="27">
        <v>0</v>
      </c>
      <c r="Y296" s="184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4" t="s">
        <v>83</v>
      </c>
      <c r="AF296" s="184" t="s">
        <v>83</v>
      </c>
      <c r="AG296" s="184" t="s">
        <v>83</v>
      </c>
      <c r="AH296" s="184" t="s">
        <v>83</v>
      </c>
      <c r="AI296" s="27">
        <v>1</v>
      </c>
      <c r="AJ296" s="27"/>
      <c r="AK296" s="27">
        <v>1</v>
      </c>
      <c r="AL296" s="27">
        <v>1</v>
      </c>
      <c r="AM296" s="184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IB54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已领取收藏礼包</v>
      </c>
      <c r="I297" s="27" t="str">
        <f>VLOOKUP(B297,物品!B:CV,99,FALSE)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7" s="165" t="str">
        <f t="shared" si="152"/>
        <v>已领取收藏礼包</v>
      </c>
      <c r="K297" s="165" t="str">
        <f t="shared" si="153"/>
        <v>|cff99ccff房间大厅界面点击右上角《|r|cffcc99ff收藏|r|cff99ccff》后可领取该礼包。|n|n|r属性：|n|cffffcc33攻击伤害+10%|n技能伤害+10%|n重随英雄次数+1|r|N|N|cff00ff00已领取该礼包</v>
      </c>
      <c r="L297" s="27"/>
      <c r="M297" s="166" t="str">
        <f>VLOOKUP(LEFT(RIGHT(B297,5),4),物品!B:CU,20,FALSE)</f>
        <v>ReplaceableTextures\\commandButtons\\BTNLBUI01.blp</v>
      </c>
      <c r="N297" s="184" t="s">
        <v>83</v>
      </c>
      <c r="O297" s="166" t="s">
        <v>98</v>
      </c>
      <c r="P297" s="27">
        <v>3</v>
      </c>
      <c r="Q297" s="27">
        <v>0</v>
      </c>
      <c r="R297" s="184" t="s">
        <v>83</v>
      </c>
      <c r="S297" s="184" t="s">
        <v>83</v>
      </c>
      <c r="T297" s="184" t="s">
        <v>83</v>
      </c>
      <c r="U297" s="184" t="s">
        <v>83</v>
      </c>
      <c r="V297" s="27"/>
      <c r="W297" s="27" t="s">
        <v>88</v>
      </c>
      <c r="X297" s="27">
        <v>0</v>
      </c>
      <c r="Y297" s="184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4" t="s">
        <v>83</v>
      </c>
      <c r="AF297" s="184" t="s">
        <v>83</v>
      </c>
      <c r="AG297" s="184" t="s">
        <v>83</v>
      </c>
      <c r="AH297" s="184" t="s">
        <v>83</v>
      </c>
      <c r="AI297" s="27">
        <v>1</v>
      </c>
      <c r="AJ297" s="27"/>
      <c r="AK297" s="27">
        <v>1</v>
      </c>
      <c r="AL297" s="27">
        <v>1</v>
      </c>
      <c r="AM297" s="184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IB55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已领取重置版礼包</v>
      </c>
      <c r="I298" s="27" t="str">
        <f>VLOOKUP(B298,物品!B:CV,99,FALSE)</f>
        <v>|cff33ff00购买魔兽重制版可领取该礼包！|n|n|r奖励：|n招魂幡Lv3|N|N|cff00ff00已领取该礼包</v>
      </c>
      <c r="J298" s="165" t="str">
        <f t="shared" si="152"/>
        <v>已领取重置版礼包</v>
      </c>
      <c r="K298" s="165" t="str">
        <f t="shared" si="153"/>
        <v>|cff33ff00购买魔兽重制版可领取该礼包！|n|n|r奖励：|n招魂幡Lv3|N|N|cff00ff00已领取该礼包</v>
      </c>
      <c r="L298" s="27"/>
      <c r="M298" s="166" t="str">
        <f>VLOOKUP(LEFT(RIGHT(B298,5),4),物品!B:CU,20,FALSE)</f>
        <v>ReplaceableTextures\\commandButtons\\BTNLBUI01.blp</v>
      </c>
      <c r="N298" s="184" t="s">
        <v>83</v>
      </c>
      <c r="O298" s="166" t="s">
        <v>98</v>
      </c>
      <c r="P298" s="27">
        <v>0</v>
      </c>
      <c r="Q298" s="27">
        <v>1</v>
      </c>
      <c r="R298" s="184" t="s">
        <v>83</v>
      </c>
      <c r="S298" s="184" t="s">
        <v>83</v>
      </c>
      <c r="T298" s="184" t="s">
        <v>83</v>
      </c>
      <c r="U298" s="184" t="s">
        <v>83</v>
      </c>
      <c r="V298" s="27"/>
      <c r="W298" s="27" t="s">
        <v>88</v>
      </c>
      <c r="X298" s="27">
        <v>0</v>
      </c>
      <c r="Y298" s="184" t="s">
        <v>83</v>
      </c>
      <c r="Z298" s="27">
        <v>0</v>
      </c>
      <c r="AA298" s="27">
        <v>0</v>
      </c>
      <c r="AB298" s="27">
        <v>0</v>
      </c>
      <c r="AC298" s="27">
        <v>0</v>
      </c>
      <c r="AD298" s="27">
        <v>1</v>
      </c>
      <c r="AE298" s="184" t="s">
        <v>83</v>
      </c>
      <c r="AF298" s="184" t="s">
        <v>83</v>
      </c>
      <c r="AG298" s="184" t="s">
        <v>83</v>
      </c>
      <c r="AH298" s="184" t="s">
        <v>83</v>
      </c>
      <c r="AI298" s="27">
        <v>1</v>
      </c>
      <c r="AJ298" s="27"/>
      <c r="AK298" s="27">
        <v>1</v>
      </c>
      <c r="AL298" s="27">
        <v>1</v>
      </c>
      <c r="AM298" s="184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IB56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已领取公会福利(免费入会)</v>
      </c>
      <c r="I299" s="27" t="str">
        <f>VLOOKUP(B299,物品!B:CV,99,FALSE)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9" s="165" t="str">
        <f t="shared" si="152"/>
        <v>已领取公会福利(免费入会)</v>
      </c>
      <c r="K299" s="165" t="str">
        <f t="shared" si="153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9" s="27"/>
      <c r="M299" s="166" t="str">
        <f>VLOOKUP(LEFT(RIGHT(B299,5),4),物品!B:CU,20,FALSE)</f>
        <v>ReplaceableTextures\\commandButtons\\BTNLBUI01.blp</v>
      </c>
      <c r="N299" s="184" t="s">
        <v>83</v>
      </c>
      <c r="O299" s="166" t="s">
        <v>98</v>
      </c>
      <c r="P299" s="27">
        <v>1</v>
      </c>
      <c r="Q299" s="27">
        <v>1</v>
      </c>
      <c r="R299" s="184" t="s">
        <v>83</v>
      </c>
      <c r="S299" s="184" t="s">
        <v>83</v>
      </c>
      <c r="T299" s="184" t="s">
        <v>83</v>
      </c>
      <c r="U299" s="184" t="s">
        <v>83</v>
      </c>
      <c r="V299" s="27"/>
      <c r="W299" s="27" t="s">
        <v>88</v>
      </c>
      <c r="X299" s="27">
        <v>0</v>
      </c>
      <c r="Y299" s="184" t="s">
        <v>83</v>
      </c>
      <c r="Z299" s="27">
        <v>0</v>
      </c>
      <c r="AA299" s="27">
        <v>0</v>
      </c>
      <c r="AB299" s="27">
        <v>0</v>
      </c>
      <c r="AC299" s="27">
        <v>0</v>
      </c>
      <c r="AD299" s="27">
        <v>1</v>
      </c>
      <c r="AE299" s="184" t="s">
        <v>83</v>
      </c>
      <c r="AF299" s="184" t="s">
        <v>83</v>
      </c>
      <c r="AG299" s="184" t="s">
        <v>83</v>
      </c>
      <c r="AH299" s="184" t="s">
        <v>83</v>
      </c>
      <c r="AI299" s="27">
        <v>1</v>
      </c>
      <c r="AJ299" s="27"/>
      <c r="AK299" s="27">
        <v>1</v>
      </c>
      <c r="AL299" s="27">
        <v>1</v>
      </c>
      <c r="AM299" s="184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IB57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已领取星耀礼包</v>
      </c>
      <c r="I300" s="27" t="str">
        <f>VLOOKUP(B300,物品!B:CV,99,FALSE)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300" s="165" t="str">
        <f t="shared" si="152"/>
        <v>已领取星耀礼包</v>
      </c>
      <c r="K300" s="165" t="str">
        <f t="shared" si="15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300" s="27"/>
      <c r="M300" s="166" t="str">
        <f>VLOOKUP(LEFT(RIGHT(B300,5),4),物品!B:CU,20,FALSE)</f>
        <v>ReplaceableTextures\\commandButtons\\BTNLBUI01.blp</v>
      </c>
      <c r="N300" s="184" t="s">
        <v>83</v>
      </c>
      <c r="O300" s="166" t="s">
        <v>98</v>
      </c>
      <c r="P300" s="27">
        <v>2</v>
      </c>
      <c r="Q300" s="27">
        <v>1</v>
      </c>
      <c r="R300" s="184" t="s">
        <v>83</v>
      </c>
      <c r="S300" s="184" t="s">
        <v>83</v>
      </c>
      <c r="T300" s="184" t="s">
        <v>83</v>
      </c>
      <c r="U300" s="184" t="s">
        <v>83</v>
      </c>
      <c r="V300" s="27"/>
      <c r="W300" s="27" t="s">
        <v>88</v>
      </c>
      <c r="X300" s="27">
        <v>0</v>
      </c>
      <c r="Y300" s="184" t="s">
        <v>83</v>
      </c>
      <c r="Z300" s="27">
        <v>0</v>
      </c>
      <c r="AA300" s="27">
        <v>0</v>
      </c>
      <c r="AB300" s="27">
        <v>0</v>
      </c>
      <c r="AC300" s="27">
        <v>0</v>
      </c>
      <c r="AD300" s="27">
        <v>1</v>
      </c>
      <c r="AE300" s="184" t="s">
        <v>83</v>
      </c>
      <c r="AF300" s="184" t="s">
        <v>83</v>
      </c>
      <c r="AG300" s="184" t="s">
        <v>83</v>
      </c>
      <c r="AH300" s="184" t="s">
        <v>83</v>
      </c>
      <c r="AI300" s="27">
        <v>1</v>
      </c>
      <c r="AJ300" s="27"/>
      <c r="AK300" s="27">
        <v>1</v>
      </c>
      <c r="AL300" s="27">
        <v>1</v>
      </c>
      <c r="AM300" s="184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IB58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已领取魔芝RPG礼包</v>
      </c>
      <c r="I301" s="27" t="str">
        <f>VLOOKUP(B301,物品!B:CV,99,FALSE)</f>
        <v>|cff99ccff游戏中输入《|r|cff33ff00魔芝RPG|r|cff99ccff》领取本礼包！|r|n|n|r奖励：|n|cffffcc00练功房怪物数量+1|r|N|N|cff00ff00已领取该礼包</v>
      </c>
      <c r="J301" s="165" t="str">
        <f t="shared" si="152"/>
        <v>已领取魔芝RPG礼包</v>
      </c>
      <c r="K301" s="165" t="str">
        <f t="shared" si="153"/>
        <v>|cff99ccff游戏中输入《|r|cff33ff00魔芝RPG|r|cff99ccff》领取本礼包！|r|n|n|r奖励：|n|cffffcc00练功房怪物数量+1|r|N|N|cff00ff00已领取该礼包</v>
      </c>
      <c r="L301" s="27"/>
      <c r="M301" s="166" t="str">
        <f>VLOOKUP(LEFT(RIGHT(B301,5),4),物品!B:CU,20,FALSE)</f>
        <v>ReplaceableTextures\\commandButtons\\BTNLBUI01.blp</v>
      </c>
      <c r="N301" s="184" t="s">
        <v>83</v>
      </c>
      <c r="O301" s="166" t="s">
        <v>98</v>
      </c>
      <c r="P301" s="27">
        <v>2</v>
      </c>
      <c r="Q301" s="27">
        <v>0</v>
      </c>
      <c r="R301" s="184" t="s">
        <v>83</v>
      </c>
      <c r="S301" s="184" t="s">
        <v>83</v>
      </c>
      <c r="T301" s="184" t="s">
        <v>83</v>
      </c>
      <c r="U301" s="184" t="s">
        <v>83</v>
      </c>
      <c r="V301" s="27"/>
      <c r="W301" s="27" t="s">
        <v>88</v>
      </c>
      <c r="X301" s="27">
        <v>0</v>
      </c>
      <c r="Y301" s="184" t="s">
        <v>83</v>
      </c>
      <c r="Z301" s="27">
        <v>0</v>
      </c>
      <c r="AA301" s="27">
        <v>0</v>
      </c>
      <c r="AB301" s="27">
        <v>0</v>
      </c>
      <c r="AC301" s="27">
        <v>0</v>
      </c>
      <c r="AD301" s="27">
        <v>1</v>
      </c>
      <c r="AE301" s="184" t="s">
        <v>83</v>
      </c>
      <c r="AF301" s="184" t="s">
        <v>83</v>
      </c>
      <c r="AG301" s="184" t="s">
        <v>83</v>
      </c>
      <c r="AH301" s="184" t="s">
        <v>83</v>
      </c>
      <c r="AI301" s="27">
        <v>1</v>
      </c>
      <c r="AJ301" s="27"/>
      <c r="AK301" s="27">
        <v>1</v>
      </c>
      <c r="AL301" s="27">
        <v>1</v>
      </c>
      <c r="AM301" s="184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IB59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已领取老铁礼包</v>
      </c>
      <c r="I302" s="27" t="str">
        <f>VLOOKUP(B302,物品!B:CV,99,FALSE)</f>
        <v>|N|N|cff00ff00已领取该礼包</v>
      </c>
      <c r="J302" s="165" t="str">
        <f t="shared" si="152"/>
        <v>已领取老铁礼包</v>
      </c>
      <c r="K302" s="165" t="str">
        <f t="shared" si="153"/>
        <v>|N|N|cff00ff00已领取该礼包</v>
      </c>
      <c r="L302" s="27"/>
      <c r="M302" s="166" t="str">
        <f>VLOOKUP(LEFT(RIGHT(B302,5),4),物品!B:CU,20,FALSE)</f>
        <v>ReplaceableTextures\\commandButtons\\BTNLBUI01.blp</v>
      </c>
      <c r="N302" s="184" t="s">
        <v>83</v>
      </c>
      <c r="O302" s="166" t="s">
        <v>98</v>
      </c>
      <c r="P302" s="27">
        <v>3</v>
      </c>
      <c r="Q302" s="27">
        <v>1</v>
      </c>
      <c r="R302" s="184" t="s">
        <v>83</v>
      </c>
      <c r="S302" s="184" t="s">
        <v>83</v>
      </c>
      <c r="T302" s="184" t="s">
        <v>83</v>
      </c>
      <c r="U302" s="184" t="s">
        <v>83</v>
      </c>
      <c r="V302" s="27"/>
      <c r="W302" s="27" t="s">
        <v>88</v>
      </c>
      <c r="X302" s="27">
        <v>0</v>
      </c>
      <c r="Y302" s="184" t="s">
        <v>83</v>
      </c>
      <c r="Z302" s="27">
        <v>0</v>
      </c>
      <c r="AA302" s="27">
        <v>0</v>
      </c>
      <c r="AB302" s="27">
        <v>0</v>
      </c>
      <c r="AC302" s="27">
        <v>0</v>
      </c>
      <c r="AD302" s="27">
        <v>1</v>
      </c>
      <c r="AE302" s="184" t="s">
        <v>83</v>
      </c>
      <c r="AF302" s="184" t="s">
        <v>83</v>
      </c>
      <c r="AG302" s="184" t="s">
        <v>83</v>
      </c>
      <c r="AH302" s="184" t="s">
        <v>83</v>
      </c>
      <c r="AI302" s="27">
        <v>1</v>
      </c>
      <c r="AJ302" s="27"/>
      <c r="AK302" s="27">
        <v>1</v>
      </c>
      <c r="AL302" s="27">
        <v>1</v>
      </c>
      <c r="AM302" s="184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IB60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已领取钻石礼包</v>
      </c>
      <c r="I303" s="27" t="str">
        <f>VLOOKUP(B303,物品!B:CV,99,FALSE)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303" s="165" t="str">
        <f t="shared" ref="J303" si="154">H303</f>
        <v>已领取钻石礼包</v>
      </c>
      <c r="K303" s="165" t="str">
        <f t="shared" ref="K303" si="155">I303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303" s="27"/>
      <c r="M303" s="166" t="str">
        <f>VLOOKUP(LEFT(RIGHT(B303,5),4),物品!B:CU,20,FALSE)</f>
        <v>ReplaceableTextures\\commandButtons\\BTNLBUI01.blp</v>
      </c>
      <c r="N303" s="184" t="s">
        <v>83</v>
      </c>
      <c r="O303" s="166" t="s">
        <v>98</v>
      </c>
      <c r="P303" s="27">
        <v>3</v>
      </c>
      <c r="Q303" s="27">
        <v>1</v>
      </c>
      <c r="R303" s="184" t="s">
        <v>83</v>
      </c>
      <c r="S303" s="184" t="s">
        <v>83</v>
      </c>
      <c r="T303" s="184" t="s">
        <v>83</v>
      </c>
      <c r="U303" s="184" t="s">
        <v>83</v>
      </c>
      <c r="V303" s="27"/>
      <c r="W303" s="27" t="s">
        <v>88</v>
      </c>
      <c r="X303" s="27">
        <v>0</v>
      </c>
      <c r="Y303" s="184" t="s">
        <v>83</v>
      </c>
      <c r="Z303" s="27">
        <v>0</v>
      </c>
      <c r="AA303" s="27">
        <v>0</v>
      </c>
      <c r="AB303" s="27">
        <v>0</v>
      </c>
      <c r="AC303" s="27">
        <v>0</v>
      </c>
      <c r="AD303" s="27">
        <v>1</v>
      </c>
      <c r="AE303" s="184" t="s">
        <v>83</v>
      </c>
      <c r="AF303" s="184" t="s">
        <v>83</v>
      </c>
      <c r="AG303" s="184" t="s">
        <v>83</v>
      </c>
      <c r="AH303" s="184" t="s">
        <v>83</v>
      </c>
      <c r="AI303" s="27">
        <v>1</v>
      </c>
      <c r="AJ303" s="27"/>
      <c r="AK303" s="27">
        <v>1</v>
      </c>
      <c r="AL303" s="27">
        <v>1</v>
      </c>
      <c r="AM303" s="184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IB61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已领取狗作者的补偿</v>
      </c>
      <c r="I304" s="27" t="str">
        <f>VLOOKUP(B304,物品!B:CV,99,FALSE)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304" s="165" t="str">
        <f t="shared" ref="J304" si="156">H304</f>
        <v>已领取狗作者的补偿</v>
      </c>
      <c r="K304" s="165" t="str">
        <f t="shared" ref="K304" si="157">I304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304" s="27"/>
      <c r="M304" s="166" t="str">
        <f>VLOOKUP(LEFT(RIGHT(B304,5),4),物品!B:CU,20,FALSE)</f>
        <v>ReplaceableTextures\\commandButtons\\BTNLBUI01.blp</v>
      </c>
      <c r="N304" s="184" t="s">
        <v>83</v>
      </c>
      <c r="O304" s="166" t="s">
        <v>98</v>
      </c>
      <c r="P304" s="27">
        <v>1</v>
      </c>
      <c r="Q304" s="27">
        <v>2</v>
      </c>
      <c r="R304" s="184" t="s">
        <v>83</v>
      </c>
      <c r="S304" s="184" t="s">
        <v>83</v>
      </c>
      <c r="T304" s="184" t="s">
        <v>83</v>
      </c>
      <c r="U304" s="184" t="s">
        <v>83</v>
      </c>
      <c r="V304" s="27"/>
      <c r="W304" s="27" t="s">
        <v>88</v>
      </c>
      <c r="X304" s="27">
        <v>0</v>
      </c>
      <c r="Y304" s="184" t="s">
        <v>83</v>
      </c>
      <c r="Z304" s="27">
        <v>0</v>
      </c>
      <c r="AA304" s="27">
        <v>0</v>
      </c>
      <c r="AB304" s="27">
        <v>0</v>
      </c>
      <c r="AC304" s="27">
        <v>0</v>
      </c>
      <c r="AD304" s="27">
        <v>1</v>
      </c>
      <c r="AE304" s="184" t="s">
        <v>83</v>
      </c>
      <c r="AF304" s="184" t="s">
        <v>83</v>
      </c>
      <c r="AG304" s="184" t="s">
        <v>83</v>
      </c>
      <c r="AH304" s="184" t="s">
        <v>83</v>
      </c>
      <c r="AI304" s="27">
        <v>1</v>
      </c>
      <c r="AJ304" s="27"/>
      <c r="AK304" s="27">
        <v>1</v>
      </c>
      <c r="AL304" s="27">
        <v>1</v>
      </c>
      <c r="AM304" s="184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IY00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积分兑换-永久</v>
      </c>
      <c r="I305" s="27" t="str">
        <f>VLOOKUP(B305,物品!B:CV,99,FALSE)</f>
        <v>积分兑换-永久</v>
      </c>
      <c r="J305" s="165" t="str">
        <f t="shared" ref="J305" si="158">H305</f>
        <v>积分兑换-永久</v>
      </c>
      <c r="K305" s="165" t="str">
        <f t="shared" ref="K305" si="159">I305</f>
        <v>积分兑换-永久</v>
      </c>
      <c r="L305" s="27"/>
      <c r="M305" s="166" t="str">
        <f>VLOOKUP(LEFT(RIGHT(B305,5),4),物品!B:CU,20,FALSE)</f>
        <v>ReplaceableTextures\\CommandButtons\\BTNUIRK04.blp</v>
      </c>
      <c r="N305" s="184" t="s">
        <v>83</v>
      </c>
      <c r="O305" s="166" t="s">
        <v>98</v>
      </c>
      <c r="P305" s="27">
        <v>0</v>
      </c>
      <c r="Q305" s="27">
        <v>2</v>
      </c>
      <c r="R305" s="184" t="s">
        <v>83</v>
      </c>
      <c r="S305" s="184" t="s">
        <v>83</v>
      </c>
      <c r="T305" s="184" t="s">
        <v>83</v>
      </c>
      <c r="U305" s="184" t="s">
        <v>83</v>
      </c>
      <c r="V305" s="27"/>
      <c r="W305" s="27" t="s">
        <v>88</v>
      </c>
      <c r="X305" s="27">
        <v>0</v>
      </c>
      <c r="Y305" s="184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4" t="s">
        <v>83</v>
      </c>
      <c r="AF305" s="184" t="s">
        <v>83</v>
      </c>
      <c r="AG305" s="184" t="s">
        <v>83</v>
      </c>
      <c r="AH305" s="184" t="s">
        <v>83</v>
      </c>
      <c r="AI305" s="27">
        <v>1</v>
      </c>
      <c r="AJ305" s="27"/>
      <c r="AK305" s="27">
        <v>1</v>
      </c>
      <c r="AL305" s="27">
        <v>1</v>
      </c>
      <c r="AM305" s="184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IY1C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天乾地坤</v>
      </c>
      <c r="I306" s="27" t="str">
        <f>VLOOKUP(B306,物品!B:CV,99,FALSE)</f>
        <v>代码生成</v>
      </c>
      <c r="J306" s="165" t="str">
        <f t="shared" si="152"/>
        <v>天乾地坤</v>
      </c>
      <c r="K306" s="165" t="str">
        <f t="shared" si="153"/>
        <v>代码生成</v>
      </c>
      <c r="L306" s="27"/>
      <c r="M306" s="166" t="str">
        <f>VLOOKUP(LEFT(RIGHT(B306,5),4),物品!B:CU,20,FALSE)</f>
        <v>ReplaceableTextures\\CommandButtons\\BTNRY1C.blp</v>
      </c>
      <c r="N306" s="184" t="s">
        <v>83</v>
      </c>
      <c r="O306" s="166" t="s">
        <v>98</v>
      </c>
      <c r="P306" s="27">
        <v>2</v>
      </c>
      <c r="Q306" s="27">
        <v>0</v>
      </c>
      <c r="R306" s="184" t="s">
        <v>83</v>
      </c>
      <c r="S306" s="184" t="s">
        <v>83</v>
      </c>
      <c r="T306" s="184" t="s">
        <v>83</v>
      </c>
      <c r="U306" s="184" t="s">
        <v>83</v>
      </c>
      <c r="V306" s="27"/>
      <c r="W306" s="27" t="s">
        <v>88</v>
      </c>
      <c r="X306" s="27">
        <v>0</v>
      </c>
      <c r="Y306" s="184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4" t="s">
        <v>83</v>
      </c>
      <c r="AF306" s="184" t="s">
        <v>83</v>
      </c>
      <c r="AG306" s="184" t="s">
        <v>83</v>
      </c>
      <c r="AH306" s="184" t="s">
        <v>83</v>
      </c>
      <c r="AI306" s="27">
        <v>1</v>
      </c>
      <c r="AJ306" s="27"/>
      <c r="AK306" s="27">
        <v>1</v>
      </c>
      <c r="AL306" s="27">
        <v>1</v>
      </c>
      <c r="AM306" s="184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IY2C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五彩凰翼</v>
      </c>
      <c r="I307" s="27" t="str">
        <f>VLOOKUP(B307,物品!B:CV,99,FALSE)</f>
        <v>代码生成</v>
      </c>
      <c r="J307" s="165" t="str">
        <f t="shared" si="152"/>
        <v>五彩凰翼</v>
      </c>
      <c r="K307" s="165" t="str">
        <f t="shared" si="153"/>
        <v>代码生成</v>
      </c>
      <c r="L307" s="27"/>
      <c r="M307" s="166" t="str">
        <f>VLOOKUP(LEFT(RIGHT(B307,5),4),物品!B:CU,20,FALSE)</f>
        <v>ReplaceableTextures\\CommandButtons\\BTNRY2C.blp</v>
      </c>
      <c r="N307" s="184" t="s">
        <v>83</v>
      </c>
      <c r="O307" s="166" t="s">
        <v>98</v>
      </c>
      <c r="P307" s="27">
        <v>0</v>
      </c>
      <c r="Q307" s="27">
        <v>0</v>
      </c>
      <c r="R307" s="184" t="s">
        <v>83</v>
      </c>
      <c r="S307" s="184" t="s">
        <v>83</v>
      </c>
      <c r="T307" s="184" t="s">
        <v>83</v>
      </c>
      <c r="U307" s="184" t="s">
        <v>83</v>
      </c>
      <c r="V307" s="27"/>
      <c r="W307" s="27" t="s">
        <v>88</v>
      </c>
      <c r="X307" s="27">
        <v>0</v>
      </c>
      <c r="Y307" s="184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4" t="s">
        <v>83</v>
      </c>
      <c r="AF307" s="184" t="s">
        <v>83</v>
      </c>
      <c r="AG307" s="184" t="s">
        <v>83</v>
      </c>
      <c r="AH307" s="184" t="s">
        <v>83</v>
      </c>
      <c r="AI307" s="27">
        <v>1</v>
      </c>
      <c r="AJ307" s="27"/>
      <c r="AK307" s="27">
        <v>1</v>
      </c>
      <c r="AL307" s="27">
        <v>1</v>
      </c>
      <c r="AM307" s="184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IY3C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崩鸣刃</v>
      </c>
      <c r="I308" s="27" t="str">
        <f>VLOOKUP(B308,物品!B:CV,99,FALSE)</f>
        <v>代码生成</v>
      </c>
      <c r="J308" s="165" t="str">
        <f t="shared" si="152"/>
        <v>崩鸣刃</v>
      </c>
      <c r="K308" s="165" t="str">
        <f t="shared" si="153"/>
        <v>代码生成</v>
      </c>
      <c r="L308" s="27"/>
      <c r="M308" s="166" t="str">
        <f>VLOOKUP(LEFT(RIGHT(B308,5),4),物品!B:CU,20,FALSE)</f>
        <v>ReplaceableTextures\\CommandButtons\\BTNRY3C.blp</v>
      </c>
      <c r="N308" s="184" t="s">
        <v>83</v>
      </c>
      <c r="O308" s="166" t="s">
        <v>98</v>
      </c>
      <c r="P308" s="27">
        <v>3</v>
      </c>
      <c r="Q308" s="27">
        <v>0</v>
      </c>
      <c r="R308" s="184" t="s">
        <v>83</v>
      </c>
      <c r="S308" s="184" t="s">
        <v>83</v>
      </c>
      <c r="T308" s="184" t="s">
        <v>83</v>
      </c>
      <c r="U308" s="184" t="s">
        <v>83</v>
      </c>
      <c r="V308" s="27"/>
      <c r="W308" s="27" t="s">
        <v>88</v>
      </c>
      <c r="X308" s="27">
        <v>0</v>
      </c>
      <c r="Y308" s="184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4" t="s">
        <v>83</v>
      </c>
      <c r="AF308" s="184" t="s">
        <v>83</v>
      </c>
      <c r="AG308" s="184" t="s">
        <v>83</v>
      </c>
      <c r="AH308" s="184" t="s">
        <v>83</v>
      </c>
      <c r="AI308" s="27">
        <v>1</v>
      </c>
      <c r="AJ308" s="27"/>
      <c r="AK308" s="27">
        <v>1</v>
      </c>
      <c r="AL308" s="27">
        <v>1</v>
      </c>
      <c r="AM308" s="184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IY4C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俯瞰寰宇</v>
      </c>
      <c r="I309" s="27" t="str">
        <f>VLOOKUP(B309,物品!B:CV,99,FALSE)</f>
        <v>代码生成</v>
      </c>
      <c r="J309" s="165" t="str">
        <f t="shared" si="152"/>
        <v>俯瞰寰宇</v>
      </c>
      <c r="K309" s="165" t="str">
        <f t="shared" si="153"/>
        <v>代码生成</v>
      </c>
      <c r="L309" s="27"/>
      <c r="M309" s="166" t="str">
        <f>VLOOKUP(LEFT(RIGHT(B309,5),4),物品!B:CU,20,FALSE)</f>
        <v>ReplaceableTextures\\CommandButtons\\BTNRY4C.blp</v>
      </c>
      <c r="N309" s="184" t="s">
        <v>83</v>
      </c>
      <c r="O309" s="166" t="s">
        <v>98</v>
      </c>
      <c r="P309" s="27">
        <v>1</v>
      </c>
      <c r="Q309" s="27">
        <v>0</v>
      </c>
      <c r="R309" s="184" t="s">
        <v>83</v>
      </c>
      <c r="S309" s="184" t="s">
        <v>83</v>
      </c>
      <c r="T309" s="184" t="s">
        <v>83</v>
      </c>
      <c r="U309" s="184" t="s">
        <v>83</v>
      </c>
      <c r="V309" s="27"/>
      <c r="W309" s="27" t="s">
        <v>88</v>
      </c>
      <c r="X309" s="27">
        <v>0</v>
      </c>
      <c r="Y309" s="184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4" t="s">
        <v>83</v>
      </c>
      <c r="AF309" s="184" t="s">
        <v>83</v>
      </c>
      <c r="AG309" s="184" t="s">
        <v>83</v>
      </c>
      <c r="AH309" s="184" t="s">
        <v>83</v>
      </c>
      <c r="AI309" s="27">
        <v>1</v>
      </c>
      <c r="AJ309" s="27"/>
      <c r="AK309" s="27">
        <v>1</v>
      </c>
      <c r="AL309" s="27">
        <v>1</v>
      </c>
      <c r="AM309" s="184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IY2E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冰火双翼</v>
      </c>
      <c r="I310" s="27" t="str">
        <f>VLOOKUP(B310,物品!B:CV,99,FALSE)</f>
        <v>代码生成</v>
      </c>
      <c r="J310" s="165" t="str">
        <f t="shared" ref="J310:J311" si="160">H310</f>
        <v>冰火双翼</v>
      </c>
      <c r="K310" s="165" t="str">
        <f t="shared" ref="K310:K311" si="161">I310</f>
        <v>代码生成</v>
      </c>
      <c r="L310" s="27"/>
      <c r="M310" s="166" t="str">
        <f>VLOOKUP(LEFT(RIGHT(B310,5),4),物品!B:CU,20,FALSE)</f>
        <v>ReplaceableTextures\\CommandButtons\\BTNRY2E.blp</v>
      </c>
      <c r="N310" s="184" t="s">
        <v>83</v>
      </c>
      <c r="O310" s="166" t="s">
        <v>98</v>
      </c>
      <c r="P310" s="27">
        <v>0</v>
      </c>
      <c r="Q310" s="27">
        <v>1</v>
      </c>
      <c r="R310" s="184" t="s">
        <v>83</v>
      </c>
      <c r="S310" s="184" t="s">
        <v>83</v>
      </c>
      <c r="T310" s="184" t="s">
        <v>83</v>
      </c>
      <c r="U310" s="184" t="s">
        <v>83</v>
      </c>
      <c r="V310" s="27"/>
      <c r="W310" s="27" t="s">
        <v>88</v>
      </c>
      <c r="X310" s="27">
        <v>0</v>
      </c>
      <c r="Y310" s="184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4" t="s">
        <v>83</v>
      </c>
      <c r="AF310" s="184" t="s">
        <v>83</v>
      </c>
      <c r="AG310" s="184" t="s">
        <v>83</v>
      </c>
      <c r="AH310" s="184" t="s">
        <v>83</v>
      </c>
      <c r="AI310" s="27">
        <v>1</v>
      </c>
      <c r="AJ310" s="27"/>
      <c r="AK310" s="27">
        <v>1</v>
      </c>
      <c r="AL310" s="27">
        <v>1</v>
      </c>
      <c r="AM310" s="184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IY2F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羽族之音</v>
      </c>
      <c r="I311" s="27" t="str">
        <f>VLOOKUP(B311,物品!B:CV,99,FALSE)</f>
        <v>代码生成</v>
      </c>
      <c r="J311" s="165" t="str">
        <f t="shared" si="160"/>
        <v>羽族之音</v>
      </c>
      <c r="K311" s="165" t="str">
        <f t="shared" si="161"/>
        <v>代码生成</v>
      </c>
      <c r="L311" s="27"/>
      <c r="M311" s="166" t="str">
        <f>VLOOKUP(LEFT(RIGHT(B311,5),4),物品!B:CU,20,FALSE)</f>
        <v>ReplaceableTextures\\CommandButtons\\BTNRY2F.blp</v>
      </c>
      <c r="N311" s="184" t="s">
        <v>83</v>
      </c>
      <c r="O311" s="166" t="s">
        <v>98</v>
      </c>
      <c r="P311" s="27">
        <v>1</v>
      </c>
      <c r="Q311" s="27">
        <v>1</v>
      </c>
      <c r="R311" s="184" t="s">
        <v>83</v>
      </c>
      <c r="S311" s="184" t="s">
        <v>83</v>
      </c>
      <c r="T311" s="184" t="s">
        <v>83</v>
      </c>
      <c r="U311" s="184" t="s">
        <v>83</v>
      </c>
      <c r="V311" s="27"/>
      <c r="W311" s="27" t="s">
        <v>88</v>
      </c>
      <c r="X311" s="27">
        <v>0</v>
      </c>
      <c r="Y311" s="184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4" t="s">
        <v>83</v>
      </c>
      <c r="AF311" s="184" t="s">
        <v>83</v>
      </c>
      <c r="AG311" s="184" t="s">
        <v>83</v>
      </c>
      <c r="AH311" s="184" t="s">
        <v>83</v>
      </c>
      <c r="AI311" s="27">
        <v>1</v>
      </c>
      <c r="AJ311" s="27"/>
      <c r="AK311" s="27">
        <v>1</v>
      </c>
      <c r="AL311" s="27">
        <v>1</v>
      </c>
      <c r="AM311" s="184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IY4O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凌风之灵</v>
      </c>
      <c r="I312" s="27" t="str">
        <f>VLOOKUP(B312,物品!B:CV,99,FALSE)</f>
        <v>代码生成</v>
      </c>
      <c r="J312" s="165" t="str">
        <f t="shared" ref="J312" si="162">H312</f>
        <v>凌风之灵</v>
      </c>
      <c r="K312" s="165" t="str">
        <f t="shared" ref="K312" si="163">I312</f>
        <v>代码生成</v>
      </c>
      <c r="L312" s="27"/>
      <c r="M312" s="166" t="str">
        <f>VLOOKUP(LEFT(RIGHT(B312,5),4),物品!B:CU,20,FALSE)</f>
        <v>ReplaceableTextures\\CommandButtons\\BTNRY4O.blp</v>
      </c>
      <c r="N312" s="184" t="s">
        <v>83</v>
      </c>
      <c r="O312" s="166" t="s">
        <v>98</v>
      </c>
      <c r="P312" s="27">
        <v>2</v>
      </c>
      <c r="Q312" s="27">
        <v>1</v>
      </c>
      <c r="R312" s="184" t="s">
        <v>83</v>
      </c>
      <c r="S312" s="184" t="s">
        <v>83</v>
      </c>
      <c r="T312" s="184" t="s">
        <v>83</v>
      </c>
      <c r="U312" s="184" t="s">
        <v>83</v>
      </c>
      <c r="V312" s="27"/>
      <c r="W312" s="27" t="s">
        <v>88</v>
      </c>
      <c r="X312" s="27">
        <v>0</v>
      </c>
      <c r="Y312" s="184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4" t="s">
        <v>83</v>
      </c>
      <c r="AF312" s="184" t="s">
        <v>83</v>
      </c>
      <c r="AG312" s="184" t="s">
        <v>83</v>
      </c>
      <c r="AH312" s="184" t="s">
        <v>83</v>
      </c>
      <c r="AI312" s="27">
        <v>1</v>
      </c>
      <c r="AJ312" s="27"/>
      <c r="AK312" s="27">
        <v>1</v>
      </c>
      <c r="AL312" s="27">
        <v>1</v>
      </c>
      <c r="AM312" s="184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IY1E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麒麟光环</v>
      </c>
      <c r="I313" s="27" t="str">
        <f>VLOOKUP(B313,物品!B:CV,99,FALSE)</f>
        <v>代码生成</v>
      </c>
      <c r="J313" s="165" t="str">
        <f t="shared" ref="J313" si="164">H313</f>
        <v>麒麟光环</v>
      </c>
      <c r="K313" s="165" t="str">
        <f t="shared" ref="K313" si="165">I313</f>
        <v>代码生成</v>
      </c>
      <c r="L313" s="27"/>
      <c r="M313" s="166" t="str">
        <f>VLOOKUP(LEFT(RIGHT(B313,5),4),物品!B:CU,20,FALSE)</f>
        <v>ReplaceableTextures\\CommandButtons\\BTNRY1E.blp</v>
      </c>
      <c r="N313" s="184" t="s">
        <v>83</v>
      </c>
      <c r="O313" s="166" t="s">
        <v>98</v>
      </c>
      <c r="P313" s="27">
        <v>3</v>
      </c>
      <c r="Q313" s="27">
        <v>1</v>
      </c>
      <c r="R313" s="184" t="s">
        <v>83</v>
      </c>
      <c r="S313" s="184" t="s">
        <v>83</v>
      </c>
      <c r="T313" s="184" t="s">
        <v>83</v>
      </c>
      <c r="U313" s="184" t="s">
        <v>83</v>
      </c>
      <c r="V313" s="27"/>
      <c r="W313" s="27" t="s">
        <v>88</v>
      </c>
      <c r="X313" s="27">
        <v>0</v>
      </c>
      <c r="Y313" s="184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4" t="s">
        <v>83</v>
      </c>
      <c r="AF313" s="184" t="s">
        <v>83</v>
      </c>
      <c r="AG313" s="184" t="s">
        <v>83</v>
      </c>
      <c r="AH313" s="184" t="s">
        <v>83</v>
      </c>
      <c r="AI313" s="27">
        <v>1</v>
      </c>
      <c r="AJ313" s="27"/>
      <c r="AK313" s="27">
        <v>1</v>
      </c>
      <c r="AL313" s="27">
        <v>1</v>
      </c>
      <c r="AM313" s="184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IY3E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凛霜战锤</v>
      </c>
      <c r="I314" s="27" t="str">
        <f>VLOOKUP(B314,物品!B:CV,99,FALSE)</f>
        <v>代码生成</v>
      </c>
      <c r="J314" s="165" t="str">
        <f t="shared" ref="J314:J319" si="166">H314</f>
        <v>凛霜战锤</v>
      </c>
      <c r="K314" s="165" t="str">
        <f t="shared" ref="K314:K319" si="167">I314</f>
        <v>代码生成</v>
      </c>
      <c r="L314" s="27"/>
      <c r="M314" s="166" t="str">
        <f>VLOOKUP(LEFT(RIGHT(B314,5),4),物品!B:CU,20,FALSE)</f>
        <v>ReplaceableTextures\\CommandButtons\\BTNRY3E.blp</v>
      </c>
      <c r="N314" s="184" t="s">
        <v>83</v>
      </c>
      <c r="O314" s="166" t="s">
        <v>98</v>
      </c>
      <c r="P314" s="27">
        <v>0</v>
      </c>
      <c r="Q314" s="27">
        <v>2</v>
      </c>
      <c r="R314" s="184" t="s">
        <v>83</v>
      </c>
      <c r="S314" s="184" t="s">
        <v>83</v>
      </c>
      <c r="T314" s="184" t="s">
        <v>83</v>
      </c>
      <c r="U314" s="184" t="s">
        <v>83</v>
      </c>
      <c r="V314" s="27"/>
      <c r="W314" s="27" t="s">
        <v>88</v>
      </c>
      <c r="X314" s="27">
        <v>0</v>
      </c>
      <c r="Y314" s="184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4" t="s">
        <v>83</v>
      </c>
      <c r="AF314" s="184" t="s">
        <v>83</v>
      </c>
      <c r="AG314" s="184" t="s">
        <v>83</v>
      </c>
      <c r="AH314" s="184" t="s">
        <v>83</v>
      </c>
      <c r="AI314" s="27">
        <v>1</v>
      </c>
      <c r="AJ314" s="27"/>
      <c r="AK314" s="27">
        <v>1</v>
      </c>
      <c r="AL314" s="27">
        <v>1</v>
      </c>
      <c r="AM314" s="184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IY3H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方天画戟</v>
      </c>
      <c r="I315" s="27" t="str">
        <f>VLOOKUP(B315,物品!B:CV,99,FALSE)</f>
        <v>代码生成</v>
      </c>
      <c r="J315" s="165" t="str">
        <f t="shared" ref="J315:J316" si="168">H315</f>
        <v>方天画戟</v>
      </c>
      <c r="K315" s="165" t="str">
        <f t="shared" ref="K315:K316" si="169">I315</f>
        <v>代码生成</v>
      </c>
      <c r="L315" s="27"/>
      <c r="M315" s="166" t="str">
        <f>VLOOKUP(LEFT(RIGHT(B315,5),4),物品!B:CU,20,FALSE)</f>
        <v>ReplaceableTextures\\CommandButtons\\BTNWQ03.BLP</v>
      </c>
      <c r="N315" s="184" t="s">
        <v>83</v>
      </c>
      <c r="O315" s="166" t="s">
        <v>98</v>
      </c>
      <c r="P315" s="27">
        <v>1</v>
      </c>
      <c r="Q315" s="27">
        <v>2</v>
      </c>
      <c r="R315" s="184" t="s">
        <v>83</v>
      </c>
      <c r="S315" s="184" t="s">
        <v>83</v>
      </c>
      <c r="T315" s="184" t="s">
        <v>83</v>
      </c>
      <c r="U315" s="184" t="s">
        <v>83</v>
      </c>
      <c r="V315" s="27"/>
      <c r="W315" s="27" t="s">
        <v>88</v>
      </c>
      <c r="X315" s="27">
        <v>0</v>
      </c>
      <c r="Y315" s="184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4" t="s">
        <v>83</v>
      </c>
      <c r="AF315" s="184" t="s">
        <v>83</v>
      </c>
      <c r="AG315" s="184" t="s">
        <v>83</v>
      </c>
      <c r="AH315" s="184" t="s">
        <v>83</v>
      </c>
      <c r="AI315" s="27">
        <v>1</v>
      </c>
      <c r="AJ315" s="27"/>
      <c r="AK315" s="27">
        <v>1</v>
      </c>
      <c r="AL315" s="27">
        <v>1</v>
      </c>
      <c r="AM315" s="184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物品!B317</f>
        <v>IY3I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异变之刃</v>
      </c>
      <c r="I316" s="27" t="str">
        <f>VLOOKUP(B316,物品!B:CV,99,FALSE)</f>
        <v>代码生成</v>
      </c>
      <c r="J316" s="165" t="str">
        <f t="shared" si="168"/>
        <v>异变之刃</v>
      </c>
      <c r="K316" s="165" t="str">
        <f t="shared" si="169"/>
        <v>代码生成</v>
      </c>
      <c r="L316" s="27"/>
      <c r="M316" s="166" t="str">
        <f>VLOOKUP(LEFT(RIGHT(B316,5),4),物品!B:CU,20,FALSE)</f>
        <v>ReplaceableTextures\\CommandButtons\\BTNWQ06.BLP</v>
      </c>
      <c r="N316" s="184" t="s">
        <v>83</v>
      </c>
      <c r="O316" s="166" t="s">
        <v>98</v>
      </c>
      <c r="P316" s="27">
        <v>3</v>
      </c>
      <c r="Q316" s="27">
        <v>2</v>
      </c>
      <c r="R316" s="184" t="s">
        <v>83</v>
      </c>
      <c r="S316" s="184" t="s">
        <v>83</v>
      </c>
      <c r="T316" s="184" t="s">
        <v>83</v>
      </c>
      <c r="U316" s="184" t="s">
        <v>83</v>
      </c>
      <c r="V316" s="27"/>
      <c r="W316" s="27" t="s">
        <v>88</v>
      </c>
      <c r="X316" s="27">
        <v>0</v>
      </c>
      <c r="Y316" s="184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4" t="s">
        <v>83</v>
      </c>
      <c r="AF316" s="184" t="s">
        <v>83</v>
      </c>
      <c r="AG316" s="184" t="s">
        <v>83</v>
      </c>
      <c r="AH316" s="184" t="s">
        <v>83</v>
      </c>
      <c r="AI316" s="27">
        <v>1</v>
      </c>
      <c r="AJ316" s="27"/>
      <c r="AK316" s="27">
        <v>1</v>
      </c>
      <c r="AL316" s="27">
        <v>1</v>
      </c>
      <c r="AM316" s="184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物品!B318</f>
        <v>IY0A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异变之光</v>
      </c>
      <c r="I317" s="27" t="str">
        <f>VLOOKUP(B317,物品!B:CV,99,FALSE)</f>
        <v>代码生成</v>
      </c>
      <c r="J317" s="165" t="str">
        <f t="shared" ref="J317" si="170">H317</f>
        <v>异变之光</v>
      </c>
      <c r="K317" s="165" t="str">
        <f t="shared" ref="K317" si="171">I317</f>
        <v>代码生成</v>
      </c>
      <c r="L317" s="27"/>
      <c r="M317" s="166" t="str">
        <f>VLOOKUP(LEFT(RIGHT(B317,5),4),物品!B:CU,20,FALSE)</f>
        <v>ReplaceableTextures\\CommandButtons\\BTNRY0A.blp</v>
      </c>
      <c r="N317" s="184" t="s">
        <v>83</v>
      </c>
      <c r="O317" s="166" t="s">
        <v>98</v>
      </c>
      <c r="P317" s="27">
        <v>2</v>
      </c>
      <c r="Q317" s="27">
        <v>2</v>
      </c>
      <c r="R317" s="184" t="s">
        <v>83</v>
      </c>
      <c r="S317" s="184" t="s">
        <v>83</v>
      </c>
      <c r="T317" s="184" t="s">
        <v>83</v>
      </c>
      <c r="U317" s="184" t="s">
        <v>83</v>
      </c>
      <c r="V317" s="27"/>
      <c r="W317" s="27" t="s">
        <v>88</v>
      </c>
      <c r="X317" s="27">
        <v>0</v>
      </c>
      <c r="Y317" s="184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4" t="s">
        <v>83</v>
      </c>
      <c r="AF317" s="184" t="s">
        <v>83</v>
      </c>
      <c r="AG317" s="184" t="s">
        <v>83</v>
      </c>
      <c r="AH317" s="184" t="s">
        <v>83</v>
      </c>
      <c r="AI317" s="27">
        <v>1</v>
      </c>
      <c r="AJ317" s="27"/>
      <c r="AK317" s="27">
        <v>1</v>
      </c>
      <c r="AL317" s="27">
        <v>1</v>
      </c>
      <c r="AM317" s="184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物品!B319</f>
        <v>IV01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兑换-工作使我快乐</v>
      </c>
      <c r="I318" s="27" t="str">
        <f>VLOOKUP(B318,物品!B:CV,99,FALSE)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8" s="165" t="str">
        <f t="shared" si="166"/>
        <v>兑换-工作使我快乐</v>
      </c>
      <c r="K318" s="165" t="str">
        <f t="shared" si="167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8" s="27"/>
      <c r="M318" s="166" t="str">
        <f>VLOOKUP(LEFT(RIGHT(B318,5),4),物品!B:CU,20,FALSE)</f>
        <v>ReplaceableTextures\\CommandButtons\\BTNRV01.blp</v>
      </c>
      <c r="N318" s="184" t="s">
        <v>83</v>
      </c>
      <c r="O318" s="166" t="s">
        <v>98</v>
      </c>
      <c r="P318" s="27">
        <v>1</v>
      </c>
      <c r="Q318" s="27">
        <v>2</v>
      </c>
      <c r="R318" s="184" t="s">
        <v>83</v>
      </c>
      <c r="S318" s="184" t="s">
        <v>83</v>
      </c>
      <c r="T318" s="184" t="s">
        <v>83</v>
      </c>
      <c r="U318" s="184" t="s">
        <v>83</v>
      </c>
      <c r="V318" s="27"/>
      <c r="W318" s="27" t="s">
        <v>88</v>
      </c>
      <c r="X318" s="27">
        <v>0</v>
      </c>
      <c r="Y318" s="184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4" t="s">
        <v>83</v>
      </c>
      <c r="AF318" s="184" t="s">
        <v>83</v>
      </c>
      <c r="AG318" s="184" t="s">
        <v>83</v>
      </c>
      <c r="AH318" s="184" t="s">
        <v>83</v>
      </c>
      <c r="AI318" s="27">
        <v>1</v>
      </c>
      <c r="AJ318" s="27"/>
      <c r="AK318" s="27">
        <v>1</v>
      </c>
      <c r="AL318" s="27">
        <v>1</v>
      </c>
      <c r="AM318" s="184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物品!B320</f>
        <v>IV02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兑换-GM</v>
      </c>
      <c r="I319" s="27" t="str">
        <f>VLOOKUP(B319,物品!B:CV,99,FALSE)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9" s="165" t="str">
        <f t="shared" si="166"/>
        <v>兑换-GM</v>
      </c>
      <c r="K319" s="165" t="str">
        <f t="shared" si="167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9" s="27"/>
      <c r="M319" s="166" t="str">
        <f>VLOOKUP(LEFT(RIGHT(B319,5),4),物品!B:CU,20,FALSE)</f>
        <v>ReplaceableTextures\\CommandButtons\\BTNRV02.blp</v>
      </c>
      <c r="N319" s="184" t="s">
        <v>83</v>
      </c>
      <c r="O319" s="166" t="s">
        <v>98</v>
      </c>
      <c r="P319" s="27">
        <v>2</v>
      </c>
      <c r="Q319" s="27">
        <v>2</v>
      </c>
      <c r="R319" s="184" t="s">
        <v>83</v>
      </c>
      <c r="S319" s="184" t="s">
        <v>83</v>
      </c>
      <c r="T319" s="184" t="s">
        <v>83</v>
      </c>
      <c r="U319" s="184" t="s">
        <v>83</v>
      </c>
      <c r="V319" s="27"/>
      <c r="W319" s="27" t="s">
        <v>88</v>
      </c>
      <c r="X319" s="27">
        <v>0</v>
      </c>
      <c r="Y319" s="184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4" t="s">
        <v>83</v>
      </c>
      <c r="AF319" s="184" t="s">
        <v>83</v>
      </c>
      <c r="AG319" s="184" t="s">
        <v>83</v>
      </c>
      <c r="AH319" s="184" t="s">
        <v>83</v>
      </c>
      <c r="AI319" s="27">
        <v>1</v>
      </c>
      <c r="AJ319" s="27"/>
      <c r="AK319" s="27">
        <v>1</v>
      </c>
      <c r="AL319" s="27">
        <v>1</v>
      </c>
      <c r="AM319" s="184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物品!B321</f>
        <v>IV03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兑换-|CffFFD24D炽星魔盒|r</v>
      </c>
      <c r="I320" s="27" t="str">
        <f>VLOOKUP(B320,物品!B:CV,99,FALSE)</f>
        <v>需求：|cff00ff0050|r 狂欢积分|n|n开启后获得|Cffffd24d随机奖励|r。|n|n|cffff0000每人每局最多只能兑换一次。|r</v>
      </c>
      <c r="J320" s="165" t="str">
        <f t="shared" ref="J320" si="172">H320</f>
        <v>兑换-|CffFFD24D炽星魔盒|r</v>
      </c>
      <c r="K320" s="165" t="str">
        <f t="shared" ref="K320" si="173">I320</f>
        <v>需求：|cff00ff0050|r 狂欢积分|n|n开启后获得|Cffffd24d随机奖励|r。|n|n|cffff0000每人每局最多只能兑换一次。|r</v>
      </c>
      <c r="L320" s="27"/>
      <c r="M320" s="166" t="str">
        <f>VLOOKUP(LEFT(RIGHT(B320,5),4),物品!B:CU,20,FALSE)</f>
        <v>ReplaceableTextures\\CommandButtons\\BTNI014.blp</v>
      </c>
      <c r="N320" s="184" t="s">
        <v>83</v>
      </c>
      <c r="O320" s="166" t="s">
        <v>98</v>
      </c>
      <c r="P320" s="27">
        <v>0</v>
      </c>
      <c r="Q320" s="27">
        <v>2</v>
      </c>
      <c r="R320" s="184" t="s">
        <v>83</v>
      </c>
      <c r="S320" s="184" t="s">
        <v>83</v>
      </c>
      <c r="T320" s="184" t="s">
        <v>83</v>
      </c>
      <c r="U320" s="184" t="s">
        <v>83</v>
      </c>
      <c r="V320" s="27"/>
      <c r="W320" s="27" t="s">
        <v>88</v>
      </c>
      <c r="X320" s="27">
        <v>0</v>
      </c>
      <c r="Y320" s="184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4" t="s">
        <v>83</v>
      </c>
      <c r="AF320" s="184" t="s">
        <v>83</v>
      </c>
      <c r="AG320" s="184" t="s">
        <v>83</v>
      </c>
      <c r="AH320" s="184" t="s">
        <v>83</v>
      </c>
      <c r="AI320" s="27">
        <v>1</v>
      </c>
      <c r="AJ320" s="27"/>
      <c r="AK320" s="27">
        <v>1</v>
      </c>
      <c r="AL320" s="27">
        <v>1</v>
      </c>
      <c r="AM320" s="184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物品!B322</f>
        <v>IV04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兑换-五月狂欢节</v>
      </c>
      <c r="I321" s="27" t="str">
        <f>VLOOKUP(B321,物品!B:CV,99,FALSE)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21" s="165" t="str">
        <f t="shared" ref="J321:J324" si="174">H321</f>
        <v>兑换-五月狂欢节</v>
      </c>
      <c r="K321" s="165" t="str">
        <f t="shared" ref="K321:K324" si="175">I321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21" s="27"/>
      <c r="M321" s="166" t="str">
        <f>VLOOKUP(LEFT(RIGHT(B321,5),4),物品!B:CU,20,FALSE)</f>
        <v>ReplaceableTextures\\CommandButtons\\BTNRY4S.BLP</v>
      </c>
      <c r="N321" s="184" t="s">
        <v>83</v>
      </c>
      <c r="O321" s="166" t="s">
        <v>98</v>
      </c>
      <c r="P321" s="27">
        <v>3</v>
      </c>
      <c r="Q321" s="27">
        <v>2</v>
      </c>
      <c r="R321" s="184" t="s">
        <v>83</v>
      </c>
      <c r="S321" s="184" t="s">
        <v>83</v>
      </c>
      <c r="T321" s="184" t="s">
        <v>83</v>
      </c>
      <c r="U321" s="184" t="s">
        <v>83</v>
      </c>
      <c r="V321" s="27"/>
      <c r="W321" s="27" t="s">
        <v>88</v>
      </c>
      <c r="X321" s="27">
        <v>0</v>
      </c>
      <c r="Y321" s="184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4" t="s">
        <v>83</v>
      </c>
      <c r="AF321" s="184" t="s">
        <v>83</v>
      </c>
      <c r="AG321" s="184" t="s">
        <v>83</v>
      </c>
      <c r="AH321" s="184" t="s">
        <v>83</v>
      </c>
      <c r="AI321" s="27">
        <v>1</v>
      </c>
      <c r="AJ321" s="27"/>
      <c r="AK321" s="27">
        <v>1</v>
      </c>
      <c r="AL321" s="27">
        <v>1</v>
      </c>
      <c r="AM321" s="184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物品!B323</f>
        <v>IV05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兑换-风筝</v>
      </c>
      <c r="I322" s="27" t="str">
        <f>VLOOKUP(B322,物品!B:CV,99,FALSE)</f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J322" s="165" t="str">
        <f t="shared" si="174"/>
        <v>兑换-风筝</v>
      </c>
      <c r="K322" s="165" t="str">
        <f t="shared" si="175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L322" s="27"/>
      <c r="M322" s="166" t="str">
        <f>VLOOKUP(LEFT(RIGHT(B322,5),4),物品!B:CU,20,FALSE)</f>
        <v>ReplaceableTextures\\CommandButtons\\BTNRY2K.BLP</v>
      </c>
      <c r="N322" s="184" t="s">
        <v>83</v>
      </c>
      <c r="O322" s="166" t="s">
        <v>98</v>
      </c>
      <c r="P322" s="27">
        <v>1</v>
      </c>
      <c r="Q322" s="27">
        <v>2</v>
      </c>
      <c r="R322" s="184" t="s">
        <v>83</v>
      </c>
      <c r="S322" s="184" t="s">
        <v>83</v>
      </c>
      <c r="T322" s="184" t="s">
        <v>83</v>
      </c>
      <c r="U322" s="184" t="s">
        <v>83</v>
      </c>
      <c r="V322" s="27"/>
      <c r="W322" s="27" t="s">
        <v>88</v>
      </c>
      <c r="X322" s="27">
        <v>0</v>
      </c>
      <c r="Y322" s="184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4" t="s">
        <v>83</v>
      </c>
      <c r="AF322" s="184" t="s">
        <v>83</v>
      </c>
      <c r="AG322" s="184" t="s">
        <v>83</v>
      </c>
      <c r="AH322" s="184" t="s">
        <v>83</v>
      </c>
      <c r="AI322" s="27">
        <v>1</v>
      </c>
      <c r="AJ322" s="27"/>
      <c r="AK322" s="27">
        <v>1</v>
      </c>
      <c r="AL322" s="27">
        <v>1</v>
      </c>
      <c r="AM322" s="184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物品!B324</f>
        <v>IV06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兑换-糖葫芦</v>
      </c>
      <c r="I323" s="27" t="str">
        <f>VLOOKUP(B323,物品!B:CV,99,FALSE)</f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J323" s="165" t="str">
        <f t="shared" si="174"/>
        <v>兑换-糖葫芦</v>
      </c>
      <c r="K323" s="165" t="str">
        <f t="shared" si="175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L323" s="27"/>
      <c r="M323" s="166" t="str">
        <f>VLOOKUP(LEFT(RIGHT(B323,5),4),物品!B:CU,20,FALSE)</f>
        <v>ReplaceableTextures\\CommandButtons\\BTNRY3K.BLP</v>
      </c>
      <c r="N323" s="184" t="s">
        <v>83</v>
      </c>
      <c r="O323" s="166" t="s">
        <v>98</v>
      </c>
      <c r="P323" s="27">
        <v>2</v>
      </c>
      <c r="Q323" s="27">
        <v>2</v>
      </c>
      <c r="R323" s="184" t="s">
        <v>83</v>
      </c>
      <c r="S323" s="184" t="s">
        <v>83</v>
      </c>
      <c r="T323" s="184" t="s">
        <v>83</v>
      </c>
      <c r="U323" s="184" t="s">
        <v>83</v>
      </c>
      <c r="V323" s="27"/>
      <c r="W323" s="27" t="s">
        <v>88</v>
      </c>
      <c r="X323" s="27">
        <v>0</v>
      </c>
      <c r="Y323" s="184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4" t="s">
        <v>83</v>
      </c>
      <c r="AF323" s="184" t="s">
        <v>83</v>
      </c>
      <c r="AG323" s="184" t="s">
        <v>83</v>
      </c>
      <c r="AH323" s="184" t="s">
        <v>83</v>
      </c>
      <c r="AI323" s="27">
        <v>1</v>
      </c>
      <c r="AJ323" s="27"/>
      <c r="AK323" s="27">
        <v>1</v>
      </c>
      <c r="AL323" s="27">
        <v>1</v>
      </c>
      <c r="AM323" s="184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物品!B325</f>
        <v>IV07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兑换-|CffFFD24D炽星魔盒|r</v>
      </c>
      <c r="I324" s="27" t="str">
        <f>VLOOKUP(B324,物品!B:CV,99,FALSE)</f>
        <v>需求：|cff00ff0050|r 六一积分|n|n开启后获得|Cffffd24d随机奖励|r。|n|n|cffff0000每人每局最多只能兑换一次。|r</v>
      </c>
      <c r="J324" s="165" t="str">
        <f t="shared" si="174"/>
        <v>兑换-|CffFFD24D炽星魔盒|r</v>
      </c>
      <c r="K324" s="165" t="str">
        <f t="shared" si="175"/>
        <v>需求：|cff00ff0050|r 六一积分|n|n开启后获得|Cffffd24d随机奖励|r。|n|n|cffff0000每人每局最多只能兑换一次。|r</v>
      </c>
      <c r="L324" s="27"/>
      <c r="M324" s="166" t="str">
        <f>VLOOKUP(LEFT(RIGHT(B324,5),4),物品!B:CU,20,FALSE)</f>
        <v>ReplaceableTextures\\CommandButtons\\BTNI014.blp</v>
      </c>
      <c r="N324" s="184" t="s">
        <v>83</v>
      </c>
      <c r="O324" s="166" t="s">
        <v>98</v>
      </c>
      <c r="P324" s="27">
        <v>0</v>
      </c>
      <c r="Q324" s="27">
        <v>2</v>
      </c>
      <c r="R324" s="184" t="s">
        <v>83</v>
      </c>
      <c r="S324" s="184" t="s">
        <v>83</v>
      </c>
      <c r="T324" s="184" t="s">
        <v>83</v>
      </c>
      <c r="U324" s="184" t="s">
        <v>83</v>
      </c>
      <c r="V324" s="27"/>
      <c r="W324" s="27" t="s">
        <v>88</v>
      </c>
      <c r="X324" s="27">
        <v>0</v>
      </c>
      <c r="Y324" s="184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4" t="s">
        <v>83</v>
      </c>
      <c r="AF324" s="184" t="s">
        <v>83</v>
      </c>
      <c r="AG324" s="184" t="s">
        <v>83</v>
      </c>
      <c r="AH324" s="184" t="s">
        <v>83</v>
      </c>
      <c r="AI324" s="27">
        <v>1</v>
      </c>
      <c r="AJ324" s="27"/>
      <c r="AK324" s="27">
        <v>1</v>
      </c>
      <c r="AL324" s="27">
        <v>1</v>
      </c>
      <c r="AM324" s="184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物品!B326</f>
        <v>IV08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兑换-福娃</v>
      </c>
      <c r="I325" s="27" t="str">
        <f>VLOOKUP(B325,物品!B:CV,99,FALSE)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J325" s="165" t="str">
        <f t="shared" ref="J325" si="176">H325</f>
        <v>兑换-福娃</v>
      </c>
      <c r="K325" s="165" t="str">
        <f t="shared" ref="K325" si="177">I325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L325" s="27"/>
      <c r="M325" s="166" t="str">
        <f>VLOOKUP(LEFT(RIGHT(B325,5),4),物品!B:CU,20,FALSE)</f>
        <v>ReplaceableTextures\\CommandButtons\\BTNRP1C.BLP</v>
      </c>
      <c r="N325" s="184" t="s">
        <v>83</v>
      </c>
      <c r="O325" s="166" t="s">
        <v>98</v>
      </c>
      <c r="P325" s="27">
        <v>3</v>
      </c>
      <c r="Q325" s="27">
        <v>2</v>
      </c>
      <c r="R325" s="184" t="s">
        <v>83</v>
      </c>
      <c r="S325" s="184" t="s">
        <v>83</v>
      </c>
      <c r="T325" s="184" t="s">
        <v>83</v>
      </c>
      <c r="U325" s="184" t="s">
        <v>83</v>
      </c>
      <c r="V325" s="27"/>
      <c r="W325" s="27" t="s">
        <v>88</v>
      </c>
      <c r="X325" s="27">
        <v>0</v>
      </c>
      <c r="Y325" s="184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4" t="s">
        <v>83</v>
      </c>
      <c r="AF325" s="184" t="s">
        <v>83</v>
      </c>
      <c r="AG325" s="184" t="s">
        <v>83</v>
      </c>
      <c r="AH325" s="184" t="s">
        <v>83</v>
      </c>
      <c r="AI325" s="27">
        <v>1</v>
      </c>
      <c r="AJ325" s="27"/>
      <c r="AK325" s="27">
        <v>1</v>
      </c>
      <c r="AL325" s="27">
        <v>1</v>
      </c>
      <c r="AM325" s="184" t="s">
        <v>83</v>
      </c>
      <c r="AN325" s="27">
        <v>1</v>
      </c>
      <c r="AO325" s="27">
        <v>1</v>
      </c>
      <c r="AP325" s="27">
        <v>1</v>
      </c>
    </row>
    <row r="326" spans="1:42" ht="15">
      <c r="A326" s="163"/>
      <c r="B326" s="27" t="str">
        <f>物品!B327</f>
        <v>IF01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|CffFFD24D打神鞭|r</v>
      </c>
      <c r="I326" s="27">
        <f>VLOOKUP(B326,物品!B:CV,99,FALSE)</f>
        <v>0</v>
      </c>
      <c r="J326" s="165" t="str">
        <f t="shared" ref="J326" si="178">H326</f>
        <v>|CffFFD24D打神鞭|r</v>
      </c>
      <c r="K326" s="165">
        <f t="shared" ref="K326" si="179">I326</f>
        <v>0</v>
      </c>
      <c r="L326" s="27"/>
      <c r="M326" s="166" t="str">
        <f>VLOOKUP(LEFT(RIGHT(B326,5),4),物品!B:CU,20,FALSE)</f>
        <v>ReplaceableTextures\\CommandButtons\\BTNFB01.BLP</v>
      </c>
      <c r="N326" s="184" t="s">
        <v>83</v>
      </c>
      <c r="O326" s="166" t="s">
        <v>98</v>
      </c>
      <c r="P326" s="27">
        <v>0</v>
      </c>
      <c r="Q326" s="27">
        <v>0</v>
      </c>
      <c r="R326" s="184" t="s">
        <v>83</v>
      </c>
      <c r="S326" s="184" t="s">
        <v>83</v>
      </c>
      <c r="T326" s="184" t="s">
        <v>83</v>
      </c>
      <c r="U326" s="184" t="s">
        <v>83</v>
      </c>
      <c r="V326" s="27"/>
      <c r="W326" s="167" t="s">
        <v>103</v>
      </c>
      <c r="X326" s="27">
        <v>0</v>
      </c>
      <c r="Y326" s="184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4" t="s">
        <v>83</v>
      </c>
      <c r="AF326" s="184" t="s">
        <v>83</v>
      </c>
      <c r="AG326" s="184" t="s">
        <v>83</v>
      </c>
      <c r="AH326" s="184" t="s">
        <v>83</v>
      </c>
      <c r="AI326" s="27">
        <v>0</v>
      </c>
      <c r="AJ326" s="27"/>
      <c r="AK326" s="27">
        <v>0</v>
      </c>
      <c r="AL326" s="27">
        <v>0</v>
      </c>
      <c r="AM326" s="184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IF02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|Cff00FF7F中央戊己旗|r</v>
      </c>
      <c r="I327" s="27">
        <f>VLOOKUP(B327,物品!B:CV,99,FALSE)</f>
        <v>0</v>
      </c>
      <c r="J327" s="165" t="str">
        <f t="shared" ref="J327:J352" si="180">H327</f>
        <v>|Cff00FF7F中央戊己旗|r</v>
      </c>
      <c r="K327" s="165">
        <f t="shared" ref="K327:K352" si="181">I327</f>
        <v>0</v>
      </c>
      <c r="L327" s="27"/>
      <c r="M327" s="166" t="str">
        <f>VLOOKUP(LEFT(RIGHT(B327,5),4),物品!B:CU,20,FALSE)</f>
        <v>ReplaceableTextures\\CommandButtons\\BTNFB02.BLP</v>
      </c>
      <c r="N327" s="184" t="s">
        <v>83</v>
      </c>
      <c r="O327" s="166" t="s">
        <v>98</v>
      </c>
      <c r="P327" s="27">
        <v>0</v>
      </c>
      <c r="Q327" s="27">
        <v>0</v>
      </c>
      <c r="R327" s="184" t="s">
        <v>83</v>
      </c>
      <c r="S327" s="184" t="s">
        <v>83</v>
      </c>
      <c r="T327" s="184" t="s">
        <v>83</v>
      </c>
      <c r="U327" s="184" t="s">
        <v>83</v>
      </c>
      <c r="V327" s="27"/>
      <c r="W327" s="167" t="s">
        <v>103</v>
      </c>
      <c r="X327" s="27">
        <v>0</v>
      </c>
      <c r="Y327" s="184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4" t="s">
        <v>83</v>
      </c>
      <c r="AF327" s="184" t="s">
        <v>83</v>
      </c>
      <c r="AG327" s="184" t="s">
        <v>83</v>
      </c>
      <c r="AH327" s="184" t="s">
        <v>83</v>
      </c>
      <c r="AI327" s="27">
        <v>0</v>
      </c>
      <c r="AJ327" s="27"/>
      <c r="AK327" s="27">
        <v>0</v>
      </c>
      <c r="AL327" s="27">
        <v>0</v>
      </c>
      <c r="AM327" s="184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IF03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|CffFFD24D四不像|r</v>
      </c>
      <c r="I328" s="27">
        <f>VLOOKUP(B328,物品!B:CV,99,FALSE)</f>
        <v>0</v>
      </c>
      <c r="J328" s="165" t="str">
        <f t="shared" si="180"/>
        <v>|CffFFD24D四不像|r</v>
      </c>
      <c r="K328" s="165">
        <f t="shared" si="181"/>
        <v>0</v>
      </c>
      <c r="L328" s="27"/>
      <c r="M328" s="166" t="str">
        <f>VLOOKUP(LEFT(RIGHT(B328,5),4),物品!B:CU,20,FALSE)</f>
        <v>ReplaceableTextures\\CommandButtons\\BTNFB03.BLP</v>
      </c>
      <c r="N328" s="184" t="s">
        <v>83</v>
      </c>
      <c r="O328" s="166" t="s">
        <v>98</v>
      </c>
      <c r="P328" s="27">
        <v>0</v>
      </c>
      <c r="Q328" s="27">
        <v>0</v>
      </c>
      <c r="R328" s="184" t="s">
        <v>83</v>
      </c>
      <c r="S328" s="184" t="s">
        <v>83</v>
      </c>
      <c r="T328" s="184" t="s">
        <v>83</v>
      </c>
      <c r="U328" s="184" t="s">
        <v>83</v>
      </c>
      <c r="V328" s="27"/>
      <c r="W328" s="167" t="s">
        <v>103</v>
      </c>
      <c r="X328" s="27">
        <v>0</v>
      </c>
      <c r="Y328" s="184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4" t="s">
        <v>83</v>
      </c>
      <c r="AF328" s="184" t="s">
        <v>83</v>
      </c>
      <c r="AG328" s="184" t="s">
        <v>83</v>
      </c>
      <c r="AH328" s="184" t="s">
        <v>83</v>
      </c>
      <c r="AI328" s="27">
        <v>0</v>
      </c>
      <c r="AJ328" s="27"/>
      <c r="AK328" s="27">
        <v>0</v>
      </c>
      <c r="AL328" s="27">
        <v>0</v>
      </c>
      <c r="AM328" s="184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IF04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|Cff00BFFF三尖两刃刀|r</v>
      </c>
      <c r="I329" s="27">
        <f>VLOOKUP(B329,物品!B:CV,99,FALSE)</f>
        <v>0</v>
      </c>
      <c r="J329" s="165" t="str">
        <f t="shared" si="180"/>
        <v>|Cff00BFFF三尖两刃刀|r</v>
      </c>
      <c r="K329" s="165">
        <f t="shared" si="181"/>
        <v>0</v>
      </c>
      <c r="L329" s="27"/>
      <c r="M329" s="166" t="str">
        <f>VLOOKUP(LEFT(RIGHT(B329,5),4),物品!B:CU,20,FALSE)</f>
        <v>ReplaceableTextures\\CommandButtons\\BTNFB04.BLP</v>
      </c>
      <c r="N329" s="184" t="s">
        <v>83</v>
      </c>
      <c r="O329" s="166" t="s">
        <v>98</v>
      </c>
      <c r="P329" s="27">
        <v>0</v>
      </c>
      <c r="Q329" s="27">
        <v>0</v>
      </c>
      <c r="R329" s="184" t="s">
        <v>83</v>
      </c>
      <c r="S329" s="184" t="s">
        <v>83</v>
      </c>
      <c r="T329" s="184" t="s">
        <v>83</v>
      </c>
      <c r="U329" s="184" t="s">
        <v>83</v>
      </c>
      <c r="V329" s="27"/>
      <c r="W329" s="167" t="s">
        <v>103</v>
      </c>
      <c r="X329" s="27">
        <v>0</v>
      </c>
      <c r="Y329" s="184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4" t="s">
        <v>83</v>
      </c>
      <c r="AF329" s="184" t="s">
        <v>83</v>
      </c>
      <c r="AG329" s="184" t="s">
        <v>83</v>
      </c>
      <c r="AH329" s="184" t="s">
        <v>83</v>
      </c>
      <c r="AI329" s="27">
        <v>0</v>
      </c>
      <c r="AJ329" s="27"/>
      <c r="AK329" s="27">
        <v>0</v>
      </c>
      <c r="AL329" s="27">
        <v>0</v>
      </c>
      <c r="AM329" s="184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IF05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|Cff00BFFF八爪龙纹黄袍|r</v>
      </c>
      <c r="I330" s="27">
        <f>VLOOKUP(B330,物品!B:CV,99,FALSE)</f>
        <v>0</v>
      </c>
      <c r="J330" s="165" t="str">
        <f t="shared" si="180"/>
        <v>|Cff00BFFF八爪龙纹黄袍|r</v>
      </c>
      <c r="K330" s="165">
        <f t="shared" si="181"/>
        <v>0</v>
      </c>
      <c r="L330" s="27"/>
      <c r="M330" s="166" t="str">
        <f>VLOOKUP(LEFT(RIGHT(B330,5),4),物品!B:CU,20,FALSE)</f>
        <v>ReplaceableTextures\\CommandButtons\\BTNFB05.BLP</v>
      </c>
      <c r="N330" s="184" t="s">
        <v>83</v>
      </c>
      <c r="O330" s="166" t="s">
        <v>98</v>
      </c>
      <c r="P330" s="27">
        <v>0</v>
      </c>
      <c r="Q330" s="27">
        <v>0</v>
      </c>
      <c r="R330" s="184" t="s">
        <v>83</v>
      </c>
      <c r="S330" s="184" t="s">
        <v>83</v>
      </c>
      <c r="T330" s="184" t="s">
        <v>83</v>
      </c>
      <c r="U330" s="184" t="s">
        <v>83</v>
      </c>
      <c r="V330" s="27"/>
      <c r="W330" s="167" t="s">
        <v>103</v>
      </c>
      <c r="X330" s="27">
        <v>0</v>
      </c>
      <c r="Y330" s="184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4" t="s">
        <v>83</v>
      </c>
      <c r="AF330" s="184" t="s">
        <v>83</v>
      </c>
      <c r="AG330" s="184" t="s">
        <v>83</v>
      </c>
      <c r="AH330" s="184" t="s">
        <v>83</v>
      </c>
      <c r="AI330" s="27">
        <v>0</v>
      </c>
      <c r="AJ330" s="27"/>
      <c r="AK330" s="27">
        <v>0</v>
      </c>
      <c r="AL330" s="27">
        <v>0</v>
      </c>
      <c r="AM330" s="184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IF06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|Cff00BFFF捆仙绳|r</v>
      </c>
      <c r="I331" s="27">
        <f>VLOOKUP(B331,物品!B:CV,99,FALSE)</f>
        <v>0</v>
      </c>
      <c r="J331" s="165" t="str">
        <f t="shared" si="180"/>
        <v>|Cff00BFFF捆仙绳|r</v>
      </c>
      <c r="K331" s="165">
        <f t="shared" si="181"/>
        <v>0</v>
      </c>
      <c r="L331" s="27"/>
      <c r="M331" s="166" t="str">
        <f>VLOOKUP(LEFT(RIGHT(B331,5),4),物品!B:CU,20,FALSE)</f>
        <v>ReplaceableTextures\\CommandButtons\\BTNFB06.BLP</v>
      </c>
      <c r="N331" s="184" t="s">
        <v>83</v>
      </c>
      <c r="O331" s="166" t="s">
        <v>98</v>
      </c>
      <c r="P331" s="27">
        <v>0</v>
      </c>
      <c r="Q331" s="27">
        <v>0</v>
      </c>
      <c r="R331" s="184" t="s">
        <v>83</v>
      </c>
      <c r="S331" s="184" t="s">
        <v>83</v>
      </c>
      <c r="T331" s="184" t="s">
        <v>83</v>
      </c>
      <c r="U331" s="184" t="s">
        <v>83</v>
      </c>
      <c r="V331" s="27"/>
      <c r="W331" s="167" t="s">
        <v>103</v>
      </c>
      <c r="X331" s="27">
        <v>0</v>
      </c>
      <c r="Y331" s="184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4" t="s">
        <v>83</v>
      </c>
      <c r="AF331" s="184" t="s">
        <v>83</v>
      </c>
      <c r="AG331" s="184" t="s">
        <v>83</v>
      </c>
      <c r="AH331" s="184" t="s">
        <v>83</v>
      </c>
      <c r="AI331" s="27">
        <v>0</v>
      </c>
      <c r="AJ331" s="27"/>
      <c r="AK331" s="27">
        <v>0</v>
      </c>
      <c r="AL331" s="27">
        <v>0</v>
      </c>
      <c r="AM331" s="184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IF07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|CffFFD24D哮天犬|r</v>
      </c>
      <c r="I332" s="27">
        <f>VLOOKUP(B332,物品!B:CV,99,FALSE)</f>
        <v>0</v>
      </c>
      <c r="J332" s="165" t="str">
        <f t="shared" si="180"/>
        <v>|CffFFD24D哮天犬|r</v>
      </c>
      <c r="K332" s="165">
        <f t="shared" si="181"/>
        <v>0</v>
      </c>
      <c r="L332" s="27"/>
      <c r="M332" s="166" t="str">
        <f>VLOOKUP(LEFT(RIGHT(B332,5),4),物品!B:CU,20,FALSE)</f>
        <v>ReplaceableTextures\\CommandButtons\\BTNFB07.BLP</v>
      </c>
      <c r="N332" s="184" t="s">
        <v>83</v>
      </c>
      <c r="O332" s="166" t="s">
        <v>98</v>
      </c>
      <c r="P332" s="27">
        <v>0</v>
      </c>
      <c r="Q332" s="27">
        <v>0</v>
      </c>
      <c r="R332" s="184" t="s">
        <v>83</v>
      </c>
      <c r="S332" s="184" t="s">
        <v>83</v>
      </c>
      <c r="T332" s="184" t="s">
        <v>83</v>
      </c>
      <c r="U332" s="184" t="s">
        <v>83</v>
      </c>
      <c r="V332" s="27"/>
      <c r="W332" s="167" t="s">
        <v>103</v>
      </c>
      <c r="X332" s="27">
        <v>0</v>
      </c>
      <c r="Y332" s="184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4" t="s">
        <v>83</v>
      </c>
      <c r="AF332" s="184" t="s">
        <v>83</v>
      </c>
      <c r="AG332" s="184" t="s">
        <v>83</v>
      </c>
      <c r="AH332" s="184" t="s">
        <v>83</v>
      </c>
      <c r="AI332" s="27">
        <v>0</v>
      </c>
      <c r="AJ332" s="27"/>
      <c r="AK332" s="27">
        <v>0</v>
      </c>
      <c r="AL332" s="27">
        <v>0</v>
      </c>
      <c r="AM332" s="184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IF08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|CffFFD24D乾坤弓|r</v>
      </c>
      <c r="I333" s="27">
        <f>VLOOKUP(B333,物品!B:CV,99,FALSE)</f>
        <v>0</v>
      </c>
      <c r="J333" s="165" t="str">
        <f t="shared" si="180"/>
        <v>|CffFFD24D乾坤弓|r</v>
      </c>
      <c r="K333" s="165">
        <f t="shared" si="181"/>
        <v>0</v>
      </c>
      <c r="L333" s="27"/>
      <c r="M333" s="166" t="str">
        <f>VLOOKUP(LEFT(RIGHT(B333,5),4),物品!B:CU,20,FALSE)</f>
        <v>ReplaceableTextures\\CommandButtons\\BTNFB08.BLP</v>
      </c>
      <c r="N333" s="184" t="s">
        <v>83</v>
      </c>
      <c r="O333" s="166" t="s">
        <v>98</v>
      </c>
      <c r="P333" s="27">
        <v>0</v>
      </c>
      <c r="Q333" s="27">
        <v>0</v>
      </c>
      <c r="R333" s="184" t="s">
        <v>83</v>
      </c>
      <c r="S333" s="184" t="s">
        <v>83</v>
      </c>
      <c r="T333" s="184" t="s">
        <v>83</v>
      </c>
      <c r="U333" s="184" t="s">
        <v>83</v>
      </c>
      <c r="V333" s="27"/>
      <c r="W333" s="167" t="s">
        <v>103</v>
      </c>
      <c r="X333" s="27">
        <v>0</v>
      </c>
      <c r="Y333" s="184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4" t="s">
        <v>83</v>
      </c>
      <c r="AF333" s="184" t="s">
        <v>83</v>
      </c>
      <c r="AG333" s="184" t="s">
        <v>83</v>
      </c>
      <c r="AH333" s="184" t="s">
        <v>83</v>
      </c>
      <c r="AI333" s="27">
        <v>0</v>
      </c>
      <c r="AJ333" s="27"/>
      <c r="AK333" s="27">
        <v>0</v>
      </c>
      <c r="AL333" s="27">
        <v>0</v>
      </c>
      <c r="AM333" s="184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IF09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|Cff00BFFF震天箭|r</v>
      </c>
      <c r="I334" s="27">
        <f>VLOOKUP(B334,物品!B:CV,99,FALSE)</f>
        <v>0</v>
      </c>
      <c r="J334" s="165" t="str">
        <f t="shared" si="180"/>
        <v>|Cff00BFFF震天箭|r</v>
      </c>
      <c r="K334" s="165">
        <f t="shared" si="181"/>
        <v>0</v>
      </c>
      <c r="L334" s="27"/>
      <c r="M334" s="166" t="str">
        <f>VLOOKUP(LEFT(RIGHT(B334,5),4),物品!B:CU,20,FALSE)</f>
        <v>ReplaceableTextures\\CommandButtons\\BTNFB09.BLP</v>
      </c>
      <c r="N334" s="184" t="s">
        <v>83</v>
      </c>
      <c r="O334" s="166" t="s">
        <v>98</v>
      </c>
      <c r="P334" s="27">
        <v>0</v>
      </c>
      <c r="Q334" s="27">
        <v>0</v>
      </c>
      <c r="R334" s="184" t="s">
        <v>83</v>
      </c>
      <c r="S334" s="184" t="s">
        <v>83</v>
      </c>
      <c r="T334" s="184" t="s">
        <v>83</v>
      </c>
      <c r="U334" s="184" t="s">
        <v>83</v>
      </c>
      <c r="V334" s="27"/>
      <c r="W334" s="167" t="s">
        <v>103</v>
      </c>
      <c r="X334" s="27">
        <v>0</v>
      </c>
      <c r="Y334" s="184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4" t="s">
        <v>83</v>
      </c>
      <c r="AF334" s="184" t="s">
        <v>83</v>
      </c>
      <c r="AG334" s="184" t="s">
        <v>83</v>
      </c>
      <c r="AH334" s="184" t="s">
        <v>83</v>
      </c>
      <c r="AI334" s="27">
        <v>0</v>
      </c>
      <c r="AJ334" s="27"/>
      <c r="AK334" s="27">
        <v>0</v>
      </c>
      <c r="AL334" s="27">
        <v>0</v>
      </c>
      <c r="AM334" s="184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IF10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|CffFF0000玲珑黄金塔|r</v>
      </c>
      <c r="I335" s="27">
        <f>VLOOKUP(B335,物品!B:CV,99,FALSE)</f>
        <v>0</v>
      </c>
      <c r="J335" s="165" t="str">
        <f t="shared" si="180"/>
        <v>|CffFF0000玲珑黄金塔|r</v>
      </c>
      <c r="K335" s="165">
        <f t="shared" si="181"/>
        <v>0</v>
      </c>
      <c r="L335" s="27"/>
      <c r="M335" s="166" t="str">
        <f>VLOOKUP(LEFT(RIGHT(B335,5),4),物品!B:CU,20,FALSE)</f>
        <v>ReplaceableTextures\\CommandButtons\\BTNFB10.BLP</v>
      </c>
      <c r="N335" s="184" t="s">
        <v>83</v>
      </c>
      <c r="O335" s="166" t="s">
        <v>98</v>
      </c>
      <c r="P335" s="27">
        <v>0</v>
      </c>
      <c r="Q335" s="27">
        <v>0</v>
      </c>
      <c r="R335" s="184" t="s">
        <v>83</v>
      </c>
      <c r="S335" s="184" t="s">
        <v>83</v>
      </c>
      <c r="T335" s="184" t="s">
        <v>83</v>
      </c>
      <c r="U335" s="184" t="s">
        <v>83</v>
      </c>
      <c r="V335" s="27"/>
      <c r="W335" s="167" t="s">
        <v>103</v>
      </c>
      <c r="X335" s="27">
        <v>0</v>
      </c>
      <c r="Y335" s="184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4" t="s">
        <v>83</v>
      </c>
      <c r="AF335" s="184" t="s">
        <v>83</v>
      </c>
      <c r="AG335" s="184" t="s">
        <v>83</v>
      </c>
      <c r="AH335" s="184" t="s">
        <v>83</v>
      </c>
      <c r="AI335" s="27">
        <v>0</v>
      </c>
      <c r="AJ335" s="27"/>
      <c r="AK335" s="27">
        <v>0</v>
      </c>
      <c r="AL335" s="27">
        <v>0</v>
      </c>
      <c r="AM335" s="184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IF11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|CffBF00FF火尖枪|r</v>
      </c>
      <c r="I336" s="27">
        <f>VLOOKUP(B336,物品!B:CV,99,FALSE)</f>
        <v>0</v>
      </c>
      <c r="J336" s="165" t="str">
        <f t="shared" si="180"/>
        <v>|CffBF00FF火尖枪|r</v>
      </c>
      <c r="K336" s="165">
        <f t="shared" si="181"/>
        <v>0</v>
      </c>
      <c r="L336" s="27"/>
      <c r="M336" s="166" t="str">
        <f>VLOOKUP(LEFT(RIGHT(B336,5),4),物品!B:CU,20,FALSE)</f>
        <v>ReplaceableTextures\\CommandButtons\\BTNFB11.BLP</v>
      </c>
      <c r="N336" s="184" t="s">
        <v>83</v>
      </c>
      <c r="O336" s="166" t="s">
        <v>98</v>
      </c>
      <c r="P336" s="27">
        <v>0</v>
      </c>
      <c r="Q336" s="27">
        <v>0</v>
      </c>
      <c r="R336" s="184" t="s">
        <v>83</v>
      </c>
      <c r="S336" s="184" t="s">
        <v>83</v>
      </c>
      <c r="T336" s="184" t="s">
        <v>83</v>
      </c>
      <c r="U336" s="184" t="s">
        <v>83</v>
      </c>
      <c r="V336" s="27"/>
      <c r="W336" s="167" t="s">
        <v>103</v>
      </c>
      <c r="X336" s="27">
        <v>0</v>
      </c>
      <c r="Y336" s="184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4" t="s">
        <v>83</v>
      </c>
      <c r="AF336" s="184" t="s">
        <v>83</v>
      </c>
      <c r="AG336" s="184" t="s">
        <v>83</v>
      </c>
      <c r="AH336" s="184" t="s">
        <v>83</v>
      </c>
      <c r="AI336" s="27">
        <v>0</v>
      </c>
      <c r="AJ336" s="27"/>
      <c r="AK336" s="27">
        <v>0</v>
      </c>
      <c r="AL336" s="27">
        <v>0</v>
      </c>
      <c r="AM336" s="184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IF12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|CffBF00FF乾坤圈|r</v>
      </c>
      <c r="I337" s="27">
        <f>VLOOKUP(B337,物品!B:CV,99,FALSE)</f>
        <v>0</v>
      </c>
      <c r="J337" s="165" t="str">
        <f t="shared" si="180"/>
        <v>|CffBF00FF乾坤圈|r</v>
      </c>
      <c r="K337" s="165">
        <f t="shared" si="181"/>
        <v>0</v>
      </c>
      <c r="L337" s="27"/>
      <c r="M337" s="166" t="str">
        <f>VLOOKUP(LEFT(RIGHT(B337,5),4),物品!B:CU,20,FALSE)</f>
        <v>ReplaceableTextures\\CommandButtons\\BTNFB12.BLP</v>
      </c>
      <c r="N337" s="184" t="s">
        <v>83</v>
      </c>
      <c r="O337" s="166" t="s">
        <v>98</v>
      </c>
      <c r="P337" s="27">
        <v>0</v>
      </c>
      <c r="Q337" s="27">
        <v>0</v>
      </c>
      <c r="R337" s="184" t="s">
        <v>83</v>
      </c>
      <c r="S337" s="184" t="s">
        <v>83</v>
      </c>
      <c r="T337" s="184" t="s">
        <v>83</v>
      </c>
      <c r="U337" s="184" t="s">
        <v>83</v>
      </c>
      <c r="V337" s="27"/>
      <c r="W337" s="167" t="s">
        <v>103</v>
      </c>
      <c r="X337" s="27">
        <v>0</v>
      </c>
      <c r="Y337" s="184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4" t="s">
        <v>83</v>
      </c>
      <c r="AF337" s="184" t="s">
        <v>83</v>
      </c>
      <c r="AG337" s="184" t="s">
        <v>83</v>
      </c>
      <c r="AH337" s="184" t="s">
        <v>83</v>
      </c>
      <c r="AI337" s="27">
        <v>0</v>
      </c>
      <c r="AJ337" s="27"/>
      <c r="AK337" s="27">
        <v>0</v>
      </c>
      <c r="AL337" s="27">
        <v>0</v>
      </c>
      <c r="AM337" s="184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IF13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|Cff00FF7F阴阳剑|r</v>
      </c>
      <c r="I338" s="27">
        <f>VLOOKUP(B338,物品!B:CV,99,FALSE)</f>
        <v>0</v>
      </c>
      <c r="J338" s="165" t="str">
        <f t="shared" si="180"/>
        <v>|Cff00FF7F阴阳剑|r</v>
      </c>
      <c r="K338" s="165">
        <f t="shared" si="181"/>
        <v>0</v>
      </c>
      <c r="L338" s="27"/>
      <c r="M338" s="166" t="str">
        <f>VLOOKUP(LEFT(RIGHT(B338,5),4),物品!B:CU,20,FALSE)</f>
        <v>ReplaceableTextures\\CommandButtons\\BTNFB13.BLP</v>
      </c>
      <c r="N338" s="184" t="s">
        <v>83</v>
      </c>
      <c r="O338" s="166" t="s">
        <v>98</v>
      </c>
      <c r="P338" s="27">
        <v>0</v>
      </c>
      <c r="Q338" s="27">
        <v>0</v>
      </c>
      <c r="R338" s="184" t="s">
        <v>83</v>
      </c>
      <c r="S338" s="184" t="s">
        <v>83</v>
      </c>
      <c r="T338" s="184" t="s">
        <v>83</v>
      </c>
      <c r="U338" s="184" t="s">
        <v>83</v>
      </c>
      <c r="V338" s="27"/>
      <c r="W338" s="167" t="s">
        <v>103</v>
      </c>
      <c r="X338" s="27">
        <v>0</v>
      </c>
      <c r="Y338" s="184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4" t="s">
        <v>83</v>
      </c>
      <c r="AF338" s="184" t="s">
        <v>83</v>
      </c>
      <c r="AG338" s="184" t="s">
        <v>83</v>
      </c>
      <c r="AH338" s="184" t="s">
        <v>83</v>
      </c>
      <c r="AI338" s="27">
        <v>0</v>
      </c>
      <c r="AJ338" s="27"/>
      <c r="AK338" s="27">
        <v>0</v>
      </c>
      <c r="AL338" s="27">
        <v>0</v>
      </c>
      <c r="AM338" s="184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IF14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|CffBF00FF混天绫|r</v>
      </c>
      <c r="I339" s="27">
        <f>VLOOKUP(B339,物品!B:CV,99,FALSE)</f>
        <v>0</v>
      </c>
      <c r="J339" s="165" t="str">
        <f t="shared" si="180"/>
        <v>|CffBF00FF混天绫|r</v>
      </c>
      <c r="K339" s="165">
        <f t="shared" si="181"/>
        <v>0</v>
      </c>
      <c r="L339" s="27"/>
      <c r="M339" s="166" t="str">
        <f>VLOOKUP(LEFT(RIGHT(B339,5),4),物品!B:CU,20,FALSE)</f>
        <v>ReplaceableTextures\\CommandButtons\\BTNFB14.BLP</v>
      </c>
      <c r="N339" s="184" t="s">
        <v>83</v>
      </c>
      <c r="O339" s="166" t="s">
        <v>98</v>
      </c>
      <c r="P339" s="27">
        <v>0</v>
      </c>
      <c r="Q339" s="27">
        <v>0</v>
      </c>
      <c r="R339" s="184" t="s">
        <v>83</v>
      </c>
      <c r="S339" s="184" t="s">
        <v>83</v>
      </c>
      <c r="T339" s="184" t="s">
        <v>83</v>
      </c>
      <c r="U339" s="184" t="s">
        <v>83</v>
      </c>
      <c r="V339" s="27"/>
      <c r="W339" s="167" t="s">
        <v>103</v>
      </c>
      <c r="X339" s="27">
        <v>0</v>
      </c>
      <c r="Y339" s="184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4" t="s">
        <v>83</v>
      </c>
      <c r="AF339" s="184" t="s">
        <v>83</v>
      </c>
      <c r="AG339" s="184" t="s">
        <v>83</v>
      </c>
      <c r="AH339" s="184" t="s">
        <v>83</v>
      </c>
      <c r="AI339" s="27">
        <v>0</v>
      </c>
      <c r="AJ339" s="27"/>
      <c r="AK339" s="27">
        <v>0</v>
      </c>
      <c r="AL339" s="27">
        <v>0</v>
      </c>
      <c r="AM339" s="184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IF15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|CffFFD24D九龙神火罩|r</v>
      </c>
      <c r="I340" s="27">
        <f>VLOOKUP(B340,物品!B:CV,99,FALSE)</f>
        <v>0</v>
      </c>
      <c r="J340" s="165" t="str">
        <f t="shared" si="180"/>
        <v>|CffFFD24D九龙神火罩|r</v>
      </c>
      <c r="K340" s="165">
        <f t="shared" si="181"/>
        <v>0</v>
      </c>
      <c r="L340" s="27"/>
      <c r="M340" s="166" t="str">
        <f>VLOOKUP(LEFT(RIGHT(B340,5),4),物品!B:CU,20,FALSE)</f>
        <v>ReplaceableTextures\\CommandButtons\\BTNFB15.BLP</v>
      </c>
      <c r="N340" s="184" t="s">
        <v>83</v>
      </c>
      <c r="O340" s="166" t="s">
        <v>98</v>
      </c>
      <c r="P340" s="27">
        <v>0</v>
      </c>
      <c r="Q340" s="27">
        <v>0</v>
      </c>
      <c r="R340" s="184" t="s">
        <v>83</v>
      </c>
      <c r="S340" s="184" t="s">
        <v>83</v>
      </c>
      <c r="T340" s="184" t="s">
        <v>83</v>
      </c>
      <c r="U340" s="184" t="s">
        <v>83</v>
      </c>
      <c r="V340" s="27"/>
      <c r="W340" s="167" t="s">
        <v>103</v>
      </c>
      <c r="X340" s="27">
        <v>0</v>
      </c>
      <c r="Y340" s="184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4" t="s">
        <v>83</v>
      </c>
      <c r="AF340" s="184" t="s">
        <v>83</v>
      </c>
      <c r="AG340" s="184" t="s">
        <v>83</v>
      </c>
      <c r="AH340" s="184" t="s">
        <v>83</v>
      </c>
      <c r="AI340" s="27">
        <v>0</v>
      </c>
      <c r="AJ340" s="27"/>
      <c r="AK340" s="27">
        <v>0</v>
      </c>
      <c r="AL340" s="27">
        <v>0</v>
      </c>
      <c r="AM340" s="184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IF16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|CffFFD24D风火轮|r</v>
      </c>
      <c r="I341" s="27">
        <f>VLOOKUP(B341,物品!B:CV,99,FALSE)</f>
        <v>0</v>
      </c>
      <c r="J341" s="165" t="str">
        <f t="shared" si="180"/>
        <v>|CffFFD24D风火轮|r</v>
      </c>
      <c r="K341" s="165">
        <f t="shared" si="181"/>
        <v>0</v>
      </c>
      <c r="L341" s="27"/>
      <c r="M341" s="166" t="str">
        <f>VLOOKUP(LEFT(RIGHT(B341,5),4),物品!B:CU,20,FALSE)</f>
        <v>ReplaceableTextures\\CommandButtons\\BTNFB16.BLP</v>
      </c>
      <c r="N341" s="184" t="s">
        <v>83</v>
      </c>
      <c r="O341" s="166" t="s">
        <v>98</v>
      </c>
      <c r="P341" s="27">
        <v>0</v>
      </c>
      <c r="Q341" s="27">
        <v>0</v>
      </c>
      <c r="R341" s="184" t="s">
        <v>83</v>
      </c>
      <c r="S341" s="184" t="s">
        <v>83</v>
      </c>
      <c r="T341" s="184" t="s">
        <v>83</v>
      </c>
      <c r="U341" s="184" t="s">
        <v>83</v>
      </c>
      <c r="V341" s="27"/>
      <c r="W341" s="167" t="s">
        <v>103</v>
      </c>
      <c r="X341" s="27">
        <v>0</v>
      </c>
      <c r="Y341" s="184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4" t="s">
        <v>83</v>
      </c>
      <c r="AF341" s="184" t="s">
        <v>83</v>
      </c>
      <c r="AG341" s="184" t="s">
        <v>83</v>
      </c>
      <c r="AH341" s="184" t="s">
        <v>83</v>
      </c>
      <c r="AI341" s="27">
        <v>0</v>
      </c>
      <c r="AJ341" s="27"/>
      <c r="AK341" s="27">
        <v>0</v>
      </c>
      <c r="AL341" s="27">
        <v>0</v>
      </c>
      <c r="AM341" s="184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IF17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|CffBF00FF八棱双银锤|r</v>
      </c>
      <c r="I342" s="27">
        <f>VLOOKUP(B342,物品!B:CV,99,FALSE)</f>
        <v>0</v>
      </c>
      <c r="J342" s="165" t="str">
        <f t="shared" si="180"/>
        <v>|CffBF00FF八棱双银锤|r</v>
      </c>
      <c r="K342" s="165">
        <f t="shared" si="181"/>
        <v>0</v>
      </c>
      <c r="L342" s="27"/>
      <c r="M342" s="166" t="str">
        <f>VLOOKUP(LEFT(RIGHT(B342,5),4),物品!B:CU,20,FALSE)</f>
        <v>ReplaceableTextures\\CommandButtons\\BTNFB17.BLP</v>
      </c>
      <c r="N342" s="184" t="s">
        <v>83</v>
      </c>
      <c r="O342" s="166" t="s">
        <v>98</v>
      </c>
      <c r="P342" s="27">
        <v>0</v>
      </c>
      <c r="Q342" s="27">
        <v>0</v>
      </c>
      <c r="R342" s="184" t="s">
        <v>83</v>
      </c>
      <c r="S342" s="184" t="s">
        <v>83</v>
      </c>
      <c r="T342" s="184" t="s">
        <v>83</v>
      </c>
      <c r="U342" s="184" t="s">
        <v>83</v>
      </c>
      <c r="V342" s="27"/>
      <c r="W342" s="167" t="s">
        <v>103</v>
      </c>
      <c r="X342" s="27">
        <v>0</v>
      </c>
      <c r="Y342" s="184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4" t="s">
        <v>83</v>
      </c>
      <c r="AF342" s="184" t="s">
        <v>83</v>
      </c>
      <c r="AG342" s="184" t="s">
        <v>83</v>
      </c>
      <c r="AH342" s="184" t="s">
        <v>83</v>
      </c>
      <c r="AI342" s="27">
        <v>0</v>
      </c>
      <c r="AJ342" s="27"/>
      <c r="AK342" s="27">
        <v>0</v>
      </c>
      <c r="AL342" s="27">
        <v>0</v>
      </c>
      <c r="AM342" s="184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IF18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|CffBF00FF莫邪宝剑|r</v>
      </c>
      <c r="I343" s="27">
        <f>VLOOKUP(B343,物品!B:CV,99,FALSE)</f>
        <v>0</v>
      </c>
      <c r="J343" s="165" t="str">
        <f t="shared" si="180"/>
        <v>|CffBF00FF莫邪宝剑|r</v>
      </c>
      <c r="K343" s="165">
        <f t="shared" si="181"/>
        <v>0</v>
      </c>
      <c r="L343" s="27"/>
      <c r="M343" s="166" t="str">
        <f>VLOOKUP(LEFT(RIGHT(B343,5),4),物品!B:CU,20,FALSE)</f>
        <v>ReplaceableTextures\\CommandButtons\\BTNFB18.BLP</v>
      </c>
      <c r="N343" s="184" t="s">
        <v>83</v>
      </c>
      <c r="O343" s="166" t="s">
        <v>98</v>
      </c>
      <c r="P343" s="27">
        <v>0</v>
      </c>
      <c r="Q343" s="27">
        <v>0</v>
      </c>
      <c r="R343" s="184" t="s">
        <v>83</v>
      </c>
      <c r="S343" s="184" t="s">
        <v>83</v>
      </c>
      <c r="T343" s="184" t="s">
        <v>83</v>
      </c>
      <c r="U343" s="184" t="s">
        <v>83</v>
      </c>
      <c r="V343" s="27"/>
      <c r="W343" s="167" t="s">
        <v>103</v>
      </c>
      <c r="X343" s="27">
        <v>0</v>
      </c>
      <c r="Y343" s="184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4" t="s">
        <v>83</v>
      </c>
      <c r="AF343" s="184" t="s">
        <v>83</v>
      </c>
      <c r="AG343" s="184" t="s">
        <v>83</v>
      </c>
      <c r="AH343" s="184" t="s">
        <v>83</v>
      </c>
      <c r="AI343" s="27">
        <v>0</v>
      </c>
      <c r="AJ343" s="27"/>
      <c r="AK343" s="27">
        <v>0</v>
      </c>
      <c r="AL343" s="27">
        <v>0</v>
      </c>
      <c r="AM343" s="184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IF19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|Cff00FF7F火龙标|r</v>
      </c>
      <c r="I344" s="27">
        <f>VLOOKUP(B344,物品!B:CV,99,FALSE)</f>
        <v>0</v>
      </c>
      <c r="J344" s="165" t="str">
        <f t="shared" si="180"/>
        <v>|Cff00FF7F火龙标|r</v>
      </c>
      <c r="K344" s="165">
        <f t="shared" si="181"/>
        <v>0</v>
      </c>
      <c r="L344" s="27"/>
      <c r="M344" s="166" t="str">
        <f>VLOOKUP(LEFT(RIGHT(B344,5),4),物品!B:CU,20,FALSE)</f>
        <v>ReplaceableTextures\\CommandButtons\\BTNFB19.BLP</v>
      </c>
      <c r="N344" s="184" t="s">
        <v>83</v>
      </c>
      <c r="O344" s="166" t="s">
        <v>98</v>
      </c>
      <c r="P344" s="27">
        <v>0</v>
      </c>
      <c r="Q344" s="27">
        <v>0</v>
      </c>
      <c r="R344" s="184" t="s">
        <v>83</v>
      </c>
      <c r="S344" s="184" t="s">
        <v>83</v>
      </c>
      <c r="T344" s="184" t="s">
        <v>83</v>
      </c>
      <c r="U344" s="184" t="s">
        <v>83</v>
      </c>
      <c r="V344" s="27"/>
      <c r="W344" s="167" t="s">
        <v>103</v>
      </c>
      <c r="X344" s="27">
        <v>0</v>
      </c>
      <c r="Y344" s="184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4" t="s">
        <v>83</v>
      </c>
      <c r="AF344" s="184" t="s">
        <v>83</v>
      </c>
      <c r="AG344" s="184" t="s">
        <v>83</v>
      </c>
      <c r="AH344" s="184" t="s">
        <v>83</v>
      </c>
      <c r="AI344" s="27">
        <v>0</v>
      </c>
      <c r="AJ344" s="27"/>
      <c r="AK344" s="27">
        <v>0</v>
      </c>
      <c r="AL344" s="27">
        <v>0</v>
      </c>
      <c r="AM344" s="184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IF20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|CffFFD24D攒心钉|r</v>
      </c>
      <c r="I345" s="27">
        <f>VLOOKUP(B345,物品!B:CV,99,FALSE)</f>
        <v>0</v>
      </c>
      <c r="J345" s="165" t="str">
        <f t="shared" si="180"/>
        <v>|CffFFD24D攒心钉|r</v>
      </c>
      <c r="K345" s="165">
        <f t="shared" si="181"/>
        <v>0</v>
      </c>
      <c r="L345" s="27"/>
      <c r="M345" s="166" t="str">
        <f>VLOOKUP(LEFT(RIGHT(B345,5),4),物品!B:CU,20,FALSE)</f>
        <v>ReplaceableTextures\\CommandButtons\\BTNFB20.BLP</v>
      </c>
      <c r="N345" s="184" t="s">
        <v>83</v>
      </c>
      <c r="O345" s="166" t="s">
        <v>98</v>
      </c>
      <c r="P345" s="27">
        <v>0</v>
      </c>
      <c r="Q345" s="27">
        <v>0</v>
      </c>
      <c r="R345" s="184" t="s">
        <v>83</v>
      </c>
      <c r="S345" s="184" t="s">
        <v>83</v>
      </c>
      <c r="T345" s="184" t="s">
        <v>83</v>
      </c>
      <c r="U345" s="184" t="s">
        <v>83</v>
      </c>
      <c r="V345" s="27"/>
      <c r="W345" s="167" t="s">
        <v>103</v>
      </c>
      <c r="X345" s="27">
        <v>0</v>
      </c>
      <c r="Y345" s="184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4" t="s">
        <v>83</v>
      </c>
      <c r="AF345" s="184" t="s">
        <v>83</v>
      </c>
      <c r="AG345" s="184" t="s">
        <v>83</v>
      </c>
      <c r="AH345" s="184" t="s">
        <v>83</v>
      </c>
      <c r="AI345" s="27">
        <v>0</v>
      </c>
      <c r="AJ345" s="27"/>
      <c r="AK345" s="27">
        <v>0</v>
      </c>
      <c r="AL345" s="27">
        <v>0</v>
      </c>
      <c r="AM345" s="184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IF21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|CffBF00FF玉麒麟|r</v>
      </c>
      <c r="I346" s="27">
        <f>VLOOKUP(B346,物品!B:CV,99,FALSE)</f>
        <v>0</v>
      </c>
      <c r="J346" s="165" t="str">
        <f t="shared" si="180"/>
        <v>|CffBF00FF玉麒麟|r</v>
      </c>
      <c r="K346" s="165">
        <f t="shared" si="181"/>
        <v>0</v>
      </c>
      <c r="L346" s="27"/>
      <c r="M346" s="166" t="str">
        <f>VLOOKUP(LEFT(RIGHT(B346,5),4),物品!B:CU,20,FALSE)</f>
        <v>ReplaceableTextures\\CommandButtons\\BTNFB21.BLP</v>
      </c>
      <c r="N346" s="184" t="s">
        <v>83</v>
      </c>
      <c r="O346" s="166" t="s">
        <v>98</v>
      </c>
      <c r="P346" s="27">
        <v>0</v>
      </c>
      <c r="Q346" s="27">
        <v>0</v>
      </c>
      <c r="R346" s="184" t="s">
        <v>83</v>
      </c>
      <c r="S346" s="184" t="s">
        <v>83</v>
      </c>
      <c r="T346" s="184" t="s">
        <v>83</v>
      </c>
      <c r="U346" s="184" t="s">
        <v>83</v>
      </c>
      <c r="V346" s="27"/>
      <c r="W346" s="167" t="s">
        <v>103</v>
      </c>
      <c r="X346" s="27">
        <v>0</v>
      </c>
      <c r="Y346" s="184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4" t="s">
        <v>83</v>
      </c>
      <c r="AF346" s="184" t="s">
        <v>83</v>
      </c>
      <c r="AG346" s="184" t="s">
        <v>83</v>
      </c>
      <c r="AH346" s="184" t="s">
        <v>83</v>
      </c>
      <c r="AI346" s="27">
        <v>0</v>
      </c>
      <c r="AJ346" s="27"/>
      <c r="AK346" s="27">
        <v>0</v>
      </c>
      <c r="AL346" s="27">
        <v>0</v>
      </c>
      <c r="AM346" s="184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IF22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|CffBF00FF方天画戟|r</v>
      </c>
      <c r="I347" s="27">
        <f>VLOOKUP(B347,物品!B:CV,99,FALSE)</f>
        <v>0</v>
      </c>
      <c r="J347" s="165" t="str">
        <f t="shared" si="180"/>
        <v>|CffBF00FF方天画戟|r</v>
      </c>
      <c r="K347" s="165">
        <f t="shared" si="181"/>
        <v>0</v>
      </c>
      <c r="L347" s="27"/>
      <c r="M347" s="166" t="str">
        <f>VLOOKUP(LEFT(RIGHT(B347,5),4),物品!B:CU,20,FALSE)</f>
        <v>ReplaceableTextures\\CommandButtons\\BTNFB22.BLP</v>
      </c>
      <c r="N347" s="184" t="s">
        <v>83</v>
      </c>
      <c r="O347" s="166" t="s">
        <v>98</v>
      </c>
      <c r="P347" s="27">
        <v>0</v>
      </c>
      <c r="Q347" s="27">
        <v>0</v>
      </c>
      <c r="R347" s="184" t="s">
        <v>83</v>
      </c>
      <c r="S347" s="184" t="s">
        <v>83</v>
      </c>
      <c r="T347" s="184" t="s">
        <v>83</v>
      </c>
      <c r="U347" s="184" t="s">
        <v>83</v>
      </c>
      <c r="V347" s="27"/>
      <c r="W347" s="167" t="s">
        <v>103</v>
      </c>
      <c r="X347" s="27">
        <v>0</v>
      </c>
      <c r="Y347" s="184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4" t="s">
        <v>83</v>
      </c>
      <c r="AF347" s="184" t="s">
        <v>83</v>
      </c>
      <c r="AG347" s="184" t="s">
        <v>83</v>
      </c>
      <c r="AH347" s="184" t="s">
        <v>83</v>
      </c>
      <c r="AI347" s="27">
        <v>0</v>
      </c>
      <c r="AJ347" s="27"/>
      <c r="AK347" s="27">
        <v>0</v>
      </c>
      <c r="AL347" s="27">
        <v>0</v>
      </c>
      <c r="AM347" s="184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IF23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|CffFFD24D落魂钟|r</v>
      </c>
      <c r="I348" s="27">
        <f>VLOOKUP(B348,物品!B:CV,99,FALSE)</f>
        <v>0</v>
      </c>
      <c r="J348" s="165" t="str">
        <f t="shared" si="180"/>
        <v>|CffFFD24D落魂钟|r</v>
      </c>
      <c r="K348" s="165">
        <f t="shared" si="181"/>
        <v>0</v>
      </c>
      <c r="L348" s="27"/>
      <c r="M348" s="166" t="str">
        <f>VLOOKUP(LEFT(RIGHT(B348,5),4),物品!B:CU,20,FALSE)</f>
        <v>ReplaceableTextures\\CommandButtons\\BTNFB23.BLP</v>
      </c>
      <c r="N348" s="184" t="s">
        <v>83</v>
      </c>
      <c r="O348" s="166" t="s">
        <v>98</v>
      </c>
      <c r="P348" s="27">
        <v>0</v>
      </c>
      <c r="Q348" s="27">
        <v>0</v>
      </c>
      <c r="R348" s="184" t="s">
        <v>83</v>
      </c>
      <c r="S348" s="184" t="s">
        <v>83</v>
      </c>
      <c r="T348" s="184" t="s">
        <v>83</v>
      </c>
      <c r="U348" s="184" t="s">
        <v>83</v>
      </c>
      <c r="V348" s="27"/>
      <c r="W348" s="167" t="s">
        <v>103</v>
      </c>
      <c r="X348" s="27">
        <v>0</v>
      </c>
      <c r="Y348" s="184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4" t="s">
        <v>83</v>
      </c>
      <c r="AF348" s="184" t="s">
        <v>83</v>
      </c>
      <c r="AG348" s="184" t="s">
        <v>83</v>
      </c>
      <c r="AH348" s="184" t="s">
        <v>83</v>
      </c>
      <c r="AI348" s="27">
        <v>0</v>
      </c>
      <c r="AJ348" s="27"/>
      <c r="AK348" s="27">
        <v>0</v>
      </c>
      <c r="AL348" s="27">
        <v>0</v>
      </c>
      <c r="AM348" s="184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IF24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|Cff00BFFF扫霞衣|r</v>
      </c>
      <c r="I349" s="27">
        <f>VLOOKUP(B349,物品!B:CV,99,FALSE)</f>
        <v>0</v>
      </c>
      <c r="J349" s="165" t="str">
        <f t="shared" si="180"/>
        <v>|Cff00BFFF扫霞衣|r</v>
      </c>
      <c r="K349" s="165">
        <f t="shared" si="181"/>
        <v>0</v>
      </c>
      <c r="L349" s="27"/>
      <c r="M349" s="166" t="str">
        <f>VLOOKUP(LEFT(RIGHT(B349,5),4),物品!B:CU,20,FALSE)</f>
        <v>ReplaceableTextures\\CommandButtons\\BTNFB24.BLP</v>
      </c>
      <c r="N349" s="184" t="s">
        <v>83</v>
      </c>
      <c r="O349" s="166" t="s">
        <v>98</v>
      </c>
      <c r="P349" s="27">
        <v>0</v>
      </c>
      <c r="Q349" s="27">
        <v>0</v>
      </c>
      <c r="R349" s="184" t="s">
        <v>83</v>
      </c>
      <c r="S349" s="184" t="s">
        <v>83</v>
      </c>
      <c r="T349" s="184" t="s">
        <v>83</v>
      </c>
      <c r="U349" s="184" t="s">
        <v>83</v>
      </c>
      <c r="V349" s="27"/>
      <c r="W349" s="167" t="s">
        <v>103</v>
      </c>
      <c r="X349" s="27">
        <v>0</v>
      </c>
      <c r="Y349" s="184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4" t="s">
        <v>83</v>
      </c>
      <c r="AF349" s="184" t="s">
        <v>83</v>
      </c>
      <c r="AG349" s="184" t="s">
        <v>83</v>
      </c>
      <c r="AH349" s="184" t="s">
        <v>83</v>
      </c>
      <c r="AI349" s="27">
        <v>0</v>
      </c>
      <c r="AJ349" s="27"/>
      <c r="AK349" s="27">
        <v>0</v>
      </c>
      <c r="AL349" s="27">
        <v>0</v>
      </c>
      <c r="AM349" s="184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IF25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|CffFFD24D翻天印|r</v>
      </c>
      <c r="I350" s="27">
        <f>VLOOKUP(B350,物品!B:CV,99,FALSE)</f>
        <v>0</v>
      </c>
      <c r="J350" s="165" t="str">
        <f t="shared" si="180"/>
        <v>|CffFFD24D翻天印|r</v>
      </c>
      <c r="K350" s="165">
        <f t="shared" si="181"/>
        <v>0</v>
      </c>
      <c r="L350" s="27"/>
      <c r="M350" s="166" t="str">
        <f>VLOOKUP(LEFT(RIGHT(B350,5),4),物品!B:CU,20,FALSE)</f>
        <v>ReplaceableTextures\\CommandButtons\\BTNFB25.BLP</v>
      </c>
      <c r="N350" s="184" t="s">
        <v>83</v>
      </c>
      <c r="O350" s="166" t="s">
        <v>98</v>
      </c>
      <c r="P350" s="27">
        <v>0</v>
      </c>
      <c r="Q350" s="27">
        <v>0</v>
      </c>
      <c r="R350" s="184" t="s">
        <v>83</v>
      </c>
      <c r="S350" s="184" t="s">
        <v>83</v>
      </c>
      <c r="T350" s="184" t="s">
        <v>83</v>
      </c>
      <c r="U350" s="184" t="s">
        <v>83</v>
      </c>
      <c r="V350" s="27"/>
      <c r="W350" s="167" t="s">
        <v>103</v>
      </c>
      <c r="X350" s="27">
        <v>0</v>
      </c>
      <c r="Y350" s="184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4" t="s">
        <v>83</v>
      </c>
      <c r="AF350" s="184" t="s">
        <v>83</v>
      </c>
      <c r="AG350" s="184" t="s">
        <v>83</v>
      </c>
      <c r="AH350" s="184" t="s">
        <v>83</v>
      </c>
      <c r="AI350" s="27">
        <v>0</v>
      </c>
      <c r="AJ350" s="27"/>
      <c r="AK350" s="27">
        <v>0</v>
      </c>
      <c r="AL350" s="27">
        <v>0</v>
      </c>
      <c r="AM350" s="184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IF26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|CffBF00FF雾露乾坤网|r</v>
      </c>
      <c r="I351" s="27">
        <f>VLOOKUP(B351,物品!B:CV,99,FALSE)</f>
        <v>0</v>
      </c>
      <c r="J351" s="165" t="str">
        <f t="shared" si="180"/>
        <v>|CffBF00FF雾露乾坤网|r</v>
      </c>
      <c r="K351" s="165">
        <f t="shared" si="181"/>
        <v>0</v>
      </c>
      <c r="L351" s="27"/>
      <c r="M351" s="166" t="str">
        <f>VLOOKUP(LEFT(RIGHT(B351,5),4),物品!B:CU,20,FALSE)</f>
        <v>ReplaceableTextures\\CommandButtons\\BTNFB26.BLP</v>
      </c>
      <c r="N351" s="184" t="s">
        <v>83</v>
      </c>
      <c r="O351" s="166" t="s">
        <v>98</v>
      </c>
      <c r="P351" s="27">
        <v>0</v>
      </c>
      <c r="Q351" s="27">
        <v>0</v>
      </c>
      <c r="R351" s="184" t="s">
        <v>83</v>
      </c>
      <c r="S351" s="184" t="s">
        <v>83</v>
      </c>
      <c r="T351" s="184" t="s">
        <v>83</v>
      </c>
      <c r="U351" s="184" t="s">
        <v>83</v>
      </c>
      <c r="V351" s="27"/>
      <c r="W351" s="167" t="s">
        <v>103</v>
      </c>
      <c r="X351" s="27">
        <v>0</v>
      </c>
      <c r="Y351" s="184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4" t="s">
        <v>83</v>
      </c>
      <c r="AF351" s="184" t="s">
        <v>83</v>
      </c>
      <c r="AG351" s="184" t="s">
        <v>83</v>
      </c>
      <c r="AH351" s="184" t="s">
        <v>83</v>
      </c>
      <c r="AI351" s="27">
        <v>0</v>
      </c>
      <c r="AJ351" s="27"/>
      <c r="AK351" s="27">
        <v>0</v>
      </c>
      <c r="AL351" s="27">
        <v>0</v>
      </c>
      <c r="AM351" s="184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IF27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|CffFFD24D四海瓶|r</v>
      </c>
      <c r="I352" s="27">
        <f>VLOOKUP(B352,物品!B:CV,99,FALSE)</f>
        <v>0</v>
      </c>
      <c r="J352" s="165" t="str">
        <f t="shared" si="180"/>
        <v>|CffFFD24D四海瓶|r</v>
      </c>
      <c r="K352" s="165">
        <f t="shared" si="181"/>
        <v>0</v>
      </c>
      <c r="L352" s="27"/>
      <c r="M352" s="166" t="str">
        <f>VLOOKUP(LEFT(RIGHT(B352,5),4),物品!B:CU,20,FALSE)</f>
        <v>ReplaceableTextures\\CommandButtons\\BTNFB27.BLP</v>
      </c>
      <c r="N352" s="184" t="s">
        <v>83</v>
      </c>
      <c r="O352" s="166" t="s">
        <v>98</v>
      </c>
      <c r="P352" s="27">
        <v>0</v>
      </c>
      <c r="Q352" s="27">
        <v>0</v>
      </c>
      <c r="R352" s="184" t="s">
        <v>83</v>
      </c>
      <c r="S352" s="184" t="s">
        <v>83</v>
      </c>
      <c r="T352" s="184" t="s">
        <v>83</v>
      </c>
      <c r="U352" s="184" t="s">
        <v>83</v>
      </c>
      <c r="V352" s="27"/>
      <c r="W352" s="167" t="s">
        <v>103</v>
      </c>
      <c r="X352" s="27">
        <v>0</v>
      </c>
      <c r="Y352" s="184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4" t="s">
        <v>83</v>
      </c>
      <c r="AF352" s="184" t="s">
        <v>83</v>
      </c>
      <c r="AG352" s="184" t="s">
        <v>83</v>
      </c>
      <c r="AH352" s="184" t="s">
        <v>83</v>
      </c>
      <c r="AI352" s="27">
        <v>0</v>
      </c>
      <c r="AJ352" s="27"/>
      <c r="AK352" s="27">
        <v>0</v>
      </c>
      <c r="AL352" s="27">
        <v>0</v>
      </c>
      <c r="AM352" s="184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IF28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|Cff00BFFF乾坤针|r</v>
      </c>
      <c r="I353" s="27">
        <f>VLOOKUP(B353,物品!B:CV,99,FALSE)</f>
        <v>0</v>
      </c>
      <c r="J353" s="165" t="str">
        <f t="shared" ref="J353:J355" si="182">H353</f>
        <v>|Cff00BFFF乾坤针|r</v>
      </c>
      <c r="K353" s="165">
        <f t="shared" ref="K353:K355" si="183">I353</f>
        <v>0</v>
      </c>
      <c r="L353" s="27"/>
      <c r="M353" s="166" t="str">
        <f>VLOOKUP(LEFT(RIGHT(B353,5),4),物品!B:CU,20,FALSE)</f>
        <v>ReplaceableTextures\\CommandButtons\\BTNFB28.BLP</v>
      </c>
      <c r="N353" s="184" t="s">
        <v>83</v>
      </c>
      <c r="O353" s="166" t="s">
        <v>98</v>
      </c>
      <c r="P353" s="27">
        <v>0</v>
      </c>
      <c r="Q353" s="27">
        <v>0</v>
      </c>
      <c r="R353" s="184" t="s">
        <v>83</v>
      </c>
      <c r="S353" s="184" t="s">
        <v>83</v>
      </c>
      <c r="T353" s="184" t="s">
        <v>83</v>
      </c>
      <c r="U353" s="184" t="s">
        <v>83</v>
      </c>
      <c r="V353" s="27"/>
      <c r="W353" s="167" t="s">
        <v>103</v>
      </c>
      <c r="X353" s="27">
        <v>0</v>
      </c>
      <c r="Y353" s="184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4" t="s">
        <v>83</v>
      </c>
      <c r="AF353" s="184" t="s">
        <v>83</v>
      </c>
      <c r="AG353" s="184" t="s">
        <v>83</v>
      </c>
      <c r="AH353" s="184" t="s">
        <v>83</v>
      </c>
      <c r="AI353" s="27">
        <v>0</v>
      </c>
      <c r="AJ353" s="27"/>
      <c r="AK353" s="27">
        <v>0</v>
      </c>
      <c r="AL353" s="27">
        <v>0</v>
      </c>
      <c r="AM353" s="184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IF29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|CffFF0000斩仙飞刀|r</v>
      </c>
      <c r="I354" s="27">
        <f>VLOOKUP(B354,物品!B:CV,99,FALSE)</f>
        <v>0</v>
      </c>
      <c r="J354" s="165" t="str">
        <f t="shared" si="182"/>
        <v>|CffFF0000斩仙飞刀|r</v>
      </c>
      <c r="K354" s="165">
        <f t="shared" si="183"/>
        <v>0</v>
      </c>
      <c r="L354" s="27"/>
      <c r="M354" s="166" t="str">
        <f>VLOOKUP(LEFT(RIGHT(B354,5),4),物品!B:CU,20,FALSE)</f>
        <v>ReplaceableTextures\\CommandButtons\\BTNFB29.BLP</v>
      </c>
      <c r="N354" s="184" t="s">
        <v>83</v>
      </c>
      <c r="O354" s="166" t="s">
        <v>98</v>
      </c>
      <c r="P354" s="27">
        <v>0</v>
      </c>
      <c r="Q354" s="27">
        <v>0</v>
      </c>
      <c r="R354" s="184" t="s">
        <v>83</v>
      </c>
      <c r="S354" s="184" t="s">
        <v>83</v>
      </c>
      <c r="T354" s="184" t="s">
        <v>83</v>
      </c>
      <c r="U354" s="184" t="s">
        <v>83</v>
      </c>
      <c r="V354" s="27"/>
      <c r="W354" s="167" t="s">
        <v>103</v>
      </c>
      <c r="X354" s="27">
        <v>0</v>
      </c>
      <c r="Y354" s="184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4" t="s">
        <v>83</v>
      </c>
      <c r="AF354" s="184" t="s">
        <v>83</v>
      </c>
      <c r="AG354" s="184" t="s">
        <v>83</v>
      </c>
      <c r="AH354" s="184" t="s">
        <v>83</v>
      </c>
      <c r="AI354" s="27">
        <v>0</v>
      </c>
      <c r="AJ354" s="27"/>
      <c r="AK354" s="27">
        <v>0</v>
      </c>
      <c r="AL354" s="27">
        <v>0</v>
      </c>
      <c r="AM354" s="184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IF30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|Cff00FF7F万鸦壶|r</v>
      </c>
      <c r="I355" s="27">
        <f>VLOOKUP(B355,物品!B:CV,99,FALSE)</f>
        <v>0</v>
      </c>
      <c r="J355" s="165" t="str">
        <f t="shared" si="182"/>
        <v>|Cff00FF7F万鸦壶|r</v>
      </c>
      <c r="K355" s="165">
        <f t="shared" si="183"/>
        <v>0</v>
      </c>
      <c r="L355" s="27"/>
      <c r="M355" s="166" t="str">
        <f>VLOOKUP(LEFT(RIGHT(B355,5),4),物品!B:CU,20,FALSE)</f>
        <v>ReplaceableTextures\\CommandButtons\\BTNFB30.BLP</v>
      </c>
      <c r="N355" s="184" t="s">
        <v>83</v>
      </c>
      <c r="O355" s="166" t="s">
        <v>98</v>
      </c>
      <c r="P355" s="27">
        <v>0</v>
      </c>
      <c r="Q355" s="27">
        <v>0</v>
      </c>
      <c r="R355" s="184" t="s">
        <v>83</v>
      </c>
      <c r="S355" s="184" t="s">
        <v>83</v>
      </c>
      <c r="T355" s="184" t="s">
        <v>83</v>
      </c>
      <c r="U355" s="184" t="s">
        <v>83</v>
      </c>
      <c r="V355" s="27"/>
      <c r="W355" s="167" t="s">
        <v>103</v>
      </c>
      <c r="X355" s="27">
        <v>0</v>
      </c>
      <c r="Y355" s="184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4" t="s">
        <v>83</v>
      </c>
      <c r="AF355" s="184" t="s">
        <v>83</v>
      </c>
      <c r="AG355" s="184" t="s">
        <v>83</v>
      </c>
      <c r="AH355" s="184" t="s">
        <v>83</v>
      </c>
      <c r="AI355" s="27">
        <v>0</v>
      </c>
      <c r="AJ355" s="27"/>
      <c r="AK355" s="27">
        <v>0</v>
      </c>
      <c r="AL355" s="27">
        <v>0</v>
      </c>
      <c r="AM355" s="184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IF31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|Cff00BFFF万里起云烟|r</v>
      </c>
      <c r="I356" s="27">
        <f>VLOOKUP(B356,物品!B:CV,99,FALSE)</f>
        <v>0</v>
      </c>
      <c r="J356" s="165" t="str">
        <f t="shared" ref="J356:J390" si="184">H356</f>
        <v>|Cff00BFFF万里起云烟|r</v>
      </c>
      <c r="K356" s="165">
        <f t="shared" ref="K356:K390" si="185">I356</f>
        <v>0</v>
      </c>
      <c r="L356" s="27"/>
      <c r="M356" s="166" t="str">
        <f>VLOOKUP(LEFT(RIGHT(B356,5),4),物品!B:CU,20,FALSE)</f>
        <v>ReplaceableTextures\\CommandButtons\\BTNFB31.BLP</v>
      </c>
      <c r="N356" s="184" t="s">
        <v>83</v>
      </c>
      <c r="O356" s="166" t="s">
        <v>98</v>
      </c>
      <c r="P356" s="27">
        <v>0</v>
      </c>
      <c r="Q356" s="27">
        <v>0</v>
      </c>
      <c r="R356" s="184" t="s">
        <v>83</v>
      </c>
      <c r="S356" s="184" t="s">
        <v>83</v>
      </c>
      <c r="T356" s="184" t="s">
        <v>83</v>
      </c>
      <c r="U356" s="184" t="s">
        <v>83</v>
      </c>
      <c r="V356" s="27"/>
      <c r="W356" s="167" t="s">
        <v>103</v>
      </c>
      <c r="X356" s="27">
        <v>0</v>
      </c>
      <c r="Y356" s="184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4" t="s">
        <v>83</v>
      </c>
      <c r="AF356" s="184" t="s">
        <v>83</v>
      </c>
      <c r="AG356" s="184" t="s">
        <v>83</v>
      </c>
      <c r="AH356" s="184" t="s">
        <v>83</v>
      </c>
      <c r="AI356" s="27">
        <v>0</v>
      </c>
      <c r="AJ356" s="27"/>
      <c r="AK356" s="27">
        <v>0</v>
      </c>
      <c r="AL356" s="27">
        <v>0</v>
      </c>
      <c r="AM356" s="184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IF32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|CffFFD24D照天印|r</v>
      </c>
      <c r="I357" s="27">
        <f>VLOOKUP(B357,物品!B:CV,99,FALSE)</f>
        <v>0</v>
      </c>
      <c r="J357" s="165" t="str">
        <f t="shared" ref="J357:J377" si="186">H357</f>
        <v>|CffFFD24D照天印|r</v>
      </c>
      <c r="K357" s="165">
        <f t="shared" ref="K357:K377" si="187">I357</f>
        <v>0</v>
      </c>
      <c r="L357" s="27"/>
      <c r="M357" s="166" t="str">
        <f>VLOOKUP(LEFT(RIGHT(B357,5),4),物品!B:CU,20,FALSE)</f>
        <v>ReplaceableTextures\\CommandButtons\\BTNFB32.BLP</v>
      </c>
      <c r="N357" s="184" t="s">
        <v>83</v>
      </c>
      <c r="O357" s="166" t="s">
        <v>98</v>
      </c>
      <c r="P357" s="27">
        <v>0</v>
      </c>
      <c r="Q357" s="27">
        <v>0</v>
      </c>
      <c r="R357" s="184" t="s">
        <v>83</v>
      </c>
      <c r="S357" s="184" t="s">
        <v>83</v>
      </c>
      <c r="T357" s="184" t="s">
        <v>83</v>
      </c>
      <c r="U357" s="184" t="s">
        <v>83</v>
      </c>
      <c r="V357" s="27"/>
      <c r="W357" s="167" t="s">
        <v>103</v>
      </c>
      <c r="X357" s="27">
        <v>0</v>
      </c>
      <c r="Y357" s="184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4" t="s">
        <v>83</v>
      </c>
      <c r="AF357" s="184" t="s">
        <v>83</v>
      </c>
      <c r="AG357" s="184" t="s">
        <v>83</v>
      </c>
      <c r="AH357" s="184" t="s">
        <v>83</v>
      </c>
      <c r="AI357" s="27">
        <v>0</v>
      </c>
      <c r="AJ357" s="27"/>
      <c r="AK357" s="27">
        <v>0</v>
      </c>
      <c r="AL357" s="27">
        <v>0</v>
      </c>
      <c r="AM357" s="184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IF33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|CffBF00FF青云剑|r</v>
      </c>
      <c r="I358" s="27">
        <f>VLOOKUP(B358,物品!B:CV,99,FALSE)</f>
        <v>0</v>
      </c>
      <c r="J358" s="165" t="str">
        <f t="shared" si="186"/>
        <v>|CffBF00FF青云剑|r</v>
      </c>
      <c r="K358" s="165">
        <f t="shared" si="187"/>
        <v>0</v>
      </c>
      <c r="L358" s="27"/>
      <c r="M358" s="166" t="str">
        <f>VLOOKUP(LEFT(RIGHT(B358,5),4),物品!B:CU,20,FALSE)</f>
        <v>ReplaceableTextures\\CommandButtons\\BTNFB33.BLP</v>
      </c>
      <c r="N358" s="184" t="s">
        <v>83</v>
      </c>
      <c r="O358" s="166" t="s">
        <v>98</v>
      </c>
      <c r="P358" s="27">
        <v>0</v>
      </c>
      <c r="Q358" s="27">
        <v>0</v>
      </c>
      <c r="R358" s="184" t="s">
        <v>83</v>
      </c>
      <c r="S358" s="184" t="s">
        <v>83</v>
      </c>
      <c r="T358" s="184" t="s">
        <v>83</v>
      </c>
      <c r="U358" s="184" t="s">
        <v>83</v>
      </c>
      <c r="V358" s="27"/>
      <c r="W358" s="167" t="s">
        <v>103</v>
      </c>
      <c r="X358" s="27">
        <v>0</v>
      </c>
      <c r="Y358" s="184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4" t="s">
        <v>83</v>
      </c>
      <c r="AF358" s="184" t="s">
        <v>83</v>
      </c>
      <c r="AG358" s="184" t="s">
        <v>83</v>
      </c>
      <c r="AH358" s="184" t="s">
        <v>83</v>
      </c>
      <c r="AI358" s="27">
        <v>0</v>
      </c>
      <c r="AJ358" s="27"/>
      <c r="AK358" s="27">
        <v>0</v>
      </c>
      <c r="AL358" s="27">
        <v>0</v>
      </c>
      <c r="AM358" s="184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IF34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|Cff00FF7F琵琶|r</v>
      </c>
      <c r="I359" s="27">
        <f>VLOOKUP(B359,物品!B:CV,99,FALSE)</f>
        <v>0</v>
      </c>
      <c r="J359" s="165" t="str">
        <f t="shared" si="186"/>
        <v>|Cff00FF7F琵琶|r</v>
      </c>
      <c r="K359" s="165">
        <f t="shared" si="187"/>
        <v>0</v>
      </c>
      <c r="L359" s="27"/>
      <c r="M359" s="166" t="str">
        <f>VLOOKUP(LEFT(RIGHT(B359,5),4),物品!B:CU,20,FALSE)</f>
        <v>ReplaceableTextures\\CommandButtons\\BTNFB34.BLP</v>
      </c>
      <c r="N359" s="184" t="s">
        <v>83</v>
      </c>
      <c r="O359" s="166" t="s">
        <v>98</v>
      </c>
      <c r="P359" s="27">
        <v>0</v>
      </c>
      <c r="Q359" s="27">
        <v>0</v>
      </c>
      <c r="R359" s="184" t="s">
        <v>83</v>
      </c>
      <c r="S359" s="184" t="s">
        <v>83</v>
      </c>
      <c r="T359" s="184" t="s">
        <v>83</v>
      </c>
      <c r="U359" s="184" t="s">
        <v>83</v>
      </c>
      <c r="V359" s="27"/>
      <c r="W359" s="167" t="s">
        <v>103</v>
      </c>
      <c r="X359" s="27">
        <v>0</v>
      </c>
      <c r="Y359" s="184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4" t="s">
        <v>83</v>
      </c>
      <c r="AF359" s="184" t="s">
        <v>83</v>
      </c>
      <c r="AG359" s="184" t="s">
        <v>83</v>
      </c>
      <c r="AH359" s="184" t="s">
        <v>83</v>
      </c>
      <c r="AI359" s="27">
        <v>0</v>
      </c>
      <c r="AJ359" s="27"/>
      <c r="AK359" s="27">
        <v>0</v>
      </c>
      <c r="AL359" s="27">
        <v>0</v>
      </c>
      <c r="AM359" s="184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IF35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|CffFFD24D混元伞|r</v>
      </c>
      <c r="I360" s="27">
        <f>VLOOKUP(B360,物品!B:CV,99,FALSE)</f>
        <v>0</v>
      </c>
      <c r="J360" s="165" t="str">
        <f t="shared" si="186"/>
        <v>|CffFFD24D混元伞|r</v>
      </c>
      <c r="K360" s="165">
        <f t="shared" si="187"/>
        <v>0</v>
      </c>
      <c r="L360" s="27"/>
      <c r="M360" s="166" t="str">
        <f>VLOOKUP(LEFT(RIGHT(B360,5),4),物品!B:CU,20,FALSE)</f>
        <v>ReplaceableTextures\\CommandButtons\\BTNFB35.BLP</v>
      </c>
      <c r="N360" s="184" t="s">
        <v>83</v>
      </c>
      <c r="O360" s="166" t="s">
        <v>98</v>
      </c>
      <c r="P360" s="27">
        <v>0</v>
      </c>
      <c r="Q360" s="27">
        <v>0</v>
      </c>
      <c r="R360" s="184" t="s">
        <v>83</v>
      </c>
      <c r="S360" s="184" t="s">
        <v>83</v>
      </c>
      <c r="T360" s="184" t="s">
        <v>83</v>
      </c>
      <c r="U360" s="184" t="s">
        <v>83</v>
      </c>
      <c r="V360" s="27"/>
      <c r="W360" s="167" t="s">
        <v>103</v>
      </c>
      <c r="X360" s="27">
        <v>0</v>
      </c>
      <c r="Y360" s="184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4" t="s">
        <v>83</v>
      </c>
      <c r="AF360" s="184" t="s">
        <v>83</v>
      </c>
      <c r="AG360" s="184" t="s">
        <v>83</v>
      </c>
      <c r="AH360" s="184" t="s">
        <v>83</v>
      </c>
      <c r="AI360" s="27">
        <v>0</v>
      </c>
      <c r="AJ360" s="27"/>
      <c r="AK360" s="27">
        <v>0</v>
      </c>
      <c r="AL360" s="27">
        <v>0</v>
      </c>
      <c r="AM360" s="184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IF36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|Cff00BFFF花狐貂|r</v>
      </c>
      <c r="I361" s="27">
        <f>VLOOKUP(B361,物品!B:CV,99,FALSE)</f>
        <v>0</v>
      </c>
      <c r="J361" s="165" t="str">
        <f t="shared" si="186"/>
        <v>|Cff00BFFF花狐貂|r</v>
      </c>
      <c r="K361" s="165">
        <f t="shared" si="187"/>
        <v>0</v>
      </c>
      <c r="L361" s="27"/>
      <c r="M361" s="166" t="str">
        <f>VLOOKUP(LEFT(RIGHT(B361,5),4),物品!B:CU,20,FALSE)</f>
        <v>ReplaceableTextures\\CommandButtons\\BTNFB36.BLP</v>
      </c>
      <c r="N361" s="184" t="s">
        <v>83</v>
      </c>
      <c r="O361" s="166" t="s">
        <v>98</v>
      </c>
      <c r="P361" s="27">
        <v>0</v>
      </c>
      <c r="Q361" s="27">
        <v>0</v>
      </c>
      <c r="R361" s="184" t="s">
        <v>83</v>
      </c>
      <c r="S361" s="184" t="s">
        <v>83</v>
      </c>
      <c r="T361" s="184" t="s">
        <v>83</v>
      </c>
      <c r="U361" s="184" t="s">
        <v>83</v>
      </c>
      <c r="V361" s="27"/>
      <c r="W361" s="167" t="s">
        <v>103</v>
      </c>
      <c r="X361" s="27">
        <v>0</v>
      </c>
      <c r="Y361" s="184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4" t="s">
        <v>83</v>
      </c>
      <c r="AF361" s="184" t="s">
        <v>83</v>
      </c>
      <c r="AG361" s="184" t="s">
        <v>83</v>
      </c>
      <c r="AH361" s="184" t="s">
        <v>83</v>
      </c>
      <c r="AI361" s="27">
        <v>0</v>
      </c>
      <c r="AJ361" s="27"/>
      <c r="AK361" s="27">
        <v>0</v>
      </c>
      <c r="AL361" s="27">
        <v>0</v>
      </c>
      <c r="AM361" s="184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IF37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|Cff00BFFF降魔杵|r</v>
      </c>
      <c r="I362" s="27">
        <f>VLOOKUP(B362,物品!B:CV,99,FALSE)</f>
        <v>0</v>
      </c>
      <c r="J362" s="165" t="str">
        <f t="shared" si="186"/>
        <v>|Cff00BFFF降魔杵|r</v>
      </c>
      <c r="K362" s="165">
        <f t="shared" si="187"/>
        <v>0</v>
      </c>
      <c r="L362" s="27"/>
      <c r="M362" s="166" t="str">
        <f>VLOOKUP(LEFT(RIGHT(B362,5),4),物品!B:CU,20,FALSE)</f>
        <v>ReplaceableTextures\\CommandButtons\\BTNFB37.BLP</v>
      </c>
      <c r="N362" s="184" t="s">
        <v>83</v>
      </c>
      <c r="O362" s="166" t="s">
        <v>98</v>
      </c>
      <c r="P362" s="27">
        <v>0</v>
      </c>
      <c r="Q362" s="27">
        <v>0</v>
      </c>
      <c r="R362" s="184" t="s">
        <v>83</v>
      </c>
      <c r="S362" s="184" t="s">
        <v>83</v>
      </c>
      <c r="T362" s="184" t="s">
        <v>83</v>
      </c>
      <c r="U362" s="184" t="s">
        <v>83</v>
      </c>
      <c r="V362" s="27"/>
      <c r="W362" s="167" t="s">
        <v>103</v>
      </c>
      <c r="X362" s="27">
        <v>0</v>
      </c>
      <c r="Y362" s="184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4" t="s">
        <v>83</v>
      </c>
      <c r="AF362" s="184" t="s">
        <v>83</v>
      </c>
      <c r="AG362" s="184" t="s">
        <v>83</v>
      </c>
      <c r="AH362" s="184" t="s">
        <v>83</v>
      </c>
      <c r="AI362" s="27">
        <v>0</v>
      </c>
      <c r="AJ362" s="27"/>
      <c r="AK362" s="27">
        <v>0</v>
      </c>
      <c r="AL362" s="27">
        <v>0</v>
      </c>
      <c r="AM362" s="184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IF38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|CffBF00FF六根清净竹|r</v>
      </c>
      <c r="I363" s="27">
        <f>VLOOKUP(B363,物品!B:CV,99,FALSE)</f>
        <v>0</v>
      </c>
      <c r="J363" s="165" t="str">
        <f t="shared" si="186"/>
        <v>|CffBF00FF六根清净竹|r</v>
      </c>
      <c r="K363" s="165">
        <f t="shared" si="187"/>
        <v>0</v>
      </c>
      <c r="L363" s="27"/>
      <c r="M363" s="166" t="str">
        <f>VLOOKUP(LEFT(RIGHT(B363,5),4),物品!B:CU,20,FALSE)</f>
        <v>ReplaceableTextures\\CommandButtons\\BTNFB38.BLP</v>
      </c>
      <c r="N363" s="184" t="s">
        <v>83</v>
      </c>
      <c r="O363" s="166" t="s">
        <v>98</v>
      </c>
      <c r="P363" s="27">
        <v>0</v>
      </c>
      <c r="Q363" s="27">
        <v>0</v>
      </c>
      <c r="R363" s="184" t="s">
        <v>83</v>
      </c>
      <c r="S363" s="184" t="s">
        <v>83</v>
      </c>
      <c r="T363" s="184" t="s">
        <v>83</v>
      </c>
      <c r="U363" s="184" t="s">
        <v>83</v>
      </c>
      <c r="V363" s="27"/>
      <c r="W363" s="167" t="s">
        <v>103</v>
      </c>
      <c r="X363" s="27">
        <v>0</v>
      </c>
      <c r="Y363" s="184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4" t="s">
        <v>83</v>
      </c>
      <c r="AF363" s="184" t="s">
        <v>83</v>
      </c>
      <c r="AG363" s="184" t="s">
        <v>83</v>
      </c>
      <c r="AH363" s="184" t="s">
        <v>83</v>
      </c>
      <c r="AI363" s="27">
        <v>0</v>
      </c>
      <c r="AJ363" s="27"/>
      <c r="AK363" s="27">
        <v>0</v>
      </c>
      <c r="AL363" s="27">
        <v>0</v>
      </c>
      <c r="AM363" s="184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IF39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|CffFFD24D七宝妙树|r</v>
      </c>
      <c r="I364" s="27">
        <f>VLOOKUP(B364,物品!B:CV,99,FALSE)</f>
        <v>0</v>
      </c>
      <c r="J364" s="165" t="str">
        <f t="shared" si="186"/>
        <v>|CffFFD24D七宝妙树|r</v>
      </c>
      <c r="K364" s="165">
        <f t="shared" si="187"/>
        <v>0</v>
      </c>
      <c r="L364" s="27"/>
      <c r="M364" s="166" t="str">
        <f>VLOOKUP(LEFT(RIGHT(B364,5),4),物品!B:CU,20,FALSE)</f>
        <v>ReplaceableTextures\\CommandButtons\\BTNFB39.BLP</v>
      </c>
      <c r="N364" s="184" t="s">
        <v>83</v>
      </c>
      <c r="O364" s="166" t="s">
        <v>98</v>
      </c>
      <c r="P364" s="27">
        <v>0</v>
      </c>
      <c r="Q364" s="27">
        <v>0</v>
      </c>
      <c r="R364" s="184" t="s">
        <v>83</v>
      </c>
      <c r="S364" s="184" t="s">
        <v>83</v>
      </c>
      <c r="T364" s="184" t="s">
        <v>83</v>
      </c>
      <c r="U364" s="184" t="s">
        <v>83</v>
      </c>
      <c r="V364" s="27"/>
      <c r="W364" s="167" t="s">
        <v>103</v>
      </c>
      <c r="X364" s="27">
        <v>0</v>
      </c>
      <c r="Y364" s="184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4" t="s">
        <v>83</v>
      </c>
      <c r="AF364" s="184" t="s">
        <v>83</v>
      </c>
      <c r="AG364" s="184" t="s">
        <v>83</v>
      </c>
      <c r="AH364" s="184" t="s">
        <v>83</v>
      </c>
      <c r="AI364" s="27">
        <v>0</v>
      </c>
      <c r="AJ364" s="27"/>
      <c r="AK364" s="27">
        <v>0</v>
      </c>
      <c r="AL364" s="27">
        <v>0</v>
      </c>
      <c r="AM364" s="184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IF40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|CffFF0000青色宝莲旗|r</v>
      </c>
      <c r="I365" s="27">
        <f>VLOOKUP(B365,物品!B:CV,99,FALSE)</f>
        <v>0</v>
      </c>
      <c r="J365" s="165" t="str">
        <f t="shared" si="186"/>
        <v>|CffFF0000青色宝莲旗|r</v>
      </c>
      <c r="K365" s="165">
        <f t="shared" si="187"/>
        <v>0</v>
      </c>
      <c r="L365" s="27"/>
      <c r="M365" s="166" t="str">
        <f>VLOOKUP(LEFT(RIGHT(B365,5),4),物品!B:CU,20,FALSE)</f>
        <v>ReplaceableTextures\\CommandButtons\\BTNFB40.BLP</v>
      </c>
      <c r="N365" s="184" t="s">
        <v>83</v>
      </c>
      <c r="O365" s="166" t="s">
        <v>98</v>
      </c>
      <c r="P365" s="27">
        <v>0</v>
      </c>
      <c r="Q365" s="27">
        <v>0</v>
      </c>
      <c r="R365" s="184" t="s">
        <v>83</v>
      </c>
      <c r="S365" s="184" t="s">
        <v>83</v>
      </c>
      <c r="T365" s="184" t="s">
        <v>83</v>
      </c>
      <c r="U365" s="184" t="s">
        <v>83</v>
      </c>
      <c r="V365" s="27"/>
      <c r="W365" s="167" t="s">
        <v>103</v>
      </c>
      <c r="X365" s="27">
        <v>0</v>
      </c>
      <c r="Y365" s="184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4" t="s">
        <v>83</v>
      </c>
      <c r="AF365" s="184" t="s">
        <v>83</v>
      </c>
      <c r="AG365" s="184" t="s">
        <v>83</v>
      </c>
      <c r="AH365" s="184" t="s">
        <v>83</v>
      </c>
      <c r="AI365" s="27">
        <v>0</v>
      </c>
      <c r="AJ365" s="27"/>
      <c r="AK365" s="27">
        <v>0</v>
      </c>
      <c r="AL365" s="27">
        <v>0</v>
      </c>
      <c r="AM365" s="184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IF41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|Cff00FF7F金刚琢|r</v>
      </c>
      <c r="I366" s="27">
        <f>VLOOKUP(B366,物品!B:CV,99,FALSE)</f>
        <v>0</v>
      </c>
      <c r="J366" s="165" t="str">
        <f t="shared" si="186"/>
        <v>|Cff00FF7F金刚琢|r</v>
      </c>
      <c r="K366" s="165">
        <f t="shared" si="187"/>
        <v>0</v>
      </c>
      <c r="L366" s="27"/>
      <c r="M366" s="166" t="str">
        <f>VLOOKUP(LEFT(RIGHT(B366,5),4),物品!B:CU,20,FALSE)</f>
        <v>ReplaceableTextures\\CommandButtons\\BTNFB41.BLP</v>
      </c>
      <c r="N366" s="184" t="s">
        <v>83</v>
      </c>
      <c r="O366" s="166" t="s">
        <v>98</v>
      </c>
      <c r="P366" s="27">
        <v>0</v>
      </c>
      <c r="Q366" s="27">
        <v>0</v>
      </c>
      <c r="R366" s="184" t="s">
        <v>83</v>
      </c>
      <c r="S366" s="184" t="s">
        <v>83</v>
      </c>
      <c r="T366" s="184" t="s">
        <v>83</v>
      </c>
      <c r="U366" s="184" t="s">
        <v>83</v>
      </c>
      <c r="V366" s="27"/>
      <c r="W366" s="167" t="s">
        <v>103</v>
      </c>
      <c r="X366" s="27">
        <v>0</v>
      </c>
      <c r="Y366" s="184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4" t="s">
        <v>83</v>
      </c>
      <c r="AF366" s="184" t="s">
        <v>83</v>
      </c>
      <c r="AG366" s="184" t="s">
        <v>83</v>
      </c>
      <c r="AH366" s="184" t="s">
        <v>83</v>
      </c>
      <c r="AI366" s="27">
        <v>0</v>
      </c>
      <c r="AJ366" s="27"/>
      <c r="AK366" s="27">
        <v>0</v>
      </c>
      <c r="AL366" s="27">
        <v>0</v>
      </c>
      <c r="AM366" s="184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IF42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|CffFFD24D太极图|r</v>
      </c>
      <c r="I367" s="27">
        <f>VLOOKUP(B367,物品!B:CV,99,FALSE)</f>
        <v>0</v>
      </c>
      <c r="J367" s="165" t="str">
        <f t="shared" si="186"/>
        <v>|CffFFD24D太极图|r</v>
      </c>
      <c r="K367" s="165">
        <f t="shared" si="187"/>
        <v>0</v>
      </c>
      <c r="L367" s="27"/>
      <c r="M367" s="166" t="str">
        <f>VLOOKUP(LEFT(RIGHT(B367,5),4),物品!B:CU,20,FALSE)</f>
        <v>ReplaceableTextures\\CommandButtons\\BTNFB42.BLP</v>
      </c>
      <c r="N367" s="184" t="s">
        <v>83</v>
      </c>
      <c r="O367" s="166" t="s">
        <v>98</v>
      </c>
      <c r="P367" s="27">
        <v>0</v>
      </c>
      <c r="Q367" s="27">
        <v>0</v>
      </c>
      <c r="R367" s="184" t="s">
        <v>83</v>
      </c>
      <c r="S367" s="184" t="s">
        <v>83</v>
      </c>
      <c r="T367" s="184" t="s">
        <v>83</v>
      </c>
      <c r="U367" s="184" t="s">
        <v>83</v>
      </c>
      <c r="V367" s="27"/>
      <c r="W367" s="167" t="s">
        <v>103</v>
      </c>
      <c r="X367" s="27">
        <v>0</v>
      </c>
      <c r="Y367" s="184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4" t="s">
        <v>83</v>
      </c>
      <c r="AF367" s="184" t="s">
        <v>83</v>
      </c>
      <c r="AG367" s="184" t="s">
        <v>83</v>
      </c>
      <c r="AH367" s="184" t="s">
        <v>83</v>
      </c>
      <c r="AI367" s="27">
        <v>0</v>
      </c>
      <c r="AJ367" s="27"/>
      <c r="AK367" s="27">
        <v>0</v>
      </c>
      <c r="AL367" s="27">
        <v>0</v>
      </c>
      <c r="AM367" s="184" t="s">
        <v>83</v>
      </c>
      <c r="AN367" s="27">
        <v>0</v>
      </c>
      <c r="AO367" s="27">
        <v>0</v>
      </c>
      <c r="AP367" s="27">
        <v>0</v>
      </c>
    </row>
    <row r="368" spans="1:42" ht="15">
      <c r="A368" s="163"/>
      <c r="B368" s="27" t="str">
        <f>物品!B369</f>
        <v>IF43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|Cff00BFFF乾坤图|r</v>
      </c>
      <c r="I368" s="27">
        <f>VLOOKUP(B368,物品!B:CV,99,FALSE)</f>
        <v>0</v>
      </c>
      <c r="J368" s="165" t="str">
        <f t="shared" si="186"/>
        <v>|Cff00BFFF乾坤图|r</v>
      </c>
      <c r="K368" s="165">
        <f t="shared" si="187"/>
        <v>0</v>
      </c>
      <c r="L368" s="27"/>
      <c r="M368" s="166" t="str">
        <f>VLOOKUP(LEFT(RIGHT(B368,5),4),物品!B:CU,20,FALSE)</f>
        <v>ReplaceableTextures\\CommandButtons\\BTNFB43.BLP</v>
      </c>
      <c r="N368" s="184" t="s">
        <v>83</v>
      </c>
      <c r="O368" s="166" t="s">
        <v>98</v>
      </c>
      <c r="P368" s="27">
        <v>0</v>
      </c>
      <c r="Q368" s="27">
        <v>0</v>
      </c>
      <c r="R368" s="184" t="s">
        <v>83</v>
      </c>
      <c r="S368" s="184" t="s">
        <v>83</v>
      </c>
      <c r="T368" s="184" t="s">
        <v>83</v>
      </c>
      <c r="U368" s="184" t="s">
        <v>83</v>
      </c>
      <c r="V368" s="27"/>
      <c r="W368" s="167" t="s">
        <v>103</v>
      </c>
      <c r="X368" s="27">
        <v>0</v>
      </c>
      <c r="Y368" s="184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4" t="s">
        <v>83</v>
      </c>
      <c r="AF368" s="184" t="s">
        <v>83</v>
      </c>
      <c r="AG368" s="184" t="s">
        <v>83</v>
      </c>
      <c r="AH368" s="184" t="s">
        <v>83</v>
      </c>
      <c r="AI368" s="27">
        <v>0</v>
      </c>
      <c r="AJ368" s="27"/>
      <c r="AK368" s="27">
        <v>0</v>
      </c>
      <c r="AL368" s="27">
        <v>0</v>
      </c>
      <c r="AM368" s="184" t="s">
        <v>83</v>
      </c>
      <c r="AN368" s="27">
        <v>0</v>
      </c>
      <c r="AO368" s="27">
        <v>0</v>
      </c>
      <c r="AP368" s="27">
        <v>0</v>
      </c>
    </row>
    <row r="369" spans="1:42" ht="15">
      <c r="A369" s="163"/>
      <c r="B369" s="27" t="str">
        <f>物品!B370</f>
        <v>IF44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|CffFF0000三宝玉如意|r</v>
      </c>
      <c r="I369" s="27">
        <f>VLOOKUP(B369,物品!B:CV,99,FALSE)</f>
        <v>0</v>
      </c>
      <c r="J369" s="165" t="str">
        <f t="shared" si="186"/>
        <v>|CffFF0000三宝玉如意|r</v>
      </c>
      <c r="K369" s="165">
        <f t="shared" si="187"/>
        <v>0</v>
      </c>
      <c r="L369" s="27"/>
      <c r="M369" s="166" t="str">
        <f>VLOOKUP(LEFT(RIGHT(B369,5),4),物品!B:CU,20,FALSE)</f>
        <v>ReplaceableTextures\\CommandButtons\\BTNFB44.BLP</v>
      </c>
      <c r="N369" s="184" t="s">
        <v>83</v>
      </c>
      <c r="O369" s="166" t="s">
        <v>98</v>
      </c>
      <c r="P369" s="27">
        <v>0</v>
      </c>
      <c r="Q369" s="27">
        <v>0</v>
      </c>
      <c r="R369" s="184" t="s">
        <v>83</v>
      </c>
      <c r="S369" s="184" t="s">
        <v>83</v>
      </c>
      <c r="T369" s="184" t="s">
        <v>83</v>
      </c>
      <c r="U369" s="184" t="s">
        <v>83</v>
      </c>
      <c r="V369" s="27"/>
      <c r="W369" s="167" t="s">
        <v>103</v>
      </c>
      <c r="X369" s="27">
        <v>0</v>
      </c>
      <c r="Y369" s="184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4" t="s">
        <v>83</v>
      </c>
      <c r="AF369" s="184" t="s">
        <v>83</v>
      </c>
      <c r="AG369" s="184" t="s">
        <v>83</v>
      </c>
      <c r="AH369" s="184" t="s">
        <v>83</v>
      </c>
      <c r="AI369" s="27">
        <v>0</v>
      </c>
      <c r="AJ369" s="27"/>
      <c r="AK369" s="27">
        <v>0</v>
      </c>
      <c r="AL369" s="27">
        <v>0</v>
      </c>
      <c r="AM369" s="184" t="s">
        <v>83</v>
      </c>
      <c r="AN369" s="27">
        <v>0</v>
      </c>
      <c r="AO369" s="27">
        <v>0</v>
      </c>
      <c r="AP369" s="27">
        <v>0</v>
      </c>
    </row>
    <row r="370" spans="1:42" ht="15">
      <c r="A370" s="163"/>
      <c r="B370" s="27" t="str">
        <f>物品!B371</f>
        <v>IF45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|CffFFD24D玄都离焰旗|r</v>
      </c>
      <c r="I370" s="27">
        <f>VLOOKUP(B370,物品!B:CV,99,FALSE)</f>
        <v>0</v>
      </c>
      <c r="J370" s="165" t="str">
        <f t="shared" si="186"/>
        <v>|CffFFD24D玄都离焰旗|r</v>
      </c>
      <c r="K370" s="165">
        <f t="shared" si="187"/>
        <v>0</v>
      </c>
      <c r="L370" s="27"/>
      <c r="M370" s="166" t="str">
        <f>VLOOKUP(LEFT(RIGHT(B370,5),4),物品!B:CU,20,FALSE)</f>
        <v>ReplaceableTextures\\CommandButtons\\BTNFB45.BLP</v>
      </c>
      <c r="N370" s="184" t="s">
        <v>83</v>
      </c>
      <c r="O370" s="166" t="s">
        <v>98</v>
      </c>
      <c r="P370" s="27">
        <v>0</v>
      </c>
      <c r="Q370" s="27">
        <v>0</v>
      </c>
      <c r="R370" s="184" t="s">
        <v>83</v>
      </c>
      <c r="S370" s="184" t="s">
        <v>83</v>
      </c>
      <c r="T370" s="184" t="s">
        <v>83</v>
      </c>
      <c r="U370" s="184" t="s">
        <v>83</v>
      </c>
      <c r="V370" s="27"/>
      <c r="W370" s="167" t="s">
        <v>103</v>
      </c>
      <c r="X370" s="27">
        <v>0</v>
      </c>
      <c r="Y370" s="184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4" t="s">
        <v>83</v>
      </c>
      <c r="AF370" s="184" t="s">
        <v>83</v>
      </c>
      <c r="AG370" s="184" t="s">
        <v>83</v>
      </c>
      <c r="AH370" s="184" t="s">
        <v>83</v>
      </c>
      <c r="AI370" s="27">
        <v>0</v>
      </c>
      <c r="AJ370" s="27"/>
      <c r="AK370" s="27">
        <v>0</v>
      </c>
      <c r="AL370" s="27">
        <v>0</v>
      </c>
      <c r="AM370" s="184" t="s">
        <v>83</v>
      </c>
      <c r="AN370" s="27">
        <v>0</v>
      </c>
      <c r="AO370" s="27">
        <v>0</v>
      </c>
      <c r="AP370" s="27">
        <v>0</v>
      </c>
    </row>
    <row r="371" spans="1:42" ht="15">
      <c r="A371" s="163"/>
      <c r="B371" s="27" t="str">
        <f>物品!B372</f>
        <v>IF46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|CffBF00FF青牛|r</v>
      </c>
      <c r="I371" s="27">
        <f>VLOOKUP(B371,物品!B:CV,99,FALSE)</f>
        <v>0</v>
      </c>
      <c r="J371" s="165" t="str">
        <f t="shared" si="186"/>
        <v>|CffBF00FF青牛|r</v>
      </c>
      <c r="K371" s="165">
        <f t="shared" si="187"/>
        <v>0</v>
      </c>
      <c r="L371" s="27"/>
      <c r="M371" s="166" t="str">
        <f>VLOOKUP(LEFT(RIGHT(B371,5),4),物品!B:CU,20,FALSE)</f>
        <v>ReplaceableTextures\\CommandButtons\\BTNFB46.BLP</v>
      </c>
      <c r="N371" s="184" t="s">
        <v>83</v>
      </c>
      <c r="O371" s="166" t="s">
        <v>98</v>
      </c>
      <c r="P371" s="27">
        <v>0</v>
      </c>
      <c r="Q371" s="27">
        <v>0</v>
      </c>
      <c r="R371" s="184" t="s">
        <v>83</v>
      </c>
      <c r="S371" s="184" t="s">
        <v>83</v>
      </c>
      <c r="T371" s="184" t="s">
        <v>83</v>
      </c>
      <c r="U371" s="184" t="s">
        <v>83</v>
      </c>
      <c r="V371" s="27"/>
      <c r="W371" s="167" t="s">
        <v>103</v>
      </c>
      <c r="X371" s="27">
        <v>0</v>
      </c>
      <c r="Y371" s="184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4" t="s">
        <v>83</v>
      </c>
      <c r="AF371" s="184" t="s">
        <v>83</v>
      </c>
      <c r="AG371" s="184" t="s">
        <v>83</v>
      </c>
      <c r="AH371" s="184" t="s">
        <v>83</v>
      </c>
      <c r="AI371" s="27">
        <v>0</v>
      </c>
      <c r="AJ371" s="27"/>
      <c r="AK371" s="27">
        <v>0</v>
      </c>
      <c r="AL371" s="27">
        <v>0</v>
      </c>
      <c r="AM371" s="184" t="s">
        <v>83</v>
      </c>
      <c r="AN371" s="27">
        <v>0</v>
      </c>
      <c r="AO371" s="27">
        <v>0</v>
      </c>
      <c r="AP371" s="27">
        <v>0</v>
      </c>
    </row>
    <row r="372" spans="1:42" ht="15">
      <c r="A372" s="163"/>
      <c r="B372" s="27" t="str">
        <f>物品!B373</f>
        <v>IF47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|CffFF0000诛仙阵图|r</v>
      </c>
      <c r="I372" s="27">
        <f>VLOOKUP(B372,物品!B:CV,99,FALSE)</f>
        <v>0</v>
      </c>
      <c r="J372" s="165" t="str">
        <f t="shared" si="186"/>
        <v>|CffFF0000诛仙阵图|r</v>
      </c>
      <c r="K372" s="165">
        <f t="shared" si="187"/>
        <v>0</v>
      </c>
      <c r="L372" s="27"/>
      <c r="M372" s="166" t="str">
        <f>VLOOKUP(LEFT(RIGHT(B372,5),4),物品!B:CU,20,FALSE)</f>
        <v>ReplaceableTextures\\CommandButtons\\BTNFB47.BLP</v>
      </c>
      <c r="N372" s="184" t="s">
        <v>83</v>
      </c>
      <c r="O372" s="166" t="s">
        <v>98</v>
      </c>
      <c r="P372" s="27">
        <v>0</v>
      </c>
      <c r="Q372" s="27">
        <v>0</v>
      </c>
      <c r="R372" s="184" t="s">
        <v>83</v>
      </c>
      <c r="S372" s="184" t="s">
        <v>83</v>
      </c>
      <c r="T372" s="184" t="s">
        <v>83</v>
      </c>
      <c r="U372" s="184" t="s">
        <v>83</v>
      </c>
      <c r="V372" s="27"/>
      <c r="W372" s="167" t="s">
        <v>103</v>
      </c>
      <c r="X372" s="27">
        <v>0</v>
      </c>
      <c r="Y372" s="184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4" t="s">
        <v>83</v>
      </c>
      <c r="AF372" s="184" t="s">
        <v>83</v>
      </c>
      <c r="AG372" s="184" t="s">
        <v>83</v>
      </c>
      <c r="AH372" s="184" t="s">
        <v>83</v>
      </c>
      <c r="AI372" s="27">
        <v>0</v>
      </c>
      <c r="AJ372" s="27"/>
      <c r="AK372" s="27">
        <v>0</v>
      </c>
      <c r="AL372" s="27">
        <v>0</v>
      </c>
      <c r="AM372" s="184" t="s">
        <v>83</v>
      </c>
      <c r="AN372" s="27">
        <v>0</v>
      </c>
      <c r="AO372" s="27">
        <v>0</v>
      </c>
      <c r="AP372" s="27">
        <v>0</v>
      </c>
    </row>
    <row r="373" spans="1:42" ht="15">
      <c r="A373" s="163"/>
      <c r="B373" s="27" t="str">
        <f>物品!B374</f>
        <v>IF48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|CffBF00FF风雷双翼|r</v>
      </c>
      <c r="I373" s="27">
        <f>VLOOKUP(B373,物品!B:CV,99,FALSE)</f>
        <v>0</v>
      </c>
      <c r="J373" s="165" t="str">
        <f t="shared" si="186"/>
        <v>|CffBF00FF风雷双翼|r</v>
      </c>
      <c r="K373" s="165">
        <f t="shared" si="187"/>
        <v>0</v>
      </c>
      <c r="L373" s="27"/>
      <c r="M373" s="166" t="str">
        <f>VLOOKUP(LEFT(RIGHT(B373,5),4),物品!B:CU,20,FALSE)</f>
        <v>ReplaceableTextures\\CommandButtons\\BTNFB48.BLP</v>
      </c>
      <c r="N373" s="184" t="s">
        <v>83</v>
      </c>
      <c r="O373" s="166" t="s">
        <v>98</v>
      </c>
      <c r="P373" s="27">
        <v>0</v>
      </c>
      <c r="Q373" s="27">
        <v>0</v>
      </c>
      <c r="R373" s="184" t="s">
        <v>83</v>
      </c>
      <c r="S373" s="184" t="s">
        <v>83</v>
      </c>
      <c r="T373" s="184" t="s">
        <v>83</v>
      </c>
      <c r="U373" s="184" t="s">
        <v>83</v>
      </c>
      <c r="V373" s="27"/>
      <c r="W373" s="167" t="s">
        <v>103</v>
      </c>
      <c r="X373" s="27">
        <v>0</v>
      </c>
      <c r="Y373" s="184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4" t="s">
        <v>83</v>
      </c>
      <c r="AF373" s="184" t="s">
        <v>83</v>
      </c>
      <c r="AG373" s="184" t="s">
        <v>83</v>
      </c>
      <c r="AH373" s="184" t="s">
        <v>83</v>
      </c>
      <c r="AI373" s="27">
        <v>0</v>
      </c>
      <c r="AJ373" s="27"/>
      <c r="AK373" s="27">
        <v>0</v>
      </c>
      <c r="AL373" s="27">
        <v>0</v>
      </c>
      <c r="AM373" s="184" t="s">
        <v>83</v>
      </c>
      <c r="AN373" s="27">
        <v>0</v>
      </c>
      <c r="AO373" s="27">
        <v>0</v>
      </c>
      <c r="AP373" s="27">
        <v>0</v>
      </c>
    </row>
    <row r="374" spans="1:42" ht="15">
      <c r="A374" s="163"/>
      <c r="B374" s="27" t="str">
        <f>物品!B375</f>
        <v>IF49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|CffFF0000山河社稷图|r</v>
      </c>
      <c r="I374" s="27">
        <f>VLOOKUP(B374,物品!B:CV,99,FALSE)</f>
        <v>0</v>
      </c>
      <c r="J374" s="165" t="str">
        <f t="shared" si="186"/>
        <v>|CffFF0000山河社稷图|r</v>
      </c>
      <c r="K374" s="165">
        <f t="shared" si="187"/>
        <v>0</v>
      </c>
      <c r="L374" s="27"/>
      <c r="M374" s="166" t="str">
        <f>VLOOKUP(LEFT(RIGHT(B374,5),4),物品!B:CU,20,FALSE)</f>
        <v>ReplaceableTextures\\CommandButtons\\BTNFB49.BLP</v>
      </c>
      <c r="N374" s="184" t="s">
        <v>83</v>
      </c>
      <c r="O374" s="166" t="s">
        <v>98</v>
      </c>
      <c r="P374" s="27">
        <v>0</v>
      </c>
      <c r="Q374" s="27">
        <v>0</v>
      </c>
      <c r="R374" s="184" t="s">
        <v>83</v>
      </c>
      <c r="S374" s="184" t="s">
        <v>83</v>
      </c>
      <c r="T374" s="184" t="s">
        <v>83</v>
      </c>
      <c r="U374" s="184" t="s">
        <v>83</v>
      </c>
      <c r="V374" s="27"/>
      <c r="W374" s="167" t="s">
        <v>103</v>
      </c>
      <c r="X374" s="27">
        <v>0</v>
      </c>
      <c r="Y374" s="184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4" t="s">
        <v>83</v>
      </c>
      <c r="AF374" s="184" t="s">
        <v>83</v>
      </c>
      <c r="AG374" s="184" t="s">
        <v>83</v>
      </c>
      <c r="AH374" s="184" t="s">
        <v>83</v>
      </c>
      <c r="AI374" s="27">
        <v>0</v>
      </c>
      <c r="AJ374" s="27"/>
      <c r="AK374" s="27">
        <v>0</v>
      </c>
      <c r="AL374" s="27">
        <v>0</v>
      </c>
      <c r="AM374" s="184" t="s">
        <v>83</v>
      </c>
      <c r="AN374" s="27">
        <v>0</v>
      </c>
      <c r="AO374" s="27">
        <v>0</v>
      </c>
      <c r="AP374" s="27">
        <v>0</v>
      </c>
    </row>
    <row r="375" spans="1:42" ht="15">
      <c r="A375" s="163"/>
      <c r="B375" s="27" t="str">
        <f>物品!B376</f>
        <v>IF50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|Cff00BFFF招妖幡|r</v>
      </c>
      <c r="I375" s="27">
        <f>VLOOKUP(B375,物品!B:CV,99,FALSE)</f>
        <v>0</v>
      </c>
      <c r="J375" s="165" t="str">
        <f t="shared" si="186"/>
        <v>|Cff00BFFF招妖幡|r</v>
      </c>
      <c r="K375" s="165">
        <f t="shared" si="187"/>
        <v>0</v>
      </c>
      <c r="L375" s="27"/>
      <c r="M375" s="166" t="str">
        <f>VLOOKUP(LEFT(RIGHT(B375,5),4),物品!B:CU,20,FALSE)</f>
        <v>ReplaceableTextures\\CommandButtons\\BTNFB50.BLP</v>
      </c>
      <c r="N375" s="184" t="s">
        <v>83</v>
      </c>
      <c r="O375" s="166" t="s">
        <v>98</v>
      </c>
      <c r="P375" s="27">
        <v>0</v>
      </c>
      <c r="Q375" s="27">
        <v>0</v>
      </c>
      <c r="R375" s="184" t="s">
        <v>83</v>
      </c>
      <c r="S375" s="184" t="s">
        <v>83</v>
      </c>
      <c r="T375" s="184" t="s">
        <v>83</v>
      </c>
      <c r="U375" s="184" t="s">
        <v>83</v>
      </c>
      <c r="V375" s="27"/>
      <c r="W375" s="167" t="s">
        <v>103</v>
      </c>
      <c r="X375" s="27">
        <v>0</v>
      </c>
      <c r="Y375" s="184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4" t="s">
        <v>83</v>
      </c>
      <c r="AF375" s="184" t="s">
        <v>83</v>
      </c>
      <c r="AG375" s="184" t="s">
        <v>83</v>
      </c>
      <c r="AH375" s="184" t="s">
        <v>83</v>
      </c>
      <c r="AI375" s="27">
        <v>0</v>
      </c>
      <c r="AJ375" s="27"/>
      <c r="AK375" s="27">
        <v>0</v>
      </c>
      <c r="AL375" s="27">
        <v>0</v>
      </c>
      <c r="AM375" s="184" t="s">
        <v>83</v>
      </c>
      <c r="AN375" s="27">
        <v>0</v>
      </c>
      <c r="AO375" s="27">
        <v>0</v>
      </c>
      <c r="AP375" s="27">
        <v>0</v>
      </c>
    </row>
    <row r="376" spans="1:42" ht="15">
      <c r="A376" s="163"/>
      <c r="B376" s="27" t="str">
        <f>物品!B377</f>
        <v>IF51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|Cff00BFFF九曲黄河阵|r</v>
      </c>
      <c r="I376" s="27">
        <f>VLOOKUP(B376,物品!B:CV,99,FALSE)</f>
        <v>0</v>
      </c>
      <c r="J376" s="165" t="str">
        <f t="shared" si="186"/>
        <v>|Cff00BFFF九曲黄河阵|r</v>
      </c>
      <c r="K376" s="165">
        <f t="shared" si="187"/>
        <v>0</v>
      </c>
      <c r="L376" s="27"/>
      <c r="M376" s="166" t="str">
        <f>VLOOKUP(LEFT(RIGHT(B376,5),4),物品!B:CU,20,FALSE)</f>
        <v>ReplaceableTextures\\CommandButtons\\BTNFB51.BLP</v>
      </c>
      <c r="N376" s="184" t="s">
        <v>83</v>
      </c>
      <c r="O376" s="166" t="s">
        <v>98</v>
      </c>
      <c r="P376" s="27">
        <v>0</v>
      </c>
      <c r="Q376" s="27">
        <v>0</v>
      </c>
      <c r="R376" s="184" t="s">
        <v>83</v>
      </c>
      <c r="S376" s="184" t="s">
        <v>83</v>
      </c>
      <c r="T376" s="184" t="s">
        <v>83</v>
      </c>
      <c r="U376" s="184" t="s">
        <v>83</v>
      </c>
      <c r="V376" s="27"/>
      <c r="W376" s="167" t="s">
        <v>103</v>
      </c>
      <c r="X376" s="27">
        <v>0</v>
      </c>
      <c r="Y376" s="184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4" t="s">
        <v>83</v>
      </c>
      <c r="AF376" s="184" t="s">
        <v>83</v>
      </c>
      <c r="AG376" s="184" t="s">
        <v>83</v>
      </c>
      <c r="AH376" s="184" t="s">
        <v>83</v>
      </c>
      <c r="AI376" s="27">
        <v>0</v>
      </c>
      <c r="AJ376" s="27"/>
      <c r="AK376" s="27">
        <v>0</v>
      </c>
      <c r="AL376" s="27">
        <v>0</v>
      </c>
      <c r="AM376" s="184" t="s">
        <v>83</v>
      </c>
      <c r="AN376" s="27">
        <v>0</v>
      </c>
      <c r="AO376" s="27">
        <v>0</v>
      </c>
      <c r="AP376" s="27">
        <v>0</v>
      </c>
    </row>
    <row r="377" spans="1:42" ht="15">
      <c r="A377" s="163"/>
      <c r="B377" s="27" t="str">
        <f>物品!B378</f>
        <v>IF52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|CffBF00FF紫绶仙衣|r</v>
      </c>
      <c r="I377" s="27">
        <f>VLOOKUP(B377,物品!B:CV,99,FALSE)</f>
        <v>0</v>
      </c>
      <c r="J377" s="165" t="str">
        <f t="shared" si="186"/>
        <v>|CffBF00FF紫绶仙衣|r</v>
      </c>
      <c r="K377" s="165">
        <f t="shared" si="187"/>
        <v>0</v>
      </c>
      <c r="L377" s="27"/>
      <c r="M377" s="166" t="str">
        <f>VLOOKUP(LEFT(RIGHT(B377,5),4),物品!B:CU,20,FALSE)</f>
        <v>ReplaceableTextures\\CommandButtons\\BTNFB52.BLP</v>
      </c>
      <c r="N377" s="184" t="s">
        <v>83</v>
      </c>
      <c r="O377" s="166" t="s">
        <v>98</v>
      </c>
      <c r="P377" s="27">
        <v>0</v>
      </c>
      <c r="Q377" s="27">
        <v>0</v>
      </c>
      <c r="R377" s="184" t="s">
        <v>83</v>
      </c>
      <c r="S377" s="184" t="s">
        <v>83</v>
      </c>
      <c r="T377" s="184" t="s">
        <v>83</v>
      </c>
      <c r="U377" s="184" t="s">
        <v>83</v>
      </c>
      <c r="V377" s="27"/>
      <c r="W377" s="167" t="s">
        <v>103</v>
      </c>
      <c r="X377" s="27">
        <v>0</v>
      </c>
      <c r="Y377" s="184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4" t="s">
        <v>83</v>
      </c>
      <c r="AF377" s="184" t="s">
        <v>83</v>
      </c>
      <c r="AG377" s="184" t="s">
        <v>83</v>
      </c>
      <c r="AH377" s="184" t="s">
        <v>83</v>
      </c>
      <c r="AI377" s="27">
        <v>0</v>
      </c>
      <c r="AJ377" s="27"/>
      <c r="AK377" s="27">
        <v>0</v>
      </c>
      <c r="AL377" s="27">
        <v>0</v>
      </c>
      <c r="AM377" s="184" t="s">
        <v>83</v>
      </c>
      <c r="AN377" s="27">
        <v>0</v>
      </c>
      <c r="AO377" s="27">
        <v>0</v>
      </c>
      <c r="AP377" s="27">
        <v>0</v>
      </c>
    </row>
    <row r="378" spans="1:42">
      <c r="A378" s="163"/>
      <c r="B378" s="27" t="str">
        <f>物品!B379</f>
        <v>IC00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没抽到任何东西</v>
      </c>
      <c r="I378" s="27">
        <f>VLOOKUP(B378,物品!B:CV,99,FALSE)</f>
        <v>0</v>
      </c>
      <c r="J378" s="165" t="str">
        <f t="shared" ref="J378" si="188">H378</f>
        <v>没抽到任何东西</v>
      </c>
      <c r="K378" s="165">
        <f t="shared" ref="K378" si="189">I378</f>
        <v>0</v>
      </c>
      <c r="L378" s="27"/>
      <c r="M378" s="166">
        <f>VLOOKUP(LEFT(RIGHT(B378,5),4),物品!B:CU,20,FALSE)</f>
        <v>0</v>
      </c>
      <c r="N378" s="184" t="s">
        <v>83</v>
      </c>
      <c r="O378" s="166" t="s">
        <v>98</v>
      </c>
      <c r="P378" s="27">
        <v>0</v>
      </c>
      <c r="Q378" s="27">
        <v>0</v>
      </c>
      <c r="R378" s="184" t="s">
        <v>83</v>
      </c>
      <c r="S378" s="184" t="s">
        <v>83</v>
      </c>
      <c r="T378" s="184" t="s">
        <v>83</v>
      </c>
      <c r="U378" s="184" t="s">
        <v>83</v>
      </c>
      <c r="V378" s="27"/>
      <c r="W378" s="27" t="s">
        <v>88</v>
      </c>
      <c r="X378" s="27">
        <v>0</v>
      </c>
      <c r="Y378" s="184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4" t="s">
        <v>83</v>
      </c>
      <c r="AF378" s="184" t="s">
        <v>83</v>
      </c>
      <c r="AG378" s="184" t="s">
        <v>83</v>
      </c>
      <c r="AH378" s="184" t="s">
        <v>83</v>
      </c>
      <c r="AI378" s="27">
        <v>1</v>
      </c>
      <c r="AJ378" s="27"/>
      <c r="AK378" s="27">
        <v>1</v>
      </c>
      <c r="AL378" s="27">
        <v>1</v>
      </c>
      <c r="AM378" s="184" t="s">
        <v>83</v>
      </c>
      <c r="AN378" s="27">
        <v>1</v>
      </c>
      <c r="AO378" s="27">
        <v>1</v>
      </c>
      <c r="AP378" s="27">
        <v>1</v>
      </c>
    </row>
    <row r="379" spans="1:42">
      <c r="A379" s="163"/>
      <c r="B379" s="27" t="str">
        <f>物品!B380</f>
        <v>IC01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玄铁+1</v>
      </c>
      <c r="I379" s="27">
        <f>VLOOKUP(B379,物品!B:CV,99,FALSE)</f>
        <v>0</v>
      </c>
      <c r="J379" s="165" t="str">
        <f t="shared" si="184"/>
        <v>玄铁+1</v>
      </c>
      <c r="K379" s="165">
        <f t="shared" si="185"/>
        <v>0</v>
      </c>
      <c r="L379" s="27"/>
      <c r="M379" s="166">
        <f>VLOOKUP(LEFT(RIGHT(B379,5),4),物品!B:CU,20,FALSE)</f>
        <v>0</v>
      </c>
      <c r="N379" s="184" t="s">
        <v>83</v>
      </c>
      <c r="O379" s="168" t="s">
        <v>1417</v>
      </c>
      <c r="P379" s="27">
        <v>0</v>
      </c>
      <c r="Q379" s="27">
        <v>0</v>
      </c>
      <c r="R379" s="184" t="s">
        <v>83</v>
      </c>
      <c r="S379" s="184" t="s">
        <v>83</v>
      </c>
      <c r="T379" s="184" t="s">
        <v>83</v>
      </c>
      <c r="U379" s="184" t="s">
        <v>83</v>
      </c>
      <c r="V379" s="27"/>
      <c r="W379" s="27" t="s">
        <v>88</v>
      </c>
      <c r="X379" s="27">
        <v>0</v>
      </c>
      <c r="Y379" s="184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4" t="s">
        <v>83</v>
      </c>
      <c r="AF379" s="184" t="s">
        <v>83</v>
      </c>
      <c r="AG379" s="184" t="s">
        <v>83</v>
      </c>
      <c r="AH379" s="184" t="s">
        <v>83</v>
      </c>
      <c r="AI379" s="27">
        <v>1</v>
      </c>
      <c r="AJ379" s="27"/>
      <c r="AK379" s="27">
        <v>1</v>
      </c>
      <c r="AL379" s="27">
        <v>1</v>
      </c>
      <c r="AM379" s="184" t="s">
        <v>83</v>
      </c>
      <c r="AN379" s="27">
        <v>1</v>
      </c>
      <c r="AO379" s="27">
        <v>1</v>
      </c>
      <c r="AP379" s="27">
        <v>1</v>
      </c>
    </row>
    <row r="380" spans="1:42" ht="15">
      <c r="A380" s="163"/>
      <c r="B380" s="27" t="str">
        <f>物品!B381</f>
        <v>IC02</v>
      </c>
      <c r="C380" s="27" t="s">
        <v>41</v>
      </c>
      <c r="D380" s="27" t="s">
        <v>81</v>
      </c>
      <c r="E380" s="27"/>
      <c r="F380" s="27"/>
      <c r="G380" s="27"/>
      <c r="H380" s="27" t="str">
        <f>VLOOKUP(LEFT(RIGHT(B380,5),4),物品!B:CU,2,FALSE)</f>
        <v>金币</v>
      </c>
      <c r="I380" s="170" t="s">
        <v>1501</v>
      </c>
      <c r="J380" s="165" t="str">
        <f t="shared" si="184"/>
        <v>金币</v>
      </c>
      <c r="K380" s="165" t="str">
        <f t="shared" si="185"/>
        <v>击杀后可获得金币奖励</v>
      </c>
      <c r="L380" s="27"/>
      <c r="M380" s="166" t="str">
        <f>VLOOKUP(LEFT(RIGHT(B380,5),4),物品!B:CU,20,FALSE)</f>
        <v>ReplaceableTextures\\CommandButtons\\BTNChestOfGold.blp</v>
      </c>
      <c r="N380" s="184" t="s">
        <v>83</v>
      </c>
      <c r="O380" s="166" t="s">
        <v>98</v>
      </c>
      <c r="P380" s="27">
        <v>0</v>
      </c>
      <c r="Q380" s="27">
        <v>0</v>
      </c>
      <c r="R380" s="184" t="s">
        <v>83</v>
      </c>
      <c r="S380" s="184" t="s">
        <v>83</v>
      </c>
      <c r="T380" s="184" t="s">
        <v>83</v>
      </c>
      <c r="U380" s="184" t="s">
        <v>83</v>
      </c>
      <c r="V380" s="27"/>
      <c r="W380" s="167" t="s">
        <v>103</v>
      </c>
      <c r="X380" s="27">
        <v>0</v>
      </c>
      <c r="Y380" s="184" t="s">
        <v>83</v>
      </c>
      <c r="Z380" s="27">
        <v>0</v>
      </c>
      <c r="AA380" s="27">
        <v>0</v>
      </c>
      <c r="AB380" s="27">
        <v>0</v>
      </c>
      <c r="AC380" s="27">
        <v>1</v>
      </c>
      <c r="AD380" s="27">
        <v>1</v>
      </c>
      <c r="AE380" s="184" t="s">
        <v>83</v>
      </c>
      <c r="AF380" s="184" t="s">
        <v>83</v>
      </c>
      <c r="AG380" s="184" t="s">
        <v>83</v>
      </c>
      <c r="AH380" s="184" t="s">
        <v>83</v>
      </c>
      <c r="AI380" s="27">
        <v>0</v>
      </c>
      <c r="AJ380" s="27"/>
      <c r="AK380" s="27">
        <v>0</v>
      </c>
      <c r="AL380" s="27">
        <v>0</v>
      </c>
      <c r="AM380" s="184" t="s">
        <v>83</v>
      </c>
      <c r="AN380" s="27">
        <v>0</v>
      </c>
      <c r="AO380" s="27">
        <v>1</v>
      </c>
      <c r="AP380" s="27">
        <v>1</v>
      </c>
    </row>
    <row r="381" spans="1:42">
      <c r="A381" s="163"/>
      <c r="B381" s="27" t="str">
        <f>物品!B382</f>
        <v>IC03</v>
      </c>
      <c r="C381" s="27" t="s">
        <v>41</v>
      </c>
      <c r="D381" s="27" t="s">
        <v>81</v>
      </c>
      <c r="E381" s="27"/>
      <c r="F381" s="27"/>
      <c r="G381" s="27"/>
      <c r="H381" s="27" t="str">
        <f>VLOOKUP(LEFT(RIGHT(B381,5),4),物品!B:CU,2,FALSE)</f>
        <v>攻击力低</v>
      </c>
      <c r="I381" s="27">
        <f>VLOOKUP(B381,物品!B:CV,99,FALSE)</f>
        <v>0</v>
      </c>
      <c r="J381" s="165" t="str">
        <f t="shared" si="184"/>
        <v>攻击力低</v>
      </c>
      <c r="K381" s="165">
        <f t="shared" si="185"/>
        <v>0</v>
      </c>
      <c r="L381" s="27"/>
      <c r="M381" s="166">
        <f>VLOOKUP(LEFT(RIGHT(B381,5),4),物品!B:CU,20,FALSE)</f>
        <v>0</v>
      </c>
      <c r="N381" s="184" t="s">
        <v>83</v>
      </c>
      <c r="O381" s="166" t="s">
        <v>98</v>
      </c>
      <c r="P381" s="27">
        <v>0</v>
      </c>
      <c r="Q381" s="27">
        <v>0</v>
      </c>
      <c r="R381" s="184" t="s">
        <v>83</v>
      </c>
      <c r="S381" s="184" t="s">
        <v>83</v>
      </c>
      <c r="T381" s="184" t="s">
        <v>83</v>
      </c>
      <c r="U381" s="184" t="s">
        <v>83</v>
      </c>
      <c r="V381" s="27"/>
      <c r="W381" s="27" t="s">
        <v>88</v>
      </c>
      <c r="X381" s="27">
        <v>0</v>
      </c>
      <c r="Y381" s="184" t="s">
        <v>83</v>
      </c>
      <c r="Z381" s="27">
        <v>0</v>
      </c>
      <c r="AA381" s="27">
        <v>0</v>
      </c>
      <c r="AB381" s="27">
        <v>0</v>
      </c>
      <c r="AC381" s="27">
        <v>1</v>
      </c>
      <c r="AD381" s="27">
        <v>1</v>
      </c>
      <c r="AE381" s="184" t="s">
        <v>83</v>
      </c>
      <c r="AF381" s="184" t="s">
        <v>83</v>
      </c>
      <c r="AG381" s="184" t="s">
        <v>83</v>
      </c>
      <c r="AH381" s="184" t="s">
        <v>83</v>
      </c>
      <c r="AI381" s="27">
        <v>0</v>
      </c>
      <c r="AJ381" s="27"/>
      <c r="AK381" s="27">
        <v>0</v>
      </c>
      <c r="AL381" s="27">
        <v>0</v>
      </c>
      <c r="AM381" s="184" t="s">
        <v>83</v>
      </c>
      <c r="AN381" s="27">
        <v>0</v>
      </c>
      <c r="AO381" s="27"/>
      <c r="AP381" s="27"/>
    </row>
    <row r="382" spans="1:42">
      <c r="A382" s="163"/>
      <c r="B382" s="27" t="str">
        <f>物品!B383</f>
        <v>IC04</v>
      </c>
      <c r="C382" s="27" t="s">
        <v>41</v>
      </c>
      <c r="D382" s="27" t="s">
        <v>81</v>
      </c>
      <c r="E382" s="27"/>
      <c r="F382" s="27"/>
      <c r="G382" s="27"/>
      <c r="H382" s="27" t="str">
        <f>VLOOKUP(LEFT(RIGHT(B382,5),4),物品!B:CU,2,FALSE)</f>
        <v>攻击力中</v>
      </c>
      <c r="I382" s="27">
        <f>VLOOKUP(B382,物品!B:CV,99,FALSE)</f>
        <v>0</v>
      </c>
      <c r="J382" s="165" t="str">
        <f t="shared" si="184"/>
        <v>攻击力中</v>
      </c>
      <c r="K382" s="165">
        <f t="shared" si="185"/>
        <v>0</v>
      </c>
      <c r="L382" s="27"/>
      <c r="M382" s="166">
        <f>VLOOKUP(LEFT(RIGHT(B382,5),4),物品!B:CU,20,FALSE)</f>
        <v>0</v>
      </c>
      <c r="N382" s="184" t="s">
        <v>83</v>
      </c>
      <c r="O382" s="166" t="s">
        <v>98</v>
      </c>
      <c r="P382" s="27">
        <v>0</v>
      </c>
      <c r="Q382" s="27">
        <v>0</v>
      </c>
      <c r="R382" s="184" t="s">
        <v>83</v>
      </c>
      <c r="S382" s="184" t="s">
        <v>83</v>
      </c>
      <c r="T382" s="184" t="s">
        <v>83</v>
      </c>
      <c r="U382" s="184" t="s">
        <v>83</v>
      </c>
      <c r="V382" s="27"/>
      <c r="W382" s="27" t="s">
        <v>88</v>
      </c>
      <c r="X382" s="27">
        <v>0</v>
      </c>
      <c r="Y382" s="184" t="s">
        <v>83</v>
      </c>
      <c r="Z382" s="27">
        <v>0</v>
      </c>
      <c r="AA382" s="27">
        <v>0</v>
      </c>
      <c r="AB382" s="27">
        <v>0</v>
      </c>
      <c r="AC382" s="27">
        <v>1</v>
      </c>
      <c r="AD382" s="27">
        <v>1</v>
      </c>
      <c r="AE382" s="184" t="s">
        <v>83</v>
      </c>
      <c r="AF382" s="184" t="s">
        <v>83</v>
      </c>
      <c r="AG382" s="184" t="s">
        <v>83</v>
      </c>
      <c r="AH382" s="184" t="s">
        <v>83</v>
      </c>
      <c r="AI382" s="27">
        <v>1</v>
      </c>
      <c r="AJ382" s="27"/>
      <c r="AK382" s="27">
        <v>1</v>
      </c>
      <c r="AL382" s="27">
        <v>1</v>
      </c>
      <c r="AM382" s="184" t="s">
        <v>83</v>
      </c>
      <c r="AN382" s="27">
        <v>1</v>
      </c>
      <c r="AO382" s="27">
        <v>1</v>
      </c>
      <c r="AP382" s="27">
        <v>1</v>
      </c>
    </row>
    <row r="383" spans="1:42">
      <c r="A383" s="163"/>
      <c r="B383" s="27" t="str">
        <f>物品!B384</f>
        <v>IC05</v>
      </c>
      <c r="C383" s="27" t="s">
        <v>41</v>
      </c>
      <c r="D383" s="27" t="s">
        <v>81</v>
      </c>
      <c r="E383" s="27"/>
      <c r="F383" s="27"/>
      <c r="G383" s="27"/>
      <c r="H383" s="27" t="str">
        <f>VLOOKUP(LEFT(RIGHT(B383,5),4),物品!B:CU,2,FALSE)</f>
        <v>攻击力高</v>
      </c>
      <c r="I383" s="27">
        <f>VLOOKUP(B383,物品!B:CV,99,FALSE)</f>
        <v>0</v>
      </c>
      <c r="J383" s="165" t="str">
        <f t="shared" si="184"/>
        <v>攻击力高</v>
      </c>
      <c r="K383" s="165">
        <f t="shared" si="185"/>
        <v>0</v>
      </c>
      <c r="L383" s="27"/>
      <c r="M383" s="166">
        <f>VLOOKUP(LEFT(RIGHT(B383,5),4),物品!B:CU,20,FALSE)</f>
        <v>0</v>
      </c>
      <c r="N383" s="184" t="s">
        <v>83</v>
      </c>
      <c r="O383" s="166" t="s">
        <v>98</v>
      </c>
      <c r="P383" s="27">
        <v>0</v>
      </c>
      <c r="Q383" s="27">
        <v>0</v>
      </c>
      <c r="R383" s="184" t="s">
        <v>83</v>
      </c>
      <c r="S383" s="184" t="s">
        <v>83</v>
      </c>
      <c r="T383" s="184" t="s">
        <v>83</v>
      </c>
      <c r="U383" s="184" t="s">
        <v>83</v>
      </c>
      <c r="V383" s="27"/>
      <c r="W383" s="27" t="s">
        <v>88</v>
      </c>
      <c r="X383" s="27">
        <v>0</v>
      </c>
      <c r="Y383" s="184" t="s">
        <v>83</v>
      </c>
      <c r="Z383" s="27">
        <v>0</v>
      </c>
      <c r="AA383" s="27">
        <v>0</v>
      </c>
      <c r="AB383" s="27">
        <v>0</v>
      </c>
      <c r="AC383" s="27">
        <v>1</v>
      </c>
      <c r="AD383" s="27">
        <v>1</v>
      </c>
      <c r="AE383" s="184" t="s">
        <v>83</v>
      </c>
      <c r="AF383" s="184" t="s">
        <v>83</v>
      </c>
      <c r="AG383" s="184" t="s">
        <v>83</v>
      </c>
      <c r="AH383" s="184" t="s">
        <v>83</v>
      </c>
      <c r="AI383" s="27">
        <v>1</v>
      </c>
      <c r="AJ383" s="27"/>
      <c r="AK383" s="27">
        <v>1</v>
      </c>
      <c r="AL383" s="27">
        <v>1</v>
      </c>
      <c r="AM383" s="184" t="s">
        <v>83</v>
      </c>
      <c r="AN383" s="27">
        <v>1</v>
      </c>
      <c r="AO383" s="27">
        <v>1</v>
      </c>
      <c r="AP383" s="27">
        <v>1</v>
      </c>
    </row>
    <row r="384" spans="1:42">
      <c r="A384" s="163"/>
      <c r="B384" s="27" t="str">
        <f>物品!B385</f>
        <v>IC06</v>
      </c>
      <c r="C384" s="27" t="s">
        <v>41</v>
      </c>
      <c r="D384" s="27" t="s">
        <v>81</v>
      </c>
      <c r="E384" s="27"/>
      <c r="F384" s="27"/>
      <c r="G384" s="27"/>
      <c r="H384" s="27" t="str">
        <f>VLOOKUP(LEFT(RIGHT(B384,5),4),物品!B:CU,2,FALSE)</f>
        <v>生命值低</v>
      </c>
      <c r="I384" s="27">
        <f>VLOOKUP(B384,物品!B:CV,99,FALSE)</f>
        <v>0</v>
      </c>
      <c r="J384" s="165" t="str">
        <f t="shared" si="184"/>
        <v>生命值低</v>
      </c>
      <c r="K384" s="165">
        <f t="shared" si="185"/>
        <v>0</v>
      </c>
      <c r="L384" s="27"/>
      <c r="M384" s="166">
        <f>VLOOKUP(LEFT(RIGHT(B384,5),4),物品!B:CU,20,FALSE)</f>
        <v>0</v>
      </c>
      <c r="N384" s="184" t="s">
        <v>83</v>
      </c>
      <c r="O384" s="166" t="s">
        <v>98</v>
      </c>
      <c r="P384" s="27">
        <v>0</v>
      </c>
      <c r="Q384" s="27">
        <v>0</v>
      </c>
      <c r="R384" s="184" t="s">
        <v>83</v>
      </c>
      <c r="S384" s="184" t="s">
        <v>83</v>
      </c>
      <c r="T384" s="184" t="s">
        <v>83</v>
      </c>
      <c r="U384" s="184" t="s">
        <v>83</v>
      </c>
      <c r="V384" s="27"/>
      <c r="W384" s="27" t="s">
        <v>88</v>
      </c>
      <c r="X384" s="27">
        <v>0</v>
      </c>
      <c r="Y384" s="184" t="s">
        <v>83</v>
      </c>
      <c r="Z384" s="27">
        <v>0</v>
      </c>
      <c r="AA384" s="27">
        <v>0</v>
      </c>
      <c r="AB384" s="27">
        <v>0</v>
      </c>
      <c r="AC384" s="27">
        <v>1</v>
      </c>
      <c r="AD384" s="27">
        <v>1</v>
      </c>
      <c r="AE384" s="184" t="s">
        <v>83</v>
      </c>
      <c r="AF384" s="184" t="s">
        <v>83</v>
      </c>
      <c r="AG384" s="184" t="s">
        <v>83</v>
      </c>
      <c r="AH384" s="184" t="s">
        <v>83</v>
      </c>
      <c r="AI384" s="27">
        <v>1</v>
      </c>
      <c r="AJ384" s="27"/>
      <c r="AK384" s="27">
        <v>1</v>
      </c>
      <c r="AL384" s="27">
        <v>1</v>
      </c>
      <c r="AM384" s="184" t="s">
        <v>83</v>
      </c>
      <c r="AN384" s="27">
        <v>1</v>
      </c>
      <c r="AO384" s="27">
        <v>1</v>
      </c>
      <c r="AP384" s="27">
        <v>1</v>
      </c>
    </row>
    <row r="385" spans="1:42">
      <c r="A385" s="163"/>
      <c r="B385" s="27" t="str">
        <f>物品!B386</f>
        <v>IC07</v>
      </c>
      <c r="C385" s="27" t="s">
        <v>41</v>
      </c>
      <c r="D385" s="27" t="s">
        <v>81</v>
      </c>
      <c r="E385" s="27"/>
      <c r="F385" s="27"/>
      <c r="G385" s="27"/>
      <c r="H385" s="27" t="str">
        <f>VLOOKUP(LEFT(RIGHT(B385,5),4),物品!B:CU,2,FALSE)</f>
        <v>生命值中</v>
      </c>
      <c r="I385" s="27">
        <f>VLOOKUP(B385,物品!B:CV,99,FALSE)</f>
        <v>0</v>
      </c>
      <c r="J385" s="165" t="str">
        <f t="shared" si="184"/>
        <v>生命值中</v>
      </c>
      <c r="K385" s="165">
        <f t="shared" si="185"/>
        <v>0</v>
      </c>
      <c r="L385" s="27"/>
      <c r="M385" s="166">
        <f>VLOOKUP(LEFT(RIGHT(B385,5),4),物品!B:CU,20,FALSE)</f>
        <v>0</v>
      </c>
      <c r="N385" s="184" t="s">
        <v>83</v>
      </c>
      <c r="O385" s="166" t="s">
        <v>98</v>
      </c>
      <c r="P385" s="27">
        <v>0</v>
      </c>
      <c r="Q385" s="27">
        <v>0</v>
      </c>
      <c r="R385" s="184" t="s">
        <v>83</v>
      </c>
      <c r="S385" s="184" t="s">
        <v>83</v>
      </c>
      <c r="T385" s="184" t="s">
        <v>83</v>
      </c>
      <c r="U385" s="184" t="s">
        <v>83</v>
      </c>
      <c r="V385" s="27"/>
      <c r="W385" s="27" t="s">
        <v>88</v>
      </c>
      <c r="X385" s="27">
        <v>0</v>
      </c>
      <c r="Y385" s="184" t="s">
        <v>83</v>
      </c>
      <c r="Z385" s="27">
        <v>0</v>
      </c>
      <c r="AA385" s="27">
        <v>0</v>
      </c>
      <c r="AB385" s="27">
        <v>0</v>
      </c>
      <c r="AC385" s="27">
        <v>1</v>
      </c>
      <c r="AD385" s="27">
        <v>1</v>
      </c>
      <c r="AE385" s="184" t="s">
        <v>83</v>
      </c>
      <c r="AF385" s="184" t="s">
        <v>83</v>
      </c>
      <c r="AG385" s="184" t="s">
        <v>83</v>
      </c>
      <c r="AH385" s="184" t="s">
        <v>83</v>
      </c>
      <c r="AI385" s="27">
        <v>1</v>
      </c>
      <c r="AJ385" s="27"/>
      <c r="AK385" s="27">
        <v>1</v>
      </c>
      <c r="AL385" s="27">
        <v>1</v>
      </c>
      <c r="AM385" s="184" t="s">
        <v>83</v>
      </c>
      <c r="AN385" s="27">
        <v>1</v>
      </c>
      <c r="AO385" s="27">
        <v>1</v>
      </c>
      <c r="AP385" s="27">
        <v>1</v>
      </c>
    </row>
    <row r="386" spans="1:42">
      <c r="A386" s="163"/>
      <c r="B386" s="27" t="str">
        <f>物品!B387</f>
        <v>IC08</v>
      </c>
      <c r="C386" s="27" t="s">
        <v>41</v>
      </c>
      <c r="D386" s="27" t="s">
        <v>81</v>
      </c>
      <c r="E386" s="27"/>
      <c r="F386" s="27"/>
      <c r="G386" s="27"/>
      <c r="H386" s="27" t="str">
        <f>VLOOKUP(LEFT(RIGHT(B386,5),4),物品!B:CU,2,FALSE)</f>
        <v>生命值高</v>
      </c>
      <c r="I386" s="27">
        <f>VLOOKUP(B386,物品!B:CV,99,FALSE)</f>
        <v>0</v>
      </c>
      <c r="J386" s="165" t="str">
        <f t="shared" si="184"/>
        <v>生命值高</v>
      </c>
      <c r="K386" s="165">
        <f t="shared" si="185"/>
        <v>0</v>
      </c>
      <c r="L386" s="27"/>
      <c r="M386" s="166">
        <f>VLOOKUP(LEFT(RIGHT(B386,5),4),物品!B:CU,20,FALSE)</f>
        <v>0</v>
      </c>
      <c r="N386" s="184" t="s">
        <v>83</v>
      </c>
      <c r="O386" s="166" t="s">
        <v>98</v>
      </c>
      <c r="P386" s="27">
        <v>0</v>
      </c>
      <c r="Q386" s="27">
        <v>0</v>
      </c>
      <c r="R386" s="184" t="s">
        <v>83</v>
      </c>
      <c r="S386" s="184" t="s">
        <v>83</v>
      </c>
      <c r="T386" s="184" t="s">
        <v>83</v>
      </c>
      <c r="U386" s="184" t="s">
        <v>83</v>
      </c>
      <c r="V386" s="27"/>
      <c r="W386" s="27" t="s">
        <v>88</v>
      </c>
      <c r="X386" s="27">
        <v>0</v>
      </c>
      <c r="Y386" s="184" t="s">
        <v>83</v>
      </c>
      <c r="Z386" s="27">
        <v>0</v>
      </c>
      <c r="AA386" s="27">
        <v>0</v>
      </c>
      <c r="AB386" s="27">
        <v>0</v>
      </c>
      <c r="AC386" s="27">
        <v>1</v>
      </c>
      <c r="AD386" s="27">
        <v>1</v>
      </c>
      <c r="AE386" s="184" t="s">
        <v>83</v>
      </c>
      <c r="AF386" s="184" t="s">
        <v>83</v>
      </c>
      <c r="AG386" s="184" t="s">
        <v>83</v>
      </c>
      <c r="AH386" s="184" t="s">
        <v>83</v>
      </c>
      <c r="AI386" s="27">
        <v>1</v>
      </c>
      <c r="AJ386" s="27"/>
      <c r="AK386" s="27">
        <v>1</v>
      </c>
      <c r="AL386" s="27">
        <v>1</v>
      </c>
      <c r="AM386" s="184" t="s">
        <v>83</v>
      </c>
      <c r="AN386" s="27">
        <v>1</v>
      </c>
      <c r="AO386" s="27">
        <v>1</v>
      </c>
      <c r="AP386" s="27">
        <v>1</v>
      </c>
    </row>
    <row r="387" spans="1:42">
      <c r="A387" s="163"/>
      <c r="B387" s="27" t="str">
        <f>物品!B388</f>
        <v>IC09</v>
      </c>
      <c r="C387" s="27" t="s">
        <v>41</v>
      </c>
      <c r="D387" s="27" t="s">
        <v>81</v>
      </c>
      <c r="E387" s="27"/>
      <c r="F387" s="27"/>
      <c r="G387" s="27"/>
      <c r="H387" s="27" t="str">
        <f>VLOOKUP(LEFT(RIGHT(B387,5),4),物品!B:CU,2,FALSE)</f>
        <v>业力低</v>
      </c>
      <c r="I387" s="27">
        <f>VLOOKUP(B387,物品!B:CV,99,FALSE)</f>
        <v>0</v>
      </c>
      <c r="J387" s="165" t="str">
        <f t="shared" si="184"/>
        <v>业力低</v>
      </c>
      <c r="K387" s="165">
        <f t="shared" si="185"/>
        <v>0</v>
      </c>
      <c r="L387" s="27"/>
      <c r="M387" s="166">
        <f>VLOOKUP(LEFT(RIGHT(B387,5),4),物品!B:CU,20,FALSE)</f>
        <v>0</v>
      </c>
      <c r="N387" s="184" t="s">
        <v>83</v>
      </c>
      <c r="O387" s="166" t="s">
        <v>98</v>
      </c>
      <c r="P387" s="27">
        <v>0</v>
      </c>
      <c r="Q387" s="27">
        <v>0</v>
      </c>
      <c r="R387" s="184" t="s">
        <v>83</v>
      </c>
      <c r="S387" s="184" t="s">
        <v>83</v>
      </c>
      <c r="T387" s="184" t="s">
        <v>83</v>
      </c>
      <c r="U387" s="184" t="s">
        <v>83</v>
      </c>
      <c r="V387" s="27"/>
      <c r="W387" s="27" t="s">
        <v>88</v>
      </c>
      <c r="X387" s="27">
        <v>0</v>
      </c>
      <c r="Y387" s="184" t="s">
        <v>83</v>
      </c>
      <c r="Z387" s="27">
        <v>0</v>
      </c>
      <c r="AA387" s="27">
        <v>0</v>
      </c>
      <c r="AB387" s="27">
        <v>0</v>
      </c>
      <c r="AC387" s="27">
        <v>1</v>
      </c>
      <c r="AD387" s="27">
        <v>1</v>
      </c>
      <c r="AE387" s="184" t="s">
        <v>83</v>
      </c>
      <c r="AF387" s="184" t="s">
        <v>83</v>
      </c>
      <c r="AG387" s="184" t="s">
        <v>83</v>
      </c>
      <c r="AH387" s="184" t="s">
        <v>83</v>
      </c>
      <c r="AI387" s="27">
        <v>1</v>
      </c>
      <c r="AJ387" s="27"/>
      <c r="AK387" s="27">
        <v>1</v>
      </c>
      <c r="AL387" s="27">
        <v>1</v>
      </c>
      <c r="AM387" s="184" t="s">
        <v>83</v>
      </c>
      <c r="AN387" s="27">
        <v>1</v>
      </c>
      <c r="AO387" s="27">
        <v>1</v>
      </c>
      <c r="AP387" s="27">
        <v>1</v>
      </c>
    </row>
    <row r="388" spans="1:42">
      <c r="A388" s="163"/>
      <c r="B388" s="27" t="str">
        <f>物品!B389</f>
        <v>IC10</v>
      </c>
      <c r="C388" s="27" t="s">
        <v>41</v>
      </c>
      <c r="D388" s="27" t="s">
        <v>81</v>
      </c>
      <c r="E388" s="27"/>
      <c r="F388" s="27"/>
      <c r="G388" s="27"/>
      <c r="H388" s="27" t="str">
        <f>VLOOKUP(LEFT(RIGHT(B388,5),4),物品!B:CU,2,FALSE)</f>
        <v>业力中</v>
      </c>
      <c r="I388" s="27">
        <f>VLOOKUP(B388,物品!B:CV,99,FALSE)</f>
        <v>0</v>
      </c>
      <c r="J388" s="165" t="str">
        <f t="shared" si="184"/>
        <v>业力中</v>
      </c>
      <c r="K388" s="165">
        <f t="shared" si="185"/>
        <v>0</v>
      </c>
      <c r="L388" s="27"/>
      <c r="M388" s="166">
        <f>VLOOKUP(LEFT(RIGHT(B388,5),4),物品!B:CU,20,FALSE)</f>
        <v>0</v>
      </c>
      <c r="N388" s="184" t="s">
        <v>83</v>
      </c>
      <c r="O388" s="166" t="s">
        <v>98</v>
      </c>
      <c r="P388" s="27">
        <v>0</v>
      </c>
      <c r="Q388" s="27">
        <v>0</v>
      </c>
      <c r="R388" s="184" t="s">
        <v>83</v>
      </c>
      <c r="S388" s="184" t="s">
        <v>83</v>
      </c>
      <c r="T388" s="184" t="s">
        <v>83</v>
      </c>
      <c r="U388" s="184" t="s">
        <v>83</v>
      </c>
      <c r="V388" s="27"/>
      <c r="W388" s="27" t="s">
        <v>88</v>
      </c>
      <c r="X388" s="27">
        <v>0</v>
      </c>
      <c r="Y388" s="184" t="s">
        <v>83</v>
      </c>
      <c r="Z388" s="27">
        <v>0</v>
      </c>
      <c r="AA388" s="27">
        <v>0</v>
      </c>
      <c r="AB388" s="27">
        <v>0</v>
      </c>
      <c r="AC388" s="27">
        <v>1</v>
      </c>
      <c r="AD388" s="27">
        <v>1</v>
      </c>
      <c r="AE388" s="184" t="s">
        <v>83</v>
      </c>
      <c r="AF388" s="184" t="s">
        <v>83</v>
      </c>
      <c r="AG388" s="184" t="s">
        <v>83</v>
      </c>
      <c r="AH388" s="184" t="s">
        <v>83</v>
      </c>
      <c r="AI388" s="27">
        <v>1</v>
      </c>
      <c r="AJ388" s="27"/>
      <c r="AK388" s="27">
        <v>1</v>
      </c>
      <c r="AL388" s="27">
        <v>1</v>
      </c>
      <c r="AM388" s="184" t="s">
        <v>83</v>
      </c>
      <c r="AN388" s="27">
        <v>1</v>
      </c>
      <c r="AO388" s="27">
        <v>1</v>
      </c>
      <c r="AP388" s="27">
        <v>1</v>
      </c>
    </row>
    <row r="389" spans="1:42">
      <c r="A389" s="163"/>
      <c r="B389" s="27" t="str">
        <f>物品!B390</f>
        <v>IC11</v>
      </c>
      <c r="C389" s="27" t="s">
        <v>41</v>
      </c>
      <c r="D389" s="27" t="s">
        <v>81</v>
      </c>
      <c r="E389" s="27"/>
      <c r="F389" s="27"/>
      <c r="G389" s="27"/>
      <c r="H389" s="27" t="str">
        <f>VLOOKUP(LEFT(RIGHT(B389,5),4),物品!B:CU,2,FALSE)</f>
        <v>业力高</v>
      </c>
      <c r="I389" s="27">
        <f>VLOOKUP(B389,物品!B:CV,99,FALSE)</f>
        <v>0</v>
      </c>
      <c r="J389" s="165" t="str">
        <f t="shared" si="184"/>
        <v>业力高</v>
      </c>
      <c r="K389" s="165">
        <f t="shared" si="185"/>
        <v>0</v>
      </c>
      <c r="L389" s="27"/>
      <c r="M389" s="166">
        <f>VLOOKUP(LEFT(RIGHT(B389,5),4),物品!B:CU,20,FALSE)</f>
        <v>0</v>
      </c>
      <c r="N389" s="184" t="s">
        <v>83</v>
      </c>
      <c r="O389" s="166" t="s">
        <v>98</v>
      </c>
      <c r="P389" s="27">
        <v>0</v>
      </c>
      <c r="Q389" s="27">
        <v>0</v>
      </c>
      <c r="R389" s="184" t="s">
        <v>83</v>
      </c>
      <c r="S389" s="184" t="s">
        <v>83</v>
      </c>
      <c r="T389" s="184" t="s">
        <v>83</v>
      </c>
      <c r="U389" s="184" t="s">
        <v>83</v>
      </c>
      <c r="V389" s="27"/>
      <c r="W389" s="27" t="s">
        <v>88</v>
      </c>
      <c r="X389" s="27">
        <v>0</v>
      </c>
      <c r="Y389" s="184" t="s">
        <v>83</v>
      </c>
      <c r="Z389" s="27">
        <v>0</v>
      </c>
      <c r="AA389" s="27">
        <v>0</v>
      </c>
      <c r="AB389" s="27">
        <v>0</v>
      </c>
      <c r="AC389" s="27">
        <v>1</v>
      </c>
      <c r="AD389" s="27">
        <v>1</v>
      </c>
      <c r="AE389" s="184" t="s">
        <v>83</v>
      </c>
      <c r="AF389" s="184" t="s">
        <v>83</v>
      </c>
      <c r="AG389" s="184" t="s">
        <v>83</v>
      </c>
      <c r="AH389" s="184" t="s">
        <v>83</v>
      </c>
      <c r="AI389" s="27">
        <v>1</v>
      </c>
      <c r="AJ389" s="27"/>
      <c r="AK389" s="27">
        <v>1</v>
      </c>
      <c r="AL389" s="27">
        <v>1</v>
      </c>
      <c r="AM389" s="184" t="s">
        <v>83</v>
      </c>
      <c r="AN389" s="27">
        <v>1</v>
      </c>
      <c r="AO389" s="27">
        <v>1</v>
      </c>
      <c r="AP389" s="27">
        <v>1</v>
      </c>
    </row>
    <row r="390" spans="1:42" ht="15">
      <c r="A390" s="163"/>
      <c r="B390" s="27" t="str">
        <f>物品!B391</f>
        <v>IK01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|CffBF00FF【稀有】白虎|r</v>
      </c>
      <c r="I390" s="27" t="str">
        <f>VLOOKUP(B390,物品!B:CV,99,FALSE)</f>
        <v>致命倍率|Cffffc926+150%|n|n|r|Cffff00bf【白虎】|r+|Cffff00bf【白虎】|r=|Cffffc926【神威虎爪】|n|n|r|Cff00ff7f点击穿戴或脱卸。|r</v>
      </c>
      <c r="J390" s="165" t="str">
        <f t="shared" si="184"/>
        <v>|CffBF00FF【稀有】白虎|r</v>
      </c>
      <c r="K390" s="165" t="str">
        <f t="shared" si="185"/>
        <v>致命倍率|Cffffc926+150%|n|n|r|Cffff00bf【白虎】|r+|Cffff00bf【白虎】|r=|Cffffc926【神威虎爪】|n|n|r|Cff00ff7f点击穿戴或脱卸。|r</v>
      </c>
      <c r="L390" s="27"/>
      <c r="M390" s="166" t="str">
        <f>VLOOKUP(LEFT(RIGHT(B390,5),4),物品!B:CU,20,FALSE)</f>
        <v>ReplaceableTextures\\CommandButtons\\BTNSST01.blp</v>
      </c>
      <c r="N390" s="27">
        <v>0.5</v>
      </c>
      <c r="O390" s="166" t="s">
        <v>108</v>
      </c>
      <c r="P390" s="27">
        <v>0</v>
      </c>
      <c r="Q390" s="27">
        <v>0</v>
      </c>
      <c r="R390" s="184" t="s">
        <v>83</v>
      </c>
      <c r="S390" s="184" t="s">
        <v>83</v>
      </c>
      <c r="T390" s="184" t="s">
        <v>83</v>
      </c>
      <c r="U390" s="184" t="s">
        <v>83</v>
      </c>
      <c r="V390" s="27"/>
      <c r="W390" s="167" t="s">
        <v>103</v>
      </c>
      <c r="X390" s="27">
        <v>0</v>
      </c>
      <c r="Y390" s="184" t="s">
        <v>83</v>
      </c>
      <c r="Z390" s="27">
        <v>0</v>
      </c>
      <c r="AA390" s="27">
        <v>0</v>
      </c>
      <c r="AB390" s="27">
        <v>5</v>
      </c>
      <c r="AC390" s="27">
        <v>1</v>
      </c>
      <c r="AD390" s="27">
        <v>1</v>
      </c>
      <c r="AE390" s="184" t="s">
        <v>83</v>
      </c>
      <c r="AF390" s="184" t="s">
        <v>83</v>
      </c>
      <c r="AG390" s="184" t="s">
        <v>83</v>
      </c>
      <c r="AH390" s="184" t="s">
        <v>83</v>
      </c>
      <c r="AI390" s="27"/>
      <c r="AJ390" s="27"/>
      <c r="AK390" s="27">
        <v>1</v>
      </c>
      <c r="AL390" s="27">
        <v>1</v>
      </c>
      <c r="AM390" s="184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IK02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|CffBF00FF【稀有】玄武|r</v>
      </c>
      <c r="I391" s="27" t="str">
        <f>VLOOKUP(B391,物品!B:CV,99,FALSE)</f>
        <v>最大生命|Cffffc926+10%|n|n|r|Cffff00bf【玄武】|r+|Cffff00bf【玄武】|r=|Cffffc926【佛陀舍利】|n|n|r|Cff00ff7f点击穿戴或脱卸。|r</v>
      </c>
      <c r="J391" s="165" t="str">
        <f t="shared" ref="J391:J418" si="190">H391</f>
        <v>|CffBF00FF【稀有】玄武|r</v>
      </c>
      <c r="K391" s="165" t="str">
        <f t="shared" ref="K391:K418" si="191">I391</f>
        <v>最大生命|Cffffc926+10%|n|n|r|Cffff00bf【玄武】|r+|Cffff00bf【玄武】|r=|Cffffc926【佛陀舍利】|n|n|r|Cff00ff7f点击穿戴或脱卸。|r</v>
      </c>
      <c r="L391" s="27"/>
      <c r="M391" s="166" t="str">
        <f>VLOOKUP(LEFT(RIGHT(B391,5),4),物品!B:CU,20,FALSE)</f>
        <v>ReplaceableTextures\\CommandButtons\\BTNSST02.blp</v>
      </c>
      <c r="N391" s="27">
        <v>0.5</v>
      </c>
      <c r="O391" s="166" t="s">
        <v>108</v>
      </c>
      <c r="P391" s="27">
        <v>0</v>
      </c>
      <c r="Q391" s="27">
        <v>0</v>
      </c>
      <c r="R391" s="184" t="s">
        <v>83</v>
      </c>
      <c r="S391" s="184" t="s">
        <v>83</v>
      </c>
      <c r="T391" s="184" t="s">
        <v>83</v>
      </c>
      <c r="U391" s="184" t="s">
        <v>83</v>
      </c>
      <c r="V391" s="27"/>
      <c r="W391" s="167" t="s">
        <v>103</v>
      </c>
      <c r="X391" s="27">
        <v>0</v>
      </c>
      <c r="Y391" s="184" t="s">
        <v>83</v>
      </c>
      <c r="Z391" s="27">
        <v>0</v>
      </c>
      <c r="AA391" s="27">
        <v>0</v>
      </c>
      <c r="AB391" s="27">
        <v>5</v>
      </c>
      <c r="AC391" s="27">
        <v>1</v>
      </c>
      <c r="AD391" s="27">
        <v>1</v>
      </c>
      <c r="AE391" s="184" t="s">
        <v>83</v>
      </c>
      <c r="AF391" s="184" t="s">
        <v>83</v>
      </c>
      <c r="AG391" s="184" t="s">
        <v>83</v>
      </c>
      <c r="AH391" s="184" t="s">
        <v>83</v>
      </c>
      <c r="AI391" s="27"/>
      <c r="AJ391" s="27"/>
      <c r="AK391" s="27">
        <v>1</v>
      </c>
      <c r="AL391" s="27">
        <v>1</v>
      </c>
      <c r="AM391" s="184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IK03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|CffBF00FF【稀有】帝魄|r</v>
      </c>
      <c r="I392" s="27" t="str">
        <f>VLOOKUP(B392,物品!B:CV,99,FALSE)</f>
        <v>道兵伤害|Cffffc926+30%|n|n|r|Cffff00bf【帝魄】|r+|Cffff00bf【帝魄】|r=|Cffffc926【昊天帝玉】|n|n|r|Cff00ff7f点击穿戴或脱卸。|r</v>
      </c>
      <c r="J392" s="165" t="str">
        <f t="shared" si="190"/>
        <v>|CffBF00FF【稀有】帝魄|r</v>
      </c>
      <c r="K392" s="165" t="str">
        <f t="shared" si="191"/>
        <v>道兵伤害|Cffffc926+30%|n|n|r|Cffff00bf【帝魄】|r+|Cffff00bf【帝魄】|r=|Cffffc926【昊天帝玉】|n|n|r|Cff00ff7f点击穿戴或脱卸。|r</v>
      </c>
      <c r="L392" s="27"/>
      <c r="M392" s="166" t="str">
        <f>VLOOKUP(LEFT(RIGHT(B392,5),4),物品!B:CU,20,FALSE)</f>
        <v>ReplaceableTextures\\CommandButtons\\BTNSST03.blp</v>
      </c>
      <c r="N392" s="27">
        <v>0.5</v>
      </c>
      <c r="O392" s="166" t="s">
        <v>108</v>
      </c>
      <c r="P392" s="27">
        <v>0</v>
      </c>
      <c r="Q392" s="27">
        <v>0</v>
      </c>
      <c r="R392" s="184" t="s">
        <v>83</v>
      </c>
      <c r="S392" s="184" t="s">
        <v>83</v>
      </c>
      <c r="T392" s="184" t="s">
        <v>83</v>
      </c>
      <c r="U392" s="184" t="s">
        <v>83</v>
      </c>
      <c r="V392" s="27"/>
      <c r="W392" s="167" t="s">
        <v>103</v>
      </c>
      <c r="X392" s="27">
        <v>0</v>
      </c>
      <c r="Y392" s="184" t="s">
        <v>83</v>
      </c>
      <c r="Z392" s="27">
        <v>0</v>
      </c>
      <c r="AA392" s="27">
        <v>0</v>
      </c>
      <c r="AB392" s="27">
        <v>5</v>
      </c>
      <c r="AC392" s="27">
        <v>1</v>
      </c>
      <c r="AD392" s="27">
        <v>1</v>
      </c>
      <c r="AE392" s="184" t="s">
        <v>83</v>
      </c>
      <c r="AF392" s="184" t="s">
        <v>83</v>
      </c>
      <c r="AG392" s="184" t="s">
        <v>83</v>
      </c>
      <c r="AH392" s="184" t="s">
        <v>83</v>
      </c>
      <c r="AI392" s="27"/>
      <c r="AJ392" s="27"/>
      <c r="AK392" s="27">
        <v>1</v>
      </c>
      <c r="AL392" s="27">
        <v>1</v>
      </c>
      <c r="AM392" s="184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IK04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|CffBF00FF【稀有】青龙|r</v>
      </c>
      <c r="I393" s="27" t="str">
        <f>VLOOKUP(B393,物品!B:CV,99,FALSE)</f>
        <v>攻击|Cffffc926+30000|r，攻击|Cffffc926+6%|n|n|r|Cffff00bf【青龙】|r+|Cffff00bf【青龙】|r=|Cffffc926【应龙珠】|n|n|r|Cff00ff7f点击穿戴或脱卸。|r</v>
      </c>
      <c r="J393" s="165" t="str">
        <f t="shared" si="190"/>
        <v>|CffBF00FF【稀有】青龙|r</v>
      </c>
      <c r="K393" s="165" t="str">
        <f t="shared" si="191"/>
        <v>攻击|Cffffc926+30000|r，攻击|Cffffc926+6%|n|n|r|Cffff00bf【青龙】|r+|Cffff00bf【青龙】|r=|Cffffc926【应龙珠】|n|n|r|Cff00ff7f点击穿戴或脱卸。|r</v>
      </c>
      <c r="L393" s="27"/>
      <c r="M393" s="166" t="str">
        <f>VLOOKUP(LEFT(RIGHT(B393,5),4),物品!B:CU,20,FALSE)</f>
        <v>ReplaceableTextures\\CommandButtons\\BTNSST04.blp</v>
      </c>
      <c r="N393" s="27">
        <v>0.5</v>
      </c>
      <c r="O393" s="166" t="s">
        <v>108</v>
      </c>
      <c r="P393" s="27">
        <v>0</v>
      </c>
      <c r="Q393" s="27">
        <v>0</v>
      </c>
      <c r="R393" s="184" t="s">
        <v>83</v>
      </c>
      <c r="S393" s="184" t="s">
        <v>83</v>
      </c>
      <c r="T393" s="184" t="s">
        <v>83</v>
      </c>
      <c r="U393" s="184" t="s">
        <v>83</v>
      </c>
      <c r="V393" s="27"/>
      <c r="W393" s="167" t="s">
        <v>103</v>
      </c>
      <c r="X393" s="27">
        <v>0</v>
      </c>
      <c r="Y393" s="184" t="s">
        <v>83</v>
      </c>
      <c r="Z393" s="27">
        <v>0</v>
      </c>
      <c r="AA393" s="27">
        <v>0</v>
      </c>
      <c r="AB393" s="27">
        <v>5</v>
      </c>
      <c r="AC393" s="27">
        <v>1</v>
      </c>
      <c r="AD393" s="27">
        <v>1</v>
      </c>
      <c r="AE393" s="184" t="s">
        <v>83</v>
      </c>
      <c r="AF393" s="184" t="s">
        <v>83</v>
      </c>
      <c r="AG393" s="184" t="s">
        <v>83</v>
      </c>
      <c r="AH393" s="184" t="s">
        <v>83</v>
      </c>
      <c r="AI393" s="27"/>
      <c r="AJ393" s="27"/>
      <c r="AK393" s="27">
        <v>1</v>
      </c>
      <c r="AL393" s="27">
        <v>1</v>
      </c>
      <c r="AM393" s="184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IK05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|CffBF00FF【稀有】白泽|r</v>
      </c>
      <c r="I394" s="27" t="str">
        <f>VLOOKUP(B394,物品!B:CV,99,FALSE)</f>
        <v>护甲穿透|Cffffc926+80|n|n|r|Cffff00bf【白泽】|r+|Cffff00bf【白泽】|r=|Cffffc926【白泽之灵】|n|n|r|Cff00ff7f点击穿戴或脱卸。|r</v>
      </c>
      <c r="J394" s="165" t="str">
        <f t="shared" si="190"/>
        <v>|CffBF00FF【稀有】白泽|r</v>
      </c>
      <c r="K394" s="165" t="str">
        <f t="shared" si="191"/>
        <v>护甲穿透|Cffffc926+80|n|n|r|Cffff00bf【白泽】|r+|Cffff00bf【白泽】|r=|Cffffc926【白泽之灵】|n|n|r|Cff00ff7f点击穿戴或脱卸。|r</v>
      </c>
      <c r="L394" s="27"/>
      <c r="M394" s="166" t="str">
        <f>VLOOKUP(LEFT(RIGHT(B394,5),4),物品!B:CU,20,FALSE)</f>
        <v>ReplaceableTextures\\CommandButtons\\BTNSST05.blp</v>
      </c>
      <c r="N394" s="27">
        <v>0.5</v>
      </c>
      <c r="O394" s="166" t="s">
        <v>108</v>
      </c>
      <c r="P394" s="27">
        <v>0</v>
      </c>
      <c r="Q394" s="27">
        <v>0</v>
      </c>
      <c r="R394" s="184" t="s">
        <v>83</v>
      </c>
      <c r="S394" s="184" t="s">
        <v>83</v>
      </c>
      <c r="T394" s="184" t="s">
        <v>83</v>
      </c>
      <c r="U394" s="184" t="s">
        <v>83</v>
      </c>
      <c r="V394" s="27"/>
      <c r="W394" s="167" t="s">
        <v>103</v>
      </c>
      <c r="X394" s="27">
        <v>0</v>
      </c>
      <c r="Y394" s="184" t="s">
        <v>83</v>
      </c>
      <c r="Z394" s="27">
        <v>0</v>
      </c>
      <c r="AA394" s="27">
        <v>0</v>
      </c>
      <c r="AB394" s="27">
        <v>5</v>
      </c>
      <c r="AC394" s="27">
        <v>1</v>
      </c>
      <c r="AD394" s="27">
        <v>1</v>
      </c>
      <c r="AE394" s="184" t="s">
        <v>83</v>
      </c>
      <c r="AF394" s="184" t="s">
        <v>83</v>
      </c>
      <c r="AG394" s="184" t="s">
        <v>83</v>
      </c>
      <c r="AH394" s="184" t="s">
        <v>83</v>
      </c>
      <c r="AI394" s="27"/>
      <c r="AJ394" s="27"/>
      <c r="AK394" s="27">
        <v>1</v>
      </c>
      <c r="AL394" s="27">
        <v>1</v>
      </c>
      <c r="AM394" s="184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IK06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|CffBF00FF【稀有】麒麟|r</v>
      </c>
      <c r="I395" s="27" t="str">
        <f>VLOOKUP(B395,物品!B:CV,99,FALSE)</f>
        <v>暴击伤害|Cffffc926+30%|n|n|r|Cffff00bf【麒麟】|r+|Cffff00bf【麒麟】|r=|Cffffc926【麒麟心】|n|n|r|Cff00ff7f点击穿戴或脱卸。|r</v>
      </c>
      <c r="J395" s="165" t="str">
        <f t="shared" si="190"/>
        <v>|CffBF00FF【稀有】麒麟|r</v>
      </c>
      <c r="K395" s="165" t="str">
        <f t="shared" si="191"/>
        <v>暴击伤害|Cffffc926+30%|n|n|r|Cffff00bf【麒麟】|r+|Cffff00bf【麒麟】|r=|Cffffc926【麒麟心】|n|n|r|Cff00ff7f点击穿戴或脱卸。|r</v>
      </c>
      <c r="L395" s="27"/>
      <c r="M395" s="166" t="str">
        <f>VLOOKUP(LEFT(RIGHT(B395,5),4),物品!B:CU,20,FALSE)</f>
        <v>ReplaceableTextures\\CommandButtons\\BTNSST06.blp</v>
      </c>
      <c r="N395" s="27">
        <v>0.5</v>
      </c>
      <c r="O395" s="166" t="s">
        <v>108</v>
      </c>
      <c r="P395" s="27">
        <v>0</v>
      </c>
      <c r="Q395" s="27">
        <v>0</v>
      </c>
      <c r="R395" s="184" t="s">
        <v>83</v>
      </c>
      <c r="S395" s="184" t="s">
        <v>83</v>
      </c>
      <c r="T395" s="184" t="s">
        <v>83</v>
      </c>
      <c r="U395" s="184" t="s">
        <v>83</v>
      </c>
      <c r="V395" s="27"/>
      <c r="W395" s="167" t="s">
        <v>103</v>
      </c>
      <c r="X395" s="27">
        <v>0</v>
      </c>
      <c r="Y395" s="184" t="s">
        <v>83</v>
      </c>
      <c r="Z395" s="27">
        <v>0</v>
      </c>
      <c r="AA395" s="27">
        <v>0</v>
      </c>
      <c r="AB395" s="27">
        <v>5</v>
      </c>
      <c r="AC395" s="27">
        <v>1</v>
      </c>
      <c r="AD395" s="27">
        <v>1</v>
      </c>
      <c r="AE395" s="184" t="s">
        <v>83</v>
      </c>
      <c r="AF395" s="184" t="s">
        <v>83</v>
      </c>
      <c r="AG395" s="184" t="s">
        <v>83</v>
      </c>
      <c r="AH395" s="184" t="s">
        <v>83</v>
      </c>
      <c r="AI395" s="27"/>
      <c r="AJ395" s="27"/>
      <c r="AK395" s="27">
        <v>1</v>
      </c>
      <c r="AL395" s="27">
        <v>1</v>
      </c>
      <c r="AM395" s="184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IK07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|CffBF00FF【稀有】腾蛇|r</v>
      </c>
      <c r="I396" s="27" t="str">
        <f>VLOOKUP(B396,物品!B:CV,99,FALSE)</f>
        <v>护甲|Cffffc926+60|n|n|r|Cffff00bf【腾蛇】|r+|Cffff00bf【腾蛇】|r=|Cffffc926【腾蛇之牙】|n|n|r|Cff00ff7f点击穿戴或脱卸。|r</v>
      </c>
      <c r="J396" s="165" t="str">
        <f t="shared" si="190"/>
        <v>|CffBF00FF【稀有】腾蛇|r</v>
      </c>
      <c r="K396" s="165" t="str">
        <f t="shared" si="191"/>
        <v>护甲|Cffffc926+60|n|n|r|Cffff00bf【腾蛇】|r+|Cffff00bf【腾蛇】|r=|Cffffc926【腾蛇之牙】|n|n|r|Cff00ff7f点击穿戴或脱卸。|r</v>
      </c>
      <c r="L396" s="27"/>
      <c r="M396" s="166" t="str">
        <f>VLOOKUP(LEFT(RIGHT(B396,5),4),物品!B:CU,20,FALSE)</f>
        <v>ReplaceableTextures\\CommandButtons\\BTNSST07.blp</v>
      </c>
      <c r="N396" s="27">
        <v>0.5</v>
      </c>
      <c r="O396" s="166" t="s">
        <v>108</v>
      </c>
      <c r="P396" s="27">
        <v>0</v>
      </c>
      <c r="Q396" s="27">
        <v>0</v>
      </c>
      <c r="R396" s="184" t="s">
        <v>83</v>
      </c>
      <c r="S396" s="184" t="s">
        <v>83</v>
      </c>
      <c r="T396" s="184" t="s">
        <v>83</v>
      </c>
      <c r="U396" s="184" t="s">
        <v>83</v>
      </c>
      <c r="V396" s="27"/>
      <c r="W396" s="167" t="s">
        <v>103</v>
      </c>
      <c r="X396" s="27">
        <v>0</v>
      </c>
      <c r="Y396" s="184" t="s">
        <v>83</v>
      </c>
      <c r="Z396" s="27">
        <v>0</v>
      </c>
      <c r="AA396" s="27">
        <v>0</v>
      </c>
      <c r="AB396" s="27">
        <v>5</v>
      </c>
      <c r="AC396" s="27">
        <v>1</v>
      </c>
      <c r="AD396" s="27">
        <v>1</v>
      </c>
      <c r="AE396" s="184" t="s">
        <v>83</v>
      </c>
      <c r="AF396" s="184" t="s">
        <v>83</v>
      </c>
      <c r="AG396" s="184" t="s">
        <v>83</v>
      </c>
      <c r="AH396" s="184" t="s">
        <v>83</v>
      </c>
      <c r="AI396" s="27"/>
      <c r="AJ396" s="27"/>
      <c r="AK396" s="27">
        <v>1</v>
      </c>
      <c r="AL396" s="27">
        <v>1</v>
      </c>
      <c r="AM396" s="184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IK08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|CffBF00FF【稀有】朱雀|r</v>
      </c>
      <c r="I397" s="27" t="str">
        <f>VLOOKUP(B397,物品!B:CV,99,FALSE)</f>
        <v>业力|Cffffc926+30000|r，业力|Cffffc926+6%|n|n|r|Cffff00bf【朱雀】|r+|Cffff00bf【朱雀】|r=|Cffffc926【悟道碑石】|n|n|r|Cff00ff7f点击穿戴或脱卸。|r</v>
      </c>
      <c r="J397" s="165" t="str">
        <f t="shared" si="190"/>
        <v>|CffBF00FF【稀有】朱雀|r</v>
      </c>
      <c r="K397" s="165" t="str">
        <f t="shared" si="191"/>
        <v>业力|Cffffc926+30000|r，业力|Cffffc926+6%|n|n|r|Cffff00bf【朱雀】|r+|Cffff00bf【朱雀】|r=|Cffffc926【悟道碑石】|n|n|r|Cff00ff7f点击穿戴或脱卸。|r</v>
      </c>
      <c r="L397" s="27"/>
      <c r="M397" s="166" t="str">
        <f>VLOOKUP(LEFT(RIGHT(B397,5),4),物品!B:CU,20,FALSE)</f>
        <v>ReplaceableTextures\\CommandButtons\\BTNSST08.blp</v>
      </c>
      <c r="N397" s="27">
        <v>0.5</v>
      </c>
      <c r="O397" s="166" t="s">
        <v>108</v>
      </c>
      <c r="P397" s="27">
        <v>0</v>
      </c>
      <c r="Q397" s="27">
        <v>0</v>
      </c>
      <c r="R397" s="184" t="s">
        <v>83</v>
      </c>
      <c r="S397" s="184" t="s">
        <v>83</v>
      </c>
      <c r="T397" s="184" t="s">
        <v>83</v>
      </c>
      <c r="U397" s="184" t="s">
        <v>83</v>
      </c>
      <c r="V397" s="27"/>
      <c r="W397" s="167" t="s">
        <v>103</v>
      </c>
      <c r="X397" s="27">
        <v>0</v>
      </c>
      <c r="Y397" s="184" t="s">
        <v>83</v>
      </c>
      <c r="Z397" s="27">
        <v>0</v>
      </c>
      <c r="AA397" s="27">
        <v>0</v>
      </c>
      <c r="AB397" s="27">
        <v>5</v>
      </c>
      <c r="AC397" s="27">
        <v>1</v>
      </c>
      <c r="AD397" s="27">
        <v>1</v>
      </c>
      <c r="AE397" s="184" t="s">
        <v>83</v>
      </c>
      <c r="AF397" s="184" t="s">
        <v>83</v>
      </c>
      <c r="AG397" s="184" t="s">
        <v>83</v>
      </c>
      <c r="AH397" s="184" t="s">
        <v>83</v>
      </c>
      <c r="AI397" s="27"/>
      <c r="AJ397" s="27"/>
      <c r="AK397" s="27">
        <v>1</v>
      </c>
      <c r="AL397" s="27">
        <v>1</v>
      </c>
      <c r="AM397" s="184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IK1A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|CffFFD24D【史诗】神威虎爪|r</v>
      </c>
      <c r="I398" s="27" t="str">
        <f>VLOOKUP(B398,物品!B:CV,99,FALSE)</f>
        <v>致命倍率|Cffffc926+300%|n|n|r|Cffaaaaaa○刻印槽 【空】|r|n|n|Cff00ff7f点击穿戴或脱卸。|r</v>
      </c>
      <c r="J398" s="165" t="str">
        <f t="shared" si="190"/>
        <v>|CffFFD24D【史诗】神威虎爪|r</v>
      </c>
      <c r="K398" s="165" t="str">
        <f t="shared" si="191"/>
        <v>致命倍率|Cffffc926+300%|n|n|r|Cffaaaaaa○刻印槽 【空】|r|n|n|Cff00ff7f点击穿戴或脱卸。|r</v>
      </c>
      <c r="L398" s="27"/>
      <c r="M398" s="166" t="str">
        <f>VLOOKUP(LEFT(RIGHT(B398,5),4),物品!B:CU,20,FALSE)</f>
        <v>ReplaceableTextures\\CommandButtons\\BTNSST09.blp</v>
      </c>
      <c r="N398" s="27">
        <v>0.5</v>
      </c>
      <c r="O398" s="166" t="s">
        <v>108</v>
      </c>
      <c r="P398" s="27">
        <v>0</v>
      </c>
      <c r="Q398" s="27">
        <v>0</v>
      </c>
      <c r="R398" s="184" t="s">
        <v>83</v>
      </c>
      <c r="S398" s="184" t="s">
        <v>83</v>
      </c>
      <c r="T398" s="184" t="s">
        <v>83</v>
      </c>
      <c r="U398" s="184" t="s">
        <v>83</v>
      </c>
      <c r="V398" s="27"/>
      <c r="W398" s="167" t="s">
        <v>103</v>
      </c>
      <c r="X398" s="27">
        <v>0</v>
      </c>
      <c r="Y398" s="184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4" t="s">
        <v>83</v>
      </c>
      <c r="AF398" s="184" t="s">
        <v>83</v>
      </c>
      <c r="AG398" s="184" t="s">
        <v>83</v>
      </c>
      <c r="AH398" s="184" t="s">
        <v>83</v>
      </c>
      <c r="AI398" s="27"/>
      <c r="AJ398" s="27"/>
      <c r="AK398" s="27">
        <v>1</v>
      </c>
      <c r="AL398" s="27">
        <v>1</v>
      </c>
      <c r="AM398" s="184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IK1B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|CffFFD24D【史诗】神威虎爪|r</v>
      </c>
      <c r="I399" s="27" t="str">
        <f>VLOOKUP(B399,物品!B:CV,99,FALSE)</f>
        <v>致命倍率|Cffffc926+300%|n|n|r|Cffaaaaaa○|CffFFD24D金之符印+1|r|r|n|n|Cff00ff7f点击穿戴或脱卸。|r</v>
      </c>
      <c r="J399" s="165" t="str">
        <f t="shared" si="190"/>
        <v>|CffFFD24D【史诗】神威虎爪|r</v>
      </c>
      <c r="K399" s="165" t="str">
        <f t="shared" si="191"/>
        <v>致命倍率|Cffffc926+300%|n|n|r|Cffaaaaaa○|CffFFD24D金之符印+1|r|r|n|n|Cff00ff7f点击穿戴或脱卸。|r</v>
      </c>
      <c r="L399" s="27"/>
      <c r="M399" s="166" t="str">
        <f>VLOOKUP(LEFT(RIGHT(B399,5),4),物品!B:CU,20,FALSE)</f>
        <v>ReplaceableTextures\\CommandButtons\\BTNSST09.blp</v>
      </c>
      <c r="N399" s="27">
        <v>0.5</v>
      </c>
      <c r="O399" s="166" t="s">
        <v>108</v>
      </c>
      <c r="P399" s="27">
        <v>0</v>
      </c>
      <c r="Q399" s="27">
        <v>0</v>
      </c>
      <c r="R399" s="184" t="s">
        <v>83</v>
      </c>
      <c r="S399" s="184" t="s">
        <v>83</v>
      </c>
      <c r="T399" s="184" t="s">
        <v>83</v>
      </c>
      <c r="U399" s="184" t="s">
        <v>83</v>
      </c>
      <c r="V399" s="27"/>
      <c r="W399" s="167" t="s">
        <v>103</v>
      </c>
      <c r="X399" s="27">
        <v>0</v>
      </c>
      <c r="Y399" s="184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4" t="s">
        <v>83</v>
      </c>
      <c r="AF399" s="184" t="s">
        <v>83</v>
      </c>
      <c r="AG399" s="184" t="s">
        <v>83</v>
      </c>
      <c r="AH399" s="184" t="s">
        <v>83</v>
      </c>
      <c r="AI399" s="27"/>
      <c r="AJ399" s="27"/>
      <c r="AK399" s="27">
        <v>1</v>
      </c>
      <c r="AL399" s="27">
        <v>1</v>
      </c>
      <c r="AM399" s="184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IK1C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|CffFFD24D【史诗】神威虎爪|r</v>
      </c>
      <c r="I400" s="27" t="str">
        <f>VLOOKUP(B400,物品!B:CV,99,FALSE)</f>
        <v>致命倍率|Cffffc926+300%|n|n|r|Cffaaaaaa○|CffFFD24D木之符印+1|r|r|n|n|Cff00ff7f点击穿戴或脱卸。|r</v>
      </c>
      <c r="J400" s="165" t="str">
        <f t="shared" si="190"/>
        <v>|CffFFD24D【史诗】神威虎爪|r</v>
      </c>
      <c r="K400" s="165" t="str">
        <f t="shared" si="191"/>
        <v>致命倍率|Cffffc926+300%|n|n|r|Cffaaaaaa○|CffFFD24D木之符印+1|r|r|n|n|Cff00ff7f点击穿戴或脱卸。|r</v>
      </c>
      <c r="L400" s="27"/>
      <c r="M400" s="166" t="str">
        <f>VLOOKUP(LEFT(RIGHT(B400,5),4),物品!B:CU,20,FALSE)</f>
        <v>ReplaceableTextures\\CommandButtons\\BTNSST09.blp</v>
      </c>
      <c r="N400" s="27">
        <v>0.5</v>
      </c>
      <c r="O400" s="166" t="s">
        <v>108</v>
      </c>
      <c r="P400" s="27">
        <v>0</v>
      </c>
      <c r="Q400" s="27">
        <v>0</v>
      </c>
      <c r="R400" s="184" t="s">
        <v>83</v>
      </c>
      <c r="S400" s="184" t="s">
        <v>83</v>
      </c>
      <c r="T400" s="184" t="s">
        <v>83</v>
      </c>
      <c r="U400" s="184" t="s">
        <v>83</v>
      </c>
      <c r="V400" s="27"/>
      <c r="W400" s="167" t="s">
        <v>103</v>
      </c>
      <c r="X400" s="27">
        <v>0</v>
      </c>
      <c r="Y400" s="184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4" t="s">
        <v>83</v>
      </c>
      <c r="AF400" s="184" t="s">
        <v>83</v>
      </c>
      <c r="AG400" s="184" t="s">
        <v>83</v>
      </c>
      <c r="AH400" s="184" t="s">
        <v>83</v>
      </c>
      <c r="AI400" s="27"/>
      <c r="AJ400" s="27"/>
      <c r="AK400" s="27">
        <v>1</v>
      </c>
      <c r="AL400" s="27">
        <v>1</v>
      </c>
      <c r="AM400" s="184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IK1D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|CffFFD24D【史诗】神威虎爪|r</v>
      </c>
      <c r="I401" s="27" t="str">
        <f>VLOOKUP(B401,物品!B:CV,99,FALSE)</f>
        <v>致命倍率|Cffffc926+300%|n|n|r|Cffaaaaaa○|CffFFD24D水之符印+1|r|r|n|n|Cff00ff7f点击穿戴或脱卸。|r</v>
      </c>
      <c r="J401" s="165" t="str">
        <f t="shared" si="190"/>
        <v>|CffFFD24D【史诗】神威虎爪|r</v>
      </c>
      <c r="K401" s="165" t="str">
        <f t="shared" si="191"/>
        <v>致命倍率|Cffffc926+300%|n|n|r|Cffaaaaaa○|CffFFD24D水之符印+1|r|r|n|n|Cff00ff7f点击穿戴或脱卸。|r</v>
      </c>
      <c r="L401" s="27"/>
      <c r="M401" s="166" t="str">
        <f>VLOOKUP(LEFT(RIGHT(B401,5),4),物品!B:CU,20,FALSE)</f>
        <v>ReplaceableTextures\\CommandButtons\\BTNSST09.blp</v>
      </c>
      <c r="N401" s="27">
        <v>0.5</v>
      </c>
      <c r="O401" s="166" t="s">
        <v>108</v>
      </c>
      <c r="P401" s="27">
        <v>0</v>
      </c>
      <c r="Q401" s="27">
        <v>0</v>
      </c>
      <c r="R401" s="184" t="s">
        <v>83</v>
      </c>
      <c r="S401" s="184" t="s">
        <v>83</v>
      </c>
      <c r="T401" s="184" t="s">
        <v>83</v>
      </c>
      <c r="U401" s="184" t="s">
        <v>83</v>
      </c>
      <c r="V401" s="27"/>
      <c r="W401" s="167" t="s">
        <v>103</v>
      </c>
      <c r="X401" s="27">
        <v>0</v>
      </c>
      <c r="Y401" s="184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4" t="s">
        <v>83</v>
      </c>
      <c r="AF401" s="184" t="s">
        <v>83</v>
      </c>
      <c r="AG401" s="184" t="s">
        <v>83</v>
      </c>
      <c r="AH401" s="184" t="s">
        <v>83</v>
      </c>
      <c r="AI401" s="27"/>
      <c r="AJ401" s="27"/>
      <c r="AK401" s="27">
        <v>1</v>
      </c>
      <c r="AL401" s="27">
        <v>1</v>
      </c>
      <c r="AM401" s="184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IK1E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|CffFFD24D【史诗】神威虎爪|r</v>
      </c>
      <c r="I402" s="27" t="str">
        <f>VLOOKUP(B402,物品!B:CV,99,FALSE)</f>
        <v>致命倍率|Cffffc926+300%|n|n|r|Cffaaaaaa○|CffFFD24D火之符印+1|r|r|n|n|Cff00ff7f点击穿戴或脱卸。|r</v>
      </c>
      <c r="J402" s="165" t="str">
        <f t="shared" si="190"/>
        <v>|CffFFD24D【史诗】神威虎爪|r</v>
      </c>
      <c r="K402" s="165" t="str">
        <f t="shared" si="191"/>
        <v>致命倍率|Cffffc926+300%|n|n|r|Cffaaaaaa○|CffFFD24D火之符印+1|r|r|n|n|Cff00ff7f点击穿戴或脱卸。|r</v>
      </c>
      <c r="L402" s="27"/>
      <c r="M402" s="166" t="str">
        <f>VLOOKUP(LEFT(RIGHT(B402,5),4),物品!B:CU,20,FALSE)</f>
        <v>ReplaceableTextures\\CommandButtons\\BTNSST09.blp</v>
      </c>
      <c r="N402" s="27">
        <v>0.5</v>
      </c>
      <c r="O402" s="166" t="s">
        <v>108</v>
      </c>
      <c r="P402" s="27">
        <v>0</v>
      </c>
      <c r="Q402" s="27">
        <v>0</v>
      </c>
      <c r="R402" s="184" t="s">
        <v>83</v>
      </c>
      <c r="S402" s="184" t="s">
        <v>83</v>
      </c>
      <c r="T402" s="184" t="s">
        <v>83</v>
      </c>
      <c r="U402" s="184" t="s">
        <v>83</v>
      </c>
      <c r="V402" s="27"/>
      <c r="W402" s="167" t="s">
        <v>103</v>
      </c>
      <c r="X402" s="27">
        <v>0</v>
      </c>
      <c r="Y402" s="184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4" t="s">
        <v>83</v>
      </c>
      <c r="AF402" s="184" t="s">
        <v>83</v>
      </c>
      <c r="AG402" s="184" t="s">
        <v>83</v>
      </c>
      <c r="AH402" s="184" t="s">
        <v>83</v>
      </c>
      <c r="AI402" s="27"/>
      <c r="AJ402" s="27"/>
      <c r="AK402" s="27">
        <v>1</v>
      </c>
      <c r="AL402" s="27">
        <v>1</v>
      </c>
      <c r="AM402" s="184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IK1F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|CffFFD24D【史诗】神威虎爪|r</v>
      </c>
      <c r="I403" s="27" t="str">
        <f>VLOOKUP(B403,物品!B:CV,99,FALSE)</f>
        <v>致命倍率|Cffffc926+300%|n|n|r|Cffaaaaaa○|CffFFD24D土之符印+1|r|r|n|n|Cff00ff7f点击穿戴或脱卸。|r</v>
      </c>
      <c r="J403" s="165" t="str">
        <f t="shared" si="190"/>
        <v>|CffFFD24D【史诗】神威虎爪|r</v>
      </c>
      <c r="K403" s="165" t="str">
        <f t="shared" si="191"/>
        <v>致命倍率|Cffffc926+300%|n|n|r|Cffaaaaaa○|CffFFD24D土之符印+1|r|r|n|n|Cff00ff7f点击穿戴或脱卸。|r</v>
      </c>
      <c r="L403" s="27"/>
      <c r="M403" s="166" t="str">
        <f>VLOOKUP(LEFT(RIGHT(B403,5),4),物品!B:CU,20,FALSE)</f>
        <v>ReplaceableTextures\\CommandButtons\\BTNSST09.blp</v>
      </c>
      <c r="N403" s="27">
        <v>0.5</v>
      </c>
      <c r="O403" s="166" t="s">
        <v>108</v>
      </c>
      <c r="P403" s="27">
        <v>0</v>
      </c>
      <c r="Q403" s="27">
        <v>0</v>
      </c>
      <c r="R403" s="184" t="s">
        <v>83</v>
      </c>
      <c r="S403" s="184" t="s">
        <v>83</v>
      </c>
      <c r="T403" s="184" t="s">
        <v>83</v>
      </c>
      <c r="U403" s="184" t="s">
        <v>83</v>
      </c>
      <c r="V403" s="27"/>
      <c r="W403" s="167" t="s">
        <v>103</v>
      </c>
      <c r="X403" s="27">
        <v>0</v>
      </c>
      <c r="Y403" s="184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4" t="s">
        <v>83</v>
      </c>
      <c r="AF403" s="184" t="s">
        <v>83</v>
      </c>
      <c r="AG403" s="184" t="s">
        <v>83</v>
      </c>
      <c r="AH403" s="184" t="s">
        <v>83</v>
      </c>
      <c r="AI403" s="27"/>
      <c r="AJ403" s="27"/>
      <c r="AK403" s="27">
        <v>1</v>
      </c>
      <c r="AL403" s="27">
        <v>1</v>
      </c>
      <c r="AM403" s="184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IK1G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|CffFFD24D【史诗】神威虎爪|r</v>
      </c>
      <c r="I404" s="27" t="str">
        <f>VLOOKUP(B404,物品!B:CV,99,FALSE)</f>
        <v>致命倍率|Cffffc926+300%|n|n|r|Cffaaaaaa○|CffFFD24D光之符印+1|r|r|n|n|Cff00ff7f点击穿戴或脱卸。|r</v>
      </c>
      <c r="J404" s="165" t="str">
        <f t="shared" si="190"/>
        <v>|CffFFD24D【史诗】神威虎爪|r</v>
      </c>
      <c r="K404" s="165" t="str">
        <f t="shared" si="191"/>
        <v>致命倍率|Cffffc926+300%|n|n|r|Cffaaaaaa○|CffFFD24D光之符印+1|r|r|n|n|Cff00ff7f点击穿戴或脱卸。|r</v>
      </c>
      <c r="L404" s="27"/>
      <c r="M404" s="166" t="str">
        <f>VLOOKUP(LEFT(RIGHT(B404,5),4),物品!B:CU,20,FALSE)</f>
        <v>ReplaceableTextures\\CommandButtons\\BTNSST09.blp</v>
      </c>
      <c r="N404" s="27">
        <v>0.5</v>
      </c>
      <c r="O404" s="166" t="s">
        <v>108</v>
      </c>
      <c r="P404" s="27">
        <v>0</v>
      </c>
      <c r="Q404" s="27">
        <v>0</v>
      </c>
      <c r="R404" s="184" t="s">
        <v>83</v>
      </c>
      <c r="S404" s="184" t="s">
        <v>83</v>
      </c>
      <c r="T404" s="184" t="s">
        <v>83</v>
      </c>
      <c r="U404" s="184" t="s">
        <v>83</v>
      </c>
      <c r="V404" s="27"/>
      <c r="W404" s="167" t="s">
        <v>103</v>
      </c>
      <c r="X404" s="27">
        <v>0</v>
      </c>
      <c r="Y404" s="184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4" t="s">
        <v>83</v>
      </c>
      <c r="AF404" s="184" t="s">
        <v>83</v>
      </c>
      <c r="AG404" s="184" t="s">
        <v>83</v>
      </c>
      <c r="AH404" s="184" t="s">
        <v>83</v>
      </c>
      <c r="AI404" s="27"/>
      <c r="AJ404" s="27"/>
      <c r="AK404" s="27">
        <v>1</v>
      </c>
      <c r="AL404" s="27">
        <v>1</v>
      </c>
      <c r="AM404" s="184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IK1H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|CffFFD24D【史诗】神威虎爪|r</v>
      </c>
      <c r="I405" s="27" t="str">
        <f>VLOOKUP(B405,物品!B:CV,99,FALSE)</f>
        <v>致命倍率|Cffffc926+300%|n|n|r|Cffaaaaaa○|CffFFD24D雷之符印+1|r|r|n|n|Cff00ff7f点击穿戴或脱卸。|r</v>
      </c>
      <c r="J405" s="165" t="str">
        <f t="shared" si="190"/>
        <v>|CffFFD24D【史诗】神威虎爪|r</v>
      </c>
      <c r="K405" s="165" t="str">
        <f t="shared" si="191"/>
        <v>致命倍率|Cffffc926+300%|n|n|r|Cffaaaaaa○|CffFFD24D雷之符印+1|r|r|n|n|Cff00ff7f点击穿戴或脱卸。|r</v>
      </c>
      <c r="L405" s="27"/>
      <c r="M405" s="166" t="str">
        <f>VLOOKUP(LEFT(RIGHT(B405,5),4),物品!B:CU,20,FALSE)</f>
        <v>ReplaceableTextures\\CommandButtons\\BTNSST09.blp</v>
      </c>
      <c r="N405" s="27">
        <v>0.5</v>
      </c>
      <c r="O405" s="166" t="s">
        <v>108</v>
      </c>
      <c r="P405" s="27">
        <v>0</v>
      </c>
      <c r="Q405" s="27">
        <v>0</v>
      </c>
      <c r="R405" s="184" t="s">
        <v>83</v>
      </c>
      <c r="S405" s="184" t="s">
        <v>83</v>
      </c>
      <c r="T405" s="184" t="s">
        <v>83</v>
      </c>
      <c r="U405" s="184" t="s">
        <v>83</v>
      </c>
      <c r="V405" s="27"/>
      <c r="W405" s="167" t="s">
        <v>103</v>
      </c>
      <c r="X405" s="27">
        <v>0</v>
      </c>
      <c r="Y405" s="184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4" t="s">
        <v>83</v>
      </c>
      <c r="AF405" s="184" t="s">
        <v>83</v>
      </c>
      <c r="AG405" s="184" t="s">
        <v>83</v>
      </c>
      <c r="AH405" s="184" t="s">
        <v>83</v>
      </c>
      <c r="AI405" s="27"/>
      <c r="AJ405" s="27"/>
      <c r="AK405" s="27">
        <v>1</v>
      </c>
      <c r="AL405" s="27">
        <v>1</v>
      </c>
      <c r="AM405" s="184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IK1I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|CffFFD24D【史诗】神威虎爪|r</v>
      </c>
      <c r="I406" s="27" t="str">
        <f>VLOOKUP(B406,物品!B:CV,99,FALSE)</f>
        <v>致命倍率|Cffffc926+300%|n|n|r|Cffaaaaaa○|CffFFD24D暗之符印+1|r|r|n|n|Cff00ff7f点击穿戴或脱卸。|r</v>
      </c>
      <c r="J406" s="165" t="str">
        <f t="shared" si="190"/>
        <v>|CffFFD24D【史诗】神威虎爪|r</v>
      </c>
      <c r="K406" s="165" t="str">
        <f t="shared" si="191"/>
        <v>致命倍率|Cffffc926+300%|n|n|r|Cffaaaaaa○|CffFFD24D暗之符印+1|r|r|n|n|Cff00ff7f点击穿戴或脱卸。|r</v>
      </c>
      <c r="L406" s="27"/>
      <c r="M406" s="166" t="str">
        <f>VLOOKUP(LEFT(RIGHT(B406,5),4),物品!B:CU,20,FALSE)</f>
        <v>ReplaceableTextures\\CommandButtons\\BTNSST09.blp</v>
      </c>
      <c r="N406" s="27">
        <v>0.5</v>
      </c>
      <c r="O406" s="166" t="s">
        <v>108</v>
      </c>
      <c r="P406" s="27">
        <v>0</v>
      </c>
      <c r="Q406" s="27">
        <v>0</v>
      </c>
      <c r="R406" s="184" t="s">
        <v>83</v>
      </c>
      <c r="S406" s="184" t="s">
        <v>83</v>
      </c>
      <c r="T406" s="184" t="s">
        <v>83</v>
      </c>
      <c r="U406" s="184" t="s">
        <v>83</v>
      </c>
      <c r="V406" s="27"/>
      <c r="W406" s="167" t="s">
        <v>103</v>
      </c>
      <c r="X406" s="27">
        <v>0</v>
      </c>
      <c r="Y406" s="184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4" t="s">
        <v>83</v>
      </c>
      <c r="AF406" s="184" t="s">
        <v>83</v>
      </c>
      <c r="AG406" s="184" t="s">
        <v>83</v>
      </c>
      <c r="AH406" s="184" t="s">
        <v>83</v>
      </c>
      <c r="AI406" s="27"/>
      <c r="AJ406" s="27"/>
      <c r="AK406" s="27">
        <v>1</v>
      </c>
      <c r="AL406" s="27">
        <v>1</v>
      </c>
      <c r="AM406" s="184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IK2A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|CffFFD24D【史诗】佛陀舍利|r</v>
      </c>
      <c r="I407" s="27" t="str">
        <f>VLOOKUP(B407,物品!B:CV,99,FALSE)</f>
        <v>最大生命|Cffffc926+20%|n|n|r|Cffaaaaaa○刻印槽 【空】|r|n|n|Cff00ff7f点击穿戴或脱卸。|r</v>
      </c>
      <c r="J407" s="165" t="str">
        <f t="shared" si="190"/>
        <v>|CffFFD24D【史诗】佛陀舍利|r</v>
      </c>
      <c r="K407" s="165" t="str">
        <f t="shared" si="191"/>
        <v>最大生命|Cffffc926+20%|n|n|r|Cffaaaaaa○刻印槽 【空】|r|n|n|Cff00ff7f点击穿戴或脱卸。|r</v>
      </c>
      <c r="L407" s="27"/>
      <c r="M407" s="166" t="str">
        <f>VLOOKUP(LEFT(RIGHT(B407,5),4),物品!B:CU,20,FALSE)</f>
        <v>ReplaceableTextures\\CommandButtons\\BTNSST10.blp</v>
      </c>
      <c r="N407" s="27">
        <v>0.5</v>
      </c>
      <c r="O407" s="166" t="s">
        <v>108</v>
      </c>
      <c r="P407" s="27">
        <v>0</v>
      </c>
      <c r="Q407" s="27">
        <v>0</v>
      </c>
      <c r="R407" s="184" t="s">
        <v>83</v>
      </c>
      <c r="S407" s="184" t="s">
        <v>83</v>
      </c>
      <c r="T407" s="184" t="s">
        <v>83</v>
      </c>
      <c r="U407" s="184" t="s">
        <v>83</v>
      </c>
      <c r="V407" s="27"/>
      <c r="W407" s="167" t="s">
        <v>103</v>
      </c>
      <c r="X407" s="27">
        <v>0</v>
      </c>
      <c r="Y407" s="184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4" t="s">
        <v>83</v>
      </c>
      <c r="AF407" s="184" t="s">
        <v>83</v>
      </c>
      <c r="AG407" s="184" t="s">
        <v>83</v>
      </c>
      <c r="AH407" s="184" t="s">
        <v>83</v>
      </c>
      <c r="AI407" s="27"/>
      <c r="AJ407" s="27"/>
      <c r="AK407" s="27">
        <v>1</v>
      </c>
      <c r="AL407" s="27">
        <v>1</v>
      </c>
      <c r="AM407" s="184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IK2B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|CffFFD24D【史诗】佛陀舍利|r</v>
      </c>
      <c r="I408" s="27" t="str">
        <f>VLOOKUP(B408,物品!B:CV,99,FALSE)</f>
        <v>最大生命|Cffffc926+20%|n|n|r|Cffaaaaaa○|CffFFD24D金之符印+1|r|r|n|n|Cff00ff7f点击穿戴或脱卸。|r</v>
      </c>
      <c r="J408" s="165" t="str">
        <f t="shared" si="190"/>
        <v>|CffFFD24D【史诗】佛陀舍利|r</v>
      </c>
      <c r="K408" s="165" t="str">
        <f t="shared" si="191"/>
        <v>最大生命|Cffffc926+20%|n|n|r|Cffaaaaaa○|CffFFD24D金之符印+1|r|r|n|n|Cff00ff7f点击穿戴或脱卸。|r</v>
      </c>
      <c r="L408" s="27"/>
      <c r="M408" s="166" t="str">
        <f>VLOOKUP(LEFT(RIGHT(B408,5),4),物品!B:CU,20,FALSE)</f>
        <v>ReplaceableTextures\\CommandButtons\\BTNSST10.blp</v>
      </c>
      <c r="N408" s="27">
        <v>0.5</v>
      </c>
      <c r="O408" s="166" t="s">
        <v>108</v>
      </c>
      <c r="P408" s="27">
        <v>0</v>
      </c>
      <c r="Q408" s="27">
        <v>0</v>
      </c>
      <c r="R408" s="184" t="s">
        <v>83</v>
      </c>
      <c r="S408" s="184" t="s">
        <v>83</v>
      </c>
      <c r="T408" s="184" t="s">
        <v>83</v>
      </c>
      <c r="U408" s="184" t="s">
        <v>83</v>
      </c>
      <c r="V408" s="27"/>
      <c r="W408" s="167" t="s">
        <v>103</v>
      </c>
      <c r="X408" s="27">
        <v>0</v>
      </c>
      <c r="Y408" s="184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4" t="s">
        <v>83</v>
      </c>
      <c r="AF408" s="184" t="s">
        <v>83</v>
      </c>
      <c r="AG408" s="184" t="s">
        <v>83</v>
      </c>
      <c r="AH408" s="184" t="s">
        <v>83</v>
      </c>
      <c r="AI408" s="27"/>
      <c r="AJ408" s="27"/>
      <c r="AK408" s="27">
        <v>1</v>
      </c>
      <c r="AL408" s="27">
        <v>1</v>
      </c>
      <c r="AM408" s="184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IK2C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|CffFFD24D【史诗】佛陀舍利|r</v>
      </c>
      <c r="I409" s="27" t="str">
        <f>VLOOKUP(B409,物品!B:CV,99,FALSE)</f>
        <v>最大生命|Cffffc926+20%|n|n|r|Cffaaaaaa○|CffFFD24D木之符印+1|r|r|n|n|Cff00ff7f点击穿戴或脱卸。|r</v>
      </c>
      <c r="J409" s="165" t="str">
        <f t="shared" si="190"/>
        <v>|CffFFD24D【史诗】佛陀舍利|r</v>
      </c>
      <c r="K409" s="165" t="str">
        <f t="shared" si="191"/>
        <v>最大生命|Cffffc926+20%|n|n|r|Cffaaaaaa○|CffFFD24D木之符印+1|r|r|n|n|Cff00ff7f点击穿戴或脱卸。|r</v>
      </c>
      <c r="L409" s="27"/>
      <c r="M409" s="166" t="str">
        <f>VLOOKUP(LEFT(RIGHT(B409,5),4),物品!B:CU,20,FALSE)</f>
        <v>ReplaceableTextures\\CommandButtons\\BTNSST10.blp</v>
      </c>
      <c r="N409" s="27">
        <v>0.5</v>
      </c>
      <c r="O409" s="166" t="s">
        <v>108</v>
      </c>
      <c r="P409" s="27">
        <v>0</v>
      </c>
      <c r="Q409" s="27">
        <v>0</v>
      </c>
      <c r="R409" s="184" t="s">
        <v>83</v>
      </c>
      <c r="S409" s="184" t="s">
        <v>83</v>
      </c>
      <c r="T409" s="184" t="s">
        <v>83</v>
      </c>
      <c r="U409" s="184" t="s">
        <v>83</v>
      </c>
      <c r="V409" s="27"/>
      <c r="W409" s="167" t="s">
        <v>103</v>
      </c>
      <c r="X409" s="27">
        <v>0</v>
      </c>
      <c r="Y409" s="184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4" t="s">
        <v>83</v>
      </c>
      <c r="AF409" s="184" t="s">
        <v>83</v>
      </c>
      <c r="AG409" s="184" t="s">
        <v>83</v>
      </c>
      <c r="AH409" s="184" t="s">
        <v>83</v>
      </c>
      <c r="AI409" s="27"/>
      <c r="AJ409" s="27"/>
      <c r="AK409" s="27">
        <v>1</v>
      </c>
      <c r="AL409" s="27">
        <v>1</v>
      </c>
      <c r="AM409" s="184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IK2D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|CffFFD24D【史诗】佛陀舍利|r</v>
      </c>
      <c r="I410" s="27" t="str">
        <f>VLOOKUP(B410,物品!B:CV,99,FALSE)</f>
        <v>最大生命|Cffffc926+20%|n|n|r|Cffaaaaaa○|CffFFD24D水之符印+1|r|r|n|n|Cff00ff7f点击穿戴或脱卸。|r</v>
      </c>
      <c r="J410" s="165" t="str">
        <f t="shared" si="190"/>
        <v>|CffFFD24D【史诗】佛陀舍利|r</v>
      </c>
      <c r="K410" s="165" t="str">
        <f t="shared" si="191"/>
        <v>最大生命|Cffffc926+20%|n|n|r|Cffaaaaaa○|CffFFD24D水之符印+1|r|r|n|n|Cff00ff7f点击穿戴或脱卸。|r</v>
      </c>
      <c r="L410" s="27"/>
      <c r="M410" s="166" t="str">
        <f>VLOOKUP(LEFT(RIGHT(B410,5),4),物品!B:CU,20,FALSE)</f>
        <v>ReplaceableTextures\\CommandButtons\\BTNSST10.blp</v>
      </c>
      <c r="N410" s="27">
        <v>0.5</v>
      </c>
      <c r="O410" s="166" t="s">
        <v>108</v>
      </c>
      <c r="P410" s="27">
        <v>0</v>
      </c>
      <c r="Q410" s="27">
        <v>0</v>
      </c>
      <c r="R410" s="184" t="s">
        <v>83</v>
      </c>
      <c r="S410" s="184" t="s">
        <v>83</v>
      </c>
      <c r="T410" s="184" t="s">
        <v>83</v>
      </c>
      <c r="U410" s="184" t="s">
        <v>83</v>
      </c>
      <c r="V410" s="27"/>
      <c r="W410" s="167" t="s">
        <v>103</v>
      </c>
      <c r="X410" s="27">
        <v>0</v>
      </c>
      <c r="Y410" s="184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4" t="s">
        <v>83</v>
      </c>
      <c r="AF410" s="184" t="s">
        <v>83</v>
      </c>
      <c r="AG410" s="184" t="s">
        <v>83</v>
      </c>
      <c r="AH410" s="184" t="s">
        <v>83</v>
      </c>
      <c r="AI410" s="27"/>
      <c r="AJ410" s="27"/>
      <c r="AK410" s="27">
        <v>1</v>
      </c>
      <c r="AL410" s="27">
        <v>1</v>
      </c>
      <c r="AM410" s="184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IK2E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|CffFFD24D【史诗】佛陀舍利|r</v>
      </c>
      <c r="I411" s="27" t="str">
        <f>VLOOKUP(B411,物品!B:CV,99,FALSE)</f>
        <v>最大生命|Cffffc926+20%|n|n|r|Cffaaaaaa○|CffFFD24D火之符印+1|r|r|n|n|Cff00ff7f点击穿戴或脱卸。|r</v>
      </c>
      <c r="J411" s="165" t="str">
        <f t="shared" si="190"/>
        <v>|CffFFD24D【史诗】佛陀舍利|r</v>
      </c>
      <c r="K411" s="165" t="str">
        <f t="shared" si="191"/>
        <v>最大生命|Cffffc926+20%|n|n|r|Cffaaaaaa○|CffFFD24D火之符印+1|r|r|n|n|Cff00ff7f点击穿戴或脱卸。|r</v>
      </c>
      <c r="L411" s="27"/>
      <c r="M411" s="166" t="str">
        <f>VLOOKUP(LEFT(RIGHT(B411,5),4),物品!B:CU,20,FALSE)</f>
        <v>ReplaceableTextures\\CommandButtons\\BTNSST10.blp</v>
      </c>
      <c r="N411" s="27">
        <v>0.5</v>
      </c>
      <c r="O411" s="166" t="s">
        <v>108</v>
      </c>
      <c r="P411" s="27">
        <v>0</v>
      </c>
      <c r="Q411" s="27">
        <v>0</v>
      </c>
      <c r="R411" s="184" t="s">
        <v>83</v>
      </c>
      <c r="S411" s="184" t="s">
        <v>83</v>
      </c>
      <c r="T411" s="184" t="s">
        <v>83</v>
      </c>
      <c r="U411" s="184" t="s">
        <v>83</v>
      </c>
      <c r="V411" s="27"/>
      <c r="W411" s="167" t="s">
        <v>103</v>
      </c>
      <c r="X411" s="27">
        <v>0</v>
      </c>
      <c r="Y411" s="184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4" t="s">
        <v>83</v>
      </c>
      <c r="AF411" s="184" t="s">
        <v>83</v>
      </c>
      <c r="AG411" s="184" t="s">
        <v>83</v>
      </c>
      <c r="AH411" s="184" t="s">
        <v>83</v>
      </c>
      <c r="AI411" s="27"/>
      <c r="AJ411" s="27"/>
      <c r="AK411" s="27">
        <v>1</v>
      </c>
      <c r="AL411" s="27">
        <v>1</v>
      </c>
      <c r="AM411" s="184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IK2F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|CffFFD24D【史诗】佛陀舍利|r</v>
      </c>
      <c r="I412" s="27" t="str">
        <f>VLOOKUP(B412,物品!B:CV,99,FALSE)</f>
        <v>最大生命|Cffffc926+20%|n|n|r|Cffaaaaaa○|CffFFD24D土之符印+1|r|r|n|n|Cff00ff7f点击穿戴或脱卸。|r</v>
      </c>
      <c r="J412" s="165" t="str">
        <f t="shared" si="190"/>
        <v>|CffFFD24D【史诗】佛陀舍利|r</v>
      </c>
      <c r="K412" s="165" t="str">
        <f t="shared" si="191"/>
        <v>最大生命|Cffffc926+20%|n|n|r|Cffaaaaaa○|CffFFD24D土之符印+1|r|r|n|n|Cff00ff7f点击穿戴或脱卸。|r</v>
      </c>
      <c r="L412" s="27"/>
      <c r="M412" s="166" t="str">
        <f>VLOOKUP(LEFT(RIGHT(B412,5),4),物品!B:CU,20,FALSE)</f>
        <v>ReplaceableTextures\\CommandButtons\\BTNSST10.blp</v>
      </c>
      <c r="N412" s="27">
        <v>0.5</v>
      </c>
      <c r="O412" s="166" t="s">
        <v>108</v>
      </c>
      <c r="P412" s="27">
        <v>0</v>
      </c>
      <c r="Q412" s="27">
        <v>0</v>
      </c>
      <c r="R412" s="184" t="s">
        <v>83</v>
      </c>
      <c r="S412" s="184" t="s">
        <v>83</v>
      </c>
      <c r="T412" s="184" t="s">
        <v>83</v>
      </c>
      <c r="U412" s="184" t="s">
        <v>83</v>
      </c>
      <c r="V412" s="27"/>
      <c r="W412" s="167" t="s">
        <v>103</v>
      </c>
      <c r="X412" s="27">
        <v>0</v>
      </c>
      <c r="Y412" s="184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4" t="s">
        <v>83</v>
      </c>
      <c r="AF412" s="184" t="s">
        <v>83</v>
      </c>
      <c r="AG412" s="184" t="s">
        <v>83</v>
      </c>
      <c r="AH412" s="184" t="s">
        <v>83</v>
      </c>
      <c r="AI412" s="27"/>
      <c r="AJ412" s="27"/>
      <c r="AK412" s="27">
        <v>1</v>
      </c>
      <c r="AL412" s="27">
        <v>1</v>
      </c>
      <c r="AM412" s="184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IK2G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|CffFFD24D【史诗】佛陀舍利|r</v>
      </c>
      <c r="I413" s="27" t="str">
        <f>VLOOKUP(B413,物品!B:CV,99,FALSE)</f>
        <v>最大生命|Cffffc926+20%|n|n|r|Cffaaaaaa○|CffFFD24D光之符印+1|r|r|n|n|Cff00ff7f点击穿戴或脱卸。|r</v>
      </c>
      <c r="J413" s="165" t="str">
        <f t="shared" si="190"/>
        <v>|CffFFD24D【史诗】佛陀舍利|r</v>
      </c>
      <c r="K413" s="165" t="str">
        <f t="shared" si="191"/>
        <v>最大生命|Cffffc926+20%|n|n|r|Cffaaaaaa○|CffFFD24D光之符印+1|r|r|n|n|Cff00ff7f点击穿戴或脱卸。|r</v>
      </c>
      <c r="L413" s="27"/>
      <c r="M413" s="166" t="str">
        <f>VLOOKUP(LEFT(RIGHT(B413,5),4),物品!B:CU,20,FALSE)</f>
        <v>ReplaceableTextures\\CommandButtons\\BTNSST10.blp</v>
      </c>
      <c r="N413" s="27">
        <v>0.5</v>
      </c>
      <c r="O413" s="166" t="s">
        <v>108</v>
      </c>
      <c r="P413" s="27">
        <v>0</v>
      </c>
      <c r="Q413" s="27">
        <v>0</v>
      </c>
      <c r="R413" s="184" t="s">
        <v>83</v>
      </c>
      <c r="S413" s="184" t="s">
        <v>83</v>
      </c>
      <c r="T413" s="184" t="s">
        <v>83</v>
      </c>
      <c r="U413" s="184" t="s">
        <v>83</v>
      </c>
      <c r="V413" s="27"/>
      <c r="W413" s="167" t="s">
        <v>103</v>
      </c>
      <c r="X413" s="27">
        <v>0</v>
      </c>
      <c r="Y413" s="184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4" t="s">
        <v>83</v>
      </c>
      <c r="AF413" s="184" t="s">
        <v>83</v>
      </c>
      <c r="AG413" s="184" t="s">
        <v>83</v>
      </c>
      <c r="AH413" s="184" t="s">
        <v>83</v>
      </c>
      <c r="AI413" s="27"/>
      <c r="AJ413" s="27"/>
      <c r="AK413" s="27">
        <v>1</v>
      </c>
      <c r="AL413" s="27">
        <v>1</v>
      </c>
      <c r="AM413" s="184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IK2H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|CffFFD24D【史诗】佛陀舍利|r</v>
      </c>
      <c r="I414" s="27" t="str">
        <f>VLOOKUP(B414,物品!B:CV,99,FALSE)</f>
        <v>最大生命|Cffffc926+20%|n|n|r|Cffaaaaaa○|CffFFD24D雷之符印+1|r|r|n|n|Cff00ff7f点击穿戴或脱卸。|r</v>
      </c>
      <c r="J414" s="165" t="str">
        <f t="shared" si="190"/>
        <v>|CffFFD24D【史诗】佛陀舍利|r</v>
      </c>
      <c r="K414" s="165" t="str">
        <f t="shared" si="191"/>
        <v>最大生命|Cffffc926+20%|n|n|r|Cffaaaaaa○|CffFFD24D雷之符印+1|r|r|n|n|Cff00ff7f点击穿戴或脱卸。|r</v>
      </c>
      <c r="L414" s="27"/>
      <c r="M414" s="166" t="str">
        <f>VLOOKUP(LEFT(RIGHT(B414,5),4),物品!B:CU,20,FALSE)</f>
        <v>ReplaceableTextures\\CommandButtons\\BTNSST10.blp</v>
      </c>
      <c r="N414" s="27">
        <v>0.5</v>
      </c>
      <c r="O414" s="166" t="s">
        <v>108</v>
      </c>
      <c r="P414" s="27">
        <v>0</v>
      </c>
      <c r="Q414" s="27">
        <v>0</v>
      </c>
      <c r="R414" s="184" t="s">
        <v>83</v>
      </c>
      <c r="S414" s="184" t="s">
        <v>83</v>
      </c>
      <c r="T414" s="184" t="s">
        <v>83</v>
      </c>
      <c r="U414" s="184" t="s">
        <v>83</v>
      </c>
      <c r="V414" s="27"/>
      <c r="W414" s="167" t="s">
        <v>103</v>
      </c>
      <c r="X414" s="27">
        <v>0</v>
      </c>
      <c r="Y414" s="184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4" t="s">
        <v>83</v>
      </c>
      <c r="AF414" s="184" t="s">
        <v>83</v>
      </c>
      <c r="AG414" s="184" t="s">
        <v>83</v>
      </c>
      <c r="AH414" s="184" t="s">
        <v>83</v>
      </c>
      <c r="AI414" s="27"/>
      <c r="AJ414" s="27"/>
      <c r="AK414" s="27">
        <v>1</v>
      </c>
      <c r="AL414" s="27">
        <v>1</v>
      </c>
      <c r="AM414" s="184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IK2I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|CffFFD24D【史诗】佛陀舍利|r</v>
      </c>
      <c r="I415" s="27" t="str">
        <f>VLOOKUP(B415,物品!B:CV,99,FALSE)</f>
        <v>最大生命|Cffffc926+20%|n|n|r|Cffaaaaaa○|CffFFD24D暗之符印+1|r|r|n|n|Cff00ff7f点击穿戴或脱卸。|r</v>
      </c>
      <c r="J415" s="165" t="str">
        <f t="shared" si="190"/>
        <v>|CffFFD24D【史诗】佛陀舍利|r</v>
      </c>
      <c r="K415" s="165" t="str">
        <f t="shared" si="191"/>
        <v>最大生命|Cffffc926+20%|n|n|r|Cffaaaaaa○|CffFFD24D暗之符印+1|r|r|n|n|Cff00ff7f点击穿戴或脱卸。|r</v>
      </c>
      <c r="L415" s="27"/>
      <c r="M415" s="166" t="str">
        <f>VLOOKUP(LEFT(RIGHT(B415,5),4),物品!B:CU,20,FALSE)</f>
        <v>ReplaceableTextures\\CommandButtons\\BTNSST10.blp</v>
      </c>
      <c r="N415" s="27">
        <v>0.5</v>
      </c>
      <c r="O415" s="166" t="s">
        <v>108</v>
      </c>
      <c r="P415" s="27">
        <v>0</v>
      </c>
      <c r="Q415" s="27">
        <v>0</v>
      </c>
      <c r="R415" s="184" t="s">
        <v>83</v>
      </c>
      <c r="S415" s="184" t="s">
        <v>83</v>
      </c>
      <c r="T415" s="184" t="s">
        <v>83</v>
      </c>
      <c r="U415" s="184" t="s">
        <v>83</v>
      </c>
      <c r="V415" s="27"/>
      <c r="W415" s="167" t="s">
        <v>103</v>
      </c>
      <c r="X415" s="27">
        <v>0</v>
      </c>
      <c r="Y415" s="184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4" t="s">
        <v>83</v>
      </c>
      <c r="AF415" s="184" t="s">
        <v>83</v>
      </c>
      <c r="AG415" s="184" t="s">
        <v>83</v>
      </c>
      <c r="AH415" s="184" t="s">
        <v>83</v>
      </c>
      <c r="AI415" s="27"/>
      <c r="AJ415" s="27"/>
      <c r="AK415" s="27">
        <v>1</v>
      </c>
      <c r="AL415" s="27">
        <v>1</v>
      </c>
      <c r="AM415" s="184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IK3A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|CffFFD24D【史诗】昊天帝玉|r</v>
      </c>
      <c r="I416" s="27" t="str">
        <f>VLOOKUP(B416,物品!B:CV,99,FALSE)</f>
        <v>道兵伤害|Cffffc926+60%|n|n|r|Cffaaaaaa○刻印槽 【空】|r|n|n|Cff00ff7f点击穿戴或脱卸。|r</v>
      </c>
      <c r="J416" s="165" t="str">
        <f t="shared" si="190"/>
        <v>|CffFFD24D【史诗】昊天帝玉|r</v>
      </c>
      <c r="K416" s="165" t="str">
        <f t="shared" si="191"/>
        <v>道兵伤害|Cffffc926+60%|n|n|r|Cffaaaaaa○刻印槽 【空】|r|n|n|Cff00ff7f点击穿戴或脱卸。|r</v>
      </c>
      <c r="L416" s="27"/>
      <c r="M416" s="166" t="str">
        <f>VLOOKUP(LEFT(RIGHT(B416,5),4),物品!B:CU,20,FALSE)</f>
        <v>ReplaceableTextures\\CommandButtons\\BTNSST11.blp</v>
      </c>
      <c r="N416" s="27">
        <v>0.5</v>
      </c>
      <c r="O416" s="166" t="s">
        <v>108</v>
      </c>
      <c r="P416" s="27">
        <v>0</v>
      </c>
      <c r="Q416" s="27">
        <v>0</v>
      </c>
      <c r="R416" s="184" t="s">
        <v>83</v>
      </c>
      <c r="S416" s="184" t="s">
        <v>83</v>
      </c>
      <c r="T416" s="184" t="s">
        <v>83</v>
      </c>
      <c r="U416" s="184" t="s">
        <v>83</v>
      </c>
      <c r="V416" s="27"/>
      <c r="W416" s="167" t="s">
        <v>103</v>
      </c>
      <c r="X416" s="27">
        <v>0</v>
      </c>
      <c r="Y416" s="184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4" t="s">
        <v>83</v>
      </c>
      <c r="AF416" s="184" t="s">
        <v>83</v>
      </c>
      <c r="AG416" s="184" t="s">
        <v>83</v>
      </c>
      <c r="AH416" s="184" t="s">
        <v>83</v>
      </c>
      <c r="AI416" s="27"/>
      <c r="AJ416" s="27"/>
      <c r="AK416" s="27">
        <v>1</v>
      </c>
      <c r="AL416" s="27">
        <v>1</v>
      </c>
      <c r="AM416" s="184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IK3B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|CffFFD24D【史诗】昊天帝玉|r</v>
      </c>
      <c r="I417" s="27" t="str">
        <f>VLOOKUP(B417,物品!B:CV,99,FALSE)</f>
        <v>道兵伤害|Cffffc926+60%|n|n|r|Cffaaaaaa○|CffFFD24D金之符印+1|r|r|n|n|Cff00ff7f点击穿戴或脱卸。|r</v>
      </c>
      <c r="J417" s="165" t="str">
        <f t="shared" si="190"/>
        <v>|CffFFD24D【史诗】昊天帝玉|r</v>
      </c>
      <c r="K417" s="165" t="str">
        <f t="shared" si="191"/>
        <v>道兵伤害|Cffffc926+60%|n|n|r|Cffaaaaaa○|CffFFD24D金之符印+1|r|r|n|n|Cff00ff7f点击穿戴或脱卸。|r</v>
      </c>
      <c r="L417" s="27"/>
      <c r="M417" s="166" t="str">
        <f>VLOOKUP(LEFT(RIGHT(B417,5),4),物品!B:CU,20,FALSE)</f>
        <v>ReplaceableTextures\\CommandButtons\\BTNSST11.blp</v>
      </c>
      <c r="N417" s="27">
        <v>0.5</v>
      </c>
      <c r="O417" s="166" t="s">
        <v>108</v>
      </c>
      <c r="P417" s="27">
        <v>0</v>
      </c>
      <c r="Q417" s="27">
        <v>0</v>
      </c>
      <c r="R417" s="184" t="s">
        <v>83</v>
      </c>
      <c r="S417" s="184" t="s">
        <v>83</v>
      </c>
      <c r="T417" s="184" t="s">
        <v>83</v>
      </c>
      <c r="U417" s="184" t="s">
        <v>83</v>
      </c>
      <c r="V417" s="27"/>
      <c r="W417" s="167" t="s">
        <v>103</v>
      </c>
      <c r="X417" s="27">
        <v>0</v>
      </c>
      <c r="Y417" s="184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4" t="s">
        <v>83</v>
      </c>
      <c r="AF417" s="184" t="s">
        <v>83</v>
      </c>
      <c r="AG417" s="184" t="s">
        <v>83</v>
      </c>
      <c r="AH417" s="184" t="s">
        <v>83</v>
      </c>
      <c r="AI417" s="27"/>
      <c r="AJ417" s="27"/>
      <c r="AK417" s="27">
        <v>1</v>
      </c>
      <c r="AL417" s="27">
        <v>1</v>
      </c>
      <c r="AM417" s="184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IK3C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|CffFFD24D【史诗】昊天帝玉|r</v>
      </c>
      <c r="I418" s="27" t="str">
        <f>VLOOKUP(B418,物品!B:CV,99,FALSE)</f>
        <v>道兵伤害|Cffffc926+60%|n|n|r|Cffaaaaaa○|CffFFD24D木之符印+1|r|r|n|n|Cff00ff7f点击穿戴或脱卸。|r</v>
      </c>
      <c r="J418" s="165" t="str">
        <f t="shared" si="190"/>
        <v>|CffFFD24D【史诗】昊天帝玉|r</v>
      </c>
      <c r="K418" s="165" t="str">
        <f t="shared" si="191"/>
        <v>道兵伤害|Cffffc926+60%|n|n|r|Cffaaaaaa○|CffFFD24D木之符印+1|r|r|n|n|Cff00ff7f点击穿戴或脱卸。|r</v>
      </c>
      <c r="L418" s="27"/>
      <c r="M418" s="166" t="str">
        <f>VLOOKUP(LEFT(RIGHT(B418,5),4),物品!B:CU,20,FALSE)</f>
        <v>ReplaceableTextures\\CommandButtons\\BTNSST11.blp</v>
      </c>
      <c r="N418" s="27">
        <v>0.5</v>
      </c>
      <c r="O418" s="166" t="s">
        <v>108</v>
      </c>
      <c r="P418" s="27">
        <v>0</v>
      </c>
      <c r="Q418" s="27">
        <v>0</v>
      </c>
      <c r="R418" s="184" t="s">
        <v>83</v>
      </c>
      <c r="S418" s="184" t="s">
        <v>83</v>
      </c>
      <c r="T418" s="184" t="s">
        <v>83</v>
      </c>
      <c r="U418" s="184" t="s">
        <v>83</v>
      </c>
      <c r="V418" s="27"/>
      <c r="W418" s="167" t="s">
        <v>103</v>
      </c>
      <c r="X418" s="27">
        <v>0</v>
      </c>
      <c r="Y418" s="184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4" t="s">
        <v>83</v>
      </c>
      <c r="AF418" s="184" t="s">
        <v>83</v>
      </c>
      <c r="AG418" s="184" t="s">
        <v>83</v>
      </c>
      <c r="AH418" s="184" t="s">
        <v>83</v>
      </c>
      <c r="AI418" s="27"/>
      <c r="AJ418" s="27"/>
      <c r="AK418" s="27">
        <v>1</v>
      </c>
      <c r="AL418" s="27">
        <v>1</v>
      </c>
      <c r="AM418" s="184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IK3D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|CffFFD24D【史诗】昊天帝玉|r</v>
      </c>
      <c r="I419" s="27" t="str">
        <f>VLOOKUP(B419,物品!B:CV,99,FALSE)</f>
        <v>道兵伤害|Cffffc926+60%|n|n|r|Cffaaaaaa○|CffFFD24D水之符印+1|r|r|n|n|Cff00ff7f点击穿戴或脱卸。|r</v>
      </c>
      <c r="J419" s="165" t="str">
        <f t="shared" ref="J419:J478" si="192">H419</f>
        <v>|CffFFD24D【史诗】昊天帝玉|r</v>
      </c>
      <c r="K419" s="165" t="str">
        <f t="shared" ref="K419:K478" si="193">I419</f>
        <v>道兵伤害|Cffffc926+60%|n|n|r|Cffaaaaaa○|CffFFD24D水之符印+1|r|r|n|n|Cff00ff7f点击穿戴或脱卸。|r</v>
      </c>
      <c r="L419" s="27"/>
      <c r="M419" s="166" t="str">
        <f>VLOOKUP(LEFT(RIGHT(B419,5),4),物品!B:CU,20,FALSE)</f>
        <v>ReplaceableTextures\\CommandButtons\\BTNSST11.blp</v>
      </c>
      <c r="N419" s="27">
        <v>0.5</v>
      </c>
      <c r="O419" s="166" t="s">
        <v>108</v>
      </c>
      <c r="P419" s="27">
        <v>0</v>
      </c>
      <c r="Q419" s="27">
        <v>0</v>
      </c>
      <c r="R419" s="184" t="s">
        <v>83</v>
      </c>
      <c r="S419" s="184" t="s">
        <v>83</v>
      </c>
      <c r="T419" s="184" t="s">
        <v>83</v>
      </c>
      <c r="U419" s="184" t="s">
        <v>83</v>
      </c>
      <c r="V419" s="27"/>
      <c r="W419" s="167" t="s">
        <v>103</v>
      </c>
      <c r="X419" s="27">
        <v>0</v>
      </c>
      <c r="Y419" s="184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4" t="s">
        <v>83</v>
      </c>
      <c r="AF419" s="184" t="s">
        <v>83</v>
      </c>
      <c r="AG419" s="184" t="s">
        <v>83</v>
      </c>
      <c r="AH419" s="184" t="s">
        <v>83</v>
      </c>
      <c r="AI419" s="27"/>
      <c r="AJ419" s="27"/>
      <c r="AK419" s="27">
        <v>1</v>
      </c>
      <c r="AL419" s="27">
        <v>1</v>
      </c>
      <c r="AM419" s="184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IK3E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|CffFFD24D【史诗】昊天帝玉|r</v>
      </c>
      <c r="I420" s="27" t="str">
        <f>VLOOKUP(B420,物品!B:CV,99,FALSE)</f>
        <v>道兵伤害|Cffffc926+60%|n|n|r|Cffaaaaaa○|CffFFD24D火之符印+1|r|r|n|n|Cff00ff7f点击穿戴或脱卸。|r</v>
      </c>
      <c r="J420" s="165" t="str">
        <f t="shared" si="192"/>
        <v>|CffFFD24D【史诗】昊天帝玉|r</v>
      </c>
      <c r="K420" s="165" t="str">
        <f t="shared" si="193"/>
        <v>道兵伤害|Cffffc926+60%|n|n|r|Cffaaaaaa○|CffFFD24D火之符印+1|r|r|n|n|Cff00ff7f点击穿戴或脱卸。|r</v>
      </c>
      <c r="L420" s="27"/>
      <c r="M420" s="166" t="str">
        <f>VLOOKUP(LEFT(RIGHT(B420,5),4),物品!B:CU,20,FALSE)</f>
        <v>ReplaceableTextures\\CommandButtons\\BTNSST11.blp</v>
      </c>
      <c r="N420" s="27">
        <v>0.5</v>
      </c>
      <c r="O420" s="166" t="s">
        <v>108</v>
      </c>
      <c r="P420" s="27">
        <v>0</v>
      </c>
      <c r="Q420" s="27">
        <v>0</v>
      </c>
      <c r="R420" s="184" t="s">
        <v>83</v>
      </c>
      <c r="S420" s="184" t="s">
        <v>83</v>
      </c>
      <c r="T420" s="184" t="s">
        <v>83</v>
      </c>
      <c r="U420" s="184" t="s">
        <v>83</v>
      </c>
      <c r="V420" s="27"/>
      <c r="W420" s="167" t="s">
        <v>103</v>
      </c>
      <c r="X420" s="27">
        <v>0</v>
      </c>
      <c r="Y420" s="184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4" t="s">
        <v>83</v>
      </c>
      <c r="AF420" s="184" t="s">
        <v>83</v>
      </c>
      <c r="AG420" s="184" t="s">
        <v>83</v>
      </c>
      <c r="AH420" s="184" t="s">
        <v>83</v>
      </c>
      <c r="AI420" s="27"/>
      <c r="AJ420" s="27"/>
      <c r="AK420" s="27">
        <v>1</v>
      </c>
      <c r="AL420" s="27">
        <v>1</v>
      </c>
      <c r="AM420" s="184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IK3F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|CffFFD24D【史诗】昊天帝玉|r</v>
      </c>
      <c r="I421" s="27" t="str">
        <f>VLOOKUP(B421,物品!B:CV,99,FALSE)</f>
        <v>道兵伤害|Cffffc926+60%|n|n|r|Cffaaaaaa○|CffFFD24D土之符印+1|r|r|n|n|Cff00ff7f点击穿戴或脱卸。|r</v>
      </c>
      <c r="J421" s="165" t="str">
        <f t="shared" si="192"/>
        <v>|CffFFD24D【史诗】昊天帝玉|r</v>
      </c>
      <c r="K421" s="165" t="str">
        <f t="shared" si="193"/>
        <v>道兵伤害|Cffffc926+60%|n|n|r|Cffaaaaaa○|CffFFD24D土之符印+1|r|r|n|n|Cff00ff7f点击穿戴或脱卸。|r</v>
      </c>
      <c r="L421" s="27"/>
      <c r="M421" s="166" t="str">
        <f>VLOOKUP(LEFT(RIGHT(B421,5),4),物品!B:CU,20,FALSE)</f>
        <v>ReplaceableTextures\\CommandButtons\\BTNSST11.blp</v>
      </c>
      <c r="N421" s="27">
        <v>0.5</v>
      </c>
      <c r="O421" s="166" t="s">
        <v>108</v>
      </c>
      <c r="P421" s="27">
        <v>0</v>
      </c>
      <c r="Q421" s="27">
        <v>0</v>
      </c>
      <c r="R421" s="184" t="s">
        <v>83</v>
      </c>
      <c r="S421" s="184" t="s">
        <v>83</v>
      </c>
      <c r="T421" s="184" t="s">
        <v>83</v>
      </c>
      <c r="U421" s="184" t="s">
        <v>83</v>
      </c>
      <c r="V421" s="27"/>
      <c r="W421" s="167" t="s">
        <v>103</v>
      </c>
      <c r="X421" s="27">
        <v>0</v>
      </c>
      <c r="Y421" s="184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4" t="s">
        <v>83</v>
      </c>
      <c r="AF421" s="184" t="s">
        <v>83</v>
      </c>
      <c r="AG421" s="184" t="s">
        <v>83</v>
      </c>
      <c r="AH421" s="184" t="s">
        <v>83</v>
      </c>
      <c r="AI421" s="27"/>
      <c r="AJ421" s="27"/>
      <c r="AK421" s="27">
        <v>1</v>
      </c>
      <c r="AL421" s="27">
        <v>1</v>
      </c>
      <c r="AM421" s="184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IK3G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|CffFFD24D【史诗】昊天帝玉|r</v>
      </c>
      <c r="I422" s="27" t="str">
        <f>VLOOKUP(B422,物品!B:CV,99,FALSE)</f>
        <v>道兵伤害|Cffffc926+60%|n|n|r|Cffaaaaaa○|CffFFD24D光之符印+1|r|r|n|n|Cff00ff7f点击穿戴或脱卸。|r</v>
      </c>
      <c r="J422" s="165" t="str">
        <f t="shared" si="192"/>
        <v>|CffFFD24D【史诗】昊天帝玉|r</v>
      </c>
      <c r="K422" s="165" t="str">
        <f t="shared" si="193"/>
        <v>道兵伤害|Cffffc926+60%|n|n|r|Cffaaaaaa○|CffFFD24D光之符印+1|r|r|n|n|Cff00ff7f点击穿戴或脱卸。|r</v>
      </c>
      <c r="L422" s="27"/>
      <c r="M422" s="166" t="str">
        <f>VLOOKUP(LEFT(RIGHT(B422,5),4),物品!B:CU,20,FALSE)</f>
        <v>ReplaceableTextures\\CommandButtons\\BTNSST11.blp</v>
      </c>
      <c r="N422" s="27">
        <v>0.5</v>
      </c>
      <c r="O422" s="166" t="s">
        <v>108</v>
      </c>
      <c r="P422" s="27">
        <v>0</v>
      </c>
      <c r="Q422" s="27">
        <v>0</v>
      </c>
      <c r="R422" s="184" t="s">
        <v>83</v>
      </c>
      <c r="S422" s="184" t="s">
        <v>83</v>
      </c>
      <c r="T422" s="184" t="s">
        <v>83</v>
      </c>
      <c r="U422" s="184" t="s">
        <v>83</v>
      </c>
      <c r="V422" s="27"/>
      <c r="W422" s="167" t="s">
        <v>103</v>
      </c>
      <c r="X422" s="27">
        <v>0</v>
      </c>
      <c r="Y422" s="184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4" t="s">
        <v>83</v>
      </c>
      <c r="AF422" s="184" t="s">
        <v>83</v>
      </c>
      <c r="AG422" s="184" t="s">
        <v>83</v>
      </c>
      <c r="AH422" s="184" t="s">
        <v>83</v>
      </c>
      <c r="AI422" s="27"/>
      <c r="AJ422" s="27"/>
      <c r="AK422" s="27">
        <v>1</v>
      </c>
      <c r="AL422" s="27">
        <v>1</v>
      </c>
      <c r="AM422" s="184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IK3H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|CffFFD24D【史诗】昊天帝玉|r</v>
      </c>
      <c r="I423" s="27" t="str">
        <f>VLOOKUP(B423,物品!B:CV,99,FALSE)</f>
        <v>道兵伤害|Cffffc926+60%|n|n|r|Cffaaaaaa○|CffFFD24D雷之符印+1|r|r|n|n|Cff00ff7f点击穿戴或脱卸。|r</v>
      </c>
      <c r="J423" s="165" t="str">
        <f t="shared" si="192"/>
        <v>|CffFFD24D【史诗】昊天帝玉|r</v>
      </c>
      <c r="K423" s="165" t="str">
        <f t="shared" si="193"/>
        <v>道兵伤害|Cffffc926+60%|n|n|r|Cffaaaaaa○|CffFFD24D雷之符印+1|r|r|n|n|Cff00ff7f点击穿戴或脱卸。|r</v>
      </c>
      <c r="L423" s="27"/>
      <c r="M423" s="166" t="str">
        <f>VLOOKUP(LEFT(RIGHT(B423,5),4),物品!B:CU,20,FALSE)</f>
        <v>ReplaceableTextures\\CommandButtons\\BTNSST11.blp</v>
      </c>
      <c r="N423" s="27">
        <v>0.5</v>
      </c>
      <c r="O423" s="166" t="s">
        <v>108</v>
      </c>
      <c r="P423" s="27">
        <v>0</v>
      </c>
      <c r="Q423" s="27">
        <v>0</v>
      </c>
      <c r="R423" s="184" t="s">
        <v>83</v>
      </c>
      <c r="S423" s="184" t="s">
        <v>83</v>
      </c>
      <c r="T423" s="184" t="s">
        <v>83</v>
      </c>
      <c r="U423" s="184" t="s">
        <v>83</v>
      </c>
      <c r="V423" s="27"/>
      <c r="W423" s="167" t="s">
        <v>103</v>
      </c>
      <c r="X423" s="27">
        <v>0</v>
      </c>
      <c r="Y423" s="184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4" t="s">
        <v>83</v>
      </c>
      <c r="AF423" s="184" t="s">
        <v>83</v>
      </c>
      <c r="AG423" s="184" t="s">
        <v>83</v>
      </c>
      <c r="AH423" s="184" t="s">
        <v>83</v>
      </c>
      <c r="AI423" s="27"/>
      <c r="AJ423" s="27"/>
      <c r="AK423" s="27">
        <v>1</v>
      </c>
      <c r="AL423" s="27">
        <v>1</v>
      </c>
      <c r="AM423" s="184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IK3I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|CffFFD24D【史诗】昊天帝玉|r</v>
      </c>
      <c r="I424" s="27" t="str">
        <f>VLOOKUP(B424,物品!B:CV,99,FALSE)</f>
        <v>道兵伤害|Cffffc926+60%|n|n|r|Cffaaaaaa○|CffFFD24D暗之符印+1|r|r|n|n|Cff00ff7f点击穿戴或脱卸。|r</v>
      </c>
      <c r="J424" s="165" t="str">
        <f t="shared" si="192"/>
        <v>|CffFFD24D【史诗】昊天帝玉|r</v>
      </c>
      <c r="K424" s="165" t="str">
        <f t="shared" si="193"/>
        <v>道兵伤害|Cffffc926+60%|n|n|r|Cffaaaaaa○|CffFFD24D暗之符印+1|r|r|n|n|Cff00ff7f点击穿戴或脱卸。|r</v>
      </c>
      <c r="L424" s="27"/>
      <c r="M424" s="166" t="str">
        <f>VLOOKUP(LEFT(RIGHT(B424,5),4),物品!B:CU,20,FALSE)</f>
        <v>ReplaceableTextures\\CommandButtons\\BTNSST11.blp</v>
      </c>
      <c r="N424" s="27">
        <v>0.5</v>
      </c>
      <c r="O424" s="166" t="s">
        <v>108</v>
      </c>
      <c r="P424" s="27">
        <v>0</v>
      </c>
      <c r="Q424" s="27">
        <v>0</v>
      </c>
      <c r="R424" s="184" t="s">
        <v>83</v>
      </c>
      <c r="S424" s="184" t="s">
        <v>83</v>
      </c>
      <c r="T424" s="184" t="s">
        <v>83</v>
      </c>
      <c r="U424" s="184" t="s">
        <v>83</v>
      </c>
      <c r="V424" s="27"/>
      <c r="W424" s="167" t="s">
        <v>103</v>
      </c>
      <c r="X424" s="27">
        <v>0</v>
      </c>
      <c r="Y424" s="184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4" t="s">
        <v>83</v>
      </c>
      <c r="AF424" s="184" t="s">
        <v>83</v>
      </c>
      <c r="AG424" s="184" t="s">
        <v>83</v>
      </c>
      <c r="AH424" s="184" t="s">
        <v>83</v>
      </c>
      <c r="AI424" s="27"/>
      <c r="AJ424" s="27"/>
      <c r="AK424" s="27">
        <v>1</v>
      </c>
      <c r="AL424" s="27">
        <v>1</v>
      </c>
      <c r="AM424" s="184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IK4A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|CffFFD24D【史诗】应龙珠|r</v>
      </c>
      <c r="I425" s="27" t="str">
        <f>VLOOKUP(B425,物品!B:CV,99,FALSE)</f>
        <v>攻击|Cffffc926+50000|r，攻击|Cffffc926+12%|n|n|r|Cffaaaaaa○刻印槽 【空】|r|n|n|Cff00ff7f点击穿戴或脱卸。|r</v>
      </c>
      <c r="J425" s="165" t="str">
        <f t="shared" si="192"/>
        <v>|CffFFD24D【史诗】应龙珠|r</v>
      </c>
      <c r="K425" s="165" t="str">
        <f t="shared" si="193"/>
        <v>攻击|Cffffc926+50000|r，攻击|Cffffc926+12%|n|n|r|Cffaaaaaa○刻印槽 【空】|r|n|n|Cff00ff7f点击穿戴或脱卸。|r</v>
      </c>
      <c r="L425" s="27"/>
      <c r="M425" s="166" t="str">
        <f>VLOOKUP(LEFT(RIGHT(B425,5),4),物品!B:CU,20,FALSE)</f>
        <v>ReplaceableTextures\\CommandButtons\\BTNSST12.blp</v>
      </c>
      <c r="N425" s="27">
        <v>0.5</v>
      </c>
      <c r="O425" s="166" t="s">
        <v>108</v>
      </c>
      <c r="P425" s="27">
        <v>0</v>
      </c>
      <c r="Q425" s="27">
        <v>0</v>
      </c>
      <c r="R425" s="184" t="s">
        <v>83</v>
      </c>
      <c r="S425" s="184" t="s">
        <v>83</v>
      </c>
      <c r="T425" s="184" t="s">
        <v>83</v>
      </c>
      <c r="U425" s="184" t="s">
        <v>83</v>
      </c>
      <c r="V425" s="27"/>
      <c r="W425" s="167" t="s">
        <v>103</v>
      </c>
      <c r="X425" s="27">
        <v>0</v>
      </c>
      <c r="Y425" s="184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4" t="s">
        <v>83</v>
      </c>
      <c r="AF425" s="184" t="s">
        <v>83</v>
      </c>
      <c r="AG425" s="184" t="s">
        <v>83</v>
      </c>
      <c r="AH425" s="184" t="s">
        <v>83</v>
      </c>
      <c r="AI425" s="27"/>
      <c r="AJ425" s="27"/>
      <c r="AK425" s="27">
        <v>1</v>
      </c>
      <c r="AL425" s="27">
        <v>1</v>
      </c>
      <c r="AM425" s="184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IK4B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|CffFFD24D【史诗】应龙珠|r</v>
      </c>
      <c r="I426" s="27" t="str">
        <f>VLOOKUP(B426,物品!B:CV,99,FALSE)</f>
        <v>攻击|Cffffc926+50000|r，攻击|Cffffc926+12%|n|n|r|Cffaaaaaa○|CffFFD24D金之符印+1|r|r|n|n|Cff00ff7f点击穿戴或脱卸。|r</v>
      </c>
      <c r="J426" s="165" t="str">
        <f t="shared" si="192"/>
        <v>|CffFFD24D【史诗】应龙珠|r</v>
      </c>
      <c r="K426" s="165" t="str">
        <f t="shared" si="193"/>
        <v>攻击|Cffffc926+50000|r，攻击|Cffffc926+12%|n|n|r|Cffaaaaaa○|CffFFD24D金之符印+1|r|r|n|n|Cff00ff7f点击穿戴或脱卸。|r</v>
      </c>
      <c r="L426" s="27"/>
      <c r="M426" s="166" t="str">
        <f>VLOOKUP(LEFT(RIGHT(B426,5),4),物品!B:CU,20,FALSE)</f>
        <v>ReplaceableTextures\\CommandButtons\\BTNSST12.blp</v>
      </c>
      <c r="N426" s="27">
        <v>0.5</v>
      </c>
      <c r="O426" s="166" t="s">
        <v>108</v>
      </c>
      <c r="P426" s="27">
        <v>0</v>
      </c>
      <c r="Q426" s="27">
        <v>0</v>
      </c>
      <c r="R426" s="184" t="s">
        <v>83</v>
      </c>
      <c r="S426" s="184" t="s">
        <v>83</v>
      </c>
      <c r="T426" s="184" t="s">
        <v>83</v>
      </c>
      <c r="U426" s="184" t="s">
        <v>83</v>
      </c>
      <c r="V426" s="27"/>
      <c r="W426" s="167" t="s">
        <v>103</v>
      </c>
      <c r="X426" s="27">
        <v>0</v>
      </c>
      <c r="Y426" s="184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4" t="s">
        <v>83</v>
      </c>
      <c r="AF426" s="184" t="s">
        <v>83</v>
      </c>
      <c r="AG426" s="184" t="s">
        <v>83</v>
      </c>
      <c r="AH426" s="184" t="s">
        <v>83</v>
      </c>
      <c r="AI426" s="27"/>
      <c r="AJ426" s="27"/>
      <c r="AK426" s="27">
        <v>1</v>
      </c>
      <c r="AL426" s="27">
        <v>1</v>
      </c>
      <c r="AM426" s="184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IK4C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|CffFFD24D【史诗】应龙珠|r</v>
      </c>
      <c r="I427" s="27" t="str">
        <f>VLOOKUP(B427,物品!B:CV,99,FALSE)</f>
        <v>攻击|Cffffc926+50000|r，攻击|Cffffc926+12%|n|n|r|Cffaaaaaa○|CffFFD24D木之符印+1|r|r|n|n|Cff00ff7f点击穿戴或脱卸。|r</v>
      </c>
      <c r="J427" s="165" t="str">
        <f t="shared" si="192"/>
        <v>|CffFFD24D【史诗】应龙珠|r</v>
      </c>
      <c r="K427" s="165" t="str">
        <f t="shared" si="193"/>
        <v>攻击|Cffffc926+50000|r，攻击|Cffffc926+12%|n|n|r|Cffaaaaaa○|CffFFD24D木之符印+1|r|r|n|n|Cff00ff7f点击穿戴或脱卸。|r</v>
      </c>
      <c r="L427" s="27"/>
      <c r="M427" s="166" t="str">
        <f>VLOOKUP(LEFT(RIGHT(B427,5),4),物品!B:CU,20,FALSE)</f>
        <v>ReplaceableTextures\\CommandButtons\\BTNSST12.blp</v>
      </c>
      <c r="N427" s="27">
        <v>0.5</v>
      </c>
      <c r="O427" s="166" t="s">
        <v>108</v>
      </c>
      <c r="P427" s="27">
        <v>0</v>
      </c>
      <c r="Q427" s="27">
        <v>0</v>
      </c>
      <c r="R427" s="184" t="s">
        <v>83</v>
      </c>
      <c r="S427" s="184" t="s">
        <v>83</v>
      </c>
      <c r="T427" s="184" t="s">
        <v>83</v>
      </c>
      <c r="U427" s="184" t="s">
        <v>83</v>
      </c>
      <c r="V427" s="27"/>
      <c r="W427" s="167" t="s">
        <v>103</v>
      </c>
      <c r="X427" s="27">
        <v>0</v>
      </c>
      <c r="Y427" s="184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4" t="s">
        <v>83</v>
      </c>
      <c r="AF427" s="184" t="s">
        <v>83</v>
      </c>
      <c r="AG427" s="184" t="s">
        <v>83</v>
      </c>
      <c r="AH427" s="184" t="s">
        <v>83</v>
      </c>
      <c r="AI427" s="27"/>
      <c r="AJ427" s="27"/>
      <c r="AK427" s="27">
        <v>1</v>
      </c>
      <c r="AL427" s="27">
        <v>1</v>
      </c>
      <c r="AM427" s="184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IK4D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|CffFFD24D【史诗】应龙珠|r</v>
      </c>
      <c r="I428" s="27" t="str">
        <f>VLOOKUP(B428,物品!B:CV,99,FALSE)</f>
        <v>攻击|Cffffc926+50000|r，攻击|Cffffc926+12%|n|n|r|Cffaaaaaa○|CffFFD24D水之符印+1|r|r|n|n|Cff00ff7f点击穿戴或脱卸。|r</v>
      </c>
      <c r="J428" s="165" t="str">
        <f t="shared" si="192"/>
        <v>|CffFFD24D【史诗】应龙珠|r</v>
      </c>
      <c r="K428" s="165" t="str">
        <f t="shared" si="193"/>
        <v>攻击|Cffffc926+50000|r，攻击|Cffffc926+12%|n|n|r|Cffaaaaaa○|CffFFD24D水之符印+1|r|r|n|n|Cff00ff7f点击穿戴或脱卸。|r</v>
      </c>
      <c r="L428" s="27"/>
      <c r="M428" s="166" t="str">
        <f>VLOOKUP(LEFT(RIGHT(B428,5),4),物品!B:CU,20,FALSE)</f>
        <v>ReplaceableTextures\\CommandButtons\\BTNSST12.blp</v>
      </c>
      <c r="N428" s="27">
        <v>0.5</v>
      </c>
      <c r="O428" s="166" t="s">
        <v>108</v>
      </c>
      <c r="P428" s="27">
        <v>0</v>
      </c>
      <c r="Q428" s="27">
        <v>0</v>
      </c>
      <c r="R428" s="184" t="s">
        <v>83</v>
      </c>
      <c r="S428" s="184" t="s">
        <v>83</v>
      </c>
      <c r="T428" s="184" t="s">
        <v>83</v>
      </c>
      <c r="U428" s="184" t="s">
        <v>83</v>
      </c>
      <c r="V428" s="27"/>
      <c r="W428" s="167" t="s">
        <v>103</v>
      </c>
      <c r="X428" s="27">
        <v>0</v>
      </c>
      <c r="Y428" s="184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4" t="s">
        <v>83</v>
      </c>
      <c r="AF428" s="184" t="s">
        <v>83</v>
      </c>
      <c r="AG428" s="184" t="s">
        <v>83</v>
      </c>
      <c r="AH428" s="184" t="s">
        <v>83</v>
      </c>
      <c r="AI428" s="27"/>
      <c r="AJ428" s="27"/>
      <c r="AK428" s="27">
        <v>1</v>
      </c>
      <c r="AL428" s="27">
        <v>1</v>
      </c>
      <c r="AM428" s="184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IK4E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|CffFFD24D【史诗】应龙珠|r</v>
      </c>
      <c r="I429" s="27" t="str">
        <f>VLOOKUP(B429,物品!B:CV,99,FALSE)</f>
        <v>攻击|Cffffc926+50000|r，攻击|Cffffc926+12%|n|n|r|Cffaaaaaa○|CffFFD24D火之符印+1|r|r|n|n|Cff00ff7f点击穿戴或脱卸。|r</v>
      </c>
      <c r="J429" s="165" t="str">
        <f t="shared" si="192"/>
        <v>|CffFFD24D【史诗】应龙珠|r</v>
      </c>
      <c r="K429" s="165" t="str">
        <f t="shared" si="193"/>
        <v>攻击|Cffffc926+50000|r，攻击|Cffffc926+12%|n|n|r|Cffaaaaaa○|CffFFD24D火之符印+1|r|r|n|n|Cff00ff7f点击穿戴或脱卸。|r</v>
      </c>
      <c r="L429" s="27"/>
      <c r="M429" s="166" t="str">
        <f>VLOOKUP(LEFT(RIGHT(B429,5),4),物品!B:CU,20,FALSE)</f>
        <v>ReplaceableTextures\\CommandButtons\\BTNSST12.blp</v>
      </c>
      <c r="N429" s="27">
        <v>0.5</v>
      </c>
      <c r="O429" s="166" t="s">
        <v>108</v>
      </c>
      <c r="P429" s="27">
        <v>0</v>
      </c>
      <c r="Q429" s="27">
        <v>0</v>
      </c>
      <c r="R429" s="184" t="s">
        <v>83</v>
      </c>
      <c r="S429" s="184" t="s">
        <v>83</v>
      </c>
      <c r="T429" s="184" t="s">
        <v>83</v>
      </c>
      <c r="U429" s="184" t="s">
        <v>83</v>
      </c>
      <c r="V429" s="27"/>
      <c r="W429" s="167" t="s">
        <v>103</v>
      </c>
      <c r="X429" s="27">
        <v>0</v>
      </c>
      <c r="Y429" s="184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4" t="s">
        <v>83</v>
      </c>
      <c r="AF429" s="184" t="s">
        <v>83</v>
      </c>
      <c r="AG429" s="184" t="s">
        <v>83</v>
      </c>
      <c r="AH429" s="184" t="s">
        <v>83</v>
      </c>
      <c r="AI429" s="27"/>
      <c r="AJ429" s="27"/>
      <c r="AK429" s="27">
        <v>1</v>
      </c>
      <c r="AL429" s="27">
        <v>1</v>
      </c>
      <c r="AM429" s="184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IK4F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|CffFFD24D【史诗】应龙珠|r</v>
      </c>
      <c r="I430" s="27" t="str">
        <f>VLOOKUP(B430,物品!B:CV,99,FALSE)</f>
        <v>攻击|Cffffc926+50000|r，攻击|Cffffc926+12%|n|n|r|Cffaaaaaa○|CffFFD24D土之符印+1|r|r|n|n|Cff00ff7f点击穿戴或脱卸。|r</v>
      </c>
      <c r="J430" s="165" t="str">
        <f t="shared" si="192"/>
        <v>|CffFFD24D【史诗】应龙珠|r</v>
      </c>
      <c r="K430" s="165" t="str">
        <f t="shared" si="193"/>
        <v>攻击|Cffffc926+50000|r，攻击|Cffffc926+12%|n|n|r|Cffaaaaaa○|CffFFD24D土之符印+1|r|r|n|n|Cff00ff7f点击穿戴或脱卸。|r</v>
      </c>
      <c r="L430" s="27"/>
      <c r="M430" s="166" t="str">
        <f>VLOOKUP(LEFT(RIGHT(B430,5),4),物品!B:CU,20,FALSE)</f>
        <v>ReplaceableTextures\\CommandButtons\\BTNSST12.blp</v>
      </c>
      <c r="N430" s="27">
        <v>0.5</v>
      </c>
      <c r="O430" s="166" t="s">
        <v>108</v>
      </c>
      <c r="P430" s="27">
        <v>0</v>
      </c>
      <c r="Q430" s="27">
        <v>0</v>
      </c>
      <c r="R430" s="184" t="s">
        <v>83</v>
      </c>
      <c r="S430" s="184" t="s">
        <v>83</v>
      </c>
      <c r="T430" s="184" t="s">
        <v>83</v>
      </c>
      <c r="U430" s="184" t="s">
        <v>83</v>
      </c>
      <c r="V430" s="27"/>
      <c r="W430" s="167" t="s">
        <v>103</v>
      </c>
      <c r="X430" s="27">
        <v>0</v>
      </c>
      <c r="Y430" s="184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4" t="s">
        <v>83</v>
      </c>
      <c r="AF430" s="184" t="s">
        <v>83</v>
      </c>
      <c r="AG430" s="184" t="s">
        <v>83</v>
      </c>
      <c r="AH430" s="184" t="s">
        <v>83</v>
      </c>
      <c r="AI430" s="27"/>
      <c r="AJ430" s="27"/>
      <c r="AK430" s="27">
        <v>1</v>
      </c>
      <c r="AL430" s="27">
        <v>1</v>
      </c>
      <c r="AM430" s="184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IK4G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|CffFFD24D【史诗】应龙珠|r</v>
      </c>
      <c r="I431" s="27" t="str">
        <f>VLOOKUP(B431,物品!B:CV,99,FALSE)</f>
        <v>攻击|Cffffc926+50000|r，攻击|Cffffc926+12%|n|n|r|Cffaaaaaa○|CffFFD24D光之符印+1|r|r|n|n|Cff00ff7f点击穿戴或脱卸。|r</v>
      </c>
      <c r="J431" s="165" t="str">
        <f t="shared" si="192"/>
        <v>|CffFFD24D【史诗】应龙珠|r</v>
      </c>
      <c r="K431" s="165" t="str">
        <f t="shared" si="193"/>
        <v>攻击|Cffffc926+50000|r，攻击|Cffffc926+12%|n|n|r|Cffaaaaaa○|CffFFD24D光之符印+1|r|r|n|n|Cff00ff7f点击穿戴或脱卸。|r</v>
      </c>
      <c r="L431" s="27"/>
      <c r="M431" s="166" t="str">
        <f>VLOOKUP(LEFT(RIGHT(B431,5),4),物品!B:CU,20,FALSE)</f>
        <v>ReplaceableTextures\\CommandButtons\\BTNSST12.blp</v>
      </c>
      <c r="N431" s="27">
        <v>0.5</v>
      </c>
      <c r="O431" s="166" t="s">
        <v>108</v>
      </c>
      <c r="P431" s="27">
        <v>0</v>
      </c>
      <c r="Q431" s="27">
        <v>0</v>
      </c>
      <c r="R431" s="184" t="s">
        <v>83</v>
      </c>
      <c r="S431" s="184" t="s">
        <v>83</v>
      </c>
      <c r="T431" s="184" t="s">
        <v>83</v>
      </c>
      <c r="U431" s="184" t="s">
        <v>83</v>
      </c>
      <c r="V431" s="27"/>
      <c r="W431" s="167" t="s">
        <v>103</v>
      </c>
      <c r="X431" s="27">
        <v>0</v>
      </c>
      <c r="Y431" s="184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4" t="s">
        <v>83</v>
      </c>
      <c r="AF431" s="184" t="s">
        <v>83</v>
      </c>
      <c r="AG431" s="184" t="s">
        <v>83</v>
      </c>
      <c r="AH431" s="184" t="s">
        <v>83</v>
      </c>
      <c r="AI431" s="27"/>
      <c r="AJ431" s="27"/>
      <c r="AK431" s="27">
        <v>1</v>
      </c>
      <c r="AL431" s="27">
        <v>1</v>
      </c>
      <c r="AM431" s="184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IK4H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|CffFFD24D【史诗】应龙珠|r</v>
      </c>
      <c r="I432" s="27" t="str">
        <f>VLOOKUP(B432,物品!B:CV,99,FALSE)</f>
        <v>攻击|Cffffc926+50000|r，攻击|Cffffc926+12%|n|n|r|Cffaaaaaa○|CffFFD24D雷之符印+1|r|r|n|n|Cff00ff7f点击穿戴或脱卸。|r</v>
      </c>
      <c r="J432" s="165" t="str">
        <f t="shared" si="192"/>
        <v>|CffFFD24D【史诗】应龙珠|r</v>
      </c>
      <c r="K432" s="165" t="str">
        <f t="shared" si="193"/>
        <v>攻击|Cffffc926+50000|r，攻击|Cffffc926+12%|n|n|r|Cffaaaaaa○|CffFFD24D雷之符印+1|r|r|n|n|Cff00ff7f点击穿戴或脱卸。|r</v>
      </c>
      <c r="L432" s="27"/>
      <c r="M432" s="166" t="str">
        <f>VLOOKUP(LEFT(RIGHT(B432,5),4),物品!B:CU,20,FALSE)</f>
        <v>ReplaceableTextures\\CommandButtons\\BTNSST12.blp</v>
      </c>
      <c r="N432" s="27">
        <v>0.5</v>
      </c>
      <c r="O432" s="166" t="s">
        <v>108</v>
      </c>
      <c r="P432" s="27">
        <v>0</v>
      </c>
      <c r="Q432" s="27">
        <v>0</v>
      </c>
      <c r="R432" s="184" t="s">
        <v>83</v>
      </c>
      <c r="S432" s="184" t="s">
        <v>83</v>
      </c>
      <c r="T432" s="184" t="s">
        <v>83</v>
      </c>
      <c r="U432" s="184" t="s">
        <v>83</v>
      </c>
      <c r="V432" s="27"/>
      <c r="W432" s="167" t="s">
        <v>103</v>
      </c>
      <c r="X432" s="27">
        <v>0</v>
      </c>
      <c r="Y432" s="184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4" t="s">
        <v>83</v>
      </c>
      <c r="AF432" s="184" t="s">
        <v>83</v>
      </c>
      <c r="AG432" s="184" t="s">
        <v>83</v>
      </c>
      <c r="AH432" s="184" t="s">
        <v>83</v>
      </c>
      <c r="AI432" s="27"/>
      <c r="AJ432" s="27"/>
      <c r="AK432" s="27">
        <v>1</v>
      </c>
      <c r="AL432" s="27">
        <v>1</v>
      </c>
      <c r="AM432" s="184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IK4I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|CffFFD24D【史诗】应龙珠|r</v>
      </c>
      <c r="I433" s="27" t="str">
        <f>VLOOKUP(B433,物品!B:CV,99,FALSE)</f>
        <v>攻击|Cffffc926+50000|r，攻击|Cffffc926+12%|n|n|r|Cffaaaaaa○|CffFFD24D暗之符印+1|r|r|n|n|Cff00ff7f点击穿戴或脱卸。|r</v>
      </c>
      <c r="J433" s="165" t="str">
        <f t="shared" si="192"/>
        <v>|CffFFD24D【史诗】应龙珠|r</v>
      </c>
      <c r="K433" s="165" t="str">
        <f t="shared" si="193"/>
        <v>攻击|Cffffc926+50000|r，攻击|Cffffc926+12%|n|n|r|Cffaaaaaa○|CffFFD24D暗之符印+1|r|r|n|n|Cff00ff7f点击穿戴或脱卸。|r</v>
      </c>
      <c r="L433" s="27"/>
      <c r="M433" s="166" t="str">
        <f>VLOOKUP(LEFT(RIGHT(B433,5),4),物品!B:CU,20,FALSE)</f>
        <v>ReplaceableTextures\\CommandButtons\\BTNSST12.blp</v>
      </c>
      <c r="N433" s="27">
        <v>0.5</v>
      </c>
      <c r="O433" s="166" t="s">
        <v>108</v>
      </c>
      <c r="P433" s="27">
        <v>0</v>
      </c>
      <c r="Q433" s="27">
        <v>0</v>
      </c>
      <c r="R433" s="184" t="s">
        <v>83</v>
      </c>
      <c r="S433" s="184" t="s">
        <v>83</v>
      </c>
      <c r="T433" s="184" t="s">
        <v>83</v>
      </c>
      <c r="U433" s="184" t="s">
        <v>83</v>
      </c>
      <c r="V433" s="27"/>
      <c r="W433" s="167" t="s">
        <v>103</v>
      </c>
      <c r="X433" s="27">
        <v>0</v>
      </c>
      <c r="Y433" s="184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4" t="s">
        <v>83</v>
      </c>
      <c r="AF433" s="184" t="s">
        <v>83</v>
      </c>
      <c r="AG433" s="184" t="s">
        <v>83</v>
      </c>
      <c r="AH433" s="184" t="s">
        <v>83</v>
      </c>
      <c r="AI433" s="27"/>
      <c r="AJ433" s="27"/>
      <c r="AK433" s="27">
        <v>1</v>
      </c>
      <c r="AL433" s="27">
        <v>1</v>
      </c>
      <c r="AM433" s="184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IK5A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|CffFFD24D【史诗】白泽之灵|r</v>
      </c>
      <c r="I434" s="27" t="str">
        <f>VLOOKUP(B434,物品!B:CV,99,FALSE)</f>
        <v>护甲穿透|Cffffc926+150|n|n|r|Cffaaaaaa○刻印槽 【空】|r|n|n|Cff00ff7f点击穿戴或脱卸。|r</v>
      </c>
      <c r="J434" s="165" t="str">
        <f t="shared" si="192"/>
        <v>|CffFFD24D【史诗】白泽之灵|r</v>
      </c>
      <c r="K434" s="165" t="str">
        <f t="shared" si="193"/>
        <v>护甲穿透|Cffffc926+150|n|n|r|Cffaaaaaa○刻印槽 【空】|r|n|n|Cff00ff7f点击穿戴或脱卸。|r</v>
      </c>
      <c r="L434" s="27"/>
      <c r="M434" s="166" t="str">
        <f>VLOOKUP(LEFT(RIGHT(B434,5),4),物品!B:CU,20,FALSE)</f>
        <v>ReplaceableTextures\\CommandButtons\\BTNSST13.blp</v>
      </c>
      <c r="N434" s="27">
        <v>0.5</v>
      </c>
      <c r="O434" s="166" t="s">
        <v>108</v>
      </c>
      <c r="P434" s="27">
        <v>0</v>
      </c>
      <c r="Q434" s="27">
        <v>0</v>
      </c>
      <c r="R434" s="184" t="s">
        <v>83</v>
      </c>
      <c r="S434" s="184" t="s">
        <v>83</v>
      </c>
      <c r="T434" s="184" t="s">
        <v>83</v>
      </c>
      <c r="U434" s="184" t="s">
        <v>83</v>
      </c>
      <c r="V434" s="27"/>
      <c r="W434" s="167" t="s">
        <v>103</v>
      </c>
      <c r="X434" s="27">
        <v>0</v>
      </c>
      <c r="Y434" s="184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4" t="s">
        <v>83</v>
      </c>
      <c r="AF434" s="184" t="s">
        <v>83</v>
      </c>
      <c r="AG434" s="184" t="s">
        <v>83</v>
      </c>
      <c r="AH434" s="184" t="s">
        <v>83</v>
      </c>
      <c r="AI434" s="27"/>
      <c r="AJ434" s="27"/>
      <c r="AK434" s="27">
        <v>1</v>
      </c>
      <c r="AL434" s="27">
        <v>1</v>
      </c>
      <c r="AM434" s="184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IK5B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|CffFFD24D【史诗】白泽之灵|r</v>
      </c>
      <c r="I435" s="27" t="str">
        <f>VLOOKUP(B435,物品!B:CV,99,FALSE)</f>
        <v>护甲穿透|Cffffc926+150|n|n|r|Cffaaaaaa○|CffFFD24D金之符印+1|r|r|n|n|Cff00ff7f点击穿戴或脱卸。|r</v>
      </c>
      <c r="J435" s="165" t="str">
        <f t="shared" si="192"/>
        <v>|CffFFD24D【史诗】白泽之灵|r</v>
      </c>
      <c r="K435" s="165" t="str">
        <f t="shared" si="193"/>
        <v>护甲穿透|Cffffc926+150|n|n|r|Cffaaaaaa○|CffFFD24D金之符印+1|r|r|n|n|Cff00ff7f点击穿戴或脱卸。|r</v>
      </c>
      <c r="L435" s="27"/>
      <c r="M435" s="166" t="str">
        <f>VLOOKUP(LEFT(RIGHT(B435,5),4),物品!B:CU,20,FALSE)</f>
        <v>ReplaceableTextures\\CommandButtons\\BTNSST13.blp</v>
      </c>
      <c r="N435" s="27">
        <v>0.5</v>
      </c>
      <c r="O435" s="166" t="s">
        <v>108</v>
      </c>
      <c r="P435" s="27">
        <v>0</v>
      </c>
      <c r="Q435" s="27">
        <v>0</v>
      </c>
      <c r="R435" s="184" t="s">
        <v>83</v>
      </c>
      <c r="S435" s="184" t="s">
        <v>83</v>
      </c>
      <c r="T435" s="184" t="s">
        <v>83</v>
      </c>
      <c r="U435" s="184" t="s">
        <v>83</v>
      </c>
      <c r="V435" s="27"/>
      <c r="W435" s="167" t="s">
        <v>103</v>
      </c>
      <c r="X435" s="27">
        <v>0</v>
      </c>
      <c r="Y435" s="184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4" t="s">
        <v>83</v>
      </c>
      <c r="AF435" s="184" t="s">
        <v>83</v>
      </c>
      <c r="AG435" s="184" t="s">
        <v>83</v>
      </c>
      <c r="AH435" s="184" t="s">
        <v>83</v>
      </c>
      <c r="AI435" s="27"/>
      <c r="AJ435" s="27"/>
      <c r="AK435" s="27">
        <v>1</v>
      </c>
      <c r="AL435" s="27">
        <v>1</v>
      </c>
      <c r="AM435" s="184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IK5C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|CffFFD24D【史诗】白泽之灵|r</v>
      </c>
      <c r="I436" s="27" t="str">
        <f>VLOOKUP(B436,物品!B:CV,99,FALSE)</f>
        <v>护甲穿透|Cffffc926+150|n|n|r|Cffaaaaaa○|CffFFD24D木之符印+1|r|r|n|n|Cff00ff7f点击穿戴或脱卸。|r</v>
      </c>
      <c r="J436" s="165" t="str">
        <f t="shared" si="192"/>
        <v>|CffFFD24D【史诗】白泽之灵|r</v>
      </c>
      <c r="K436" s="165" t="str">
        <f t="shared" si="193"/>
        <v>护甲穿透|Cffffc926+150|n|n|r|Cffaaaaaa○|CffFFD24D木之符印+1|r|r|n|n|Cff00ff7f点击穿戴或脱卸。|r</v>
      </c>
      <c r="L436" s="27"/>
      <c r="M436" s="166" t="str">
        <f>VLOOKUP(LEFT(RIGHT(B436,5),4),物品!B:CU,20,FALSE)</f>
        <v>ReplaceableTextures\\CommandButtons\\BTNSST13.blp</v>
      </c>
      <c r="N436" s="27">
        <v>0.5</v>
      </c>
      <c r="O436" s="166" t="s">
        <v>108</v>
      </c>
      <c r="P436" s="27">
        <v>0</v>
      </c>
      <c r="Q436" s="27">
        <v>0</v>
      </c>
      <c r="R436" s="184" t="s">
        <v>83</v>
      </c>
      <c r="S436" s="184" t="s">
        <v>83</v>
      </c>
      <c r="T436" s="184" t="s">
        <v>83</v>
      </c>
      <c r="U436" s="184" t="s">
        <v>83</v>
      </c>
      <c r="V436" s="27"/>
      <c r="W436" s="167" t="s">
        <v>103</v>
      </c>
      <c r="X436" s="27">
        <v>0</v>
      </c>
      <c r="Y436" s="184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4" t="s">
        <v>83</v>
      </c>
      <c r="AF436" s="184" t="s">
        <v>83</v>
      </c>
      <c r="AG436" s="184" t="s">
        <v>83</v>
      </c>
      <c r="AH436" s="184" t="s">
        <v>83</v>
      </c>
      <c r="AI436" s="27"/>
      <c r="AJ436" s="27"/>
      <c r="AK436" s="27">
        <v>1</v>
      </c>
      <c r="AL436" s="27">
        <v>1</v>
      </c>
      <c r="AM436" s="184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IK5D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|CffFFD24D【史诗】白泽之灵|r</v>
      </c>
      <c r="I437" s="27" t="str">
        <f>VLOOKUP(B437,物品!B:CV,99,FALSE)</f>
        <v>护甲穿透|Cffffc926+150|n|n|r|Cffaaaaaa○|CffFFD24D水之符印+1|r|r|n|n|Cff00ff7f点击穿戴或脱卸。|r</v>
      </c>
      <c r="J437" s="165" t="str">
        <f t="shared" si="192"/>
        <v>|CffFFD24D【史诗】白泽之灵|r</v>
      </c>
      <c r="K437" s="165" t="str">
        <f t="shared" si="193"/>
        <v>护甲穿透|Cffffc926+150|n|n|r|Cffaaaaaa○|CffFFD24D水之符印+1|r|r|n|n|Cff00ff7f点击穿戴或脱卸。|r</v>
      </c>
      <c r="L437" s="27"/>
      <c r="M437" s="166" t="str">
        <f>VLOOKUP(LEFT(RIGHT(B437,5),4),物品!B:CU,20,FALSE)</f>
        <v>ReplaceableTextures\\CommandButtons\\BTNSST13.blp</v>
      </c>
      <c r="N437" s="27">
        <v>0.5</v>
      </c>
      <c r="O437" s="166" t="s">
        <v>108</v>
      </c>
      <c r="P437" s="27">
        <v>0</v>
      </c>
      <c r="Q437" s="27">
        <v>0</v>
      </c>
      <c r="R437" s="184" t="s">
        <v>83</v>
      </c>
      <c r="S437" s="184" t="s">
        <v>83</v>
      </c>
      <c r="T437" s="184" t="s">
        <v>83</v>
      </c>
      <c r="U437" s="184" t="s">
        <v>83</v>
      </c>
      <c r="V437" s="27"/>
      <c r="W437" s="167" t="s">
        <v>103</v>
      </c>
      <c r="X437" s="27">
        <v>0</v>
      </c>
      <c r="Y437" s="184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4" t="s">
        <v>83</v>
      </c>
      <c r="AF437" s="184" t="s">
        <v>83</v>
      </c>
      <c r="AG437" s="184" t="s">
        <v>83</v>
      </c>
      <c r="AH437" s="184" t="s">
        <v>83</v>
      </c>
      <c r="AI437" s="27"/>
      <c r="AJ437" s="27"/>
      <c r="AK437" s="27">
        <v>1</v>
      </c>
      <c r="AL437" s="27">
        <v>1</v>
      </c>
      <c r="AM437" s="184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IK5E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|CffFFD24D【史诗】白泽之灵|r</v>
      </c>
      <c r="I438" s="27" t="str">
        <f>VLOOKUP(B438,物品!B:CV,99,FALSE)</f>
        <v>护甲穿透|Cffffc926+150|n|n|r|Cffaaaaaa○|CffFFD24D火之符印+1|r|r|n|n|Cff00ff7f点击穿戴或脱卸。|r</v>
      </c>
      <c r="J438" s="165" t="str">
        <f t="shared" si="192"/>
        <v>|CffFFD24D【史诗】白泽之灵|r</v>
      </c>
      <c r="K438" s="165" t="str">
        <f t="shared" si="193"/>
        <v>护甲穿透|Cffffc926+150|n|n|r|Cffaaaaaa○|CffFFD24D火之符印+1|r|r|n|n|Cff00ff7f点击穿戴或脱卸。|r</v>
      </c>
      <c r="L438" s="27"/>
      <c r="M438" s="166" t="str">
        <f>VLOOKUP(LEFT(RIGHT(B438,5),4),物品!B:CU,20,FALSE)</f>
        <v>ReplaceableTextures\\CommandButtons\\BTNSST13.blp</v>
      </c>
      <c r="N438" s="27">
        <v>0.5</v>
      </c>
      <c r="O438" s="166" t="s">
        <v>108</v>
      </c>
      <c r="P438" s="27">
        <v>0</v>
      </c>
      <c r="Q438" s="27">
        <v>0</v>
      </c>
      <c r="R438" s="184" t="s">
        <v>83</v>
      </c>
      <c r="S438" s="184" t="s">
        <v>83</v>
      </c>
      <c r="T438" s="184" t="s">
        <v>83</v>
      </c>
      <c r="U438" s="184" t="s">
        <v>83</v>
      </c>
      <c r="V438" s="27"/>
      <c r="W438" s="167" t="s">
        <v>103</v>
      </c>
      <c r="X438" s="27">
        <v>0</v>
      </c>
      <c r="Y438" s="184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4" t="s">
        <v>83</v>
      </c>
      <c r="AF438" s="184" t="s">
        <v>83</v>
      </c>
      <c r="AG438" s="184" t="s">
        <v>83</v>
      </c>
      <c r="AH438" s="184" t="s">
        <v>83</v>
      </c>
      <c r="AI438" s="27"/>
      <c r="AJ438" s="27"/>
      <c r="AK438" s="27">
        <v>1</v>
      </c>
      <c r="AL438" s="27">
        <v>1</v>
      </c>
      <c r="AM438" s="184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IK5F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|CffFFD24D【史诗】白泽之灵|r</v>
      </c>
      <c r="I439" s="27" t="str">
        <f>VLOOKUP(B439,物品!B:CV,99,FALSE)</f>
        <v>护甲穿透|Cffffc926+150|n|n|r|Cffaaaaaa○|CffFFD24D土之符印+1|r|r|n|n|Cff00ff7f点击穿戴或脱卸。|r</v>
      </c>
      <c r="J439" s="165" t="str">
        <f t="shared" si="192"/>
        <v>|CffFFD24D【史诗】白泽之灵|r</v>
      </c>
      <c r="K439" s="165" t="str">
        <f t="shared" si="193"/>
        <v>护甲穿透|Cffffc926+150|n|n|r|Cffaaaaaa○|CffFFD24D土之符印+1|r|r|n|n|Cff00ff7f点击穿戴或脱卸。|r</v>
      </c>
      <c r="L439" s="27"/>
      <c r="M439" s="166" t="str">
        <f>VLOOKUP(LEFT(RIGHT(B439,5),4),物品!B:CU,20,FALSE)</f>
        <v>ReplaceableTextures\\CommandButtons\\BTNSST13.blp</v>
      </c>
      <c r="N439" s="27">
        <v>0.5</v>
      </c>
      <c r="O439" s="166" t="s">
        <v>108</v>
      </c>
      <c r="P439" s="27">
        <v>0</v>
      </c>
      <c r="Q439" s="27">
        <v>0</v>
      </c>
      <c r="R439" s="184" t="s">
        <v>83</v>
      </c>
      <c r="S439" s="184" t="s">
        <v>83</v>
      </c>
      <c r="T439" s="184" t="s">
        <v>83</v>
      </c>
      <c r="U439" s="184" t="s">
        <v>83</v>
      </c>
      <c r="V439" s="27"/>
      <c r="W439" s="167" t="s">
        <v>103</v>
      </c>
      <c r="X439" s="27">
        <v>0</v>
      </c>
      <c r="Y439" s="184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4" t="s">
        <v>83</v>
      </c>
      <c r="AF439" s="184" t="s">
        <v>83</v>
      </c>
      <c r="AG439" s="184" t="s">
        <v>83</v>
      </c>
      <c r="AH439" s="184" t="s">
        <v>83</v>
      </c>
      <c r="AI439" s="27"/>
      <c r="AJ439" s="27"/>
      <c r="AK439" s="27">
        <v>1</v>
      </c>
      <c r="AL439" s="27">
        <v>1</v>
      </c>
      <c r="AM439" s="184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IK5G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|CffFFD24D【史诗】白泽之灵|r</v>
      </c>
      <c r="I440" s="27" t="str">
        <f>VLOOKUP(B440,物品!B:CV,99,FALSE)</f>
        <v>护甲穿透|Cffffc926+150|n|n|r|Cffaaaaaa○|CffFFD24D光之符印+1|r|r|n|n|Cff00ff7f点击穿戴或脱卸。|r</v>
      </c>
      <c r="J440" s="165" t="str">
        <f t="shared" si="192"/>
        <v>|CffFFD24D【史诗】白泽之灵|r</v>
      </c>
      <c r="K440" s="165" t="str">
        <f t="shared" si="193"/>
        <v>护甲穿透|Cffffc926+150|n|n|r|Cffaaaaaa○|CffFFD24D光之符印+1|r|r|n|n|Cff00ff7f点击穿戴或脱卸。|r</v>
      </c>
      <c r="L440" s="27"/>
      <c r="M440" s="166" t="str">
        <f>VLOOKUP(LEFT(RIGHT(B440,5),4),物品!B:CU,20,FALSE)</f>
        <v>ReplaceableTextures\\CommandButtons\\BTNSST13.blp</v>
      </c>
      <c r="N440" s="27">
        <v>0.5</v>
      </c>
      <c r="O440" s="166" t="s">
        <v>108</v>
      </c>
      <c r="P440" s="27">
        <v>0</v>
      </c>
      <c r="Q440" s="27">
        <v>0</v>
      </c>
      <c r="R440" s="184" t="s">
        <v>83</v>
      </c>
      <c r="S440" s="184" t="s">
        <v>83</v>
      </c>
      <c r="T440" s="184" t="s">
        <v>83</v>
      </c>
      <c r="U440" s="184" t="s">
        <v>83</v>
      </c>
      <c r="V440" s="27"/>
      <c r="W440" s="167" t="s">
        <v>103</v>
      </c>
      <c r="X440" s="27">
        <v>0</v>
      </c>
      <c r="Y440" s="184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4" t="s">
        <v>83</v>
      </c>
      <c r="AF440" s="184" t="s">
        <v>83</v>
      </c>
      <c r="AG440" s="184" t="s">
        <v>83</v>
      </c>
      <c r="AH440" s="184" t="s">
        <v>83</v>
      </c>
      <c r="AI440" s="27"/>
      <c r="AJ440" s="27"/>
      <c r="AK440" s="27">
        <v>1</v>
      </c>
      <c r="AL440" s="27">
        <v>1</v>
      </c>
      <c r="AM440" s="184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IK5H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|CffFFD24D【史诗】白泽之灵|r</v>
      </c>
      <c r="I441" s="27" t="str">
        <f>VLOOKUP(B441,物品!B:CV,99,FALSE)</f>
        <v>护甲穿透|Cffffc926+150|n|n|r|Cffaaaaaa○|CffFFD24D雷之符印+1|r|r|n|n|Cff00ff7f点击穿戴或脱卸。|r</v>
      </c>
      <c r="J441" s="165" t="str">
        <f t="shared" si="192"/>
        <v>|CffFFD24D【史诗】白泽之灵|r</v>
      </c>
      <c r="K441" s="165" t="str">
        <f t="shared" si="193"/>
        <v>护甲穿透|Cffffc926+150|n|n|r|Cffaaaaaa○|CffFFD24D雷之符印+1|r|r|n|n|Cff00ff7f点击穿戴或脱卸。|r</v>
      </c>
      <c r="L441" s="27"/>
      <c r="M441" s="166" t="str">
        <f>VLOOKUP(LEFT(RIGHT(B441,5),4),物品!B:CU,20,FALSE)</f>
        <v>ReplaceableTextures\\CommandButtons\\BTNSST13.blp</v>
      </c>
      <c r="N441" s="27">
        <v>0.5</v>
      </c>
      <c r="O441" s="166" t="s">
        <v>108</v>
      </c>
      <c r="P441" s="27">
        <v>0</v>
      </c>
      <c r="Q441" s="27">
        <v>0</v>
      </c>
      <c r="R441" s="184" t="s">
        <v>83</v>
      </c>
      <c r="S441" s="184" t="s">
        <v>83</v>
      </c>
      <c r="T441" s="184" t="s">
        <v>83</v>
      </c>
      <c r="U441" s="184" t="s">
        <v>83</v>
      </c>
      <c r="V441" s="27"/>
      <c r="W441" s="167" t="s">
        <v>103</v>
      </c>
      <c r="X441" s="27">
        <v>0</v>
      </c>
      <c r="Y441" s="184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4" t="s">
        <v>83</v>
      </c>
      <c r="AF441" s="184" t="s">
        <v>83</v>
      </c>
      <c r="AG441" s="184" t="s">
        <v>83</v>
      </c>
      <c r="AH441" s="184" t="s">
        <v>83</v>
      </c>
      <c r="AI441" s="27"/>
      <c r="AJ441" s="27"/>
      <c r="AK441" s="27">
        <v>1</v>
      </c>
      <c r="AL441" s="27">
        <v>1</v>
      </c>
      <c r="AM441" s="184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IK5I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|CffFFD24D【史诗】白泽之灵|r</v>
      </c>
      <c r="I442" s="27" t="str">
        <f>VLOOKUP(B442,物品!B:CV,99,FALSE)</f>
        <v>护甲穿透|Cffffc926+150|n|n|r|Cffaaaaaa○|CffFFD24D暗之符印+1|r|r|n|n|Cff00ff7f点击穿戴或脱卸。|r</v>
      </c>
      <c r="J442" s="165" t="str">
        <f t="shared" si="192"/>
        <v>|CffFFD24D【史诗】白泽之灵|r</v>
      </c>
      <c r="K442" s="165" t="str">
        <f t="shared" si="193"/>
        <v>护甲穿透|Cffffc926+150|n|n|r|Cffaaaaaa○|CffFFD24D暗之符印+1|r|r|n|n|Cff00ff7f点击穿戴或脱卸。|r</v>
      </c>
      <c r="L442" s="27"/>
      <c r="M442" s="166" t="str">
        <f>VLOOKUP(LEFT(RIGHT(B442,5),4),物品!B:CU,20,FALSE)</f>
        <v>ReplaceableTextures\\CommandButtons\\BTNSST13.blp</v>
      </c>
      <c r="N442" s="27">
        <v>0.5</v>
      </c>
      <c r="O442" s="166" t="s">
        <v>108</v>
      </c>
      <c r="P442" s="27">
        <v>0</v>
      </c>
      <c r="Q442" s="27">
        <v>0</v>
      </c>
      <c r="R442" s="184" t="s">
        <v>83</v>
      </c>
      <c r="S442" s="184" t="s">
        <v>83</v>
      </c>
      <c r="T442" s="184" t="s">
        <v>83</v>
      </c>
      <c r="U442" s="184" t="s">
        <v>83</v>
      </c>
      <c r="V442" s="27"/>
      <c r="W442" s="167" t="s">
        <v>103</v>
      </c>
      <c r="X442" s="27">
        <v>0</v>
      </c>
      <c r="Y442" s="184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4" t="s">
        <v>83</v>
      </c>
      <c r="AF442" s="184" t="s">
        <v>83</v>
      </c>
      <c r="AG442" s="184" t="s">
        <v>83</v>
      </c>
      <c r="AH442" s="184" t="s">
        <v>83</v>
      </c>
      <c r="AI442" s="27"/>
      <c r="AJ442" s="27"/>
      <c r="AK442" s="27">
        <v>1</v>
      </c>
      <c r="AL442" s="27">
        <v>1</v>
      </c>
      <c r="AM442" s="184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IK6A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|CffFFD24D【史诗】麒麟心|r</v>
      </c>
      <c r="I443" s="27" t="str">
        <f>VLOOKUP(B443,物品!B:CV,99,FALSE)</f>
        <v>暴击伤害|Cffffc926+60%|n|n|r|Cffaaaaaa○刻印槽 【空】|r|n|n|Cff00ff7f点击穿戴或脱卸。|r</v>
      </c>
      <c r="J443" s="165" t="str">
        <f t="shared" si="192"/>
        <v>|CffFFD24D【史诗】麒麟心|r</v>
      </c>
      <c r="K443" s="165" t="str">
        <f t="shared" si="193"/>
        <v>暴击伤害|Cffffc926+60%|n|n|r|Cffaaaaaa○刻印槽 【空】|r|n|n|Cff00ff7f点击穿戴或脱卸。|r</v>
      </c>
      <c r="L443" s="27"/>
      <c r="M443" s="166" t="str">
        <f>VLOOKUP(LEFT(RIGHT(B443,5),4),物品!B:CU,20,FALSE)</f>
        <v>ReplaceableTextures\\CommandButtons\\BTNSST14.blp</v>
      </c>
      <c r="N443" s="27">
        <v>0.5</v>
      </c>
      <c r="O443" s="166" t="s">
        <v>108</v>
      </c>
      <c r="P443" s="27">
        <v>0</v>
      </c>
      <c r="Q443" s="27">
        <v>0</v>
      </c>
      <c r="R443" s="184" t="s">
        <v>83</v>
      </c>
      <c r="S443" s="184" t="s">
        <v>83</v>
      </c>
      <c r="T443" s="184" t="s">
        <v>83</v>
      </c>
      <c r="U443" s="184" t="s">
        <v>83</v>
      </c>
      <c r="V443" s="27"/>
      <c r="W443" s="167" t="s">
        <v>103</v>
      </c>
      <c r="X443" s="27">
        <v>0</v>
      </c>
      <c r="Y443" s="184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4" t="s">
        <v>83</v>
      </c>
      <c r="AF443" s="184" t="s">
        <v>83</v>
      </c>
      <c r="AG443" s="184" t="s">
        <v>83</v>
      </c>
      <c r="AH443" s="184" t="s">
        <v>83</v>
      </c>
      <c r="AI443" s="27"/>
      <c r="AJ443" s="27"/>
      <c r="AK443" s="27">
        <v>1</v>
      </c>
      <c r="AL443" s="27">
        <v>1</v>
      </c>
      <c r="AM443" s="184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IK6B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|CffFFD24D【史诗】麒麟心|r</v>
      </c>
      <c r="I444" s="27" t="str">
        <f>VLOOKUP(B444,物品!B:CV,99,FALSE)</f>
        <v>暴击伤害|Cffffc926+60%|n|n|r|Cffaaaaaa○|CffFFD24D金之符印+1|r|r|n|n|Cff00ff7f点击穿戴或脱卸。|r</v>
      </c>
      <c r="J444" s="165" t="str">
        <f t="shared" si="192"/>
        <v>|CffFFD24D【史诗】麒麟心|r</v>
      </c>
      <c r="K444" s="165" t="str">
        <f t="shared" si="193"/>
        <v>暴击伤害|Cffffc926+60%|n|n|r|Cffaaaaaa○|CffFFD24D金之符印+1|r|r|n|n|Cff00ff7f点击穿戴或脱卸。|r</v>
      </c>
      <c r="L444" s="27"/>
      <c r="M444" s="166" t="str">
        <f>VLOOKUP(LEFT(RIGHT(B444,5),4),物品!B:CU,20,FALSE)</f>
        <v>ReplaceableTextures\\CommandButtons\\BTNSST14.blp</v>
      </c>
      <c r="N444" s="27">
        <v>0.5</v>
      </c>
      <c r="O444" s="166" t="s">
        <v>108</v>
      </c>
      <c r="P444" s="27">
        <v>0</v>
      </c>
      <c r="Q444" s="27">
        <v>0</v>
      </c>
      <c r="R444" s="184" t="s">
        <v>83</v>
      </c>
      <c r="S444" s="184" t="s">
        <v>83</v>
      </c>
      <c r="T444" s="184" t="s">
        <v>83</v>
      </c>
      <c r="U444" s="184" t="s">
        <v>83</v>
      </c>
      <c r="V444" s="27"/>
      <c r="W444" s="167" t="s">
        <v>103</v>
      </c>
      <c r="X444" s="27">
        <v>0</v>
      </c>
      <c r="Y444" s="184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4" t="s">
        <v>83</v>
      </c>
      <c r="AF444" s="184" t="s">
        <v>83</v>
      </c>
      <c r="AG444" s="184" t="s">
        <v>83</v>
      </c>
      <c r="AH444" s="184" t="s">
        <v>83</v>
      </c>
      <c r="AI444" s="27"/>
      <c r="AJ444" s="27"/>
      <c r="AK444" s="27">
        <v>1</v>
      </c>
      <c r="AL444" s="27">
        <v>1</v>
      </c>
      <c r="AM444" s="184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IK6C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|CffFFD24D【史诗】麒麟心|r</v>
      </c>
      <c r="I445" s="27" t="str">
        <f>VLOOKUP(B445,物品!B:CV,99,FALSE)</f>
        <v>暴击伤害|Cffffc926+60%|n|n|r|Cffaaaaaa○|CffFFD24D木之符印+1|r|r|n|n|Cff00ff7f点击穿戴或脱卸。|r</v>
      </c>
      <c r="J445" s="165" t="str">
        <f t="shared" si="192"/>
        <v>|CffFFD24D【史诗】麒麟心|r</v>
      </c>
      <c r="K445" s="165" t="str">
        <f t="shared" si="193"/>
        <v>暴击伤害|Cffffc926+60%|n|n|r|Cffaaaaaa○|CffFFD24D木之符印+1|r|r|n|n|Cff00ff7f点击穿戴或脱卸。|r</v>
      </c>
      <c r="L445" s="27"/>
      <c r="M445" s="166" t="str">
        <f>VLOOKUP(LEFT(RIGHT(B445,5),4),物品!B:CU,20,FALSE)</f>
        <v>ReplaceableTextures\\CommandButtons\\BTNSST14.blp</v>
      </c>
      <c r="N445" s="27">
        <v>0.5</v>
      </c>
      <c r="O445" s="166" t="s">
        <v>108</v>
      </c>
      <c r="P445" s="27">
        <v>0</v>
      </c>
      <c r="Q445" s="27">
        <v>0</v>
      </c>
      <c r="R445" s="184" t="s">
        <v>83</v>
      </c>
      <c r="S445" s="184" t="s">
        <v>83</v>
      </c>
      <c r="T445" s="184" t="s">
        <v>83</v>
      </c>
      <c r="U445" s="184" t="s">
        <v>83</v>
      </c>
      <c r="V445" s="27"/>
      <c r="W445" s="167" t="s">
        <v>103</v>
      </c>
      <c r="X445" s="27">
        <v>0</v>
      </c>
      <c r="Y445" s="184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4" t="s">
        <v>83</v>
      </c>
      <c r="AF445" s="184" t="s">
        <v>83</v>
      </c>
      <c r="AG445" s="184" t="s">
        <v>83</v>
      </c>
      <c r="AH445" s="184" t="s">
        <v>83</v>
      </c>
      <c r="AI445" s="27"/>
      <c r="AJ445" s="27"/>
      <c r="AK445" s="27">
        <v>1</v>
      </c>
      <c r="AL445" s="27">
        <v>1</v>
      </c>
      <c r="AM445" s="184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IK6D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|CffFFD24D【史诗】麒麟心|r</v>
      </c>
      <c r="I446" s="27" t="str">
        <f>VLOOKUP(B446,物品!B:CV,99,FALSE)</f>
        <v>暴击伤害|Cffffc926+60%|n|n|r|Cffaaaaaa○|CffFFD24D水之符印+1|r|r|n|n|Cff00ff7f点击穿戴或脱卸。|r</v>
      </c>
      <c r="J446" s="165" t="str">
        <f t="shared" si="192"/>
        <v>|CffFFD24D【史诗】麒麟心|r</v>
      </c>
      <c r="K446" s="165" t="str">
        <f t="shared" si="193"/>
        <v>暴击伤害|Cffffc926+60%|n|n|r|Cffaaaaaa○|CffFFD24D水之符印+1|r|r|n|n|Cff00ff7f点击穿戴或脱卸。|r</v>
      </c>
      <c r="L446" s="27"/>
      <c r="M446" s="166" t="str">
        <f>VLOOKUP(LEFT(RIGHT(B446,5),4),物品!B:CU,20,FALSE)</f>
        <v>ReplaceableTextures\\CommandButtons\\BTNSST14.blp</v>
      </c>
      <c r="N446" s="27">
        <v>0.5</v>
      </c>
      <c r="O446" s="166" t="s">
        <v>108</v>
      </c>
      <c r="P446" s="27">
        <v>0</v>
      </c>
      <c r="Q446" s="27">
        <v>0</v>
      </c>
      <c r="R446" s="184" t="s">
        <v>83</v>
      </c>
      <c r="S446" s="184" t="s">
        <v>83</v>
      </c>
      <c r="T446" s="184" t="s">
        <v>83</v>
      </c>
      <c r="U446" s="184" t="s">
        <v>83</v>
      </c>
      <c r="V446" s="27"/>
      <c r="W446" s="167" t="s">
        <v>103</v>
      </c>
      <c r="X446" s="27">
        <v>0</v>
      </c>
      <c r="Y446" s="184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4" t="s">
        <v>83</v>
      </c>
      <c r="AF446" s="184" t="s">
        <v>83</v>
      </c>
      <c r="AG446" s="184" t="s">
        <v>83</v>
      </c>
      <c r="AH446" s="184" t="s">
        <v>83</v>
      </c>
      <c r="AI446" s="27"/>
      <c r="AJ446" s="27"/>
      <c r="AK446" s="27">
        <v>1</v>
      </c>
      <c r="AL446" s="27">
        <v>1</v>
      </c>
      <c r="AM446" s="184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IK6E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|CffFFD24D【史诗】麒麟心|r</v>
      </c>
      <c r="I447" s="27" t="str">
        <f>VLOOKUP(B447,物品!B:CV,99,FALSE)</f>
        <v>暴击伤害|Cffffc926+60%|n|n|r|Cffaaaaaa○|CffFFD24D火之符印+1|r|r|n|n|Cff00ff7f点击穿戴或脱卸。|r</v>
      </c>
      <c r="J447" s="165" t="str">
        <f t="shared" si="192"/>
        <v>|CffFFD24D【史诗】麒麟心|r</v>
      </c>
      <c r="K447" s="165" t="str">
        <f t="shared" si="193"/>
        <v>暴击伤害|Cffffc926+60%|n|n|r|Cffaaaaaa○|CffFFD24D火之符印+1|r|r|n|n|Cff00ff7f点击穿戴或脱卸。|r</v>
      </c>
      <c r="L447" s="27"/>
      <c r="M447" s="166" t="str">
        <f>VLOOKUP(LEFT(RIGHT(B447,5),4),物品!B:CU,20,FALSE)</f>
        <v>ReplaceableTextures\\CommandButtons\\BTNSST14.blp</v>
      </c>
      <c r="N447" s="27">
        <v>0.5</v>
      </c>
      <c r="O447" s="166" t="s">
        <v>108</v>
      </c>
      <c r="P447" s="27">
        <v>0</v>
      </c>
      <c r="Q447" s="27">
        <v>0</v>
      </c>
      <c r="R447" s="184" t="s">
        <v>83</v>
      </c>
      <c r="S447" s="184" t="s">
        <v>83</v>
      </c>
      <c r="T447" s="184" t="s">
        <v>83</v>
      </c>
      <c r="U447" s="184" t="s">
        <v>83</v>
      </c>
      <c r="V447" s="27"/>
      <c r="W447" s="167" t="s">
        <v>103</v>
      </c>
      <c r="X447" s="27">
        <v>0</v>
      </c>
      <c r="Y447" s="184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4" t="s">
        <v>83</v>
      </c>
      <c r="AF447" s="184" t="s">
        <v>83</v>
      </c>
      <c r="AG447" s="184" t="s">
        <v>83</v>
      </c>
      <c r="AH447" s="184" t="s">
        <v>83</v>
      </c>
      <c r="AI447" s="27"/>
      <c r="AJ447" s="27"/>
      <c r="AK447" s="27">
        <v>1</v>
      </c>
      <c r="AL447" s="27">
        <v>1</v>
      </c>
      <c r="AM447" s="184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IK6F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|CffFFD24D【史诗】麒麟心|r</v>
      </c>
      <c r="I448" s="27" t="str">
        <f>VLOOKUP(B448,物品!B:CV,99,FALSE)</f>
        <v>暴击伤害|Cffffc926+60%|n|n|r|Cffaaaaaa○|CffFFD24D土之符印+1|r|r|n|n|Cff00ff7f点击穿戴或脱卸。|r</v>
      </c>
      <c r="J448" s="165" t="str">
        <f t="shared" si="192"/>
        <v>|CffFFD24D【史诗】麒麟心|r</v>
      </c>
      <c r="K448" s="165" t="str">
        <f t="shared" si="193"/>
        <v>暴击伤害|Cffffc926+60%|n|n|r|Cffaaaaaa○|CffFFD24D土之符印+1|r|r|n|n|Cff00ff7f点击穿戴或脱卸。|r</v>
      </c>
      <c r="L448" s="27"/>
      <c r="M448" s="166" t="str">
        <f>VLOOKUP(LEFT(RIGHT(B448,5),4),物品!B:CU,20,FALSE)</f>
        <v>ReplaceableTextures\\CommandButtons\\BTNSST14.blp</v>
      </c>
      <c r="N448" s="27">
        <v>0.5</v>
      </c>
      <c r="O448" s="166" t="s">
        <v>108</v>
      </c>
      <c r="P448" s="27">
        <v>0</v>
      </c>
      <c r="Q448" s="27">
        <v>0</v>
      </c>
      <c r="R448" s="184" t="s">
        <v>83</v>
      </c>
      <c r="S448" s="184" t="s">
        <v>83</v>
      </c>
      <c r="T448" s="184" t="s">
        <v>83</v>
      </c>
      <c r="U448" s="184" t="s">
        <v>83</v>
      </c>
      <c r="V448" s="27"/>
      <c r="W448" s="167" t="s">
        <v>103</v>
      </c>
      <c r="X448" s="27">
        <v>0</v>
      </c>
      <c r="Y448" s="184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4" t="s">
        <v>83</v>
      </c>
      <c r="AF448" s="184" t="s">
        <v>83</v>
      </c>
      <c r="AG448" s="184" t="s">
        <v>83</v>
      </c>
      <c r="AH448" s="184" t="s">
        <v>83</v>
      </c>
      <c r="AI448" s="27"/>
      <c r="AJ448" s="27"/>
      <c r="AK448" s="27">
        <v>1</v>
      </c>
      <c r="AL448" s="27">
        <v>1</v>
      </c>
      <c r="AM448" s="184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IK6G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|CffFFD24D【史诗】麒麟心|r</v>
      </c>
      <c r="I449" s="27" t="str">
        <f>VLOOKUP(B449,物品!B:CV,99,FALSE)</f>
        <v>暴击伤害|Cffffc926+60%|n|n|r|Cffaaaaaa○|CffFFD24D光之符印+1|r|r|n|n|Cff00ff7f点击穿戴或脱卸。|r</v>
      </c>
      <c r="J449" s="165" t="str">
        <f t="shared" si="192"/>
        <v>|CffFFD24D【史诗】麒麟心|r</v>
      </c>
      <c r="K449" s="165" t="str">
        <f t="shared" si="193"/>
        <v>暴击伤害|Cffffc926+60%|n|n|r|Cffaaaaaa○|CffFFD24D光之符印+1|r|r|n|n|Cff00ff7f点击穿戴或脱卸。|r</v>
      </c>
      <c r="L449" s="27"/>
      <c r="M449" s="166" t="str">
        <f>VLOOKUP(LEFT(RIGHT(B449,5),4),物品!B:CU,20,FALSE)</f>
        <v>ReplaceableTextures\\CommandButtons\\BTNSST14.blp</v>
      </c>
      <c r="N449" s="27">
        <v>0.5</v>
      </c>
      <c r="O449" s="166" t="s">
        <v>108</v>
      </c>
      <c r="P449" s="27">
        <v>0</v>
      </c>
      <c r="Q449" s="27">
        <v>0</v>
      </c>
      <c r="R449" s="184" t="s">
        <v>83</v>
      </c>
      <c r="S449" s="184" t="s">
        <v>83</v>
      </c>
      <c r="T449" s="184" t="s">
        <v>83</v>
      </c>
      <c r="U449" s="184" t="s">
        <v>83</v>
      </c>
      <c r="V449" s="27"/>
      <c r="W449" s="167" t="s">
        <v>103</v>
      </c>
      <c r="X449" s="27">
        <v>0</v>
      </c>
      <c r="Y449" s="184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4" t="s">
        <v>83</v>
      </c>
      <c r="AF449" s="184" t="s">
        <v>83</v>
      </c>
      <c r="AG449" s="184" t="s">
        <v>83</v>
      </c>
      <c r="AH449" s="184" t="s">
        <v>83</v>
      </c>
      <c r="AI449" s="27"/>
      <c r="AJ449" s="27"/>
      <c r="AK449" s="27">
        <v>1</v>
      </c>
      <c r="AL449" s="27">
        <v>1</v>
      </c>
      <c r="AM449" s="184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IK6H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|CffFFD24D【史诗】麒麟心|r</v>
      </c>
      <c r="I450" s="27" t="str">
        <f>VLOOKUP(B450,物品!B:CV,99,FALSE)</f>
        <v>暴击伤害|Cffffc926+60%|n|n|r|Cffaaaaaa○|CffFFD24D雷之符印+1|r|r|n|n|Cff00ff7f点击穿戴或脱卸。|r</v>
      </c>
      <c r="J450" s="165" t="str">
        <f t="shared" si="192"/>
        <v>|CffFFD24D【史诗】麒麟心|r</v>
      </c>
      <c r="K450" s="165" t="str">
        <f t="shared" si="193"/>
        <v>暴击伤害|Cffffc926+60%|n|n|r|Cffaaaaaa○|CffFFD24D雷之符印+1|r|r|n|n|Cff00ff7f点击穿戴或脱卸。|r</v>
      </c>
      <c r="L450" s="27"/>
      <c r="M450" s="166" t="str">
        <f>VLOOKUP(LEFT(RIGHT(B450,5),4),物品!B:CU,20,FALSE)</f>
        <v>ReplaceableTextures\\CommandButtons\\BTNSST14.blp</v>
      </c>
      <c r="N450" s="27">
        <v>0.5</v>
      </c>
      <c r="O450" s="166" t="s">
        <v>108</v>
      </c>
      <c r="P450" s="27">
        <v>0</v>
      </c>
      <c r="Q450" s="27">
        <v>0</v>
      </c>
      <c r="R450" s="184" t="s">
        <v>83</v>
      </c>
      <c r="S450" s="184" t="s">
        <v>83</v>
      </c>
      <c r="T450" s="184" t="s">
        <v>83</v>
      </c>
      <c r="U450" s="184" t="s">
        <v>83</v>
      </c>
      <c r="V450" s="27"/>
      <c r="W450" s="167" t="s">
        <v>103</v>
      </c>
      <c r="X450" s="27">
        <v>0</v>
      </c>
      <c r="Y450" s="184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4" t="s">
        <v>83</v>
      </c>
      <c r="AF450" s="184" t="s">
        <v>83</v>
      </c>
      <c r="AG450" s="184" t="s">
        <v>83</v>
      </c>
      <c r="AH450" s="184" t="s">
        <v>83</v>
      </c>
      <c r="AI450" s="27"/>
      <c r="AJ450" s="27"/>
      <c r="AK450" s="27">
        <v>1</v>
      </c>
      <c r="AL450" s="27">
        <v>1</v>
      </c>
      <c r="AM450" s="184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IK6I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|CffFFD24D【史诗】麒麟心|r</v>
      </c>
      <c r="I451" s="27" t="str">
        <f>VLOOKUP(B451,物品!B:CV,99,FALSE)</f>
        <v>暴击伤害|Cffffc926+60%|n|n|r|Cffaaaaaa○|CffFFD24D暗之符印+1|r|r|n|n|Cff00ff7f点击穿戴或脱卸。|r</v>
      </c>
      <c r="J451" s="165" t="str">
        <f t="shared" si="192"/>
        <v>|CffFFD24D【史诗】麒麟心|r</v>
      </c>
      <c r="K451" s="165" t="str">
        <f t="shared" si="193"/>
        <v>暴击伤害|Cffffc926+60%|n|n|r|Cffaaaaaa○|CffFFD24D暗之符印+1|r|r|n|n|Cff00ff7f点击穿戴或脱卸。|r</v>
      </c>
      <c r="L451" s="27"/>
      <c r="M451" s="166" t="str">
        <f>VLOOKUP(LEFT(RIGHT(B451,5),4),物品!B:CU,20,FALSE)</f>
        <v>ReplaceableTextures\\CommandButtons\\BTNSST14.blp</v>
      </c>
      <c r="N451" s="27">
        <v>0.5</v>
      </c>
      <c r="O451" s="166" t="s">
        <v>108</v>
      </c>
      <c r="P451" s="27">
        <v>0</v>
      </c>
      <c r="Q451" s="27">
        <v>0</v>
      </c>
      <c r="R451" s="184" t="s">
        <v>83</v>
      </c>
      <c r="S451" s="184" t="s">
        <v>83</v>
      </c>
      <c r="T451" s="184" t="s">
        <v>83</v>
      </c>
      <c r="U451" s="184" t="s">
        <v>83</v>
      </c>
      <c r="V451" s="27"/>
      <c r="W451" s="167" t="s">
        <v>103</v>
      </c>
      <c r="X451" s="27">
        <v>0</v>
      </c>
      <c r="Y451" s="184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4" t="s">
        <v>83</v>
      </c>
      <c r="AF451" s="184" t="s">
        <v>83</v>
      </c>
      <c r="AG451" s="184" t="s">
        <v>83</v>
      </c>
      <c r="AH451" s="184" t="s">
        <v>83</v>
      </c>
      <c r="AI451" s="27"/>
      <c r="AJ451" s="27"/>
      <c r="AK451" s="27">
        <v>1</v>
      </c>
      <c r="AL451" s="27">
        <v>1</v>
      </c>
      <c r="AM451" s="184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IK7A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|CffFFD24D【史诗】腾蛇之牙|r</v>
      </c>
      <c r="I452" s="27" t="str">
        <f>VLOOKUP(B452,物品!B:CV,99,FALSE)</f>
        <v>护甲|Cffffc926+100|n|n|r|Cffaaaaaa○刻印槽 【空】|r|n|n|Cff00ff7f点击穿戴或脱卸。|r</v>
      </c>
      <c r="J452" s="165" t="str">
        <f t="shared" si="192"/>
        <v>|CffFFD24D【史诗】腾蛇之牙|r</v>
      </c>
      <c r="K452" s="165" t="str">
        <f t="shared" si="193"/>
        <v>护甲|Cffffc926+100|n|n|r|Cffaaaaaa○刻印槽 【空】|r|n|n|Cff00ff7f点击穿戴或脱卸。|r</v>
      </c>
      <c r="L452" s="27"/>
      <c r="M452" s="166" t="str">
        <f>VLOOKUP(LEFT(RIGHT(B452,5),4),物品!B:CU,20,FALSE)</f>
        <v>ReplaceableTextures\\CommandButtons\\BTNSST15.blp</v>
      </c>
      <c r="N452" s="27">
        <v>0.5</v>
      </c>
      <c r="O452" s="166" t="s">
        <v>108</v>
      </c>
      <c r="P452" s="27">
        <v>0</v>
      </c>
      <c r="Q452" s="27">
        <v>0</v>
      </c>
      <c r="R452" s="184" t="s">
        <v>83</v>
      </c>
      <c r="S452" s="184" t="s">
        <v>83</v>
      </c>
      <c r="T452" s="184" t="s">
        <v>83</v>
      </c>
      <c r="U452" s="184" t="s">
        <v>83</v>
      </c>
      <c r="V452" s="27"/>
      <c r="W452" s="167" t="s">
        <v>103</v>
      </c>
      <c r="X452" s="27">
        <v>0</v>
      </c>
      <c r="Y452" s="184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4" t="s">
        <v>83</v>
      </c>
      <c r="AF452" s="184" t="s">
        <v>83</v>
      </c>
      <c r="AG452" s="184" t="s">
        <v>83</v>
      </c>
      <c r="AH452" s="184" t="s">
        <v>83</v>
      </c>
      <c r="AI452" s="27"/>
      <c r="AJ452" s="27"/>
      <c r="AK452" s="27">
        <v>1</v>
      </c>
      <c r="AL452" s="27">
        <v>1</v>
      </c>
      <c r="AM452" s="184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IK7B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|CffFFD24D【史诗】腾蛇之牙|r</v>
      </c>
      <c r="I453" s="27" t="str">
        <f>VLOOKUP(B453,物品!B:CV,99,FALSE)</f>
        <v>护甲|Cffffc926+100|n|n|r|Cffaaaaaa○|CffFFD24D金之符印+1|r|r|n|n|Cff00ff7f点击穿戴或脱卸。|r</v>
      </c>
      <c r="J453" s="165" t="str">
        <f t="shared" si="192"/>
        <v>|CffFFD24D【史诗】腾蛇之牙|r</v>
      </c>
      <c r="K453" s="165" t="str">
        <f t="shared" si="193"/>
        <v>护甲|Cffffc926+100|n|n|r|Cffaaaaaa○|CffFFD24D金之符印+1|r|r|n|n|Cff00ff7f点击穿戴或脱卸。|r</v>
      </c>
      <c r="L453" s="27"/>
      <c r="M453" s="166" t="str">
        <f>VLOOKUP(LEFT(RIGHT(B453,5),4),物品!B:CU,20,FALSE)</f>
        <v>ReplaceableTextures\\CommandButtons\\BTNSST15.blp</v>
      </c>
      <c r="N453" s="27">
        <v>0.5</v>
      </c>
      <c r="O453" s="166" t="s">
        <v>108</v>
      </c>
      <c r="P453" s="27">
        <v>0</v>
      </c>
      <c r="Q453" s="27">
        <v>0</v>
      </c>
      <c r="R453" s="184" t="s">
        <v>83</v>
      </c>
      <c r="S453" s="184" t="s">
        <v>83</v>
      </c>
      <c r="T453" s="184" t="s">
        <v>83</v>
      </c>
      <c r="U453" s="184" t="s">
        <v>83</v>
      </c>
      <c r="V453" s="27"/>
      <c r="W453" s="167" t="s">
        <v>103</v>
      </c>
      <c r="X453" s="27">
        <v>0</v>
      </c>
      <c r="Y453" s="184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4" t="s">
        <v>83</v>
      </c>
      <c r="AF453" s="184" t="s">
        <v>83</v>
      </c>
      <c r="AG453" s="184" t="s">
        <v>83</v>
      </c>
      <c r="AH453" s="184" t="s">
        <v>83</v>
      </c>
      <c r="AI453" s="27"/>
      <c r="AJ453" s="27"/>
      <c r="AK453" s="27">
        <v>1</v>
      </c>
      <c r="AL453" s="27">
        <v>1</v>
      </c>
      <c r="AM453" s="184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IK7C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|CffFFD24D【史诗】腾蛇之牙|r</v>
      </c>
      <c r="I454" s="27" t="str">
        <f>VLOOKUP(B454,物品!B:CV,99,FALSE)</f>
        <v>护甲|Cffffc926+100|n|n|r|Cffaaaaaa○|CffFFD24D木之符印+1|r|r|n|n|Cff00ff7f点击穿戴或脱卸。|r</v>
      </c>
      <c r="J454" s="165" t="str">
        <f t="shared" si="192"/>
        <v>|CffFFD24D【史诗】腾蛇之牙|r</v>
      </c>
      <c r="K454" s="165" t="str">
        <f t="shared" si="193"/>
        <v>护甲|Cffffc926+100|n|n|r|Cffaaaaaa○|CffFFD24D木之符印+1|r|r|n|n|Cff00ff7f点击穿戴或脱卸。|r</v>
      </c>
      <c r="L454" s="27"/>
      <c r="M454" s="166" t="str">
        <f>VLOOKUP(LEFT(RIGHT(B454,5),4),物品!B:CU,20,FALSE)</f>
        <v>ReplaceableTextures\\CommandButtons\\BTNSST15.blp</v>
      </c>
      <c r="N454" s="27">
        <v>0.5</v>
      </c>
      <c r="O454" s="166" t="s">
        <v>108</v>
      </c>
      <c r="P454" s="27">
        <v>0</v>
      </c>
      <c r="Q454" s="27">
        <v>0</v>
      </c>
      <c r="R454" s="184" t="s">
        <v>83</v>
      </c>
      <c r="S454" s="184" t="s">
        <v>83</v>
      </c>
      <c r="T454" s="184" t="s">
        <v>83</v>
      </c>
      <c r="U454" s="184" t="s">
        <v>83</v>
      </c>
      <c r="V454" s="27"/>
      <c r="W454" s="167" t="s">
        <v>103</v>
      </c>
      <c r="X454" s="27">
        <v>0</v>
      </c>
      <c r="Y454" s="184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4" t="s">
        <v>83</v>
      </c>
      <c r="AF454" s="184" t="s">
        <v>83</v>
      </c>
      <c r="AG454" s="184" t="s">
        <v>83</v>
      </c>
      <c r="AH454" s="184" t="s">
        <v>83</v>
      </c>
      <c r="AI454" s="27"/>
      <c r="AJ454" s="27"/>
      <c r="AK454" s="27">
        <v>1</v>
      </c>
      <c r="AL454" s="27">
        <v>1</v>
      </c>
      <c r="AM454" s="184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IK7D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|CffFFD24D【史诗】腾蛇之牙|r</v>
      </c>
      <c r="I455" s="27" t="str">
        <f>VLOOKUP(B455,物品!B:CV,99,FALSE)</f>
        <v>护甲|Cffffc926+100|n|n|r|Cffaaaaaa○|CffFFD24D水之符印+1|r|r|n|n|Cff00ff7f点击穿戴或脱卸。|r</v>
      </c>
      <c r="J455" s="165" t="str">
        <f t="shared" si="192"/>
        <v>|CffFFD24D【史诗】腾蛇之牙|r</v>
      </c>
      <c r="K455" s="165" t="str">
        <f t="shared" si="193"/>
        <v>护甲|Cffffc926+100|n|n|r|Cffaaaaaa○|CffFFD24D水之符印+1|r|r|n|n|Cff00ff7f点击穿戴或脱卸。|r</v>
      </c>
      <c r="L455" s="27"/>
      <c r="M455" s="166" t="str">
        <f>VLOOKUP(LEFT(RIGHT(B455,5),4),物品!B:CU,20,FALSE)</f>
        <v>ReplaceableTextures\\CommandButtons\\BTNSST15.blp</v>
      </c>
      <c r="N455" s="27">
        <v>0.5</v>
      </c>
      <c r="O455" s="166" t="s">
        <v>108</v>
      </c>
      <c r="P455" s="27">
        <v>0</v>
      </c>
      <c r="Q455" s="27">
        <v>0</v>
      </c>
      <c r="R455" s="184" t="s">
        <v>83</v>
      </c>
      <c r="S455" s="184" t="s">
        <v>83</v>
      </c>
      <c r="T455" s="184" t="s">
        <v>83</v>
      </c>
      <c r="U455" s="184" t="s">
        <v>83</v>
      </c>
      <c r="V455" s="27"/>
      <c r="W455" s="167" t="s">
        <v>103</v>
      </c>
      <c r="X455" s="27">
        <v>0</v>
      </c>
      <c r="Y455" s="184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4" t="s">
        <v>83</v>
      </c>
      <c r="AF455" s="184" t="s">
        <v>83</v>
      </c>
      <c r="AG455" s="184" t="s">
        <v>83</v>
      </c>
      <c r="AH455" s="184" t="s">
        <v>83</v>
      </c>
      <c r="AI455" s="27"/>
      <c r="AJ455" s="27"/>
      <c r="AK455" s="27">
        <v>1</v>
      </c>
      <c r="AL455" s="27">
        <v>1</v>
      </c>
      <c r="AM455" s="184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IK7E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|CffFFD24D【史诗】腾蛇之牙|r</v>
      </c>
      <c r="I456" s="27" t="str">
        <f>VLOOKUP(B456,物品!B:CV,99,FALSE)</f>
        <v>护甲|Cffffc926+100|n|n|r|Cffaaaaaa○|CffFFD24D火之符印+1|r|r|n|n|Cff00ff7f点击穿戴或脱卸。|r</v>
      </c>
      <c r="J456" s="165" t="str">
        <f t="shared" si="192"/>
        <v>|CffFFD24D【史诗】腾蛇之牙|r</v>
      </c>
      <c r="K456" s="165" t="str">
        <f t="shared" si="193"/>
        <v>护甲|Cffffc926+100|n|n|r|Cffaaaaaa○|CffFFD24D火之符印+1|r|r|n|n|Cff00ff7f点击穿戴或脱卸。|r</v>
      </c>
      <c r="L456" s="27"/>
      <c r="M456" s="166" t="str">
        <f>VLOOKUP(LEFT(RIGHT(B456,5),4),物品!B:CU,20,FALSE)</f>
        <v>ReplaceableTextures\\CommandButtons\\BTNSST15.blp</v>
      </c>
      <c r="N456" s="27">
        <v>0.5</v>
      </c>
      <c r="O456" s="166" t="s">
        <v>108</v>
      </c>
      <c r="P456" s="27">
        <v>0</v>
      </c>
      <c r="Q456" s="27">
        <v>0</v>
      </c>
      <c r="R456" s="184" t="s">
        <v>83</v>
      </c>
      <c r="S456" s="184" t="s">
        <v>83</v>
      </c>
      <c r="T456" s="184" t="s">
        <v>83</v>
      </c>
      <c r="U456" s="184" t="s">
        <v>83</v>
      </c>
      <c r="V456" s="27"/>
      <c r="W456" s="167" t="s">
        <v>103</v>
      </c>
      <c r="X456" s="27">
        <v>0</v>
      </c>
      <c r="Y456" s="184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4" t="s">
        <v>83</v>
      </c>
      <c r="AF456" s="184" t="s">
        <v>83</v>
      </c>
      <c r="AG456" s="184" t="s">
        <v>83</v>
      </c>
      <c r="AH456" s="184" t="s">
        <v>83</v>
      </c>
      <c r="AI456" s="27"/>
      <c r="AJ456" s="27"/>
      <c r="AK456" s="27">
        <v>1</v>
      </c>
      <c r="AL456" s="27">
        <v>1</v>
      </c>
      <c r="AM456" s="184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IK7F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|CffFFD24D【史诗】腾蛇之牙|r</v>
      </c>
      <c r="I457" s="27" t="str">
        <f>VLOOKUP(B457,物品!B:CV,99,FALSE)</f>
        <v>护甲|Cffffc926+100|n|n|r|Cffaaaaaa○|CffFFD24D土之符印+1|r|r|n|n|Cff00ff7f点击穿戴或脱卸。|r</v>
      </c>
      <c r="J457" s="165" t="str">
        <f t="shared" si="192"/>
        <v>|CffFFD24D【史诗】腾蛇之牙|r</v>
      </c>
      <c r="K457" s="165" t="str">
        <f t="shared" si="193"/>
        <v>护甲|Cffffc926+100|n|n|r|Cffaaaaaa○|CffFFD24D土之符印+1|r|r|n|n|Cff00ff7f点击穿戴或脱卸。|r</v>
      </c>
      <c r="L457" s="27"/>
      <c r="M457" s="166" t="str">
        <f>VLOOKUP(LEFT(RIGHT(B457,5),4),物品!B:CU,20,FALSE)</f>
        <v>ReplaceableTextures\\CommandButtons\\BTNSST15.blp</v>
      </c>
      <c r="N457" s="27">
        <v>0.5</v>
      </c>
      <c r="O457" s="166" t="s">
        <v>108</v>
      </c>
      <c r="P457" s="27">
        <v>0</v>
      </c>
      <c r="Q457" s="27">
        <v>0</v>
      </c>
      <c r="R457" s="184" t="s">
        <v>83</v>
      </c>
      <c r="S457" s="184" t="s">
        <v>83</v>
      </c>
      <c r="T457" s="184" t="s">
        <v>83</v>
      </c>
      <c r="U457" s="184" t="s">
        <v>83</v>
      </c>
      <c r="V457" s="27"/>
      <c r="W457" s="167" t="s">
        <v>103</v>
      </c>
      <c r="X457" s="27">
        <v>0</v>
      </c>
      <c r="Y457" s="184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4" t="s">
        <v>83</v>
      </c>
      <c r="AF457" s="184" t="s">
        <v>83</v>
      </c>
      <c r="AG457" s="184" t="s">
        <v>83</v>
      </c>
      <c r="AH457" s="184" t="s">
        <v>83</v>
      </c>
      <c r="AI457" s="27"/>
      <c r="AJ457" s="27"/>
      <c r="AK457" s="27">
        <v>1</v>
      </c>
      <c r="AL457" s="27">
        <v>1</v>
      </c>
      <c r="AM457" s="184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IK7G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|CffFFD24D【史诗】腾蛇之牙|r</v>
      </c>
      <c r="I458" s="27" t="str">
        <f>VLOOKUP(B458,物品!B:CV,99,FALSE)</f>
        <v>护甲|Cffffc926+100|n|n|r|Cffaaaaaa○|CffFFD24D光之符印+1|r|r|n|n|Cff00ff7f点击穿戴或脱卸。|r</v>
      </c>
      <c r="J458" s="165" t="str">
        <f t="shared" si="192"/>
        <v>|CffFFD24D【史诗】腾蛇之牙|r</v>
      </c>
      <c r="K458" s="165" t="str">
        <f t="shared" si="193"/>
        <v>护甲|Cffffc926+100|n|n|r|Cffaaaaaa○|CffFFD24D光之符印+1|r|r|n|n|Cff00ff7f点击穿戴或脱卸。|r</v>
      </c>
      <c r="L458" s="27"/>
      <c r="M458" s="166" t="str">
        <f>VLOOKUP(LEFT(RIGHT(B458,5),4),物品!B:CU,20,FALSE)</f>
        <v>ReplaceableTextures\\CommandButtons\\BTNSST15.blp</v>
      </c>
      <c r="N458" s="27">
        <v>0.5</v>
      </c>
      <c r="O458" s="166" t="s">
        <v>108</v>
      </c>
      <c r="P458" s="27">
        <v>0</v>
      </c>
      <c r="Q458" s="27">
        <v>0</v>
      </c>
      <c r="R458" s="184" t="s">
        <v>83</v>
      </c>
      <c r="S458" s="184" t="s">
        <v>83</v>
      </c>
      <c r="T458" s="184" t="s">
        <v>83</v>
      </c>
      <c r="U458" s="184" t="s">
        <v>83</v>
      </c>
      <c r="V458" s="27"/>
      <c r="W458" s="167" t="s">
        <v>103</v>
      </c>
      <c r="X458" s="27">
        <v>0</v>
      </c>
      <c r="Y458" s="184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4" t="s">
        <v>83</v>
      </c>
      <c r="AF458" s="184" t="s">
        <v>83</v>
      </c>
      <c r="AG458" s="184" t="s">
        <v>83</v>
      </c>
      <c r="AH458" s="184" t="s">
        <v>83</v>
      </c>
      <c r="AI458" s="27"/>
      <c r="AJ458" s="27"/>
      <c r="AK458" s="27">
        <v>1</v>
      </c>
      <c r="AL458" s="27">
        <v>1</v>
      </c>
      <c r="AM458" s="184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IK7H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|CffFFD24D【史诗】腾蛇之牙|r</v>
      </c>
      <c r="I459" s="27" t="str">
        <f>VLOOKUP(B459,物品!B:CV,99,FALSE)</f>
        <v>护甲|Cffffc926+100|n|n|r|Cffaaaaaa○|CffFFD24D雷之符印+1|r|r|n|n|Cff00ff7f点击穿戴或脱卸。|r</v>
      </c>
      <c r="J459" s="165" t="str">
        <f t="shared" si="192"/>
        <v>|CffFFD24D【史诗】腾蛇之牙|r</v>
      </c>
      <c r="K459" s="165" t="str">
        <f t="shared" si="193"/>
        <v>护甲|Cffffc926+100|n|n|r|Cffaaaaaa○|CffFFD24D雷之符印+1|r|r|n|n|Cff00ff7f点击穿戴或脱卸。|r</v>
      </c>
      <c r="L459" s="27"/>
      <c r="M459" s="166" t="str">
        <f>VLOOKUP(LEFT(RIGHT(B459,5),4),物品!B:CU,20,FALSE)</f>
        <v>ReplaceableTextures\\CommandButtons\\BTNSST15.blp</v>
      </c>
      <c r="N459" s="27">
        <v>0.5</v>
      </c>
      <c r="O459" s="166" t="s">
        <v>108</v>
      </c>
      <c r="P459" s="27">
        <v>0</v>
      </c>
      <c r="Q459" s="27">
        <v>0</v>
      </c>
      <c r="R459" s="184" t="s">
        <v>83</v>
      </c>
      <c r="S459" s="184" t="s">
        <v>83</v>
      </c>
      <c r="T459" s="184" t="s">
        <v>83</v>
      </c>
      <c r="U459" s="184" t="s">
        <v>83</v>
      </c>
      <c r="V459" s="27"/>
      <c r="W459" s="167" t="s">
        <v>103</v>
      </c>
      <c r="X459" s="27">
        <v>0</v>
      </c>
      <c r="Y459" s="184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4" t="s">
        <v>83</v>
      </c>
      <c r="AF459" s="184" t="s">
        <v>83</v>
      </c>
      <c r="AG459" s="184" t="s">
        <v>83</v>
      </c>
      <c r="AH459" s="184" t="s">
        <v>83</v>
      </c>
      <c r="AI459" s="27"/>
      <c r="AJ459" s="27"/>
      <c r="AK459" s="27">
        <v>1</v>
      </c>
      <c r="AL459" s="27">
        <v>1</v>
      </c>
      <c r="AM459" s="184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IK7I</v>
      </c>
      <c r="C460" s="27" t="s">
        <v>41</v>
      </c>
      <c r="D460" s="27" t="s">
        <v>81</v>
      </c>
      <c r="E460" s="27" t="s">
        <v>82</v>
      </c>
      <c r="F460" s="27"/>
      <c r="G460" s="27"/>
      <c r="H460" s="27" t="str">
        <f>VLOOKUP(LEFT(RIGHT(B460,5),4),物品!B:CU,2,FALSE)</f>
        <v>|CffFFD24D【史诗】腾蛇之牙|r</v>
      </c>
      <c r="I460" s="27" t="str">
        <f>VLOOKUP(B460,物品!B:CV,99,FALSE)</f>
        <v>护甲|Cffffc926+100|n|n|r|Cffaaaaaa○|CffFFD24D暗之符印+1|r|r|n|n|Cff00ff7f点击穿戴或脱卸。|r</v>
      </c>
      <c r="J460" s="165" t="str">
        <f t="shared" si="192"/>
        <v>|CffFFD24D【史诗】腾蛇之牙|r</v>
      </c>
      <c r="K460" s="165" t="str">
        <f t="shared" si="193"/>
        <v>护甲|Cffffc926+100|n|n|r|Cffaaaaaa○|CffFFD24D暗之符印+1|r|r|n|n|Cff00ff7f点击穿戴或脱卸。|r</v>
      </c>
      <c r="L460" s="27"/>
      <c r="M460" s="166" t="str">
        <f>VLOOKUP(LEFT(RIGHT(B460,5),4),物品!B:CU,20,FALSE)</f>
        <v>ReplaceableTextures\\CommandButtons\\BTNSST15.blp</v>
      </c>
      <c r="N460" s="27">
        <v>0.5</v>
      </c>
      <c r="O460" s="166" t="s">
        <v>108</v>
      </c>
      <c r="P460" s="27">
        <v>0</v>
      </c>
      <c r="Q460" s="27">
        <v>0</v>
      </c>
      <c r="R460" s="184" t="s">
        <v>83</v>
      </c>
      <c r="S460" s="184" t="s">
        <v>83</v>
      </c>
      <c r="T460" s="184" t="s">
        <v>83</v>
      </c>
      <c r="U460" s="184" t="s">
        <v>83</v>
      </c>
      <c r="V460" s="27"/>
      <c r="W460" s="167" t="s">
        <v>103</v>
      </c>
      <c r="X460" s="27">
        <v>0</v>
      </c>
      <c r="Y460" s="184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4" t="s">
        <v>83</v>
      </c>
      <c r="AF460" s="184" t="s">
        <v>83</v>
      </c>
      <c r="AG460" s="184" t="s">
        <v>83</v>
      </c>
      <c r="AH460" s="184" t="s">
        <v>83</v>
      </c>
      <c r="AI460" s="27"/>
      <c r="AJ460" s="27"/>
      <c r="AK460" s="27">
        <v>1</v>
      </c>
      <c r="AL460" s="27">
        <v>1</v>
      </c>
      <c r="AM460" s="184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IK8A</v>
      </c>
      <c r="C461" s="27" t="s">
        <v>41</v>
      </c>
      <c r="D461" s="27" t="s">
        <v>81</v>
      </c>
      <c r="E461" s="27" t="s">
        <v>82</v>
      </c>
      <c r="F461" s="27"/>
      <c r="G461" s="27"/>
      <c r="H461" s="27" t="str">
        <f>VLOOKUP(LEFT(RIGHT(B461,5),4),物品!B:CU,2,FALSE)</f>
        <v>|CffFFD24D【史诗】悟道碑石|r</v>
      </c>
      <c r="I461" s="27" t="str">
        <f>VLOOKUP(B461,物品!B:CV,99,FALSE)</f>
        <v>业力|Cffffc926+50000|r，业力|Cffffc926+12%|n|n|r|Cffaaaaaa○刻印槽 【空】|r|n|n|Cff00ff7f点击穿戴或脱卸。|r</v>
      </c>
      <c r="J461" s="165" t="str">
        <f t="shared" si="192"/>
        <v>|CffFFD24D【史诗】悟道碑石|r</v>
      </c>
      <c r="K461" s="165" t="str">
        <f t="shared" si="193"/>
        <v>业力|Cffffc926+50000|r，业力|Cffffc926+12%|n|n|r|Cffaaaaaa○刻印槽 【空】|r|n|n|Cff00ff7f点击穿戴或脱卸。|r</v>
      </c>
      <c r="L461" s="27"/>
      <c r="M461" s="166" t="str">
        <f>VLOOKUP(LEFT(RIGHT(B461,5),4),物品!B:CU,20,FALSE)</f>
        <v>ReplaceableTextures\\CommandButtons\\BTNSST16.blp</v>
      </c>
      <c r="N461" s="27">
        <v>0.5</v>
      </c>
      <c r="O461" s="166" t="s">
        <v>108</v>
      </c>
      <c r="P461" s="27">
        <v>0</v>
      </c>
      <c r="Q461" s="27">
        <v>0</v>
      </c>
      <c r="R461" s="184" t="s">
        <v>83</v>
      </c>
      <c r="S461" s="184" t="s">
        <v>83</v>
      </c>
      <c r="T461" s="184" t="s">
        <v>83</v>
      </c>
      <c r="U461" s="184" t="s">
        <v>83</v>
      </c>
      <c r="V461" s="27"/>
      <c r="W461" s="167" t="s">
        <v>103</v>
      </c>
      <c r="X461" s="27">
        <v>0</v>
      </c>
      <c r="Y461" s="184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4" t="s">
        <v>83</v>
      </c>
      <c r="AF461" s="184" t="s">
        <v>83</v>
      </c>
      <c r="AG461" s="184" t="s">
        <v>83</v>
      </c>
      <c r="AH461" s="184" t="s">
        <v>83</v>
      </c>
      <c r="AI461" s="27"/>
      <c r="AJ461" s="27"/>
      <c r="AK461" s="27">
        <v>1</v>
      </c>
      <c r="AL461" s="27">
        <v>1</v>
      </c>
      <c r="AM461" s="184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IK8B</v>
      </c>
      <c r="C462" s="27" t="s">
        <v>41</v>
      </c>
      <c r="D462" s="27" t="s">
        <v>81</v>
      </c>
      <c r="E462" s="27" t="s">
        <v>82</v>
      </c>
      <c r="F462" s="27"/>
      <c r="G462" s="27"/>
      <c r="H462" s="27" t="str">
        <f>VLOOKUP(LEFT(RIGHT(B462,5),4),物品!B:CU,2,FALSE)</f>
        <v>|CffFFD24D【史诗】悟道碑石|r</v>
      </c>
      <c r="I462" s="27" t="str">
        <f>VLOOKUP(B462,物品!B:CV,99,FALSE)</f>
        <v>业力|Cffffc926+50000|r，业力|Cffffc926+12%|n|n|r|Cffaaaaaa○|CffFFD24D金之符印+1|r|r|n|n|Cff00ff7f点击穿戴或脱卸。|r</v>
      </c>
      <c r="J462" s="165" t="str">
        <f t="shared" si="192"/>
        <v>|CffFFD24D【史诗】悟道碑石|r</v>
      </c>
      <c r="K462" s="165" t="str">
        <f t="shared" si="193"/>
        <v>业力|Cffffc926+50000|r，业力|Cffffc926+12%|n|n|r|Cffaaaaaa○|CffFFD24D金之符印+1|r|r|n|n|Cff00ff7f点击穿戴或脱卸。|r</v>
      </c>
      <c r="L462" s="27"/>
      <c r="M462" s="166" t="str">
        <f>VLOOKUP(LEFT(RIGHT(B462,5),4),物品!B:CU,20,FALSE)</f>
        <v>ReplaceableTextures\\CommandButtons\\BTNSST16.blp</v>
      </c>
      <c r="N462" s="27">
        <v>0.5</v>
      </c>
      <c r="O462" s="166" t="s">
        <v>108</v>
      </c>
      <c r="P462" s="27">
        <v>0</v>
      </c>
      <c r="Q462" s="27">
        <v>0</v>
      </c>
      <c r="R462" s="184" t="s">
        <v>83</v>
      </c>
      <c r="S462" s="184" t="s">
        <v>83</v>
      </c>
      <c r="T462" s="184" t="s">
        <v>83</v>
      </c>
      <c r="U462" s="184" t="s">
        <v>83</v>
      </c>
      <c r="V462" s="27"/>
      <c r="W462" s="167" t="s">
        <v>103</v>
      </c>
      <c r="X462" s="27">
        <v>0</v>
      </c>
      <c r="Y462" s="184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4" t="s">
        <v>83</v>
      </c>
      <c r="AF462" s="184" t="s">
        <v>83</v>
      </c>
      <c r="AG462" s="184" t="s">
        <v>83</v>
      </c>
      <c r="AH462" s="184" t="s">
        <v>83</v>
      </c>
      <c r="AI462" s="27"/>
      <c r="AJ462" s="27"/>
      <c r="AK462" s="27">
        <v>1</v>
      </c>
      <c r="AL462" s="27">
        <v>1</v>
      </c>
      <c r="AM462" s="184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IK8C</v>
      </c>
      <c r="C463" s="27" t="s">
        <v>41</v>
      </c>
      <c r="D463" s="27" t="s">
        <v>81</v>
      </c>
      <c r="E463" s="27" t="s">
        <v>82</v>
      </c>
      <c r="F463" s="27"/>
      <c r="G463" s="27"/>
      <c r="H463" s="27" t="str">
        <f>VLOOKUP(LEFT(RIGHT(B463,5),4),物品!B:CU,2,FALSE)</f>
        <v>|CffFFD24D【史诗】悟道碑石|r</v>
      </c>
      <c r="I463" s="27" t="str">
        <f>VLOOKUP(B463,物品!B:CV,99,FALSE)</f>
        <v>业力|Cffffc926+50000|r，业力|Cffffc926+12%|n|n|r|Cffaaaaaa○|CffFFD24D木之符印+1|r|r|n|n|Cff00ff7f点击穿戴或脱卸。|r</v>
      </c>
      <c r="J463" s="165" t="str">
        <f t="shared" si="192"/>
        <v>|CffFFD24D【史诗】悟道碑石|r</v>
      </c>
      <c r="K463" s="165" t="str">
        <f t="shared" si="193"/>
        <v>业力|Cffffc926+50000|r，业力|Cffffc926+12%|n|n|r|Cffaaaaaa○|CffFFD24D木之符印+1|r|r|n|n|Cff00ff7f点击穿戴或脱卸。|r</v>
      </c>
      <c r="L463" s="27"/>
      <c r="M463" s="166" t="str">
        <f>VLOOKUP(LEFT(RIGHT(B463,5),4),物品!B:CU,20,FALSE)</f>
        <v>ReplaceableTextures\\CommandButtons\\BTNSST16.blp</v>
      </c>
      <c r="N463" s="27">
        <v>0.5</v>
      </c>
      <c r="O463" s="166" t="s">
        <v>108</v>
      </c>
      <c r="P463" s="27">
        <v>0</v>
      </c>
      <c r="Q463" s="27">
        <v>0</v>
      </c>
      <c r="R463" s="184" t="s">
        <v>83</v>
      </c>
      <c r="S463" s="184" t="s">
        <v>83</v>
      </c>
      <c r="T463" s="184" t="s">
        <v>83</v>
      </c>
      <c r="U463" s="184" t="s">
        <v>83</v>
      </c>
      <c r="V463" s="27"/>
      <c r="W463" s="167" t="s">
        <v>103</v>
      </c>
      <c r="X463" s="27">
        <v>0</v>
      </c>
      <c r="Y463" s="184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4" t="s">
        <v>83</v>
      </c>
      <c r="AF463" s="184" t="s">
        <v>83</v>
      </c>
      <c r="AG463" s="184" t="s">
        <v>83</v>
      </c>
      <c r="AH463" s="184" t="s">
        <v>83</v>
      </c>
      <c r="AI463" s="27"/>
      <c r="AJ463" s="27"/>
      <c r="AK463" s="27">
        <v>1</v>
      </c>
      <c r="AL463" s="27">
        <v>1</v>
      </c>
      <c r="AM463" s="184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IK8D</v>
      </c>
      <c r="C464" s="27" t="s">
        <v>41</v>
      </c>
      <c r="D464" s="27" t="s">
        <v>81</v>
      </c>
      <c r="E464" s="27" t="s">
        <v>82</v>
      </c>
      <c r="F464" s="27"/>
      <c r="G464" s="27"/>
      <c r="H464" s="27" t="str">
        <f>VLOOKUP(LEFT(RIGHT(B464,5),4),物品!B:CU,2,FALSE)</f>
        <v>|CffFFD24D【史诗】悟道碑石|r</v>
      </c>
      <c r="I464" s="27" t="str">
        <f>VLOOKUP(B464,物品!B:CV,99,FALSE)</f>
        <v>业力|Cffffc926+50000|r，业力|Cffffc926+12%|n|n|r|Cffaaaaaa○|CffFFD24D水之符印+1|r|r|n|n|Cff00ff7f点击穿戴或脱卸。|r</v>
      </c>
      <c r="J464" s="165" t="str">
        <f t="shared" si="192"/>
        <v>|CffFFD24D【史诗】悟道碑石|r</v>
      </c>
      <c r="K464" s="165" t="str">
        <f t="shared" si="193"/>
        <v>业力|Cffffc926+50000|r，业力|Cffffc926+12%|n|n|r|Cffaaaaaa○|CffFFD24D水之符印+1|r|r|n|n|Cff00ff7f点击穿戴或脱卸。|r</v>
      </c>
      <c r="L464" s="27"/>
      <c r="M464" s="166" t="str">
        <f>VLOOKUP(LEFT(RIGHT(B464,5),4),物品!B:CU,20,FALSE)</f>
        <v>ReplaceableTextures\\CommandButtons\\BTNSST16.blp</v>
      </c>
      <c r="N464" s="27">
        <v>0.5</v>
      </c>
      <c r="O464" s="166" t="s">
        <v>108</v>
      </c>
      <c r="P464" s="27">
        <v>0</v>
      </c>
      <c r="Q464" s="27">
        <v>0</v>
      </c>
      <c r="R464" s="184" t="s">
        <v>83</v>
      </c>
      <c r="S464" s="184" t="s">
        <v>83</v>
      </c>
      <c r="T464" s="184" t="s">
        <v>83</v>
      </c>
      <c r="U464" s="184" t="s">
        <v>83</v>
      </c>
      <c r="V464" s="27"/>
      <c r="W464" s="167" t="s">
        <v>103</v>
      </c>
      <c r="X464" s="27">
        <v>0</v>
      </c>
      <c r="Y464" s="184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4" t="s">
        <v>83</v>
      </c>
      <c r="AF464" s="184" t="s">
        <v>83</v>
      </c>
      <c r="AG464" s="184" t="s">
        <v>83</v>
      </c>
      <c r="AH464" s="184" t="s">
        <v>83</v>
      </c>
      <c r="AI464" s="27"/>
      <c r="AJ464" s="27"/>
      <c r="AK464" s="27">
        <v>1</v>
      </c>
      <c r="AL464" s="27">
        <v>1</v>
      </c>
      <c r="AM464" s="184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IK8E</v>
      </c>
      <c r="C465" s="27" t="s">
        <v>41</v>
      </c>
      <c r="D465" s="27" t="s">
        <v>81</v>
      </c>
      <c r="E465" s="27" t="s">
        <v>82</v>
      </c>
      <c r="F465" s="27"/>
      <c r="G465" s="27"/>
      <c r="H465" s="27" t="str">
        <f>VLOOKUP(LEFT(RIGHT(B465,5),4),物品!B:CU,2,FALSE)</f>
        <v>|CffFFD24D【史诗】悟道碑石|r</v>
      </c>
      <c r="I465" s="27" t="str">
        <f>VLOOKUP(B465,物品!B:CV,99,FALSE)</f>
        <v>业力|Cffffc926+50000|r，业力|Cffffc926+12%|n|n|r|Cffaaaaaa○|CffFFD24D火之符印+1|r|r|n|n|Cff00ff7f点击穿戴或脱卸。|r</v>
      </c>
      <c r="J465" s="165" t="str">
        <f t="shared" si="192"/>
        <v>|CffFFD24D【史诗】悟道碑石|r</v>
      </c>
      <c r="K465" s="165" t="str">
        <f t="shared" si="193"/>
        <v>业力|Cffffc926+50000|r，业力|Cffffc926+12%|n|n|r|Cffaaaaaa○|CffFFD24D火之符印+1|r|r|n|n|Cff00ff7f点击穿戴或脱卸。|r</v>
      </c>
      <c r="L465" s="27"/>
      <c r="M465" s="166" t="str">
        <f>VLOOKUP(LEFT(RIGHT(B465,5),4),物品!B:CU,20,FALSE)</f>
        <v>ReplaceableTextures\\CommandButtons\\BTNSST16.blp</v>
      </c>
      <c r="N465" s="27">
        <v>0.5</v>
      </c>
      <c r="O465" s="166" t="s">
        <v>108</v>
      </c>
      <c r="P465" s="27">
        <v>0</v>
      </c>
      <c r="Q465" s="27">
        <v>0</v>
      </c>
      <c r="R465" s="184" t="s">
        <v>83</v>
      </c>
      <c r="S465" s="184" t="s">
        <v>83</v>
      </c>
      <c r="T465" s="184" t="s">
        <v>83</v>
      </c>
      <c r="U465" s="184" t="s">
        <v>83</v>
      </c>
      <c r="V465" s="27"/>
      <c r="W465" s="167" t="s">
        <v>103</v>
      </c>
      <c r="X465" s="27">
        <v>0</v>
      </c>
      <c r="Y465" s="184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4" t="s">
        <v>83</v>
      </c>
      <c r="AF465" s="184" t="s">
        <v>83</v>
      </c>
      <c r="AG465" s="184" t="s">
        <v>83</v>
      </c>
      <c r="AH465" s="184" t="s">
        <v>83</v>
      </c>
      <c r="AI465" s="27"/>
      <c r="AJ465" s="27"/>
      <c r="AK465" s="27">
        <v>1</v>
      </c>
      <c r="AL465" s="27">
        <v>1</v>
      </c>
      <c r="AM465" s="184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IK8F</v>
      </c>
      <c r="C466" s="27" t="s">
        <v>41</v>
      </c>
      <c r="D466" s="27" t="s">
        <v>81</v>
      </c>
      <c r="E466" s="27" t="s">
        <v>82</v>
      </c>
      <c r="F466" s="27"/>
      <c r="G466" s="27"/>
      <c r="H466" s="27" t="str">
        <f>VLOOKUP(LEFT(RIGHT(B466,5),4),物品!B:CU,2,FALSE)</f>
        <v>|CffFFD24D【史诗】悟道碑石|r</v>
      </c>
      <c r="I466" s="27" t="str">
        <f>VLOOKUP(B466,物品!B:CV,99,FALSE)</f>
        <v>业力|Cffffc926+50000|r，业力|Cffffc926+12%|n|n|r|Cffaaaaaa○|CffFFD24D土之符印+1|r|r|n|n|Cff00ff7f点击穿戴或脱卸。|r</v>
      </c>
      <c r="J466" s="165" t="str">
        <f t="shared" si="192"/>
        <v>|CffFFD24D【史诗】悟道碑石|r</v>
      </c>
      <c r="K466" s="165" t="str">
        <f t="shared" si="193"/>
        <v>业力|Cffffc926+50000|r，业力|Cffffc926+12%|n|n|r|Cffaaaaaa○|CffFFD24D土之符印+1|r|r|n|n|Cff00ff7f点击穿戴或脱卸。|r</v>
      </c>
      <c r="L466" s="27"/>
      <c r="M466" s="166" t="str">
        <f>VLOOKUP(LEFT(RIGHT(B466,5),4),物品!B:CU,20,FALSE)</f>
        <v>ReplaceableTextures\\CommandButtons\\BTNSST16.blp</v>
      </c>
      <c r="N466" s="27">
        <v>0.5</v>
      </c>
      <c r="O466" s="166" t="s">
        <v>108</v>
      </c>
      <c r="P466" s="27">
        <v>0</v>
      </c>
      <c r="Q466" s="27">
        <v>0</v>
      </c>
      <c r="R466" s="184" t="s">
        <v>83</v>
      </c>
      <c r="S466" s="184" t="s">
        <v>83</v>
      </c>
      <c r="T466" s="184" t="s">
        <v>83</v>
      </c>
      <c r="U466" s="184" t="s">
        <v>83</v>
      </c>
      <c r="V466" s="27"/>
      <c r="W466" s="167" t="s">
        <v>103</v>
      </c>
      <c r="X466" s="27">
        <v>0</v>
      </c>
      <c r="Y466" s="184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4" t="s">
        <v>83</v>
      </c>
      <c r="AF466" s="184" t="s">
        <v>83</v>
      </c>
      <c r="AG466" s="184" t="s">
        <v>83</v>
      </c>
      <c r="AH466" s="184" t="s">
        <v>83</v>
      </c>
      <c r="AI466" s="27"/>
      <c r="AJ466" s="27"/>
      <c r="AK466" s="27">
        <v>1</v>
      </c>
      <c r="AL466" s="27">
        <v>1</v>
      </c>
      <c r="AM466" s="184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IK8G</v>
      </c>
      <c r="C467" s="27" t="s">
        <v>41</v>
      </c>
      <c r="D467" s="27" t="s">
        <v>81</v>
      </c>
      <c r="E467" s="27" t="s">
        <v>82</v>
      </c>
      <c r="F467" s="27"/>
      <c r="G467" s="27"/>
      <c r="H467" s="27" t="str">
        <f>VLOOKUP(LEFT(RIGHT(B467,5),4),物品!B:CU,2,FALSE)</f>
        <v>|CffFFD24D【史诗】悟道碑石|r</v>
      </c>
      <c r="I467" s="27" t="str">
        <f>VLOOKUP(B467,物品!B:CV,99,FALSE)</f>
        <v>业力|Cffffc926+50000|r，业力|Cffffc926+12%|n|n|r|Cffaaaaaa○|CffFFD24D光之符印+1|r|r|n|n|Cff00ff7f点击穿戴或脱卸。|r</v>
      </c>
      <c r="J467" s="165" t="str">
        <f t="shared" si="192"/>
        <v>|CffFFD24D【史诗】悟道碑石|r</v>
      </c>
      <c r="K467" s="165" t="str">
        <f t="shared" si="193"/>
        <v>业力|Cffffc926+50000|r，业力|Cffffc926+12%|n|n|r|Cffaaaaaa○|CffFFD24D光之符印+1|r|r|n|n|Cff00ff7f点击穿戴或脱卸。|r</v>
      </c>
      <c r="L467" s="27"/>
      <c r="M467" s="166" t="str">
        <f>VLOOKUP(LEFT(RIGHT(B467,5),4),物品!B:CU,20,FALSE)</f>
        <v>ReplaceableTextures\\CommandButtons\\BTNSST16.blp</v>
      </c>
      <c r="N467" s="27">
        <v>0.5</v>
      </c>
      <c r="O467" s="166" t="s">
        <v>108</v>
      </c>
      <c r="P467" s="27">
        <v>0</v>
      </c>
      <c r="Q467" s="27">
        <v>0</v>
      </c>
      <c r="R467" s="184" t="s">
        <v>83</v>
      </c>
      <c r="S467" s="184" t="s">
        <v>83</v>
      </c>
      <c r="T467" s="184" t="s">
        <v>83</v>
      </c>
      <c r="U467" s="184" t="s">
        <v>83</v>
      </c>
      <c r="V467" s="27"/>
      <c r="W467" s="167" t="s">
        <v>103</v>
      </c>
      <c r="X467" s="27">
        <v>0</v>
      </c>
      <c r="Y467" s="184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4" t="s">
        <v>83</v>
      </c>
      <c r="AF467" s="184" t="s">
        <v>83</v>
      </c>
      <c r="AG467" s="184" t="s">
        <v>83</v>
      </c>
      <c r="AH467" s="184" t="s">
        <v>83</v>
      </c>
      <c r="AI467" s="27"/>
      <c r="AJ467" s="27"/>
      <c r="AK467" s="27">
        <v>1</v>
      </c>
      <c r="AL467" s="27">
        <v>1</v>
      </c>
      <c r="AM467" s="184" t="s">
        <v>83</v>
      </c>
      <c r="AN467" s="27">
        <v>0</v>
      </c>
      <c r="AO467" s="27">
        <v>0</v>
      </c>
      <c r="AP467" s="27">
        <v>1</v>
      </c>
    </row>
    <row r="468" spans="1:42" ht="15">
      <c r="A468" s="163"/>
      <c r="B468" s="27" t="str">
        <f>物品!B469</f>
        <v>IK8H</v>
      </c>
      <c r="C468" s="27" t="s">
        <v>41</v>
      </c>
      <c r="D468" s="27" t="s">
        <v>81</v>
      </c>
      <c r="E468" s="27" t="s">
        <v>82</v>
      </c>
      <c r="F468" s="27"/>
      <c r="G468" s="27"/>
      <c r="H468" s="27" t="str">
        <f>VLOOKUP(LEFT(RIGHT(B468,5),4),物品!B:CU,2,FALSE)</f>
        <v>|CffFFD24D【史诗】悟道碑石|r</v>
      </c>
      <c r="I468" s="27" t="str">
        <f>VLOOKUP(B468,物品!B:CV,99,FALSE)</f>
        <v>业力|Cffffc926+50000|r，业力|Cffffc926+12%|n|n|r|Cffaaaaaa○|CffFFD24D雷之符印+1|r|r|n|n|Cff00ff7f点击穿戴或脱卸。|r</v>
      </c>
      <c r="J468" s="165" t="str">
        <f t="shared" si="192"/>
        <v>|CffFFD24D【史诗】悟道碑石|r</v>
      </c>
      <c r="K468" s="165" t="str">
        <f t="shared" si="193"/>
        <v>业力|Cffffc926+50000|r，业力|Cffffc926+12%|n|n|r|Cffaaaaaa○|CffFFD24D雷之符印+1|r|r|n|n|Cff00ff7f点击穿戴或脱卸。|r</v>
      </c>
      <c r="L468" s="27"/>
      <c r="M468" s="166" t="str">
        <f>VLOOKUP(LEFT(RIGHT(B468,5),4),物品!B:CU,20,FALSE)</f>
        <v>ReplaceableTextures\\CommandButtons\\BTNSST16.blp</v>
      </c>
      <c r="N468" s="27">
        <v>0.5</v>
      </c>
      <c r="O468" s="166" t="s">
        <v>108</v>
      </c>
      <c r="P468" s="27">
        <v>0</v>
      </c>
      <c r="Q468" s="27">
        <v>0</v>
      </c>
      <c r="R468" s="184" t="s">
        <v>83</v>
      </c>
      <c r="S468" s="184" t="s">
        <v>83</v>
      </c>
      <c r="T468" s="184" t="s">
        <v>83</v>
      </c>
      <c r="U468" s="184" t="s">
        <v>83</v>
      </c>
      <c r="V468" s="27"/>
      <c r="W468" s="167" t="s">
        <v>103</v>
      </c>
      <c r="X468" s="27">
        <v>0</v>
      </c>
      <c r="Y468" s="184" t="s">
        <v>83</v>
      </c>
      <c r="Z468" s="27">
        <v>0</v>
      </c>
      <c r="AA468" s="27">
        <v>0</v>
      </c>
      <c r="AB468" s="27">
        <v>10</v>
      </c>
      <c r="AC468" s="27">
        <v>1</v>
      </c>
      <c r="AD468" s="27">
        <v>1</v>
      </c>
      <c r="AE468" s="184" t="s">
        <v>83</v>
      </c>
      <c r="AF468" s="184" t="s">
        <v>83</v>
      </c>
      <c r="AG468" s="184" t="s">
        <v>83</v>
      </c>
      <c r="AH468" s="184" t="s">
        <v>83</v>
      </c>
      <c r="AI468" s="27"/>
      <c r="AJ468" s="27"/>
      <c r="AK468" s="27">
        <v>1</v>
      </c>
      <c r="AL468" s="27">
        <v>1</v>
      </c>
      <c r="AM468" s="184" t="s">
        <v>83</v>
      </c>
      <c r="AN468" s="27">
        <v>0</v>
      </c>
      <c r="AO468" s="27">
        <v>0</v>
      </c>
      <c r="AP468" s="27">
        <v>1</v>
      </c>
    </row>
    <row r="469" spans="1:42" ht="15">
      <c r="A469" s="163"/>
      <c r="B469" s="27" t="str">
        <f>物品!B470</f>
        <v>IK8I</v>
      </c>
      <c r="C469" s="27" t="s">
        <v>41</v>
      </c>
      <c r="D469" s="27" t="s">
        <v>81</v>
      </c>
      <c r="E469" s="27" t="s">
        <v>82</v>
      </c>
      <c r="F469" s="27"/>
      <c r="G469" s="27"/>
      <c r="H469" s="27" t="str">
        <f>VLOOKUP(LEFT(RIGHT(B469,5),4),物品!B:CU,2,FALSE)</f>
        <v>|CffFFD24D【史诗】悟道碑石|r</v>
      </c>
      <c r="I469" s="27" t="str">
        <f>VLOOKUP(B469,物品!B:CV,99,FALSE)</f>
        <v>业力|Cffffc926+50000|r，业力|Cffffc926+12%|n|n|r|Cffaaaaaa○|CffFFD24D暗之符印+1|r|r|n|n|Cff00ff7f点击穿戴或脱卸。|r</v>
      </c>
      <c r="J469" s="165" t="str">
        <f t="shared" si="192"/>
        <v>|CffFFD24D【史诗】悟道碑石|r</v>
      </c>
      <c r="K469" s="165" t="str">
        <f t="shared" si="193"/>
        <v>业力|Cffffc926+50000|r，业力|Cffffc926+12%|n|n|r|Cffaaaaaa○|CffFFD24D暗之符印+1|r|r|n|n|Cff00ff7f点击穿戴或脱卸。|r</v>
      </c>
      <c r="L469" s="27"/>
      <c r="M469" s="166" t="str">
        <f>VLOOKUP(LEFT(RIGHT(B469,5),4),物品!B:CU,20,FALSE)</f>
        <v>ReplaceableTextures\\CommandButtons\\BTNSST16.blp</v>
      </c>
      <c r="N469" s="27">
        <v>0.5</v>
      </c>
      <c r="O469" s="166" t="s">
        <v>108</v>
      </c>
      <c r="P469" s="27">
        <v>0</v>
      </c>
      <c r="Q469" s="27">
        <v>0</v>
      </c>
      <c r="R469" s="184" t="s">
        <v>83</v>
      </c>
      <c r="S469" s="184" t="s">
        <v>83</v>
      </c>
      <c r="T469" s="184" t="s">
        <v>83</v>
      </c>
      <c r="U469" s="184" t="s">
        <v>83</v>
      </c>
      <c r="V469" s="27"/>
      <c r="W469" s="167" t="s">
        <v>103</v>
      </c>
      <c r="X469" s="27">
        <v>0</v>
      </c>
      <c r="Y469" s="184" t="s">
        <v>83</v>
      </c>
      <c r="Z469" s="27">
        <v>0</v>
      </c>
      <c r="AA469" s="27">
        <v>0</v>
      </c>
      <c r="AB469" s="27">
        <v>10</v>
      </c>
      <c r="AC469" s="27">
        <v>1</v>
      </c>
      <c r="AD469" s="27">
        <v>1</v>
      </c>
      <c r="AE469" s="184" t="s">
        <v>83</v>
      </c>
      <c r="AF469" s="184" t="s">
        <v>83</v>
      </c>
      <c r="AG469" s="184" t="s">
        <v>83</v>
      </c>
      <c r="AH469" s="184" t="s">
        <v>83</v>
      </c>
      <c r="AI469" s="27"/>
      <c r="AJ469" s="27"/>
      <c r="AK469" s="27">
        <v>1</v>
      </c>
      <c r="AL469" s="27">
        <v>1</v>
      </c>
      <c r="AM469" s="184" t="s">
        <v>83</v>
      </c>
      <c r="AN469" s="27">
        <v>0</v>
      </c>
      <c r="AO469" s="27">
        <v>0</v>
      </c>
      <c r="AP469" s="27">
        <v>1</v>
      </c>
    </row>
    <row r="470" spans="1:42" ht="15">
      <c r="A470" s="163"/>
      <c r="B470" s="27" t="str">
        <f>物品!B471</f>
        <v>IK91</v>
      </c>
      <c r="C470" s="27" t="s">
        <v>41</v>
      </c>
      <c r="D470" s="27" t="s">
        <v>81</v>
      </c>
      <c r="E470" s="170" t="s">
        <v>112</v>
      </c>
      <c r="F470" s="27"/>
      <c r="G470" s="27"/>
      <c r="H470" s="27" t="str">
        <f>VLOOKUP(LEFT(RIGHT(B470,5),4),物品!B:CU,2,FALSE)</f>
        <v>|CffFFD24D金之刻印|r</v>
      </c>
      <c r="I470" s="27" t="str">
        <f>VLOOKUP(B470,物品!B:CV,99,FALSE)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70" s="165" t="str">
        <f t="shared" si="192"/>
        <v>|CffFFD24D金之刻印|r</v>
      </c>
      <c r="K470" s="165" t="str">
        <f t="shared" si="193"/>
        <v>为|Cffffc926史诗品质|r的|Cffffc926宝物|r附加一条|Cffffc926金之符印|r属性。|n|n|Cff00ff7f点击可将刻印镶嵌至指定史诗品质的宝物。|n|r|Cffff0000镶嵌后不可拆卸和替换。|r</v>
      </c>
      <c r="L470" s="27"/>
      <c r="M470" s="166" t="str">
        <f>VLOOKUP(LEFT(RIGHT(B470,5),4),物品!B:CU,20,FALSE)</f>
        <v>ReplaceableTextures\\CommandButtons\\BTNUI_Fuin_01.blp</v>
      </c>
      <c r="N470" s="27">
        <v>1</v>
      </c>
      <c r="O470" s="166" t="s">
        <v>113</v>
      </c>
      <c r="P470" s="27">
        <v>0</v>
      </c>
      <c r="Q470" s="27">
        <v>0</v>
      </c>
      <c r="R470" s="184" t="s">
        <v>83</v>
      </c>
      <c r="S470" s="184" t="s">
        <v>83</v>
      </c>
      <c r="T470" s="184" t="s">
        <v>83</v>
      </c>
      <c r="U470" s="184" t="s">
        <v>83</v>
      </c>
      <c r="V470" s="27"/>
      <c r="W470" s="167" t="s">
        <v>103</v>
      </c>
      <c r="X470" s="27">
        <v>0</v>
      </c>
      <c r="Y470" s="184" t="s">
        <v>83</v>
      </c>
      <c r="Z470" s="27">
        <v>0</v>
      </c>
      <c r="AA470" s="27">
        <v>0</v>
      </c>
      <c r="AB470" s="27">
        <v>10</v>
      </c>
      <c r="AC470" s="27">
        <v>1</v>
      </c>
      <c r="AD470" s="27">
        <v>1</v>
      </c>
      <c r="AE470" s="184" t="s">
        <v>83</v>
      </c>
      <c r="AF470" s="184" t="s">
        <v>83</v>
      </c>
      <c r="AG470" s="184" t="s">
        <v>83</v>
      </c>
      <c r="AH470" s="184" t="s">
        <v>83</v>
      </c>
      <c r="AI470" s="27"/>
      <c r="AJ470" s="27"/>
      <c r="AK470" s="27">
        <v>1</v>
      </c>
      <c r="AL470" s="27">
        <v>1</v>
      </c>
      <c r="AM470" s="184" t="s">
        <v>83</v>
      </c>
      <c r="AN470" s="27">
        <v>0</v>
      </c>
      <c r="AO470" s="27">
        <v>0</v>
      </c>
      <c r="AP470" s="27">
        <v>1</v>
      </c>
    </row>
    <row r="471" spans="1:42" ht="15">
      <c r="A471" s="163"/>
      <c r="B471" s="27" t="str">
        <f>物品!B472</f>
        <v>IK92</v>
      </c>
      <c r="C471" s="27" t="s">
        <v>41</v>
      </c>
      <c r="D471" s="27" t="s">
        <v>81</v>
      </c>
      <c r="E471" s="170" t="s">
        <v>114</v>
      </c>
      <c r="F471" s="27"/>
      <c r="G471" s="27"/>
      <c r="H471" s="27" t="str">
        <f>VLOOKUP(LEFT(RIGHT(B471,5),4),物品!B:CU,2,FALSE)</f>
        <v>|CffFFD24D木之刻印|r</v>
      </c>
      <c r="I471" s="27" t="str">
        <f>VLOOKUP(B471,物品!B:CV,99,FALSE)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71" s="165" t="str">
        <f t="shared" si="192"/>
        <v>|CffFFD24D木之刻印|r</v>
      </c>
      <c r="K471" s="165" t="str">
        <f t="shared" si="193"/>
        <v>为|Cffffc926史诗品质|r的|Cffffc926宝物|r附加一条|Cffffc926木之符印|r属性。|n|n|Cff00ff7f点击可将刻印镶嵌至指定史诗品质的宝物。|n|r|Cffff0000镶嵌后不可拆卸和替换。|r</v>
      </c>
      <c r="L471" s="27"/>
      <c r="M471" s="166" t="str">
        <f>VLOOKUP(LEFT(RIGHT(B471,5),4),物品!B:CU,20,FALSE)</f>
        <v>ReplaceableTextures\\CommandButtons\\BTNUI_Fuin_02.blp</v>
      </c>
      <c r="N471" s="27">
        <v>1</v>
      </c>
      <c r="O471" s="166" t="s">
        <v>113</v>
      </c>
      <c r="P471" s="27">
        <v>0</v>
      </c>
      <c r="Q471" s="27">
        <v>0</v>
      </c>
      <c r="R471" s="184" t="s">
        <v>83</v>
      </c>
      <c r="S471" s="184" t="s">
        <v>83</v>
      </c>
      <c r="T471" s="184" t="s">
        <v>83</v>
      </c>
      <c r="U471" s="184" t="s">
        <v>83</v>
      </c>
      <c r="V471" s="27"/>
      <c r="W471" s="167" t="s">
        <v>103</v>
      </c>
      <c r="X471" s="27">
        <v>0</v>
      </c>
      <c r="Y471" s="184" t="s">
        <v>83</v>
      </c>
      <c r="Z471" s="27">
        <v>0</v>
      </c>
      <c r="AA471" s="27">
        <v>0</v>
      </c>
      <c r="AB471" s="27">
        <v>10</v>
      </c>
      <c r="AC471" s="27">
        <v>1</v>
      </c>
      <c r="AD471" s="27">
        <v>1</v>
      </c>
      <c r="AE471" s="184" t="s">
        <v>83</v>
      </c>
      <c r="AF471" s="184" t="s">
        <v>83</v>
      </c>
      <c r="AG471" s="184" t="s">
        <v>83</v>
      </c>
      <c r="AH471" s="184" t="s">
        <v>83</v>
      </c>
      <c r="AI471" s="27"/>
      <c r="AJ471" s="27"/>
      <c r="AK471" s="27">
        <v>1</v>
      </c>
      <c r="AL471" s="27">
        <v>1</v>
      </c>
      <c r="AM471" s="184" t="s">
        <v>83</v>
      </c>
      <c r="AN471" s="27">
        <v>0</v>
      </c>
      <c r="AO471" s="27">
        <v>0</v>
      </c>
      <c r="AP471" s="27">
        <v>1</v>
      </c>
    </row>
    <row r="472" spans="1:42" ht="15">
      <c r="A472" s="163"/>
      <c r="B472" s="27" t="str">
        <f>物品!B473</f>
        <v>IK93</v>
      </c>
      <c r="C472" s="27" t="s">
        <v>41</v>
      </c>
      <c r="D472" s="27" t="s">
        <v>81</v>
      </c>
      <c r="E472" s="170" t="s">
        <v>115</v>
      </c>
      <c r="F472" s="27"/>
      <c r="G472" s="27"/>
      <c r="H472" s="27" t="str">
        <f>VLOOKUP(LEFT(RIGHT(B472,5),4),物品!B:CU,2,FALSE)</f>
        <v>|CffFFD24D水之刻印|r</v>
      </c>
      <c r="I472" s="27" t="str">
        <f>VLOOKUP(B472,物品!B:CV,99,FALSE)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72" s="165" t="str">
        <f t="shared" si="192"/>
        <v>|CffFFD24D水之刻印|r</v>
      </c>
      <c r="K472" s="165" t="str">
        <f t="shared" si="193"/>
        <v>为|Cffffc926史诗品质|r的|Cffffc926宝物|r附加一条|Cffffc926水之符印|r属性。|n|n|Cff00ff7f点击可将刻印镶嵌至指定史诗品质的宝物。|n|r|Cffff0000镶嵌后不可拆卸和替换。|r</v>
      </c>
      <c r="L472" s="27"/>
      <c r="M472" s="166" t="str">
        <f>VLOOKUP(LEFT(RIGHT(B472,5),4),物品!B:CU,20,FALSE)</f>
        <v>ReplaceableTextures\\CommandButtons\\BTNUI_Fuin_03.blp</v>
      </c>
      <c r="N472" s="27">
        <v>1</v>
      </c>
      <c r="O472" s="166" t="s">
        <v>113</v>
      </c>
      <c r="P472" s="27">
        <v>0</v>
      </c>
      <c r="Q472" s="27">
        <v>0</v>
      </c>
      <c r="R472" s="184" t="s">
        <v>83</v>
      </c>
      <c r="S472" s="184" t="s">
        <v>83</v>
      </c>
      <c r="T472" s="184" t="s">
        <v>83</v>
      </c>
      <c r="U472" s="184" t="s">
        <v>83</v>
      </c>
      <c r="V472" s="27"/>
      <c r="W472" s="167" t="s">
        <v>103</v>
      </c>
      <c r="X472" s="27">
        <v>0</v>
      </c>
      <c r="Y472" s="184" t="s">
        <v>83</v>
      </c>
      <c r="Z472" s="27">
        <v>0</v>
      </c>
      <c r="AA472" s="27">
        <v>0</v>
      </c>
      <c r="AB472" s="27">
        <v>10</v>
      </c>
      <c r="AC472" s="27">
        <v>1</v>
      </c>
      <c r="AD472" s="27">
        <v>1</v>
      </c>
      <c r="AE472" s="184" t="s">
        <v>83</v>
      </c>
      <c r="AF472" s="184" t="s">
        <v>83</v>
      </c>
      <c r="AG472" s="184" t="s">
        <v>83</v>
      </c>
      <c r="AH472" s="184" t="s">
        <v>83</v>
      </c>
      <c r="AI472" s="27"/>
      <c r="AJ472" s="27"/>
      <c r="AK472" s="27">
        <v>1</v>
      </c>
      <c r="AL472" s="27">
        <v>1</v>
      </c>
      <c r="AM472" s="184" t="s">
        <v>83</v>
      </c>
      <c r="AN472" s="27">
        <v>0</v>
      </c>
      <c r="AO472" s="27">
        <v>0</v>
      </c>
      <c r="AP472" s="27">
        <v>1</v>
      </c>
    </row>
    <row r="473" spans="1:42" ht="15">
      <c r="A473" s="163"/>
      <c r="B473" s="27" t="str">
        <f>物品!B474</f>
        <v>IK94</v>
      </c>
      <c r="C473" s="27" t="s">
        <v>41</v>
      </c>
      <c r="D473" s="27" t="s">
        <v>81</v>
      </c>
      <c r="E473" s="170" t="s">
        <v>116</v>
      </c>
      <c r="F473" s="27"/>
      <c r="G473" s="27"/>
      <c r="H473" s="27" t="str">
        <f>VLOOKUP(LEFT(RIGHT(B473,5),4),物品!B:CU,2,FALSE)</f>
        <v>|CffFFD24D火之刻印|r</v>
      </c>
      <c r="I473" s="27" t="str">
        <f>VLOOKUP(B473,物品!B:CV,99,FALSE)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73" s="165" t="str">
        <f t="shared" si="192"/>
        <v>|CffFFD24D火之刻印|r</v>
      </c>
      <c r="K473" s="165" t="str">
        <f t="shared" si="193"/>
        <v>为|Cffffc926史诗品质|r的|Cffffc926宝物|r附加一条|Cffffc926火之符印|r属性。|n|n|Cff00ff7f点击可将刻印镶嵌至指定史诗品质的宝物。|n|r|Cffff0000镶嵌后不可拆卸和替换。|r</v>
      </c>
      <c r="L473" s="27"/>
      <c r="M473" s="166" t="str">
        <f>VLOOKUP(LEFT(RIGHT(B473,5),4),物品!B:CU,20,FALSE)</f>
        <v>ReplaceableTextures\\CommandButtons\\BTNUI_Fuin_04.blp</v>
      </c>
      <c r="N473" s="27">
        <v>1</v>
      </c>
      <c r="O473" s="166" t="s">
        <v>113</v>
      </c>
      <c r="P473" s="27">
        <v>0</v>
      </c>
      <c r="Q473" s="27">
        <v>0</v>
      </c>
      <c r="R473" s="184" t="s">
        <v>83</v>
      </c>
      <c r="S473" s="184" t="s">
        <v>83</v>
      </c>
      <c r="T473" s="184" t="s">
        <v>83</v>
      </c>
      <c r="U473" s="184" t="s">
        <v>83</v>
      </c>
      <c r="V473" s="27"/>
      <c r="W473" s="167" t="s">
        <v>103</v>
      </c>
      <c r="X473" s="27">
        <v>0</v>
      </c>
      <c r="Y473" s="184" t="s">
        <v>83</v>
      </c>
      <c r="Z473" s="27">
        <v>0</v>
      </c>
      <c r="AA473" s="27">
        <v>0</v>
      </c>
      <c r="AB473" s="27">
        <v>10</v>
      </c>
      <c r="AC473" s="27">
        <v>1</v>
      </c>
      <c r="AD473" s="27">
        <v>1</v>
      </c>
      <c r="AE473" s="184" t="s">
        <v>83</v>
      </c>
      <c r="AF473" s="184" t="s">
        <v>83</v>
      </c>
      <c r="AG473" s="184" t="s">
        <v>83</v>
      </c>
      <c r="AH473" s="184" t="s">
        <v>83</v>
      </c>
      <c r="AI473" s="27"/>
      <c r="AJ473" s="27"/>
      <c r="AK473" s="27">
        <v>1</v>
      </c>
      <c r="AL473" s="27">
        <v>1</v>
      </c>
      <c r="AM473" s="184" t="s">
        <v>83</v>
      </c>
      <c r="AN473" s="27">
        <v>0</v>
      </c>
      <c r="AO473" s="27">
        <v>0</v>
      </c>
      <c r="AP473" s="27">
        <v>1</v>
      </c>
    </row>
    <row r="474" spans="1:42" ht="15">
      <c r="A474" s="163"/>
      <c r="B474" s="27" t="str">
        <f>物品!B475</f>
        <v>IK95</v>
      </c>
      <c r="C474" s="27" t="s">
        <v>41</v>
      </c>
      <c r="D474" s="27" t="s">
        <v>81</v>
      </c>
      <c r="E474" s="170" t="s">
        <v>117</v>
      </c>
      <c r="F474" s="27"/>
      <c r="G474" s="27"/>
      <c r="H474" s="27" t="str">
        <f>VLOOKUP(LEFT(RIGHT(B474,5),4),物品!B:CU,2,FALSE)</f>
        <v>|CffFFD24D土之刻印|r</v>
      </c>
      <c r="I474" s="27" t="str">
        <f>VLOOKUP(B474,物品!B:CV,99,FALSE)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74" s="165" t="str">
        <f t="shared" si="192"/>
        <v>|CffFFD24D土之刻印|r</v>
      </c>
      <c r="K474" s="165" t="str">
        <f t="shared" si="193"/>
        <v>为|Cffffc926史诗品质|r的|Cffffc926宝物|r附加一条|Cffffc926土之符印|r属性。|n|n|Cff00ff7f点击可将刻印镶嵌至指定史诗品质的宝物。|n|r|Cffff0000镶嵌后不可拆卸和替换。|r</v>
      </c>
      <c r="L474" s="27"/>
      <c r="M474" s="166" t="str">
        <f>VLOOKUP(LEFT(RIGHT(B474,5),4),物品!B:CU,20,FALSE)</f>
        <v>ReplaceableTextures\\CommandButtons\\BTNUI_Fuin_05.blp</v>
      </c>
      <c r="N474" s="27">
        <v>1</v>
      </c>
      <c r="O474" s="166" t="s">
        <v>113</v>
      </c>
      <c r="P474" s="27">
        <v>0</v>
      </c>
      <c r="Q474" s="27">
        <v>0</v>
      </c>
      <c r="R474" s="184" t="s">
        <v>83</v>
      </c>
      <c r="S474" s="184" t="s">
        <v>83</v>
      </c>
      <c r="T474" s="184" t="s">
        <v>83</v>
      </c>
      <c r="U474" s="184" t="s">
        <v>83</v>
      </c>
      <c r="V474" s="27"/>
      <c r="W474" s="167" t="s">
        <v>103</v>
      </c>
      <c r="X474" s="27">
        <v>0</v>
      </c>
      <c r="Y474" s="184" t="s">
        <v>83</v>
      </c>
      <c r="Z474" s="27">
        <v>0</v>
      </c>
      <c r="AA474" s="27">
        <v>0</v>
      </c>
      <c r="AB474" s="27">
        <v>10</v>
      </c>
      <c r="AC474" s="27">
        <v>1</v>
      </c>
      <c r="AD474" s="27">
        <v>1</v>
      </c>
      <c r="AE474" s="184" t="s">
        <v>83</v>
      </c>
      <c r="AF474" s="184" t="s">
        <v>83</v>
      </c>
      <c r="AG474" s="184" t="s">
        <v>83</v>
      </c>
      <c r="AH474" s="184" t="s">
        <v>83</v>
      </c>
      <c r="AI474" s="27"/>
      <c r="AJ474" s="27"/>
      <c r="AK474" s="27">
        <v>1</v>
      </c>
      <c r="AL474" s="27">
        <v>1</v>
      </c>
      <c r="AM474" s="184" t="s">
        <v>83</v>
      </c>
      <c r="AN474" s="27">
        <v>0</v>
      </c>
      <c r="AO474" s="27">
        <v>0</v>
      </c>
      <c r="AP474" s="27">
        <v>1</v>
      </c>
    </row>
    <row r="475" spans="1:42" ht="15">
      <c r="A475" s="163"/>
      <c r="B475" s="27" t="str">
        <f>物品!B476</f>
        <v>IK96</v>
      </c>
      <c r="C475" s="27" t="s">
        <v>41</v>
      </c>
      <c r="D475" s="27" t="s">
        <v>81</v>
      </c>
      <c r="E475" s="170" t="s">
        <v>118</v>
      </c>
      <c r="F475" s="27"/>
      <c r="G475" s="27"/>
      <c r="H475" s="27" t="str">
        <f>VLOOKUP(LEFT(RIGHT(B475,5),4),物品!B:CU,2,FALSE)</f>
        <v>|CffFFD24D光之刻印|r</v>
      </c>
      <c r="I475" s="27" t="str">
        <f>VLOOKUP(B475,物品!B:CV,99,FALSE)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75" s="165" t="str">
        <f t="shared" si="192"/>
        <v>|CffFFD24D光之刻印|r</v>
      </c>
      <c r="K475" s="165" t="str">
        <f t="shared" si="193"/>
        <v>为|Cffffc926史诗品质|r的|Cffffc926宝物|r附加一条|Cffffc926光之符印|r属性。|n|n|Cff00ff7f点击可将刻印镶嵌至指定史诗品质的宝物。|n|r|Cffff0000镶嵌后不可拆卸和替换。|r</v>
      </c>
      <c r="L475" s="27"/>
      <c r="M475" s="166" t="str">
        <f>VLOOKUP(LEFT(RIGHT(B475,5),4),物品!B:CU,20,FALSE)</f>
        <v>ReplaceableTextures\\CommandButtons\\BTNUI_Fuin_06.blp</v>
      </c>
      <c r="N475" s="27">
        <v>1</v>
      </c>
      <c r="O475" s="166" t="s">
        <v>113</v>
      </c>
      <c r="P475" s="27">
        <v>0</v>
      </c>
      <c r="Q475" s="27">
        <v>0</v>
      </c>
      <c r="R475" s="184" t="s">
        <v>83</v>
      </c>
      <c r="S475" s="184" t="s">
        <v>83</v>
      </c>
      <c r="T475" s="184" t="s">
        <v>83</v>
      </c>
      <c r="U475" s="184" t="s">
        <v>83</v>
      </c>
      <c r="V475" s="27"/>
      <c r="W475" s="167" t="s">
        <v>103</v>
      </c>
      <c r="X475" s="27">
        <v>0</v>
      </c>
      <c r="Y475" s="184" t="s">
        <v>83</v>
      </c>
      <c r="Z475" s="27">
        <v>0</v>
      </c>
      <c r="AA475" s="27">
        <v>0</v>
      </c>
      <c r="AB475" s="27">
        <v>10</v>
      </c>
      <c r="AC475" s="27">
        <v>1</v>
      </c>
      <c r="AD475" s="27">
        <v>1</v>
      </c>
      <c r="AE475" s="184" t="s">
        <v>83</v>
      </c>
      <c r="AF475" s="184" t="s">
        <v>83</v>
      </c>
      <c r="AG475" s="184" t="s">
        <v>83</v>
      </c>
      <c r="AH475" s="184" t="s">
        <v>83</v>
      </c>
      <c r="AI475" s="27"/>
      <c r="AJ475" s="27"/>
      <c r="AK475" s="27">
        <v>1</v>
      </c>
      <c r="AL475" s="27">
        <v>1</v>
      </c>
      <c r="AM475" s="184" t="s">
        <v>83</v>
      </c>
      <c r="AN475" s="27">
        <v>0</v>
      </c>
      <c r="AO475" s="27">
        <v>0</v>
      </c>
      <c r="AP475" s="27">
        <v>1</v>
      </c>
    </row>
    <row r="476" spans="1:42" ht="15">
      <c r="A476" s="163"/>
      <c r="B476" s="27" t="str">
        <f>物品!B477</f>
        <v>IK97</v>
      </c>
      <c r="C476" s="27" t="s">
        <v>41</v>
      </c>
      <c r="D476" s="27" t="s">
        <v>81</v>
      </c>
      <c r="E476" s="170" t="s">
        <v>119</v>
      </c>
      <c r="F476" s="27"/>
      <c r="G476" s="27"/>
      <c r="H476" s="27" t="str">
        <f>VLOOKUP(LEFT(RIGHT(B476,5),4),物品!B:CU,2,FALSE)</f>
        <v>|CffFFD24D雷之刻印|r</v>
      </c>
      <c r="I476" s="27" t="str">
        <f>VLOOKUP(B476,物品!B:CV,99,FALSE)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76" s="165" t="str">
        <f t="shared" si="192"/>
        <v>|CffFFD24D雷之刻印|r</v>
      </c>
      <c r="K476" s="165" t="str">
        <f t="shared" si="193"/>
        <v>为|Cffffc926史诗品质|r的|Cffffc926宝物|r附加一条|Cffffc926雷之符印|r属性。|n|n|Cff00ff7f点击可将刻印镶嵌至指定史诗品质的宝物。|n|r|Cffff0000镶嵌后不可拆卸和替换。|r</v>
      </c>
      <c r="L476" s="27"/>
      <c r="M476" s="166" t="str">
        <f>VLOOKUP(LEFT(RIGHT(B476,5),4),物品!B:CU,20,FALSE)</f>
        <v>ReplaceableTextures\\CommandButtons\\BTNUI_Fuin_07.blp</v>
      </c>
      <c r="N476" s="27">
        <v>1</v>
      </c>
      <c r="O476" s="166" t="s">
        <v>113</v>
      </c>
      <c r="P476" s="27">
        <v>0</v>
      </c>
      <c r="Q476" s="27">
        <v>0</v>
      </c>
      <c r="R476" s="184" t="s">
        <v>83</v>
      </c>
      <c r="S476" s="184" t="s">
        <v>83</v>
      </c>
      <c r="T476" s="184" t="s">
        <v>83</v>
      </c>
      <c r="U476" s="184" t="s">
        <v>83</v>
      </c>
      <c r="V476" s="27"/>
      <c r="W476" s="167" t="s">
        <v>103</v>
      </c>
      <c r="X476" s="27">
        <v>0</v>
      </c>
      <c r="Y476" s="184" t="s">
        <v>83</v>
      </c>
      <c r="Z476" s="27">
        <v>0</v>
      </c>
      <c r="AA476" s="27">
        <v>0</v>
      </c>
      <c r="AB476" s="27">
        <v>10</v>
      </c>
      <c r="AC476" s="27">
        <v>1</v>
      </c>
      <c r="AD476" s="27">
        <v>1</v>
      </c>
      <c r="AE476" s="184" t="s">
        <v>83</v>
      </c>
      <c r="AF476" s="184" t="s">
        <v>83</v>
      </c>
      <c r="AG476" s="184" t="s">
        <v>83</v>
      </c>
      <c r="AH476" s="184" t="s">
        <v>83</v>
      </c>
      <c r="AI476" s="27"/>
      <c r="AJ476" s="27"/>
      <c r="AK476" s="27">
        <v>1</v>
      </c>
      <c r="AL476" s="27">
        <v>1</v>
      </c>
      <c r="AM476" s="184" t="s">
        <v>83</v>
      </c>
      <c r="AN476" s="27">
        <v>0</v>
      </c>
      <c r="AO476" s="27">
        <v>0</v>
      </c>
      <c r="AP476" s="27">
        <v>1</v>
      </c>
    </row>
    <row r="477" spans="1:42" ht="15">
      <c r="A477" s="163"/>
      <c r="B477" s="27" t="str">
        <f>物品!B478</f>
        <v>IK98</v>
      </c>
      <c r="C477" s="27" t="s">
        <v>41</v>
      </c>
      <c r="D477" s="27" t="s">
        <v>81</v>
      </c>
      <c r="E477" s="170" t="s">
        <v>120</v>
      </c>
      <c r="F477" s="27"/>
      <c r="G477" s="27"/>
      <c r="H477" s="27" t="str">
        <f>VLOOKUP(LEFT(RIGHT(B477,5),4),物品!B:CU,2,FALSE)</f>
        <v>|CffFFD24D暗之刻印|r</v>
      </c>
      <c r="I477" s="27" t="str">
        <f>VLOOKUP(B477,物品!B:CV,99,FALSE)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77" s="165" t="str">
        <f t="shared" si="192"/>
        <v>|CffFFD24D暗之刻印|r</v>
      </c>
      <c r="K477" s="165" t="str">
        <f t="shared" si="193"/>
        <v>为|Cffffc926史诗品质|r的|Cffffc926宝物|r附加一条|Cffffc926暗之符印|r属性。|n|n|Cff00ff7f点击可将刻印镶嵌至指定史诗品质的宝物。|n|r|Cffff0000镶嵌后不可拆卸和替换。|r</v>
      </c>
      <c r="L477" s="27"/>
      <c r="M477" s="166" t="str">
        <f>VLOOKUP(LEFT(RIGHT(B477,5),4),物品!B:CU,20,FALSE)</f>
        <v>ReplaceableTextures\\CommandButtons\\BTNUI_Fuin_08.blp</v>
      </c>
      <c r="N477" s="27">
        <v>1</v>
      </c>
      <c r="O477" s="166" t="s">
        <v>113</v>
      </c>
      <c r="P477" s="27">
        <v>0</v>
      </c>
      <c r="Q477" s="27">
        <v>0</v>
      </c>
      <c r="R477" s="184" t="s">
        <v>83</v>
      </c>
      <c r="S477" s="184" t="s">
        <v>83</v>
      </c>
      <c r="T477" s="184" t="s">
        <v>83</v>
      </c>
      <c r="U477" s="184" t="s">
        <v>83</v>
      </c>
      <c r="V477" s="27"/>
      <c r="W477" s="167" t="s">
        <v>103</v>
      </c>
      <c r="X477" s="27">
        <v>0</v>
      </c>
      <c r="Y477" s="184" t="s">
        <v>83</v>
      </c>
      <c r="Z477" s="27">
        <v>0</v>
      </c>
      <c r="AA477" s="27">
        <v>0</v>
      </c>
      <c r="AB477" s="27">
        <v>10</v>
      </c>
      <c r="AC477" s="27">
        <v>1</v>
      </c>
      <c r="AD477" s="27">
        <v>1</v>
      </c>
      <c r="AE477" s="184" t="s">
        <v>83</v>
      </c>
      <c r="AF477" s="184" t="s">
        <v>83</v>
      </c>
      <c r="AG477" s="184" t="s">
        <v>83</v>
      </c>
      <c r="AH477" s="184" t="s">
        <v>83</v>
      </c>
      <c r="AI477" s="27"/>
      <c r="AJ477" s="27"/>
      <c r="AK477" s="27">
        <v>1</v>
      </c>
      <c r="AL477" s="27">
        <v>1</v>
      </c>
      <c r="AM477" s="184" t="s">
        <v>83</v>
      </c>
      <c r="AN477" s="27">
        <v>0</v>
      </c>
      <c r="AO477" s="27">
        <v>0</v>
      </c>
      <c r="AP477" s="27">
        <v>1</v>
      </c>
    </row>
    <row r="478" spans="1:42">
      <c r="A478" s="163"/>
      <c r="B478" s="27" t="str">
        <f>物品!B479</f>
        <v>IL1A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兑换：|CffFFD24D炽星魔盒|r</v>
      </c>
      <c r="I478" s="27" t="str">
        <f>VLOOKUP(B478,物品!B:CV,99,FALSE)</f>
        <v>|cffffcc00需求：|r钻石x6|n|n开启后获得|Cffffd24d随机奖励|r。</v>
      </c>
      <c r="J478" s="165" t="str">
        <f t="shared" si="192"/>
        <v>兑换：|CffFFD24D炽星魔盒|r</v>
      </c>
      <c r="K478" s="165" t="str">
        <f t="shared" si="193"/>
        <v>|cffffcc00需求：|r钻石x6|n|n开启后获得|Cffffd24d随机奖励|r。</v>
      </c>
      <c r="L478" s="27"/>
      <c r="M478" s="166" t="str">
        <f>VLOOKUP(LEFT(RIGHT(B478,5),4),物品!B:CU,20,FALSE)</f>
        <v>ReplaceableTextures\\CommandButtons\\BTNI014.blp</v>
      </c>
      <c r="N478" s="184" t="s">
        <v>83</v>
      </c>
      <c r="O478" s="166" t="s">
        <v>98</v>
      </c>
      <c r="P478" s="27">
        <v>0</v>
      </c>
      <c r="Q478" s="27">
        <v>0</v>
      </c>
      <c r="R478" s="184" t="s">
        <v>83</v>
      </c>
      <c r="S478" s="184" t="s">
        <v>83</v>
      </c>
      <c r="T478" s="184" t="s">
        <v>83</v>
      </c>
      <c r="U478" s="184" t="s">
        <v>83</v>
      </c>
      <c r="V478" s="27"/>
      <c r="W478" s="27" t="s">
        <v>88</v>
      </c>
      <c r="X478" s="27">
        <v>0</v>
      </c>
      <c r="Y478" s="184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4" t="s">
        <v>83</v>
      </c>
      <c r="AF478" s="184" t="s">
        <v>83</v>
      </c>
      <c r="AG478" s="184" t="s">
        <v>83</v>
      </c>
      <c r="AH478" s="184" t="s">
        <v>83</v>
      </c>
      <c r="AI478" s="27">
        <v>1</v>
      </c>
      <c r="AJ478" s="27"/>
      <c r="AK478" s="27">
        <v>1</v>
      </c>
      <c r="AL478" s="27">
        <v>1</v>
      </c>
      <c r="AM478" s="184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IL1B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兑换：|cff00BFFF初级附魔石|r</v>
      </c>
      <c r="I479" s="27" t="str">
        <f>VLOOKUP(B479,物品!B:CV,99,FALSE)</f>
        <v>|cffffcc00需求：|r钻石x2|n|n为指定的装备附魔一条额外属性。|n|n|cffff0000只可附魔紫色及以上品质装备|r</v>
      </c>
      <c r="J479" s="165" t="str">
        <f t="shared" ref="J479:J511" si="194">H479</f>
        <v>兑换：|cff00BFFF初级附魔石|r</v>
      </c>
      <c r="K479" s="165" t="str">
        <f t="shared" ref="K479:K511" si="195">I479</f>
        <v>|cffffcc00需求：|r钻石x2|n|n为指定的装备附魔一条额外属性。|n|n|cffff0000只可附魔紫色及以上品质装备|r</v>
      </c>
      <c r="L479" s="27"/>
      <c r="M479" s="166" t="str">
        <f>VLOOKUP(LEFT(RIGHT(B479,5),4),物品!B:CU,20,FALSE)</f>
        <v>ReplaceableTextures\\CommandButtons\\BTNCS51.blp</v>
      </c>
      <c r="N479" s="184" t="s">
        <v>83</v>
      </c>
      <c r="O479" s="166" t="s">
        <v>98</v>
      </c>
      <c r="P479" s="27">
        <v>0</v>
      </c>
      <c r="Q479" s="27">
        <v>0</v>
      </c>
      <c r="R479" s="184" t="s">
        <v>83</v>
      </c>
      <c r="S479" s="184" t="s">
        <v>83</v>
      </c>
      <c r="T479" s="184" t="s">
        <v>83</v>
      </c>
      <c r="U479" s="184" t="s">
        <v>83</v>
      </c>
      <c r="V479" s="27"/>
      <c r="W479" s="27" t="s">
        <v>88</v>
      </c>
      <c r="X479" s="27">
        <v>0</v>
      </c>
      <c r="Y479" s="184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4" t="s">
        <v>83</v>
      </c>
      <c r="AF479" s="184" t="s">
        <v>83</v>
      </c>
      <c r="AG479" s="184" t="s">
        <v>83</v>
      </c>
      <c r="AH479" s="184" t="s">
        <v>83</v>
      </c>
      <c r="AI479" s="27">
        <v>1</v>
      </c>
      <c r="AJ479" s="27"/>
      <c r="AK479" s="27">
        <v>1</v>
      </c>
      <c r="AL479" s="27">
        <v>1</v>
      </c>
      <c r="AM479" s="184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IL1C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兑换：|cffffff00中级附魔石|r</v>
      </c>
      <c r="I480" s="27" t="str">
        <f>VLOOKUP(B480,物品!B:CV,99,FALSE)</f>
        <v>|cffffcc00需求：|r钻石x4|n|n为指定装备附魔一条较强的额外属性。|n|n|cffff0000只可附魔紫色及以上品质装备|r</v>
      </c>
      <c r="J480" s="165" t="str">
        <f t="shared" si="194"/>
        <v>兑换：|cffffff00中级附魔石|r</v>
      </c>
      <c r="K480" s="165" t="str">
        <f t="shared" si="195"/>
        <v>|cffffcc00需求：|r钻石x4|n|n为指定装备附魔一条较强的额外属性。|n|n|cffff0000只可附魔紫色及以上品质装备|r</v>
      </c>
      <c r="L480" s="27"/>
      <c r="M480" s="166" t="str">
        <f>VLOOKUP(LEFT(RIGHT(B480,5),4),物品!B:CU,20,FALSE)</f>
        <v>ReplaceableTextures\\CommandButtons\\BTNCS52.blp</v>
      </c>
      <c r="N480" s="184" t="s">
        <v>83</v>
      </c>
      <c r="O480" s="166" t="s">
        <v>98</v>
      </c>
      <c r="P480" s="27">
        <v>0</v>
      </c>
      <c r="Q480" s="27">
        <v>0</v>
      </c>
      <c r="R480" s="184" t="s">
        <v>83</v>
      </c>
      <c r="S480" s="184" t="s">
        <v>83</v>
      </c>
      <c r="T480" s="184" t="s">
        <v>83</v>
      </c>
      <c r="U480" s="184" t="s">
        <v>83</v>
      </c>
      <c r="V480" s="27"/>
      <c r="W480" s="27" t="s">
        <v>88</v>
      </c>
      <c r="X480" s="27">
        <v>0</v>
      </c>
      <c r="Y480" s="184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4" t="s">
        <v>83</v>
      </c>
      <c r="AF480" s="184" t="s">
        <v>83</v>
      </c>
      <c r="AG480" s="184" t="s">
        <v>83</v>
      </c>
      <c r="AH480" s="184" t="s">
        <v>83</v>
      </c>
      <c r="AI480" s="27">
        <v>1</v>
      </c>
      <c r="AJ480" s="27"/>
      <c r="AK480" s="27">
        <v>1</v>
      </c>
      <c r="AL480" s="27">
        <v>1</v>
      </c>
      <c r="AM480" s="184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IL1D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兑换：|cffff0033高级附魔石|r</v>
      </c>
      <c r="I481" s="27" t="str">
        <f>VLOOKUP(B481,物品!B:CV,99,FALSE)</f>
        <v>|cffffcc00需求：|r钻石x8|n|n为指定装备附魔一条强大的额外属性。|n|n|cffff0000只可附魔紫色及以上品质装备|r</v>
      </c>
      <c r="J481" s="165" t="str">
        <f t="shared" si="194"/>
        <v>兑换：|cffff0033高级附魔石|r</v>
      </c>
      <c r="K481" s="165" t="str">
        <f t="shared" si="195"/>
        <v>|cffffcc00需求：|r钻石x8|n|n为指定装备附魔一条强大的额外属性。|n|n|cffff0000只可附魔紫色及以上品质装备|r</v>
      </c>
      <c r="L481" s="27"/>
      <c r="M481" s="166" t="str">
        <f>VLOOKUP(LEFT(RIGHT(B481,5),4),物品!B:CU,20,FALSE)</f>
        <v>ReplaceableTextures\\CommandButtons\\BTNCS53.blp</v>
      </c>
      <c r="N481" s="184" t="s">
        <v>83</v>
      </c>
      <c r="O481" s="166" t="s">
        <v>98</v>
      </c>
      <c r="P481" s="27">
        <v>0</v>
      </c>
      <c r="Q481" s="27">
        <v>0</v>
      </c>
      <c r="R481" s="184" t="s">
        <v>83</v>
      </c>
      <c r="S481" s="184" t="s">
        <v>83</v>
      </c>
      <c r="T481" s="184" t="s">
        <v>83</v>
      </c>
      <c r="U481" s="184" t="s">
        <v>83</v>
      </c>
      <c r="V481" s="27"/>
      <c r="W481" s="27" t="s">
        <v>88</v>
      </c>
      <c r="X481" s="27">
        <v>0</v>
      </c>
      <c r="Y481" s="184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4" t="s">
        <v>83</v>
      </c>
      <c r="AF481" s="184" t="s">
        <v>83</v>
      </c>
      <c r="AG481" s="184" t="s">
        <v>83</v>
      </c>
      <c r="AH481" s="184" t="s">
        <v>83</v>
      </c>
      <c r="AI481" s="27">
        <v>1</v>
      </c>
      <c r="AJ481" s="27"/>
      <c r="AK481" s="27">
        <v>1</v>
      </c>
      <c r="AL481" s="27">
        <v>1</v>
      </c>
      <c r="AM481" s="184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IL1E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兑换：|Cff00BFFF来点玄铁|r</v>
      </c>
      <c r="I482" s="27" t="str">
        <f>VLOOKUP(B482,物品!B:CV,99,FALSE)</f>
        <v>|cffffcc00需求：|r钻石x1|n|n玄铁|Cffffc926+5~20|r</v>
      </c>
      <c r="J482" s="165" t="str">
        <f t="shared" si="194"/>
        <v>兑换：|Cff00BFFF来点玄铁|r</v>
      </c>
      <c r="K482" s="165" t="str">
        <f t="shared" si="195"/>
        <v>|cffffcc00需求：|r钻石x1|n|n玄铁|Cffffc926+5~20|r</v>
      </c>
      <c r="L482" s="27"/>
      <c r="M482" s="166" t="str">
        <f>VLOOKUP(LEFT(RIGHT(B482,5),4),物品!B:CU,20,FALSE)</f>
        <v>ReplaceableTextures\\CommandButtons\\BTNIN17.blp</v>
      </c>
      <c r="N482" s="184" t="s">
        <v>83</v>
      </c>
      <c r="O482" s="166" t="s">
        <v>98</v>
      </c>
      <c r="P482" s="27">
        <v>0</v>
      </c>
      <c r="Q482" s="27">
        <v>0</v>
      </c>
      <c r="R482" s="184" t="s">
        <v>83</v>
      </c>
      <c r="S482" s="184" t="s">
        <v>83</v>
      </c>
      <c r="T482" s="184" t="s">
        <v>83</v>
      </c>
      <c r="U482" s="184" t="s">
        <v>83</v>
      </c>
      <c r="V482" s="27"/>
      <c r="W482" s="27" t="s">
        <v>88</v>
      </c>
      <c r="X482" s="27">
        <v>0</v>
      </c>
      <c r="Y482" s="184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4" t="s">
        <v>83</v>
      </c>
      <c r="AF482" s="184" t="s">
        <v>83</v>
      </c>
      <c r="AG482" s="184" t="s">
        <v>83</v>
      </c>
      <c r="AH482" s="184" t="s">
        <v>83</v>
      </c>
      <c r="AI482" s="27">
        <v>1</v>
      </c>
      <c r="AJ482" s="27"/>
      <c r="AK482" s="27">
        <v>1</v>
      </c>
      <c r="AL482" s="27">
        <v>1</v>
      </c>
      <c r="AM482" s="184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IL1F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兑换：|CffFFC926大金矿|r</v>
      </c>
      <c r="I483" s="27" t="str">
        <f>VLOOKUP(B483,物品!B:CV,99,FALSE)</f>
        <v>|cffffcc00需求：|r钻石x4|n|n金币|Cffffc926+8888~88888|r</v>
      </c>
      <c r="J483" s="165" t="str">
        <f t="shared" si="194"/>
        <v>兑换：|CffFFC926大金矿|r</v>
      </c>
      <c r="K483" s="165" t="str">
        <f t="shared" si="195"/>
        <v>|cffffcc00需求：|r钻石x4|n|n金币|Cffffc926+8888~88888|r</v>
      </c>
      <c r="L483" s="27"/>
      <c r="M483" s="166" t="str">
        <f>VLOOKUP(LEFT(RIGHT(B483,5),4),物品!B:CU,20,FALSE)</f>
        <v>ReplaceableTextures\\CommandButtons\\BTNIN23.blp</v>
      </c>
      <c r="N483" s="184" t="s">
        <v>83</v>
      </c>
      <c r="O483" s="166" t="s">
        <v>98</v>
      </c>
      <c r="P483" s="27">
        <v>0</v>
      </c>
      <c r="Q483" s="27">
        <v>0</v>
      </c>
      <c r="R483" s="184" t="s">
        <v>83</v>
      </c>
      <c r="S483" s="184" t="s">
        <v>83</v>
      </c>
      <c r="T483" s="184" t="s">
        <v>83</v>
      </c>
      <c r="U483" s="184" t="s">
        <v>83</v>
      </c>
      <c r="V483" s="27"/>
      <c r="W483" s="27" t="s">
        <v>88</v>
      </c>
      <c r="X483" s="27">
        <v>0</v>
      </c>
      <c r="Y483" s="184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4" t="s">
        <v>83</v>
      </c>
      <c r="AF483" s="184" t="s">
        <v>83</v>
      </c>
      <c r="AG483" s="184" t="s">
        <v>83</v>
      </c>
      <c r="AH483" s="184" t="s">
        <v>83</v>
      </c>
      <c r="AI483" s="27">
        <v>1</v>
      </c>
      <c r="AJ483" s="27"/>
      <c r="AK483" s="27">
        <v>1</v>
      </c>
      <c r="AL483" s="27">
        <v>1</v>
      </c>
      <c r="AM483" s="184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IL1G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兑换：|cffff0000虚空神石|r</v>
      </c>
      <c r="I484" s="27" t="str">
        <f>VLOOKUP(B484,物品!B:CV,99,FALSE)</f>
        <v>|cffffcc00需求：|r钻石x8|n|n点击后可将|Cffffc926任意|r装备提升一级。|n|n|Cff00ff7f只能对|r|Cffff73ff创|r|Cffff56bf世|r|Cffff397f品|r|Cffff1c3f质|r|Cff00ff7f以下的装备使用。|r</v>
      </c>
      <c r="J484" s="165" t="str">
        <f t="shared" si="194"/>
        <v>兑换：|cffff0000虚空神石|r</v>
      </c>
      <c r="K484" s="165" t="str">
        <f t="shared" si="195"/>
        <v>|cffffcc00需求：|r钻石x8|n|n点击后可将|Cffffc926任意|r装备提升一级。|n|n|Cff00ff7f只能对|r|Cffff73ff创|r|Cffff56bf世|r|Cffff397f品|r|Cffff1c3f质|r|Cff00ff7f以下的装备使用。|r</v>
      </c>
      <c r="L484" s="27"/>
      <c r="M484" s="166" t="str">
        <f>VLOOKUP(LEFT(RIGHT(B484,5),4),物品!B:CU,20,FALSE)</f>
        <v>ReplaceableTextures\\CommandButtons\\BTNCS41.blp</v>
      </c>
      <c r="N484" s="184" t="s">
        <v>83</v>
      </c>
      <c r="O484" s="166" t="s">
        <v>98</v>
      </c>
      <c r="P484" s="27">
        <v>0</v>
      </c>
      <c r="Q484" s="27">
        <v>0</v>
      </c>
      <c r="R484" s="184" t="s">
        <v>83</v>
      </c>
      <c r="S484" s="184" t="s">
        <v>83</v>
      </c>
      <c r="T484" s="184" t="s">
        <v>83</v>
      </c>
      <c r="U484" s="184" t="s">
        <v>83</v>
      </c>
      <c r="V484" s="27"/>
      <c r="W484" s="27" t="s">
        <v>88</v>
      </c>
      <c r="X484" s="27">
        <v>0</v>
      </c>
      <c r="Y484" s="184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4" t="s">
        <v>83</v>
      </c>
      <c r="AF484" s="184" t="s">
        <v>83</v>
      </c>
      <c r="AG484" s="184" t="s">
        <v>83</v>
      </c>
      <c r="AH484" s="184" t="s">
        <v>83</v>
      </c>
      <c r="AI484" s="27">
        <v>1</v>
      </c>
      <c r="AJ484" s="27"/>
      <c r="AK484" s="27">
        <v>1</v>
      </c>
      <c r="AL484" s="27">
        <v>1</v>
      </c>
      <c r="AM484" s="184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IL1H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兑换：|Cff00BFFF小银行|r</v>
      </c>
      <c r="I485" s="27" t="str">
        <f>VLOOKUP(B485,物品!B:CV,99,FALSE)</f>
        <v>|cffffcc00需求：|r钻石x1|n|n金币|Cffffc926+2888~18888|r</v>
      </c>
      <c r="J485" s="165" t="str">
        <f t="shared" si="194"/>
        <v>兑换：|Cff00BFFF小银行|r</v>
      </c>
      <c r="K485" s="165" t="str">
        <f t="shared" si="195"/>
        <v>|cffffcc00需求：|r钻石x1|n|n金币|Cffffc926+2888~18888|r</v>
      </c>
      <c r="L485" s="27"/>
      <c r="M485" s="166" t="str">
        <f>VLOOKUP(LEFT(RIGHT(B485,5),4),物品!B:CU,20,FALSE)</f>
        <v>ReplaceableTextures\\CommandButtons\\BTNIN22.blp</v>
      </c>
      <c r="N485" s="184" t="s">
        <v>83</v>
      </c>
      <c r="O485" s="166" t="s">
        <v>98</v>
      </c>
      <c r="P485" s="27">
        <v>0</v>
      </c>
      <c r="Q485" s="27">
        <v>0</v>
      </c>
      <c r="R485" s="184" t="s">
        <v>83</v>
      </c>
      <c r="S485" s="184" t="s">
        <v>83</v>
      </c>
      <c r="T485" s="184" t="s">
        <v>83</v>
      </c>
      <c r="U485" s="184" t="s">
        <v>83</v>
      </c>
      <c r="V485" s="27"/>
      <c r="W485" s="27" t="s">
        <v>88</v>
      </c>
      <c r="X485" s="27">
        <v>0</v>
      </c>
      <c r="Y485" s="184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4" t="s">
        <v>83</v>
      </c>
      <c r="AF485" s="184" t="s">
        <v>83</v>
      </c>
      <c r="AG485" s="184" t="s">
        <v>83</v>
      </c>
      <c r="AH485" s="184" t="s">
        <v>83</v>
      </c>
      <c r="AI485" s="27">
        <v>1</v>
      </c>
      <c r="AJ485" s="27"/>
      <c r="AK485" s="27">
        <v>1</v>
      </c>
      <c r="AL485" s="27">
        <v>1</v>
      </c>
      <c r="AM485" s="184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IL1I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兑换：|CffFFD24D补天石|r</v>
      </c>
      <c r="I486" s="27" t="str">
        <f>VLOOKUP(B486,物品!B:CV,99,FALSE)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6" s="165" t="str">
        <f t="shared" si="194"/>
        <v>兑换：|CffFFD24D补天石|r</v>
      </c>
      <c r="K486" s="165" t="str">
        <f t="shared" si="19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6" s="27"/>
      <c r="M486" s="166" t="str">
        <f>VLOOKUP(LEFT(RIGHT(B486,5),4),物品!B:CU,20,FALSE)</f>
        <v>ReplaceableTextures\\CommandButtons\\BTNIP02.blp</v>
      </c>
      <c r="N486" s="184" t="s">
        <v>83</v>
      </c>
      <c r="O486" s="166" t="s">
        <v>98</v>
      </c>
      <c r="P486" s="27">
        <v>0</v>
      </c>
      <c r="Q486" s="27">
        <v>0</v>
      </c>
      <c r="R486" s="184" t="s">
        <v>83</v>
      </c>
      <c r="S486" s="184" t="s">
        <v>83</v>
      </c>
      <c r="T486" s="184" t="s">
        <v>83</v>
      </c>
      <c r="U486" s="184" t="s">
        <v>83</v>
      </c>
      <c r="V486" s="27"/>
      <c r="W486" s="27" t="s">
        <v>88</v>
      </c>
      <c r="X486" s="27">
        <v>0</v>
      </c>
      <c r="Y486" s="184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4" t="s">
        <v>83</v>
      </c>
      <c r="AF486" s="184" t="s">
        <v>83</v>
      </c>
      <c r="AG486" s="184" t="s">
        <v>83</v>
      </c>
      <c r="AH486" s="184" t="s">
        <v>83</v>
      </c>
      <c r="AI486" s="27">
        <v>1</v>
      </c>
      <c r="AJ486" s="27"/>
      <c r="AK486" s="27">
        <v>1</v>
      </c>
      <c r="AL486" s="27">
        <v>1</v>
      </c>
      <c r="AM486" s="184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IL2A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兑换：|CffFFD24D炽星魔盒|r</v>
      </c>
      <c r="I487" s="27" t="str">
        <f>VLOOKUP(B487,物品!B:CV,99,FALSE)</f>
        <v>|cffffcc00需求：|r钻石x6|n|n开启后获得|Cffffd24d随机奖励|r。</v>
      </c>
      <c r="J487" s="165" t="str">
        <f t="shared" si="194"/>
        <v>兑换：|CffFFD24D炽星魔盒|r</v>
      </c>
      <c r="K487" s="165" t="str">
        <f t="shared" si="195"/>
        <v>|cffffcc00需求：|r钻石x6|n|n开启后获得|Cffffd24d随机奖励|r。</v>
      </c>
      <c r="L487" s="27"/>
      <c r="M487" s="166" t="str">
        <f>VLOOKUP(LEFT(RIGHT(B487,5),4),物品!B:CU,20,FALSE)</f>
        <v>ReplaceableTextures\\CommandButtons\\BTNI014.blp</v>
      </c>
      <c r="N487" s="184" t="s">
        <v>83</v>
      </c>
      <c r="O487" s="166" t="s">
        <v>98</v>
      </c>
      <c r="P487" s="27">
        <v>1</v>
      </c>
      <c r="Q487" s="27">
        <v>0</v>
      </c>
      <c r="R487" s="184" t="s">
        <v>83</v>
      </c>
      <c r="S487" s="184" t="s">
        <v>83</v>
      </c>
      <c r="T487" s="184" t="s">
        <v>83</v>
      </c>
      <c r="U487" s="184" t="s">
        <v>83</v>
      </c>
      <c r="V487" s="27"/>
      <c r="W487" s="27" t="s">
        <v>88</v>
      </c>
      <c r="X487" s="27">
        <v>0</v>
      </c>
      <c r="Y487" s="184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4" t="s">
        <v>83</v>
      </c>
      <c r="AF487" s="184" t="s">
        <v>83</v>
      </c>
      <c r="AG487" s="184" t="s">
        <v>83</v>
      </c>
      <c r="AH487" s="184" t="s">
        <v>83</v>
      </c>
      <c r="AI487" s="27">
        <v>1</v>
      </c>
      <c r="AJ487" s="27"/>
      <c r="AK487" s="27">
        <v>1</v>
      </c>
      <c r="AL487" s="27">
        <v>1</v>
      </c>
      <c r="AM487" s="184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IL2B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兑换：|cff00BFFF初级附魔石|r</v>
      </c>
      <c r="I488" s="27" t="str">
        <f>VLOOKUP(B488,物品!B:CV,99,FALSE)</f>
        <v>|cffffcc00需求：|r钻石x2|n|n为指定的装备附魔一条额外属性。|n|n|cffff0000只可附魔紫色及以上品质装备|r</v>
      </c>
      <c r="J488" s="165" t="str">
        <f t="shared" ref="J488:J504" si="196">H488</f>
        <v>兑换：|cff00BFFF初级附魔石|r</v>
      </c>
      <c r="K488" s="165" t="str">
        <f t="shared" ref="K488:K504" si="197">I488</f>
        <v>|cffffcc00需求：|r钻石x2|n|n为指定的装备附魔一条额外属性。|n|n|cffff0000只可附魔紫色及以上品质装备|r</v>
      </c>
      <c r="L488" s="27"/>
      <c r="M488" s="166" t="str">
        <f>VLOOKUP(LEFT(RIGHT(B488,5),4),物品!B:CU,20,FALSE)</f>
        <v>ReplaceableTextures\\CommandButtons\\BTNCS51.blp</v>
      </c>
      <c r="N488" s="184" t="s">
        <v>83</v>
      </c>
      <c r="O488" s="166" t="s">
        <v>98</v>
      </c>
      <c r="P488" s="27">
        <v>1</v>
      </c>
      <c r="Q488" s="27">
        <v>0</v>
      </c>
      <c r="R488" s="184" t="s">
        <v>83</v>
      </c>
      <c r="S488" s="184" t="s">
        <v>83</v>
      </c>
      <c r="T488" s="184" t="s">
        <v>83</v>
      </c>
      <c r="U488" s="184" t="s">
        <v>83</v>
      </c>
      <c r="V488" s="27"/>
      <c r="W488" s="27" t="s">
        <v>88</v>
      </c>
      <c r="X488" s="27">
        <v>0</v>
      </c>
      <c r="Y488" s="184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4" t="s">
        <v>83</v>
      </c>
      <c r="AF488" s="184" t="s">
        <v>83</v>
      </c>
      <c r="AG488" s="184" t="s">
        <v>83</v>
      </c>
      <c r="AH488" s="184" t="s">
        <v>83</v>
      </c>
      <c r="AI488" s="27">
        <v>1</v>
      </c>
      <c r="AJ488" s="27"/>
      <c r="AK488" s="27">
        <v>1</v>
      </c>
      <c r="AL488" s="27">
        <v>1</v>
      </c>
      <c r="AM488" s="184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IL2C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兑换：|cffffff00中级附魔石|r</v>
      </c>
      <c r="I489" s="27" t="str">
        <f>VLOOKUP(B489,物品!B:CV,99,FALSE)</f>
        <v>|cffffcc00需求：|r钻石x4|n|n为指定装备附魔一条较强的额外属性。|n|n|cffff0000只可附魔紫色及以上品质装备|r</v>
      </c>
      <c r="J489" s="165" t="str">
        <f t="shared" si="196"/>
        <v>兑换：|cffffff00中级附魔石|r</v>
      </c>
      <c r="K489" s="165" t="str">
        <f t="shared" si="197"/>
        <v>|cffffcc00需求：|r钻石x4|n|n为指定装备附魔一条较强的额外属性。|n|n|cffff0000只可附魔紫色及以上品质装备|r</v>
      </c>
      <c r="L489" s="27"/>
      <c r="M489" s="166" t="str">
        <f>VLOOKUP(LEFT(RIGHT(B489,5),4),物品!B:CU,20,FALSE)</f>
        <v>ReplaceableTextures\\CommandButtons\\BTNCS52.blp</v>
      </c>
      <c r="N489" s="184" t="s">
        <v>83</v>
      </c>
      <c r="O489" s="166" t="s">
        <v>98</v>
      </c>
      <c r="P489" s="27">
        <v>1</v>
      </c>
      <c r="Q489" s="27">
        <v>0</v>
      </c>
      <c r="R489" s="184" t="s">
        <v>83</v>
      </c>
      <c r="S489" s="184" t="s">
        <v>83</v>
      </c>
      <c r="T489" s="184" t="s">
        <v>83</v>
      </c>
      <c r="U489" s="184" t="s">
        <v>83</v>
      </c>
      <c r="V489" s="27"/>
      <c r="W489" s="27" t="s">
        <v>88</v>
      </c>
      <c r="X489" s="27">
        <v>0</v>
      </c>
      <c r="Y489" s="184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4" t="s">
        <v>83</v>
      </c>
      <c r="AF489" s="184" t="s">
        <v>83</v>
      </c>
      <c r="AG489" s="184" t="s">
        <v>83</v>
      </c>
      <c r="AH489" s="184" t="s">
        <v>83</v>
      </c>
      <c r="AI489" s="27">
        <v>1</v>
      </c>
      <c r="AJ489" s="27"/>
      <c r="AK489" s="27">
        <v>1</v>
      </c>
      <c r="AL489" s="27">
        <v>1</v>
      </c>
      <c r="AM489" s="184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IL2D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兑换：|cffff0033高级附魔石|r</v>
      </c>
      <c r="I490" s="27" t="str">
        <f>VLOOKUP(B490,物品!B:CV,99,FALSE)</f>
        <v>|cffffcc00需求：|r钻石x8|n|n为指定装备附魔一条强大的额外属性。|n|n|cffff0000只可附魔紫色及以上品质装备|r</v>
      </c>
      <c r="J490" s="165" t="str">
        <f t="shared" si="196"/>
        <v>兑换：|cffff0033高级附魔石|r</v>
      </c>
      <c r="K490" s="165" t="str">
        <f t="shared" si="197"/>
        <v>|cffffcc00需求：|r钻石x8|n|n为指定装备附魔一条强大的额外属性。|n|n|cffff0000只可附魔紫色及以上品质装备|r</v>
      </c>
      <c r="L490" s="27"/>
      <c r="M490" s="166" t="str">
        <f>VLOOKUP(LEFT(RIGHT(B490,5),4),物品!B:CU,20,FALSE)</f>
        <v>ReplaceableTextures\\CommandButtons\\BTNCS53.blp</v>
      </c>
      <c r="N490" s="184" t="s">
        <v>83</v>
      </c>
      <c r="O490" s="166" t="s">
        <v>98</v>
      </c>
      <c r="P490" s="27">
        <v>1</v>
      </c>
      <c r="Q490" s="27">
        <v>0</v>
      </c>
      <c r="R490" s="184" t="s">
        <v>83</v>
      </c>
      <c r="S490" s="184" t="s">
        <v>83</v>
      </c>
      <c r="T490" s="184" t="s">
        <v>83</v>
      </c>
      <c r="U490" s="184" t="s">
        <v>83</v>
      </c>
      <c r="V490" s="27"/>
      <c r="W490" s="27" t="s">
        <v>88</v>
      </c>
      <c r="X490" s="27">
        <v>0</v>
      </c>
      <c r="Y490" s="184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4" t="s">
        <v>83</v>
      </c>
      <c r="AF490" s="184" t="s">
        <v>83</v>
      </c>
      <c r="AG490" s="184" t="s">
        <v>83</v>
      </c>
      <c r="AH490" s="184" t="s">
        <v>83</v>
      </c>
      <c r="AI490" s="27">
        <v>1</v>
      </c>
      <c r="AJ490" s="27"/>
      <c r="AK490" s="27">
        <v>1</v>
      </c>
      <c r="AL490" s="27">
        <v>1</v>
      </c>
      <c r="AM490" s="184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IL2E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兑换：|Cff00BFFF来点玄铁|r</v>
      </c>
      <c r="I491" s="27" t="str">
        <f>VLOOKUP(B491,物品!B:CV,99,FALSE)</f>
        <v>|cffffcc00需求：|r钻石x1|n|n玄铁|Cffffc926+5~20|r</v>
      </c>
      <c r="J491" s="165" t="str">
        <f t="shared" si="196"/>
        <v>兑换：|Cff00BFFF来点玄铁|r</v>
      </c>
      <c r="K491" s="165" t="str">
        <f t="shared" si="197"/>
        <v>|cffffcc00需求：|r钻石x1|n|n玄铁|Cffffc926+5~20|r</v>
      </c>
      <c r="L491" s="27"/>
      <c r="M491" s="166" t="str">
        <f>VLOOKUP(LEFT(RIGHT(B491,5),4),物品!B:CU,20,FALSE)</f>
        <v>ReplaceableTextures\\CommandButtons\\BTNIN17.blp</v>
      </c>
      <c r="N491" s="184" t="s">
        <v>83</v>
      </c>
      <c r="O491" s="166" t="s">
        <v>98</v>
      </c>
      <c r="P491" s="27">
        <v>1</v>
      </c>
      <c r="Q491" s="27">
        <v>0</v>
      </c>
      <c r="R491" s="184" t="s">
        <v>83</v>
      </c>
      <c r="S491" s="184" t="s">
        <v>83</v>
      </c>
      <c r="T491" s="184" t="s">
        <v>83</v>
      </c>
      <c r="U491" s="184" t="s">
        <v>83</v>
      </c>
      <c r="V491" s="27"/>
      <c r="W491" s="27" t="s">
        <v>88</v>
      </c>
      <c r="X491" s="27">
        <v>0</v>
      </c>
      <c r="Y491" s="184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4" t="s">
        <v>83</v>
      </c>
      <c r="AF491" s="184" t="s">
        <v>83</v>
      </c>
      <c r="AG491" s="184" t="s">
        <v>83</v>
      </c>
      <c r="AH491" s="184" t="s">
        <v>83</v>
      </c>
      <c r="AI491" s="27">
        <v>1</v>
      </c>
      <c r="AJ491" s="27"/>
      <c r="AK491" s="27">
        <v>1</v>
      </c>
      <c r="AL491" s="27">
        <v>1</v>
      </c>
      <c r="AM491" s="184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IL2F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兑换：|CffFFC926大金矿|r</v>
      </c>
      <c r="I492" s="27" t="str">
        <f>VLOOKUP(B492,物品!B:CV,99,FALSE)</f>
        <v>|cffffcc00需求：|r钻石x4|n|n金币|Cffffc926+8888~88888|r</v>
      </c>
      <c r="J492" s="165" t="str">
        <f t="shared" si="196"/>
        <v>兑换：|CffFFC926大金矿|r</v>
      </c>
      <c r="K492" s="165" t="str">
        <f t="shared" si="197"/>
        <v>|cffffcc00需求：|r钻石x4|n|n金币|Cffffc926+8888~88888|r</v>
      </c>
      <c r="L492" s="27"/>
      <c r="M492" s="166" t="str">
        <f>VLOOKUP(LEFT(RIGHT(B492,5),4),物品!B:CU,20,FALSE)</f>
        <v>ReplaceableTextures\\CommandButtons\\BTNIN23.blp</v>
      </c>
      <c r="N492" s="184" t="s">
        <v>83</v>
      </c>
      <c r="O492" s="166" t="s">
        <v>98</v>
      </c>
      <c r="P492" s="27">
        <v>1</v>
      </c>
      <c r="Q492" s="27">
        <v>0</v>
      </c>
      <c r="R492" s="184" t="s">
        <v>83</v>
      </c>
      <c r="S492" s="184" t="s">
        <v>83</v>
      </c>
      <c r="T492" s="184" t="s">
        <v>83</v>
      </c>
      <c r="U492" s="184" t="s">
        <v>83</v>
      </c>
      <c r="V492" s="27"/>
      <c r="W492" s="27" t="s">
        <v>88</v>
      </c>
      <c r="X492" s="27">
        <v>0</v>
      </c>
      <c r="Y492" s="184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4" t="s">
        <v>83</v>
      </c>
      <c r="AF492" s="184" t="s">
        <v>83</v>
      </c>
      <c r="AG492" s="184" t="s">
        <v>83</v>
      </c>
      <c r="AH492" s="184" t="s">
        <v>83</v>
      </c>
      <c r="AI492" s="27">
        <v>1</v>
      </c>
      <c r="AJ492" s="27"/>
      <c r="AK492" s="27">
        <v>1</v>
      </c>
      <c r="AL492" s="27">
        <v>1</v>
      </c>
      <c r="AM492" s="184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IL2G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兑换：|cffff0000虚空神石|r</v>
      </c>
      <c r="I493" s="27" t="str">
        <f>VLOOKUP(B493,物品!B:CV,99,FALSE)</f>
        <v>|cffffcc00需求：|r钻石x8|n|n点击后可将|Cffffc926任意|r装备提升一级。|n|n|Cff00ff7f只能对|r|Cffff73ff创|r|Cffff56bf世|r|Cffff397f品|r|Cffff1c3f质|r|Cff00ff7f以下的装备使用。|r</v>
      </c>
      <c r="J493" s="165" t="str">
        <f t="shared" si="196"/>
        <v>兑换：|cffff0000虚空神石|r</v>
      </c>
      <c r="K493" s="165" t="str">
        <f t="shared" si="197"/>
        <v>|cffffcc00需求：|r钻石x8|n|n点击后可将|Cffffc926任意|r装备提升一级。|n|n|Cff00ff7f只能对|r|Cffff73ff创|r|Cffff56bf世|r|Cffff397f品|r|Cffff1c3f质|r|Cff00ff7f以下的装备使用。|r</v>
      </c>
      <c r="L493" s="27"/>
      <c r="M493" s="166" t="str">
        <f>VLOOKUP(LEFT(RIGHT(B493,5),4),物品!B:CU,20,FALSE)</f>
        <v>ReplaceableTextures\\CommandButtons\\BTNCS41.blp</v>
      </c>
      <c r="N493" s="184" t="s">
        <v>83</v>
      </c>
      <c r="O493" s="166" t="s">
        <v>98</v>
      </c>
      <c r="P493" s="27">
        <v>1</v>
      </c>
      <c r="Q493" s="27">
        <v>0</v>
      </c>
      <c r="R493" s="184" t="s">
        <v>83</v>
      </c>
      <c r="S493" s="184" t="s">
        <v>83</v>
      </c>
      <c r="T493" s="184" t="s">
        <v>83</v>
      </c>
      <c r="U493" s="184" t="s">
        <v>83</v>
      </c>
      <c r="V493" s="27"/>
      <c r="W493" s="27" t="s">
        <v>88</v>
      </c>
      <c r="X493" s="27">
        <v>0</v>
      </c>
      <c r="Y493" s="184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4" t="s">
        <v>83</v>
      </c>
      <c r="AF493" s="184" t="s">
        <v>83</v>
      </c>
      <c r="AG493" s="184" t="s">
        <v>83</v>
      </c>
      <c r="AH493" s="184" t="s">
        <v>83</v>
      </c>
      <c r="AI493" s="27">
        <v>1</v>
      </c>
      <c r="AJ493" s="27"/>
      <c r="AK493" s="27">
        <v>1</v>
      </c>
      <c r="AL493" s="27">
        <v>1</v>
      </c>
      <c r="AM493" s="184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IL2H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兑换：|Cff00BFFF小银行|r</v>
      </c>
      <c r="I494" s="27" t="str">
        <f>VLOOKUP(B494,物品!B:CV,99,FALSE)</f>
        <v>|cffffcc00需求：|r钻石x1|n|n金币|Cffffc926+2888~18888|r</v>
      </c>
      <c r="J494" s="165" t="str">
        <f t="shared" si="196"/>
        <v>兑换：|Cff00BFFF小银行|r</v>
      </c>
      <c r="K494" s="165" t="str">
        <f t="shared" si="197"/>
        <v>|cffffcc00需求：|r钻石x1|n|n金币|Cffffc926+2888~18888|r</v>
      </c>
      <c r="L494" s="27"/>
      <c r="M494" s="166" t="str">
        <f>VLOOKUP(LEFT(RIGHT(B494,5),4),物品!B:CU,20,FALSE)</f>
        <v>ReplaceableTextures\\CommandButtons\\BTNIN22.blp</v>
      </c>
      <c r="N494" s="184" t="s">
        <v>83</v>
      </c>
      <c r="O494" s="166" t="s">
        <v>98</v>
      </c>
      <c r="P494" s="27">
        <v>1</v>
      </c>
      <c r="Q494" s="27">
        <v>0</v>
      </c>
      <c r="R494" s="184" t="s">
        <v>83</v>
      </c>
      <c r="S494" s="184" t="s">
        <v>83</v>
      </c>
      <c r="T494" s="184" t="s">
        <v>83</v>
      </c>
      <c r="U494" s="184" t="s">
        <v>83</v>
      </c>
      <c r="V494" s="27"/>
      <c r="W494" s="27" t="s">
        <v>88</v>
      </c>
      <c r="X494" s="27">
        <v>0</v>
      </c>
      <c r="Y494" s="184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4" t="s">
        <v>83</v>
      </c>
      <c r="AF494" s="184" t="s">
        <v>83</v>
      </c>
      <c r="AG494" s="184" t="s">
        <v>83</v>
      </c>
      <c r="AH494" s="184" t="s">
        <v>83</v>
      </c>
      <c r="AI494" s="27">
        <v>1</v>
      </c>
      <c r="AJ494" s="27"/>
      <c r="AK494" s="27">
        <v>1</v>
      </c>
      <c r="AL494" s="27">
        <v>1</v>
      </c>
      <c r="AM494" s="184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IL2I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兑换：|CffFFD24D补天石|r</v>
      </c>
      <c r="I495" s="27" t="str">
        <f>VLOOKUP(B495,物品!B:CV,99,FALSE)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5" s="165" t="str">
        <f t="shared" si="196"/>
        <v>兑换：|CffFFD24D补天石|r</v>
      </c>
      <c r="K495" s="165" t="str">
        <f t="shared" si="19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5" s="27"/>
      <c r="M495" s="166" t="str">
        <f>VLOOKUP(LEFT(RIGHT(B495,5),4),物品!B:CU,20,FALSE)</f>
        <v>ReplaceableTextures\\CommandButtons\\BTNIP02.blp</v>
      </c>
      <c r="N495" s="184" t="s">
        <v>83</v>
      </c>
      <c r="O495" s="166" t="s">
        <v>98</v>
      </c>
      <c r="P495" s="27">
        <v>1</v>
      </c>
      <c r="Q495" s="27">
        <v>0</v>
      </c>
      <c r="R495" s="184" t="s">
        <v>83</v>
      </c>
      <c r="S495" s="184" t="s">
        <v>83</v>
      </c>
      <c r="T495" s="184" t="s">
        <v>83</v>
      </c>
      <c r="U495" s="184" t="s">
        <v>83</v>
      </c>
      <c r="V495" s="27"/>
      <c r="W495" s="27" t="s">
        <v>88</v>
      </c>
      <c r="X495" s="27">
        <v>0</v>
      </c>
      <c r="Y495" s="184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4" t="s">
        <v>83</v>
      </c>
      <c r="AF495" s="184" t="s">
        <v>83</v>
      </c>
      <c r="AG495" s="184" t="s">
        <v>83</v>
      </c>
      <c r="AH495" s="184" t="s">
        <v>83</v>
      </c>
      <c r="AI495" s="27">
        <v>1</v>
      </c>
      <c r="AJ495" s="27"/>
      <c r="AK495" s="27">
        <v>1</v>
      </c>
      <c r="AL495" s="27">
        <v>1</v>
      </c>
      <c r="AM495" s="184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IL3A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兑换：|CffFFD24D炽星魔盒|r</v>
      </c>
      <c r="I496" s="27" t="str">
        <f>VLOOKUP(B496,物品!B:CV,99,FALSE)</f>
        <v>|cffffcc00需求：|r钻石x6|n|n开启后获得|Cffffd24d随机奖励|r。</v>
      </c>
      <c r="J496" s="165" t="str">
        <f t="shared" si="196"/>
        <v>兑换：|CffFFD24D炽星魔盒|r</v>
      </c>
      <c r="K496" s="165" t="str">
        <f t="shared" si="197"/>
        <v>|cffffcc00需求：|r钻石x6|n|n开启后获得|Cffffd24d随机奖励|r。</v>
      </c>
      <c r="L496" s="27"/>
      <c r="M496" s="166" t="str">
        <f>VLOOKUP(LEFT(RIGHT(B496,5),4),物品!B:CU,20,FALSE)</f>
        <v>ReplaceableTextures\\CommandButtons\\BTNI014.blp</v>
      </c>
      <c r="N496" s="184" t="s">
        <v>83</v>
      </c>
      <c r="O496" s="166" t="s">
        <v>98</v>
      </c>
      <c r="P496" s="27">
        <v>3</v>
      </c>
      <c r="Q496" s="27">
        <v>0</v>
      </c>
      <c r="R496" s="184" t="s">
        <v>83</v>
      </c>
      <c r="S496" s="184" t="s">
        <v>83</v>
      </c>
      <c r="T496" s="184" t="s">
        <v>83</v>
      </c>
      <c r="U496" s="184" t="s">
        <v>83</v>
      </c>
      <c r="V496" s="27"/>
      <c r="W496" s="27" t="s">
        <v>88</v>
      </c>
      <c r="X496" s="27">
        <v>0</v>
      </c>
      <c r="Y496" s="184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4" t="s">
        <v>83</v>
      </c>
      <c r="AF496" s="184" t="s">
        <v>83</v>
      </c>
      <c r="AG496" s="184" t="s">
        <v>83</v>
      </c>
      <c r="AH496" s="184" t="s">
        <v>83</v>
      </c>
      <c r="AI496" s="27">
        <v>1</v>
      </c>
      <c r="AJ496" s="27"/>
      <c r="AK496" s="27">
        <v>1</v>
      </c>
      <c r="AL496" s="27">
        <v>1</v>
      </c>
      <c r="AM496" s="184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IL3B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兑换：|cff00BFFF初级附魔石|r</v>
      </c>
      <c r="I497" s="27" t="str">
        <f>VLOOKUP(B497,物品!B:CV,99,FALSE)</f>
        <v>|cffffcc00需求：|r钻石x2|n|n为指定的装备附魔一条额外属性。|n|n|cffff0000只可附魔紫色及以上品质装备|r</v>
      </c>
      <c r="J497" s="165" t="str">
        <f t="shared" si="196"/>
        <v>兑换：|cff00BFFF初级附魔石|r</v>
      </c>
      <c r="K497" s="165" t="str">
        <f t="shared" si="197"/>
        <v>|cffffcc00需求：|r钻石x2|n|n为指定的装备附魔一条额外属性。|n|n|cffff0000只可附魔紫色及以上品质装备|r</v>
      </c>
      <c r="L497" s="27"/>
      <c r="M497" s="166" t="str">
        <f>VLOOKUP(LEFT(RIGHT(B497,5),4),物品!B:CU,20,FALSE)</f>
        <v>ReplaceableTextures\\CommandButtons\\BTNCS51.blp</v>
      </c>
      <c r="N497" s="184" t="s">
        <v>83</v>
      </c>
      <c r="O497" s="166" t="s">
        <v>98</v>
      </c>
      <c r="P497" s="27">
        <v>3</v>
      </c>
      <c r="Q497" s="27">
        <v>0</v>
      </c>
      <c r="R497" s="184" t="s">
        <v>83</v>
      </c>
      <c r="S497" s="184" t="s">
        <v>83</v>
      </c>
      <c r="T497" s="184" t="s">
        <v>83</v>
      </c>
      <c r="U497" s="184" t="s">
        <v>83</v>
      </c>
      <c r="V497" s="27"/>
      <c r="W497" s="27" t="s">
        <v>88</v>
      </c>
      <c r="X497" s="27">
        <v>0</v>
      </c>
      <c r="Y497" s="184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4" t="s">
        <v>83</v>
      </c>
      <c r="AF497" s="184" t="s">
        <v>83</v>
      </c>
      <c r="AG497" s="184" t="s">
        <v>83</v>
      </c>
      <c r="AH497" s="184" t="s">
        <v>83</v>
      </c>
      <c r="AI497" s="27">
        <v>1</v>
      </c>
      <c r="AJ497" s="27"/>
      <c r="AK497" s="27">
        <v>1</v>
      </c>
      <c r="AL497" s="27">
        <v>1</v>
      </c>
      <c r="AM497" s="184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IL3C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兑换：|cffffff00中级附魔石|r</v>
      </c>
      <c r="I498" s="27" t="str">
        <f>VLOOKUP(B498,物品!B:CV,99,FALSE)</f>
        <v>|cffffcc00需求：|r钻石x4|n|n为指定装备附魔一条较强的额外属性。|n|n|cffff0000只可附魔紫色及以上品质装备|r</v>
      </c>
      <c r="J498" s="165" t="str">
        <f t="shared" si="196"/>
        <v>兑换：|cffffff00中级附魔石|r</v>
      </c>
      <c r="K498" s="165" t="str">
        <f t="shared" si="197"/>
        <v>|cffffcc00需求：|r钻石x4|n|n为指定装备附魔一条较强的额外属性。|n|n|cffff0000只可附魔紫色及以上品质装备|r</v>
      </c>
      <c r="L498" s="27"/>
      <c r="M498" s="166" t="str">
        <f>VLOOKUP(LEFT(RIGHT(B498,5),4),物品!B:CU,20,FALSE)</f>
        <v>ReplaceableTextures\\CommandButtons\\BTNCS52.blp</v>
      </c>
      <c r="N498" s="184" t="s">
        <v>83</v>
      </c>
      <c r="O498" s="166" t="s">
        <v>98</v>
      </c>
      <c r="P498" s="27">
        <v>3</v>
      </c>
      <c r="Q498" s="27">
        <v>0</v>
      </c>
      <c r="R498" s="184" t="s">
        <v>83</v>
      </c>
      <c r="S498" s="184" t="s">
        <v>83</v>
      </c>
      <c r="T498" s="184" t="s">
        <v>83</v>
      </c>
      <c r="U498" s="184" t="s">
        <v>83</v>
      </c>
      <c r="V498" s="27"/>
      <c r="W498" s="27" t="s">
        <v>88</v>
      </c>
      <c r="X498" s="27">
        <v>0</v>
      </c>
      <c r="Y498" s="184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4" t="s">
        <v>83</v>
      </c>
      <c r="AF498" s="184" t="s">
        <v>83</v>
      </c>
      <c r="AG498" s="184" t="s">
        <v>83</v>
      </c>
      <c r="AH498" s="184" t="s">
        <v>83</v>
      </c>
      <c r="AI498" s="27">
        <v>1</v>
      </c>
      <c r="AJ498" s="27"/>
      <c r="AK498" s="27">
        <v>1</v>
      </c>
      <c r="AL498" s="27">
        <v>1</v>
      </c>
      <c r="AM498" s="184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IL3D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兑换：|cffff0033高级附魔石|r</v>
      </c>
      <c r="I499" s="27" t="str">
        <f>VLOOKUP(B499,物品!B:CV,99,FALSE)</f>
        <v>|cffffcc00需求：|r钻石x8|n|n为指定装备附魔一条强大的额外属性。|n|n|cffff0000只可附魔紫色及以上品质装备|r</v>
      </c>
      <c r="J499" s="165" t="str">
        <f t="shared" si="196"/>
        <v>兑换：|cffff0033高级附魔石|r</v>
      </c>
      <c r="K499" s="165" t="str">
        <f t="shared" si="197"/>
        <v>|cffffcc00需求：|r钻石x8|n|n为指定装备附魔一条强大的额外属性。|n|n|cffff0000只可附魔紫色及以上品质装备|r</v>
      </c>
      <c r="L499" s="27"/>
      <c r="M499" s="166" t="str">
        <f>VLOOKUP(LEFT(RIGHT(B499,5),4),物品!B:CU,20,FALSE)</f>
        <v>ReplaceableTextures\\CommandButtons\\BTNCS53.blp</v>
      </c>
      <c r="N499" s="184" t="s">
        <v>83</v>
      </c>
      <c r="O499" s="166" t="s">
        <v>98</v>
      </c>
      <c r="P499" s="27">
        <v>3</v>
      </c>
      <c r="Q499" s="27">
        <v>0</v>
      </c>
      <c r="R499" s="184" t="s">
        <v>83</v>
      </c>
      <c r="S499" s="184" t="s">
        <v>83</v>
      </c>
      <c r="T499" s="184" t="s">
        <v>83</v>
      </c>
      <c r="U499" s="184" t="s">
        <v>83</v>
      </c>
      <c r="V499" s="27"/>
      <c r="W499" s="27" t="s">
        <v>88</v>
      </c>
      <c r="X499" s="27">
        <v>0</v>
      </c>
      <c r="Y499" s="184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4" t="s">
        <v>83</v>
      </c>
      <c r="AF499" s="184" t="s">
        <v>83</v>
      </c>
      <c r="AG499" s="184" t="s">
        <v>83</v>
      </c>
      <c r="AH499" s="184" t="s">
        <v>83</v>
      </c>
      <c r="AI499" s="27">
        <v>1</v>
      </c>
      <c r="AJ499" s="27"/>
      <c r="AK499" s="27">
        <v>1</v>
      </c>
      <c r="AL499" s="27">
        <v>1</v>
      </c>
      <c r="AM499" s="184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IL3E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兑换：|Cff00BFFF来点玄铁|r</v>
      </c>
      <c r="I500" s="27" t="str">
        <f>VLOOKUP(B500,物品!B:CV,99,FALSE)</f>
        <v>|cffffcc00需求：|r钻石x1|n|n玄铁|Cffffc926+5~20|r</v>
      </c>
      <c r="J500" s="165" t="str">
        <f t="shared" si="196"/>
        <v>兑换：|Cff00BFFF来点玄铁|r</v>
      </c>
      <c r="K500" s="165" t="str">
        <f t="shared" si="197"/>
        <v>|cffffcc00需求：|r钻石x1|n|n玄铁|Cffffc926+5~20|r</v>
      </c>
      <c r="L500" s="27"/>
      <c r="M500" s="166" t="str">
        <f>VLOOKUP(LEFT(RIGHT(B500,5),4),物品!B:CU,20,FALSE)</f>
        <v>ReplaceableTextures\\CommandButtons\\BTNIN17.blp</v>
      </c>
      <c r="N500" s="184" t="s">
        <v>83</v>
      </c>
      <c r="O500" s="166" t="s">
        <v>98</v>
      </c>
      <c r="P500" s="27">
        <v>3</v>
      </c>
      <c r="Q500" s="27">
        <v>0</v>
      </c>
      <c r="R500" s="184" t="s">
        <v>83</v>
      </c>
      <c r="S500" s="184" t="s">
        <v>83</v>
      </c>
      <c r="T500" s="184" t="s">
        <v>83</v>
      </c>
      <c r="U500" s="184" t="s">
        <v>83</v>
      </c>
      <c r="V500" s="27"/>
      <c r="W500" s="27" t="s">
        <v>88</v>
      </c>
      <c r="X500" s="27">
        <v>0</v>
      </c>
      <c r="Y500" s="184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4" t="s">
        <v>83</v>
      </c>
      <c r="AF500" s="184" t="s">
        <v>83</v>
      </c>
      <c r="AG500" s="184" t="s">
        <v>83</v>
      </c>
      <c r="AH500" s="184" t="s">
        <v>83</v>
      </c>
      <c r="AI500" s="27">
        <v>1</v>
      </c>
      <c r="AJ500" s="27"/>
      <c r="AK500" s="27">
        <v>1</v>
      </c>
      <c r="AL500" s="27">
        <v>1</v>
      </c>
      <c r="AM500" s="184" t="s">
        <v>83</v>
      </c>
      <c r="AN500" s="27">
        <v>1</v>
      </c>
      <c r="AO500" s="27">
        <v>1</v>
      </c>
      <c r="AP500" s="27">
        <v>1</v>
      </c>
    </row>
    <row r="501" spans="1:42">
      <c r="A501" s="163"/>
      <c r="B501" s="27" t="str">
        <f>物品!B502</f>
        <v>IL3F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兑换：|CffFFC926大金矿|r</v>
      </c>
      <c r="I501" s="27" t="str">
        <f>VLOOKUP(B501,物品!B:CV,99,FALSE)</f>
        <v>|cffffcc00需求：|r钻石x4|n|n金币|Cffffc926+8888~88888|r</v>
      </c>
      <c r="J501" s="165" t="str">
        <f t="shared" si="196"/>
        <v>兑换：|CffFFC926大金矿|r</v>
      </c>
      <c r="K501" s="165" t="str">
        <f t="shared" si="197"/>
        <v>|cffffcc00需求：|r钻石x4|n|n金币|Cffffc926+8888~88888|r</v>
      </c>
      <c r="L501" s="27"/>
      <c r="M501" s="166" t="str">
        <f>VLOOKUP(LEFT(RIGHT(B501,5),4),物品!B:CU,20,FALSE)</f>
        <v>ReplaceableTextures\\CommandButtons\\BTNIN23.blp</v>
      </c>
      <c r="N501" s="184" t="s">
        <v>83</v>
      </c>
      <c r="O501" s="166" t="s">
        <v>98</v>
      </c>
      <c r="P501" s="27">
        <v>3</v>
      </c>
      <c r="Q501" s="27">
        <v>0</v>
      </c>
      <c r="R501" s="184" t="s">
        <v>83</v>
      </c>
      <c r="S501" s="184" t="s">
        <v>83</v>
      </c>
      <c r="T501" s="184" t="s">
        <v>83</v>
      </c>
      <c r="U501" s="184" t="s">
        <v>83</v>
      </c>
      <c r="V501" s="27"/>
      <c r="W501" s="27" t="s">
        <v>88</v>
      </c>
      <c r="X501" s="27">
        <v>0</v>
      </c>
      <c r="Y501" s="184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4" t="s">
        <v>83</v>
      </c>
      <c r="AF501" s="184" t="s">
        <v>83</v>
      </c>
      <c r="AG501" s="184" t="s">
        <v>83</v>
      </c>
      <c r="AH501" s="184" t="s">
        <v>83</v>
      </c>
      <c r="AI501" s="27">
        <v>1</v>
      </c>
      <c r="AJ501" s="27"/>
      <c r="AK501" s="27">
        <v>1</v>
      </c>
      <c r="AL501" s="27">
        <v>1</v>
      </c>
      <c r="AM501" s="184" t="s">
        <v>83</v>
      </c>
      <c r="AN501" s="27">
        <v>1</v>
      </c>
      <c r="AO501" s="27">
        <v>1</v>
      </c>
      <c r="AP501" s="27">
        <v>1</v>
      </c>
    </row>
    <row r="502" spans="1:42">
      <c r="A502" s="163"/>
      <c r="B502" s="27" t="str">
        <f>物品!B503</f>
        <v>IL3G</v>
      </c>
      <c r="C502" s="27" t="s">
        <v>41</v>
      </c>
      <c r="D502" s="27" t="s">
        <v>81</v>
      </c>
      <c r="E502" s="27"/>
      <c r="F502" s="27"/>
      <c r="G502" s="27"/>
      <c r="H502" s="27" t="str">
        <f>VLOOKUP(LEFT(RIGHT(B502,5),4),物品!B:CU,2,FALSE)</f>
        <v>兑换：|cffff0000虚空神石|r</v>
      </c>
      <c r="I502" s="27" t="str">
        <f>VLOOKUP(B502,物品!B:CV,99,FALSE)</f>
        <v>|cffffcc00需求：|r钻石x8|n|n点击后可将|Cffffc926任意|r装备提升一级。|n|n|Cff00ff7f只能对|r|Cffff73ff创|r|Cffff56bf世|r|Cffff397f品|r|Cffff1c3f质|r|Cff00ff7f以下的装备使用。|r</v>
      </c>
      <c r="J502" s="165" t="str">
        <f t="shared" si="196"/>
        <v>兑换：|cffff0000虚空神石|r</v>
      </c>
      <c r="K502" s="165" t="str">
        <f t="shared" si="197"/>
        <v>|cffffcc00需求：|r钻石x8|n|n点击后可将|Cffffc926任意|r装备提升一级。|n|n|Cff00ff7f只能对|r|Cffff73ff创|r|Cffff56bf世|r|Cffff397f品|r|Cffff1c3f质|r|Cff00ff7f以下的装备使用。|r</v>
      </c>
      <c r="L502" s="27"/>
      <c r="M502" s="166" t="str">
        <f>VLOOKUP(LEFT(RIGHT(B502,5),4),物品!B:CU,20,FALSE)</f>
        <v>ReplaceableTextures\\CommandButtons\\BTNCS41.blp</v>
      </c>
      <c r="N502" s="184" t="s">
        <v>83</v>
      </c>
      <c r="O502" s="166" t="s">
        <v>98</v>
      </c>
      <c r="P502" s="27">
        <v>3</v>
      </c>
      <c r="Q502" s="27">
        <v>0</v>
      </c>
      <c r="R502" s="184" t="s">
        <v>83</v>
      </c>
      <c r="S502" s="184" t="s">
        <v>83</v>
      </c>
      <c r="T502" s="184" t="s">
        <v>83</v>
      </c>
      <c r="U502" s="184" t="s">
        <v>83</v>
      </c>
      <c r="V502" s="27"/>
      <c r="W502" s="27" t="s">
        <v>88</v>
      </c>
      <c r="X502" s="27">
        <v>0</v>
      </c>
      <c r="Y502" s="184" t="s">
        <v>83</v>
      </c>
      <c r="Z502" s="27">
        <v>0</v>
      </c>
      <c r="AA502" s="27">
        <v>0</v>
      </c>
      <c r="AB502" s="27">
        <v>0</v>
      </c>
      <c r="AC502" s="27">
        <v>1</v>
      </c>
      <c r="AD502" s="27">
        <v>1</v>
      </c>
      <c r="AE502" s="184" t="s">
        <v>83</v>
      </c>
      <c r="AF502" s="184" t="s">
        <v>83</v>
      </c>
      <c r="AG502" s="184" t="s">
        <v>83</v>
      </c>
      <c r="AH502" s="184" t="s">
        <v>83</v>
      </c>
      <c r="AI502" s="27">
        <v>1</v>
      </c>
      <c r="AJ502" s="27"/>
      <c r="AK502" s="27">
        <v>1</v>
      </c>
      <c r="AL502" s="27">
        <v>1</v>
      </c>
      <c r="AM502" s="184" t="s">
        <v>83</v>
      </c>
      <c r="AN502" s="27">
        <v>1</v>
      </c>
      <c r="AO502" s="27">
        <v>1</v>
      </c>
      <c r="AP502" s="27">
        <v>1</v>
      </c>
    </row>
    <row r="503" spans="1:42">
      <c r="A503" s="163"/>
      <c r="B503" s="27" t="str">
        <f>物品!B504</f>
        <v>IL3H</v>
      </c>
      <c r="C503" s="27" t="s">
        <v>41</v>
      </c>
      <c r="D503" s="27" t="s">
        <v>81</v>
      </c>
      <c r="E503" s="27"/>
      <c r="F503" s="27"/>
      <c r="G503" s="27"/>
      <c r="H503" s="27" t="str">
        <f>VLOOKUP(LEFT(RIGHT(B503,5),4),物品!B:CU,2,FALSE)</f>
        <v>兑换：|Cff00BFFF小银行|r</v>
      </c>
      <c r="I503" s="27" t="str">
        <f>VLOOKUP(B503,物品!B:CV,99,FALSE)</f>
        <v>|cffffcc00需求：|r钻石x1|n|n金币|Cffffc926+2888~18888|r</v>
      </c>
      <c r="J503" s="165" t="str">
        <f t="shared" si="196"/>
        <v>兑换：|Cff00BFFF小银行|r</v>
      </c>
      <c r="K503" s="165" t="str">
        <f t="shared" si="197"/>
        <v>|cffffcc00需求：|r钻石x1|n|n金币|Cffffc926+2888~18888|r</v>
      </c>
      <c r="L503" s="27"/>
      <c r="M503" s="166" t="str">
        <f>VLOOKUP(LEFT(RIGHT(B503,5),4),物品!B:CU,20,FALSE)</f>
        <v>ReplaceableTextures\\CommandButtons\\BTNIN22.blp</v>
      </c>
      <c r="N503" s="184" t="s">
        <v>83</v>
      </c>
      <c r="O503" s="166" t="s">
        <v>98</v>
      </c>
      <c r="P503" s="27">
        <v>3</v>
      </c>
      <c r="Q503" s="27">
        <v>0</v>
      </c>
      <c r="R503" s="184" t="s">
        <v>83</v>
      </c>
      <c r="S503" s="184" t="s">
        <v>83</v>
      </c>
      <c r="T503" s="184" t="s">
        <v>83</v>
      </c>
      <c r="U503" s="184" t="s">
        <v>83</v>
      </c>
      <c r="V503" s="27"/>
      <c r="W503" s="27" t="s">
        <v>88</v>
      </c>
      <c r="X503" s="27">
        <v>0</v>
      </c>
      <c r="Y503" s="184" t="s">
        <v>83</v>
      </c>
      <c r="Z503" s="27">
        <v>0</v>
      </c>
      <c r="AA503" s="27">
        <v>0</v>
      </c>
      <c r="AB503" s="27">
        <v>0</v>
      </c>
      <c r="AC503" s="27">
        <v>1</v>
      </c>
      <c r="AD503" s="27">
        <v>1</v>
      </c>
      <c r="AE503" s="184" t="s">
        <v>83</v>
      </c>
      <c r="AF503" s="184" t="s">
        <v>83</v>
      </c>
      <c r="AG503" s="184" t="s">
        <v>83</v>
      </c>
      <c r="AH503" s="184" t="s">
        <v>83</v>
      </c>
      <c r="AI503" s="27">
        <v>1</v>
      </c>
      <c r="AJ503" s="27"/>
      <c r="AK503" s="27">
        <v>1</v>
      </c>
      <c r="AL503" s="27">
        <v>1</v>
      </c>
      <c r="AM503" s="184" t="s">
        <v>83</v>
      </c>
      <c r="AN503" s="27">
        <v>1</v>
      </c>
      <c r="AO503" s="27">
        <v>1</v>
      </c>
      <c r="AP503" s="27">
        <v>1</v>
      </c>
    </row>
    <row r="504" spans="1:42">
      <c r="A504" s="163"/>
      <c r="B504" s="27" t="str">
        <f>物品!B505</f>
        <v>IL3I</v>
      </c>
      <c r="C504" s="27" t="s">
        <v>41</v>
      </c>
      <c r="D504" s="27" t="s">
        <v>81</v>
      </c>
      <c r="E504" s="27"/>
      <c r="F504" s="27"/>
      <c r="G504" s="27"/>
      <c r="H504" s="27" t="str">
        <f>VLOOKUP(LEFT(RIGHT(B504,5),4),物品!B:CU,2,FALSE)</f>
        <v>兑换：|CffFFD24D补天石|r</v>
      </c>
      <c r="I504" s="27" t="str">
        <f>VLOOKUP(B504,物品!B:CV,99,FALSE)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504" s="165" t="str">
        <f t="shared" si="196"/>
        <v>兑换：|CffFFD24D补天石|r</v>
      </c>
      <c r="K504" s="165" t="str">
        <f t="shared" si="19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504" s="27"/>
      <c r="M504" s="166" t="str">
        <f>VLOOKUP(LEFT(RIGHT(B504,5),4),物品!B:CU,20,FALSE)</f>
        <v>ReplaceableTextures\\CommandButtons\\BTNIP02.blp</v>
      </c>
      <c r="N504" s="184" t="s">
        <v>83</v>
      </c>
      <c r="O504" s="166" t="s">
        <v>98</v>
      </c>
      <c r="P504" s="27">
        <v>3</v>
      </c>
      <c r="Q504" s="27">
        <v>0</v>
      </c>
      <c r="R504" s="184" t="s">
        <v>83</v>
      </c>
      <c r="S504" s="184" t="s">
        <v>83</v>
      </c>
      <c r="T504" s="184" t="s">
        <v>83</v>
      </c>
      <c r="U504" s="184" t="s">
        <v>83</v>
      </c>
      <c r="V504" s="27"/>
      <c r="W504" s="27" t="s">
        <v>88</v>
      </c>
      <c r="X504" s="27">
        <v>0</v>
      </c>
      <c r="Y504" s="184" t="s">
        <v>83</v>
      </c>
      <c r="Z504" s="27">
        <v>0</v>
      </c>
      <c r="AA504" s="27">
        <v>0</v>
      </c>
      <c r="AB504" s="27">
        <v>0</v>
      </c>
      <c r="AC504" s="27">
        <v>1</v>
      </c>
      <c r="AD504" s="27">
        <v>1</v>
      </c>
      <c r="AE504" s="184" t="s">
        <v>83</v>
      </c>
      <c r="AF504" s="184" t="s">
        <v>83</v>
      </c>
      <c r="AG504" s="184" t="s">
        <v>83</v>
      </c>
      <c r="AH504" s="184" t="s">
        <v>83</v>
      </c>
      <c r="AI504" s="27">
        <v>1</v>
      </c>
      <c r="AJ504" s="27"/>
      <c r="AK504" s="27">
        <v>1</v>
      </c>
      <c r="AL504" s="27">
        <v>1</v>
      </c>
      <c r="AM504" s="184" t="s">
        <v>83</v>
      </c>
      <c r="AN504" s="27">
        <v>1</v>
      </c>
      <c r="AO504" s="27">
        <v>1</v>
      </c>
      <c r="AP504" s="27">
        <v>1</v>
      </c>
    </row>
    <row r="505" spans="1:42">
      <c r="A505" s="163"/>
      <c r="B505" s="27" t="str">
        <f>物品!B506</f>
        <v>IL4A</v>
      </c>
      <c r="C505" s="27" t="s">
        <v>41</v>
      </c>
      <c r="D505" s="27" t="s">
        <v>81</v>
      </c>
      <c r="E505" s="27"/>
      <c r="F505" s="27"/>
      <c r="G505" s="27"/>
      <c r="H505" s="27" t="str">
        <f>VLOOKUP(LEFT(RIGHT(B505,5),4),物品!B:CU,2,FALSE)</f>
        <v>兑换：|CffFF0000技能进化石|r</v>
      </c>
      <c r="I505" s="27" t="str">
        <f>VLOOKUP(B505,物品!B:CV,99,FALSE)</f>
        <v>|cffffcc00需求：|r钻石x15|n|n使指定的|Cffffc926A级|r技能进化为|Cffff0000S级|r。</v>
      </c>
      <c r="J505" s="165" t="str">
        <f t="shared" si="194"/>
        <v>兑换：|CffFF0000技能进化石|r</v>
      </c>
      <c r="K505" s="165" t="str">
        <f t="shared" si="195"/>
        <v>|cffffcc00需求：|r钻石x15|n|n使指定的|Cffffc926A级|r技能进化为|Cffff0000S级|r。</v>
      </c>
      <c r="L505" s="27"/>
      <c r="M505" s="166" t="str">
        <f>VLOOKUP(LEFT(RIGHT(B505,5),4),物品!B:CU,20,FALSE)</f>
        <v>ReplaceableTextures\\CommandButtons\\BTNIN04.blp</v>
      </c>
      <c r="N505" s="184" t="s">
        <v>83</v>
      </c>
      <c r="O505" s="166" t="s">
        <v>98</v>
      </c>
      <c r="P505" s="27">
        <v>3</v>
      </c>
      <c r="Q505" s="27">
        <v>0</v>
      </c>
      <c r="R505" s="184" t="s">
        <v>83</v>
      </c>
      <c r="S505" s="184" t="s">
        <v>83</v>
      </c>
      <c r="T505" s="184" t="s">
        <v>83</v>
      </c>
      <c r="U505" s="184" t="s">
        <v>83</v>
      </c>
      <c r="V505" s="27"/>
      <c r="W505" s="27" t="s">
        <v>88</v>
      </c>
      <c r="X505" s="27">
        <v>0</v>
      </c>
      <c r="Y505" s="184" t="s">
        <v>83</v>
      </c>
      <c r="Z505" s="27">
        <v>0</v>
      </c>
      <c r="AA505" s="27">
        <v>0</v>
      </c>
      <c r="AB505" s="27">
        <v>0</v>
      </c>
      <c r="AC505" s="27">
        <v>1</v>
      </c>
      <c r="AD505" s="27">
        <v>1</v>
      </c>
      <c r="AE505" s="184" t="s">
        <v>83</v>
      </c>
      <c r="AF505" s="184" t="s">
        <v>83</v>
      </c>
      <c r="AG505" s="184" t="s">
        <v>83</v>
      </c>
      <c r="AH505" s="184" t="s">
        <v>83</v>
      </c>
      <c r="AI505" s="27">
        <v>1</v>
      </c>
      <c r="AJ505" s="27"/>
      <c r="AK505" s="27">
        <v>1</v>
      </c>
      <c r="AL505" s="27">
        <v>1</v>
      </c>
      <c r="AM505" s="184" t="s">
        <v>83</v>
      </c>
      <c r="AN505" s="27">
        <v>1</v>
      </c>
      <c r="AO505" s="27">
        <v>1</v>
      </c>
      <c r="AP505" s="27">
        <v>1</v>
      </c>
    </row>
    <row r="506" spans="1:42">
      <c r="A506" s="163"/>
      <c r="B506" s="27" t="str">
        <f>物品!B507</f>
        <v>IL4B</v>
      </c>
      <c r="C506" s="27" t="s">
        <v>41</v>
      </c>
      <c r="D506" s="27" t="s">
        <v>81</v>
      </c>
      <c r="E506" s="27"/>
      <c r="F506" s="27"/>
      <c r="G506" s="27"/>
      <c r="H506" s="27" t="str">
        <f>VLOOKUP(LEFT(RIGHT(B506,5),4),物品!B:CU,2,FALSE)</f>
        <v>兑换：|CffFF0000招魂幡Lv5|r</v>
      </c>
      <c r="I506" s="27" t="str">
        <f>VLOOKUP(B506,物品!B:CV,99,FALSE)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506" s="165" t="str">
        <f t="shared" si="194"/>
        <v>兑换：|CffFF0000招魂幡Lv5|r</v>
      </c>
      <c r="K506" s="165" t="str">
        <f t="shared" si="195"/>
        <v>|cffffcc00需求：|r钻石x6|n|n金币加成|Cffffc926+30%|r|n|n击杀|Cff00ff7f1000个|r敌人后奖励：|n金币|Cffffc926+12000~17000|r|n经验|Cffffc926+10000|r|n|n|Cff00ff7f同时只能携带一个招魂幡|r</v>
      </c>
      <c r="L506" s="27"/>
      <c r="M506" s="166" t="str">
        <f>VLOOKUP(LEFT(RIGHT(B506,5),4),物品!B:CU,20,FALSE)</f>
        <v>ReplaceableTextures\\CommandButtons\\BTNZHP5.blp</v>
      </c>
      <c r="N506" s="184" t="s">
        <v>83</v>
      </c>
      <c r="O506" s="166" t="s">
        <v>98</v>
      </c>
      <c r="P506" s="27">
        <v>3</v>
      </c>
      <c r="Q506" s="27">
        <v>0</v>
      </c>
      <c r="R506" s="184" t="s">
        <v>83</v>
      </c>
      <c r="S506" s="184" t="s">
        <v>83</v>
      </c>
      <c r="T506" s="184" t="s">
        <v>83</v>
      </c>
      <c r="U506" s="184" t="s">
        <v>83</v>
      </c>
      <c r="V506" s="27"/>
      <c r="W506" s="27" t="s">
        <v>88</v>
      </c>
      <c r="X506" s="27">
        <v>0</v>
      </c>
      <c r="Y506" s="184" t="s">
        <v>83</v>
      </c>
      <c r="Z506" s="27">
        <v>0</v>
      </c>
      <c r="AA506" s="27">
        <v>0</v>
      </c>
      <c r="AB506" s="27">
        <v>0</v>
      </c>
      <c r="AC506" s="27">
        <v>1</v>
      </c>
      <c r="AD506" s="27">
        <v>1</v>
      </c>
      <c r="AE506" s="184" t="s">
        <v>83</v>
      </c>
      <c r="AF506" s="184" t="s">
        <v>83</v>
      </c>
      <c r="AG506" s="184" t="s">
        <v>83</v>
      </c>
      <c r="AH506" s="184" t="s">
        <v>83</v>
      </c>
      <c r="AI506" s="27">
        <v>1</v>
      </c>
      <c r="AJ506" s="27"/>
      <c r="AK506" s="27">
        <v>1</v>
      </c>
      <c r="AL506" s="27">
        <v>1</v>
      </c>
      <c r="AM506" s="184" t="s">
        <v>83</v>
      </c>
      <c r="AN506" s="27">
        <v>1</v>
      </c>
      <c r="AO506" s="27">
        <v>1</v>
      </c>
      <c r="AP506" s="27">
        <v>1</v>
      </c>
    </row>
    <row r="507" spans="1:42">
      <c r="A507" s="163"/>
      <c r="B507" s="27" t="str">
        <f>物品!B508</f>
        <v>IL4C</v>
      </c>
      <c r="C507" s="27" t="s">
        <v>41</v>
      </c>
      <c r="D507" s="27" t="s">
        <v>81</v>
      </c>
      <c r="E507" s="27"/>
      <c r="F507" s="27"/>
      <c r="G507" s="27"/>
      <c r="H507" s="27" t="str">
        <f>VLOOKUP(LEFT(RIGHT(B507,5),4),物品!B:CU,2,FALSE)</f>
        <v>兑换：|CffFF0000时渊入场券|r</v>
      </c>
      <c r="I507" s="27" t="str">
        <f>VLOOKUP(B507,物品!B:CV,99,FALSE)</f>
        <v>|cffffcc00需求：|r钻石x6|n|n每次|Cffffd24d完成|r时渊副本将消耗|Cffffd24d1|r个|Cffffd24d时渊入场券|r</v>
      </c>
      <c r="J507" s="165" t="str">
        <f t="shared" si="194"/>
        <v>兑换：|CffFF0000时渊入场券|r</v>
      </c>
      <c r="K507" s="165" t="str">
        <f t="shared" si="195"/>
        <v>|cffffcc00需求：|r钻石x6|n|n每次|Cffffd24d完成|r时渊副本将消耗|Cffffd24d1|r个|Cffffd24d时渊入场券|r</v>
      </c>
      <c r="L507" s="27"/>
      <c r="M507" s="166" t="str">
        <f>VLOOKUP(LEFT(RIGHT(B507,5),4),物品!B:CU,20,FALSE)</f>
        <v>ReplaceableTextures\\CommandButtons\\BTNIP01.blp</v>
      </c>
      <c r="N507" s="184" t="s">
        <v>83</v>
      </c>
      <c r="O507" s="166" t="s">
        <v>98</v>
      </c>
      <c r="P507" s="27">
        <v>3</v>
      </c>
      <c r="Q507" s="27">
        <v>0</v>
      </c>
      <c r="R507" s="184" t="s">
        <v>83</v>
      </c>
      <c r="S507" s="184" t="s">
        <v>83</v>
      </c>
      <c r="T507" s="184" t="s">
        <v>83</v>
      </c>
      <c r="U507" s="184" t="s">
        <v>83</v>
      </c>
      <c r="V507" s="27"/>
      <c r="W507" s="27" t="s">
        <v>88</v>
      </c>
      <c r="X507" s="27">
        <v>0</v>
      </c>
      <c r="Y507" s="184" t="s">
        <v>83</v>
      </c>
      <c r="Z507" s="27">
        <v>0</v>
      </c>
      <c r="AA507" s="27">
        <v>0</v>
      </c>
      <c r="AB507" s="27">
        <v>0</v>
      </c>
      <c r="AC507" s="27">
        <v>1</v>
      </c>
      <c r="AD507" s="27">
        <v>1</v>
      </c>
      <c r="AE507" s="184" t="s">
        <v>83</v>
      </c>
      <c r="AF507" s="184" t="s">
        <v>83</v>
      </c>
      <c r="AG507" s="184" t="s">
        <v>83</v>
      </c>
      <c r="AH507" s="184" t="s">
        <v>83</v>
      </c>
      <c r="AI507" s="27">
        <v>1</v>
      </c>
      <c r="AJ507" s="27"/>
      <c r="AK507" s="27">
        <v>1</v>
      </c>
      <c r="AL507" s="27">
        <v>1</v>
      </c>
      <c r="AM507" s="184" t="s">
        <v>83</v>
      </c>
      <c r="AN507" s="27">
        <v>1</v>
      </c>
      <c r="AO507" s="27">
        <v>1</v>
      </c>
      <c r="AP507" s="27">
        <v>1</v>
      </c>
    </row>
    <row r="508" spans="1:42">
      <c r="A508" s="163"/>
      <c r="B508" s="27" t="str">
        <f>物品!B509</f>
        <v>IL4D</v>
      </c>
      <c r="C508" s="27" t="s">
        <v>41</v>
      </c>
      <c r="D508" s="27" t="s">
        <v>81</v>
      </c>
      <c r="E508" s="27"/>
      <c r="F508" s="27"/>
      <c r="G508" s="27"/>
      <c r="H508" s="27" t="str">
        <f>VLOOKUP(LEFT(RIGHT(B508,5),4),物品!B:CU,2,FALSE)</f>
        <v>兑换：|CffFF0000鸿蒙结晶|r</v>
      </c>
      <c r="I508" s="27" t="str">
        <f>VLOOKUP(B508,物品!B:CV,99,FALSE)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508" s="165" t="str">
        <f t="shared" si="194"/>
        <v>兑换：|CffFF0000鸿蒙结晶|r</v>
      </c>
      <c r="K508" s="165" t="str">
        <f t="shared" si="195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508" s="27"/>
      <c r="M508" s="166" t="str">
        <f>VLOOKUP(LEFT(RIGHT(B508,5),4),物品!B:CU,20,FALSE)</f>
        <v>ReplaceableTextures\\CommandButtons\\BTNIP03.blp</v>
      </c>
      <c r="N508" s="184" t="s">
        <v>83</v>
      </c>
      <c r="O508" s="166" t="s">
        <v>98</v>
      </c>
      <c r="P508" s="27">
        <v>3</v>
      </c>
      <c r="Q508" s="27">
        <v>0</v>
      </c>
      <c r="R508" s="184" t="s">
        <v>83</v>
      </c>
      <c r="S508" s="184" t="s">
        <v>83</v>
      </c>
      <c r="T508" s="184" t="s">
        <v>83</v>
      </c>
      <c r="U508" s="184" t="s">
        <v>83</v>
      </c>
      <c r="V508" s="27"/>
      <c r="W508" s="27" t="s">
        <v>88</v>
      </c>
      <c r="X508" s="27">
        <v>0</v>
      </c>
      <c r="Y508" s="184" t="s">
        <v>83</v>
      </c>
      <c r="Z508" s="27">
        <v>0</v>
      </c>
      <c r="AA508" s="27">
        <v>0</v>
      </c>
      <c r="AB508" s="27">
        <v>0</v>
      </c>
      <c r="AC508" s="27">
        <v>1</v>
      </c>
      <c r="AD508" s="27">
        <v>1</v>
      </c>
      <c r="AE508" s="184" t="s">
        <v>83</v>
      </c>
      <c r="AF508" s="184" t="s">
        <v>83</v>
      </c>
      <c r="AG508" s="184" t="s">
        <v>83</v>
      </c>
      <c r="AH508" s="184" t="s">
        <v>83</v>
      </c>
      <c r="AI508" s="27">
        <v>1</v>
      </c>
      <c r="AJ508" s="27"/>
      <c r="AK508" s="27">
        <v>1</v>
      </c>
      <c r="AL508" s="27">
        <v>1</v>
      </c>
      <c r="AM508" s="184" t="s">
        <v>83</v>
      </c>
      <c r="AN508" s="27">
        <v>1</v>
      </c>
      <c r="AO508" s="27">
        <v>1</v>
      </c>
      <c r="AP508" s="27">
        <v>1</v>
      </c>
    </row>
    <row r="509" spans="1:42">
      <c r="A509" s="163"/>
      <c r="B509" s="27" t="str">
        <f>物品!B510</f>
        <v>IL4E</v>
      </c>
      <c r="C509" s="27" t="s">
        <v>41</v>
      </c>
      <c r="D509" s="27" t="s">
        <v>81</v>
      </c>
      <c r="E509" s="27"/>
      <c r="F509" s="27"/>
      <c r="G509" s="27"/>
      <c r="H509" s="27" t="str">
        <f>VLOOKUP(LEFT(RIGHT(B509,5),4),物品!B:CU,2,FALSE)</f>
        <v>兑换：|cffff0033创世碎片|r</v>
      </c>
      <c r="I509" s="27" t="str">
        <f>VLOOKUP(B509,物品!B:CV,99,FALSE)</f>
        <v>|cffffcc00需求：|r钻石x20|n|n点击后可将|Cffffc926神|r|Cfff7a049话|r|Cffef786d品|r|Cffe85091质|r的|Cffffc926lv4|r装备提升至|Cffff73ff创|r|Cffff56bf世|r|Cffff397f品|r|Cffff1c3f质|r。</v>
      </c>
      <c r="J509" s="165" t="str">
        <f t="shared" si="194"/>
        <v>兑换：|cffff0033创世碎片|r</v>
      </c>
      <c r="K509" s="165" t="str">
        <f t="shared" si="195"/>
        <v>|cffffcc00需求：|r钻石x20|n|n点击后可将|Cffffc926神|r|Cfff7a049话|r|Cffef786d品|r|Cffe85091质|r的|Cffffc926lv4|r装备提升至|Cffff73ff创|r|Cffff56bf世|r|Cffff397f品|r|Cffff1c3f质|r。</v>
      </c>
      <c r="L509" s="27"/>
      <c r="M509" s="166" t="str">
        <f>VLOOKUP(LEFT(RIGHT(B509,5),4),物品!B:CU,20,FALSE)</f>
        <v>ReplaceableTextures\\CommandButtons\\BTNCS42.blp</v>
      </c>
      <c r="N509" s="184" t="s">
        <v>83</v>
      </c>
      <c r="O509" s="166" t="s">
        <v>98</v>
      </c>
      <c r="P509" s="27">
        <v>3</v>
      </c>
      <c r="Q509" s="27">
        <v>0</v>
      </c>
      <c r="R509" s="184" t="s">
        <v>83</v>
      </c>
      <c r="S509" s="184" t="s">
        <v>83</v>
      </c>
      <c r="T509" s="184" t="s">
        <v>83</v>
      </c>
      <c r="U509" s="184" t="s">
        <v>83</v>
      </c>
      <c r="V509" s="27"/>
      <c r="W509" s="27" t="s">
        <v>88</v>
      </c>
      <c r="X509" s="27">
        <v>0</v>
      </c>
      <c r="Y509" s="184" t="s">
        <v>83</v>
      </c>
      <c r="Z509" s="27">
        <v>0</v>
      </c>
      <c r="AA509" s="27">
        <v>0</v>
      </c>
      <c r="AB509" s="27">
        <v>0</v>
      </c>
      <c r="AC509" s="27">
        <v>1</v>
      </c>
      <c r="AD509" s="27">
        <v>1</v>
      </c>
      <c r="AE509" s="184" t="s">
        <v>83</v>
      </c>
      <c r="AF509" s="184" t="s">
        <v>83</v>
      </c>
      <c r="AG509" s="184" t="s">
        <v>83</v>
      </c>
      <c r="AH509" s="184" t="s">
        <v>83</v>
      </c>
      <c r="AI509" s="27">
        <v>1</v>
      </c>
      <c r="AJ509" s="27"/>
      <c r="AK509" s="27">
        <v>1</v>
      </c>
      <c r="AL509" s="27">
        <v>1</v>
      </c>
      <c r="AM509" s="184" t="s">
        <v>83</v>
      </c>
      <c r="AN509" s="27">
        <v>1</v>
      </c>
      <c r="AO509" s="27">
        <v>1</v>
      </c>
      <c r="AP509" s="27">
        <v>1</v>
      </c>
    </row>
    <row r="510" spans="1:42">
      <c r="A510" s="163"/>
      <c r="B510" s="27" t="str">
        <f>物品!B511</f>
        <v>IL4F</v>
      </c>
      <c r="C510" s="27" t="s">
        <v>41</v>
      </c>
      <c r="D510" s="27" t="s">
        <v>81</v>
      </c>
      <c r="E510" s="27"/>
      <c r="F510" s="27"/>
      <c r="G510" s="27"/>
      <c r="H510" s="27" t="str">
        <f>VLOOKUP(LEFT(RIGHT(B510,5),4),物品!B:CU,2,FALSE)</f>
        <v>兑换：|CffBF00FF稀有宝物箱|r</v>
      </c>
      <c r="I510" s="27" t="str">
        <f>VLOOKUP(B510,物品!B:CV,99,FALSE)</f>
        <v>|cffffcc00需求：|r钻石x20|n|n使用后自选一个|CffBF00FF稀有品质宝物|r</v>
      </c>
      <c r="J510" s="165" t="str">
        <f t="shared" si="194"/>
        <v>兑换：|CffBF00FF稀有宝物箱|r</v>
      </c>
      <c r="K510" s="165" t="str">
        <f t="shared" si="195"/>
        <v>|cffffcc00需求：|r钻石x20|n|n使用后自选一个|CffBF00FF稀有品质宝物|r</v>
      </c>
      <c r="L510" s="27"/>
      <c r="M510" s="166" t="str">
        <f>VLOOKUP(LEFT(RIGHT(B510,5),4),物品!B:CU,20,FALSE)</f>
        <v>ReplaceableTextures\\CommandButtons\\BTNIND1.blp</v>
      </c>
      <c r="N510" s="184" t="s">
        <v>83</v>
      </c>
      <c r="O510" s="166" t="s">
        <v>98</v>
      </c>
      <c r="P510" s="27">
        <v>3</v>
      </c>
      <c r="Q510" s="27">
        <v>0</v>
      </c>
      <c r="R510" s="184" t="s">
        <v>83</v>
      </c>
      <c r="S510" s="184" t="s">
        <v>83</v>
      </c>
      <c r="T510" s="184" t="s">
        <v>83</v>
      </c>
      <c r="U510" s="184" t="s">
        <v>83</v>
      </c>
      <c r="V510" s="27"/>
      <c r="W510" s="27" t="s">
        <v>88</v>
      </c>
      <c r="X510" s="27">
        <v>0</v>
      </c>
      <c r="Y510" s="184" t="s">
        <v>83</v>
      </c>
      <c r="Z510" s="27">
        <v>0</v>
      </c>
      <c r="AA510" s="27">
        <v>0</v>
      </c>
      <c r="AB510" s="27">
        <v>0</v>
      </c>
      <c r="AC510" s="27">
        <v>1</v>
      </c>
      <c r="AD510" s="27">
        <v>1</v>
      </c>
      <c r="AE510" s="184" t="s">
        <v>83</v>
      </c>
      <c r="AF510" s="184" t="s">
        <v>83</v>
      </c>
      <c r="AG510" s="184" t="s">
        <v>83</v>
      </c>
      <c r="AH510" s="184" t="s">
        <v>83</v>
      </c>
      <c r="AI510" s="27">
        <v>1</v>
      </c>
      <c r="AJ510" s="27"/>
      <c r="AK510" s="27">
        <v>1</v>
      </c>
      <c r="AL510" s="27">
        <v>1</v>
      </c>
      <c r="AM510" s="184" t="s">
        <v>83</v>
      </c>
      <c r="AN510" s="27">
        <v>1</v>
      </c>
      <c r="AO510" s="27">
        <v>1</v>
      </c>
      <c r="AP510" s="27">
        <v>1</v>
      </c>
    </row>
    <row r="511" spans="1:42" ht="15" customHeight="1">
      <c r="A511" s="163"/>
      <c r="B511" s="27" t="str">
        <f>物品!B512</f>
        <v>IL4G</v>
      </c>
      <c r="C511" s="27" t="s">
        <v>41</v>
      </c>
      <c r="D511" s="27" t="s">
        <v>81</v>
      </c>
      <c r="E511" s="27"/>
      <c r="F511" s="27"/>
      <c r="G511" s="27"/>
      <c r="H511" s="27" t="str">
        <f>VLOOKUP(LEFT(RIGHT(B511,5),4),物品!B:CU,2,FALSE)</f>
        <v>兑换：|CffFFD24D刻印宝箱|r</v>
      </c>
      <c r="I511" s="27" t="str">
        <f>VLOOKUP(B511,物品!B:CV,99,FALSE)</f>
        <v>|cffffcc00需求：|r钻石x30|n|n使用后自选一个|CffFFD24D宝物刻印|r</v>
      </c>
      <c r="J511" s="165" t="str">
        <f t="shared" si="194"/>
        <v>兑换：|CffFFD24D刻印宝箱|r</v>
      </c>
      <c r="K511" s="165" t="str">
        <f t="shared" si="195"/>
        <v>|cffffcc00需求：|r钻石x30|n|n使用后自选一个|CffFFD24D宝物刻印|r</v>
      </c>
      <c r="L511" s="27"/>
      <c r="M511" s="166" t="str">
        <f>VLOOKUP(LEFT(RIGHT(B511,5),4),物品!B:CU,20,FALSE)</f>
        <v>ReplaceableTextures\\CommandButtons\\BTNIND2.blp</v>
      </c>
      <c r="N511" s="184" t="s">
        <v>83</v>
      </c>
      <c r="O511" s="166" t="s">
        <v>98</v>
      </c>
      <c r="P511" s="27">
        <v>3</v>
      </c>
      <c r="Q511" s="27">
        <v>0</v>
      </c>
      <c r="R511" s="184" t="s">
        <v>83</v>
      </c>
      <c r="S511" s="184" t="s">
        <v>83</v>
      </c>
      <c r="T511" s="184" t="s">
        <v>83</v>
      </c>
      <c r="U511" s="184" t="s">
        <v>83</v>
      </c>
      <c r="V511" s="27"/>
      <c r="W511" s="27" t="s">
        <v>88</v>
      </c>
      <c r="X511" s="27">
        <v>0</v>
      </c>
      <c r="Y511" s="184" t="s">
        <v>83</v>
      </c>
      <c r="Z511" s="27">
        <v>0</v>
      </c>
      <c r="AA511" s="27">
        <v>0</v>
      </c>
      <c r="AB511" s="27">
        <v>0</v>
      </c>
      <c r="AC511" s="27">
        <v>1</v>
      </c>
      <c r="AD511" s="27">
        <v>1</v>
      </c>
      <c r="AE511" s="184" t="s">
        <v>83</v>
      </c>
      <c r="AF511" s="184" t="s">
        <v>83</v>
      </c>
      <c r="AG511" s="184" t="s">
        <v>83</v>
      </c>
      <c r="AH511" s="184" t="s">
        <v>83</v>
      </c>
      <c r="AI511" s="27">
        <v>1</v>
      </c>
      <c r="AJ511" s="27"/>
      <c r="AK511" s="27">
        <v>1</v>
      </c>
      <c r="AL511" s="27">
        <v>1</v>
      </c>
      <c r="AM511" s="184" t="s">
        <v>83</v>
      </c>
      <c r="AN511" s="27">
        <v>1</v>
      </c>
      <c r="AO511" s="27">
        <v>1</v>
      </c>
      <c r="AP511" s="27">
        <v>1</v>
      </c>
    </row>
    <row r="512" spans="1:42">
      <c r="A512" s="163"/>
      <c r="B512" s="27" t="str">
        <f>物品!B513</f>
        <v>IL1J</v>
      </c>
      <c r="C512" s="27" t="s">
        <v>41</v>
      </c>
      <c r="D512" s="27" t="s">
        <v>81</v>
      </c>
      <c r="E512" s="27"/>
      <c r="F512" s="27"/>
      <c r="G512" s="27"/>
      <c r="H512" s="27" t="str">
        <f>VLOOKUP(LEFT(RIGHT(B512,5),4),物品!B:CU,2,FALSE)</f>
        <v>兑换：|Cff00BFFF中级经验丹|r</v>
      </c>
      <c r="I512" s="27" t="str">
        <f>VLOOKUP(B512,物品!B:CV,99,FALSE)</f>
        <v>|cffffcc00需求：|r钻石x4|n|n经验值|Cffffc926+40000|r</v>
      </c>
      <c r="J512" s="165" t="str">
        <f t="shared" ref="J512:J514" si="198">H512</f>
        <v>兑换：|Cff00BFFF中级经验丹|r</v>
      </c>
      <c r="K512" s="165" t="str">
        <f t="shared" ref="K512:K514" si="199">I512</f>
        <v>|cffffcc00需求：|r钻石x4|n|n经验值|Cffffc926+40000|r</v>
      </c>
      <c r="L512" s="27"/>
      <c r="M512" s="166" t="str">
        <f>VLOOKUP(LEFT(RIGHT(B512,5),4),物品!B:CU,20,FALSE)</f>
        <v>ReplaceableTextures\\CommandButtons\\BTNIN42.blp</v>
      </c>
      <c r="N512" s="184" t="s">
        <v>83</v>
      </c>
      <c r="O512" s="166" t="s">
        <v>98</v>
      </c>
      <c r="P512" s="27">
        <v>0</v>
      </c>
      <c r="Q512" s="27">
        <v>0</v>
      </c>
      <c r="R512" s="184" t="s">
        <v>83</v>
      </c>
      <c r="S512" s="184" t="s">
        <v>83</v>
      </c>
      <c r="T512" s="184" t="s">
        <v>83</v>
      </c>
      <c r="U512" s="184" t="s">
        <v>83</v>
      </c>
      <c r="V512" s="27"/>
      <c r="W512" s="27" t="s">
        <v>88</v>
      </c>
      <c r="X512" s="27">
        <v>0</v>
      </c>
      <c r="Y512" s="184" t="s">
        <v>83</v>
      </c>
      <c r="Z512" s="27">
        <v>0</v>
      </c>
      <c r="AA512" s="27">
        <v>0</v>
      </c>
      <c r="AB512" s="27">
        <v>0</v>
      </c>
      <c r="AC512" s="27">
        <v>1</v>
      </c>
      <c r="AD512" s="27">
        <v>1</v>
      </c>
      <c r="AE512" s="184" t="s">
        <v>83</v>
      </c>
      <c r="AF512" s="184" t="s">
        <v>83</v>
      </c>
      <c r="AG512" s="184" t="s">
        <v>83</v>
      </c>
      <c r="AH512" s="184" t="s">
        <v>83</v>
      </c>
      <c r="AI512" s="27">
        <v>1</v>
      </c>
      <c r="AJ512" s="27"/>
      <c r="AK512" s="27">
        <v>1</v>
      </c>
      <c r="AL512" s="27">
        <v>1</v>
      </c>
      <c r="AM512" s="184" t="s">
        <v>83</v>
      </c>
      <c r="AN512" s="27">
        <v>1</v>
      </c>
      <c r="AO512" s="27">
        <v>1</v>
      </c>
      <c r="AP512" s="27">
        <v>1</v>
      </c>
    </row>
    <row r="513" spans="1:42">
      <c r="A513" s="163"/>
      <c r="B513" s="27" t="str">
        <f>物品!B514</f>
        <v>IL2J</v>
      </c>
      <c r="C513" s="27" t="s">
        <v>41</v>
      </c>
      <c r="D513" s="27" t="s">
        <v>81</v>
      </c>
      <c r="E513" s="27"/>
      <c r="F513" s="27"/>
      <c r="G513" s="27"/>
      <c r="H513" s="27" t="str">
        <f>VLOOKUP(LEFT(RIGHT(B513,5),4),物品!B:CU,2,FALSE)</f>
        <v>兑换：|Cff00BFFF中级经验丹|r</v>
      </c>
      <c r="I513" s="27" t="str">
        <f>VLOOKUP(B513,物品!B:CV,99,FALSE)</f>
        <v>|cffffcc00需求：|r钻石x4|n|n经验值|Cffffc926+40000|r</v>
      </c>
      <c r="J513" s="165" t="str">
        <f t="shared" si="198"/>
        <v>兑换：|Cff00BFFF中级经验丹|r</v>
      </c>
      <c r="K513" s="165" t="str">
        <f t="shared" si="199"/>
        <v>|cffffcc00需求：|r钻石x4|n|n经验值|Cffffc926+40000|r</v>
      </c>
      <c r="L513" s="27"/>
      <c r="M513" s="166" t="str">
        <f>VLOOKUP(LEFT(RIGHT(B513,5),4),物品!B:CU,20,FALSE)</f>
        <v>ReplaceableTextures\\CommandButtons\\BTNIN42.blp</v>
      </c>
      <c r="N513" s="184" t="s">
        <v>83</v>
      </c>
      <c r="O513" s="166" t="s">
        <v>98</v>
      </c>
      <c r="P513" s="27">
        <v>1</v>
      </c>
      <c r="Q513" s="27">
        <v>0</v>
      </c>
      <c r="R513" s="184" t="s">
        <v>83</v>
      </c>
      <c r="S513" s="184" t="s">
        <v>83</v>
      </c>
      <c r="T513" s="184" t="s">
        <v>83</v>
      </c>
      <c r="U513" s="184" t="s">
        <v>83</v>
      </c>
      <c r="V513" s="27"/>
      <c r="W513" s="27" t="s">
        <v>88</v>
      </c>
      <c r="X513" s="27">
        <v>0</v>
      </c>
      <c r="Y513" s="184" t="s">
        <v>83</v>
      </c>
      <c r="Z513" s="27">
        <v>0</v>
      </c>
      <c r="AA513" s="27">
        <v>0</v>
      </c>
      <c r="AB513" s="27">
        <v>0</v>
      </c>
      <c r="AC513" s="27">
        <v>1</v>
      </c>
      <c r="AD513" s="27">
        <v>1</v>
      </c>
      <c r="AE513" s="184" t="s">
        <v>83</v>
      </c>
      <c r="AF513" s="184" t="s">
        <v>83</v>
      </c>
      <c r="AG513" s="184" t="s">
        <v>83</v>
      </c>
      <c r="AH513" s="184" t="s">
        <v>83</v>
      </c>
      <c r="AI513" s="27">
        <v>1</v>
      </c>
      <c r="AJ513" s="27"/>
      <c r="AK513" s="27">
        <v>1</v>
      </c>
      <c r="AL513" s="27">
        <v>1</v>
      </c>
      <c r="AM513" s="184" t="s">
        <v>83</v>
      </c>
      <c r="AN513" s="27">
        <v>1</v>
      </c>
      <c r="AO513" s="27">
        <v>1</v>
      </c>
      <c r="AP513" s="27">
        <v>1</v>
      </c>
    </row>
    <row r="514" spans="1:42">
      <c r="A514" s="163"/>
      <c r="B514" s="27" t="str">
        <f>物品!B515</f>
        <v>IL3J</v>
      </c>
      <c r="C514" s="27" t="s">
        <v>41</v>
      </c>
      <c r="D514" s="27" t="s">
        <v>81</v>
      </c>
      <c r="E514" s="27"/>
      <c r="F514" s="27"/>
      <c r="G514" s="27"/>
      <c r="H514" s="27" t="str">
        <f>VLOOKUP(LEFT(RIGHT(B514,5),4),物品!B:CU,2,FALSE)</f>
        <v>兑换：|Cff00BFFF中级经验丹|r</v>
      </c>
      <c r="I514" s="27" t="str">
        <f>VLOOKUP(B514,物品!B:CV,99,FALSE)</f>
        <v>|cffffcc00需求：|r钻石x4|n|n经验值|Cffffc926+40000|r</v>
      </c>
      <c r="J514" s="165" t="str">
        <f t="shared" si="198"/>
        <v>兑换：|Cff00BFFF中级经验丹|r</v>
      </c>
      <c r="K514" s="165" t="str">
        <f t="shared" si="199"/>
        <v>|cffffcc00需求：|r钻石x4|n|n经验值|Cffffc926+40000|r</v>
      </c>
      <c r="L514" s="27"/>
      <c r="M514" s="166" t="str">
        <f>VLOOKUP(LEFT(RIGHT(B514,5),4),物品!B:CU,20,FALSE)</f>
        <v>ReplaceableTextures\\CommandButtons\\BTNIN42.blp</v>
      </c>
      <c r="N514" s="184" t="s">
        <v>83</v>
      </c>
      <c r="O514" s="166" t="s">
        <v>98</v>
      </c>
      <c r="P514" s="27">
        <v>3</v>
      </c>
      <c r="Q514" s="27">
        <v>0</v>
      </c>
      <c r="R514" s="184" t="s">
        <v>83</v>
      </c>
      <c r="S514" s="184" t="s">
        <v>83</v>
      </c>
      <c r="T514" s="184" t="s">
        <v>83</v>
      </c>
      <c r="U514" s="184" t="s">
        <v>83</v>
      </c>
      <c r="V514" s="27"/>
      <c r="W514" s="27" t="s">
        <v>88</v>
      </c>
      <c r="X514" s="27">
        <v>0</v>
      </c>
      <c r="Y514" s="184" t="s">
        <v>83</v>
      </c>
      <c r="Z514" s="27">
        <v>0</v>
      </c>
      <c r="AA514" s="27">
        <v>0</v>
      </c>
      <c r="AB514" s="27">
        <v>0</v>
      </c>
      <c r="AC514" s="27">
        <v>1</v>
      </c>
      <c r="AD514" s="27">
        <v>1</v>
      </c>
      <c r="AE514" s="184" t="s">
        <v>83</v>
      </c>
      <c r="AF514" s="184" t="s">
        <v>83</v>
      </c>
      <c r="AG514" s="184" t="s">
        <v>83</v>
      </c>
      <c r="AH514" s="184" t="s">
        <v>83</v>
      </c>
      <c r="AI514" s="27">
        <v>1</v>
      </c>
      <c r="AJ514" s="27"/>
      <c r="AK514" s="27">
        <v>1</v>
      </c>
      <c r="AL514" s="27">
        <v>1</v>
      </c>
      <c r="AM514" s="184" t="s">
        <v>83</v>
      </c>
      <c r="AN514" s="27">
        <v>1</v>
      </c>
      <c r="AO514" s="27">
        <v>1</v>
      </c>
      <c r="AP514" s="27">
        <v>1</v>
      </c>
    </row>
    <row r="515" spans="1:42">
      <c r="A515" s="163"/>
      <c r="B515" s="27" t="str">
        <f>物品!B516</f>
        <v>IL1K</v>
      </c>
      <c r="C515" s="27" t="s">
        <v>41</v>
      </c>
      <c r="D515" s="27" t="s">
        <v>81</v>
      </c>
      <c r="E515" s="27"/>
      <c r="F515" s="27"/>
      <c r="G515" s="27"/>
      <c r="H515" s="27" t="str">
        <f>VLOOKUP(LEFT(RIGHT(B515,5),4),物品!B:CU,2,FALSE)</f>
        <v>兑换：|CffFFC926高级经验丹|r</v>
      </c>
      <c r="I515" s="27" t="str">
        <f>VLOOKUP(B515,物品!B:CV,99,FALSE)</f>
        <v>|cffffcc00需求：|r钻石x6|n|n经验值|Cffffc926+80000|r</v>
      </c>
      <c r="J515" s="165" t="str">
        <f t="shared" ref="J515:J517" si="200">H515</f>
        <v>兑换：|CffFFC926高级经验丹|r</v>
      </c>
      <c r="K515" s="165" t="str">
        <f t="shared" ref="K515:K517" si="201">I515</f>
        <v>|cffffcc00需求：|r钻石x6|n|n经验值|Cffffc926+80000|r</v>
      </c>
      <c r="L515" s="27"/>
      <c r="M515" s="166" t="str">
        <f>VLOOKUP(LEFT(RIGHT(B515,5),4),物品!B:CU,20,FALSE)</f>
        <v>ReplaceableTextures\\CommandButtons\\BTNIN43.blp</v>
      </c>
      <c r="N515" s="184" t="s">
        <v>83</v>
      </c>
      <c r="O515" s="166" t="s">
        <v>98</v>
      </c>
      <c r="P515" s="27">
        <v>0</v>
      </c>
      <c r="Q515" s="27">
        <v>0</v>
      </c>
      <c r="R515" s="184" t="s">
        <v>83</v>
      </c>
      <c r="S515" s="184" t="s">
        <v>83</v>
      </c>
      <c r="T515" s="184" t="s">
        <v>83</v>
      </c>
      <c r="U515" s="184" t="s">
        <v>83</v>
      </c>
      <c r="V515" s="27"/>
      <c r="W515" s="27" t="s">
        <v>88</v>
      </c>
      <c r="X515" s="27">
        <v>0</v>
      </c>
      <c r="Y515" s="184" t="s">
        <v>83</v>
      </c>
      <c r="Z515" s="27">
        <v>0</v>
      </c>
      <c r="AA515" s="27">
        <v>0</v>
      </c>
      <c r="AB515" s="27">
        <v>0</v>
      </c>
      <c r="AC515" s="27">
        <v>1</v>
      </c>
      <c r="AD515" s="27">
        <v>1</v>
      </c>
      <c r="AE515" s="184" t="s">
        <v>83</v>
      </c>
      <c r="AF515" s="184" t="s">
        <v>83</v>
      </c>
      <c r="AG515" s="184" t="s">
        <v>83</v>
      </c>
      <c r="AH515" s="184" t="s">
        <v>83</v>
      </c>
      <c r="AI515" s="27">
        <v>1</v>
      </c>
      <c r="AJ515" s="27"/>
      <c r="AK515" s="27">
        <v>1</v>
      </c>
      <c r="AL515" s="27">
        <v>1</v>
      </c>
      <c r="AM515" s="184" t="s">
        <v>83</v>
      </c>
      <c r="AN515" s="27">
        <v>1</v>
      </c>
      <c r="AO515" s="27">
        <v>1</v>
      </c>
      <c r="AP515" s="27">
        <v>1</v>
      </c>
    </row>
    <row r="516" spans="1:42">
      <c r="A516" s="163"/>
      <c r="B516" s="27" t="str">
        <f>物品!B517</f>
        <v>IL2K</v>
      </c>
      <c r="C516" s="27" t="s">
        <v>41</v>
      </c>
      <c r="D516" s="27" t="s">
        <v>81</v>
      </c>
      <c r="E516" s="27"/>
      <c r="F516" s="27"/>
      <c r="G516" s="27"/>
      <c r="H516" s="27" t="str">
        <f>VLOOKUP(LEFT(RIGHT(B516,5),4),物品!B:CU,2,FALSE)</f>
        <v>兑换：|CffFFC926高级经验丹|r</v>
      </c>
      <c r="I516" s="27" t="str">
        <f>VLOOKUP(B516,物品!B:CV,99,FALSE)</f>
        <v>|cffffcc00需求：|r钻石x6|n|n经验值|Cffffc926+80000|r</v>
      </c>
      <c r="J516" s="165" t="str">
        <f t="shared" si="200"/>
        <v>兑换：|CffFFC926高级经验丹|r</v>
      </c>
      <c r="K516" s="165" t="str">
        <f t="shared" si="201"/>
        <v>|cffffcc00需求：|r钻石x6|n|n经验值|Cffffc926+80000|r</v>
      </c>
      <c r="L516" s="27"/>
      <c r="M516" s="166" t="str">
        <f>VLOOKUP(LEFT(RIGHT(B516,5),4),物品!B:CU,20,FALSE)</f>
        <v>ReplaceableTextures\\CommandButtons\\BTNIN43.blp</v>
      </c>
      <c r="N516" s="184" t="s">
        <v>83</v>
      </c>
      <c r="O516" s="166" t="s">
        <v>98</v>
      </c>
      <c r="P516" s="27">
        <v>1</v>
      </c>
      <c r="Q516" s="27">
        <v>0</v>
      </c>
      <c r="R516" s="184" t="s">
        <v>83</v>
      </c>
      <c r="S516" s="184" t="s">
        <v>83</v>
      </c>
      <c r="T516" s="184" t="s">
        <v>83</v>
      </c>
      <c r="U516" s="184" t="s">
        <v>83</v>
      </c>
      <c r="V516" s="27"/>
      <c r="W516" s="27" t="s">
        <v>88</v>
      </c>
      <c r="X516" s="27">
        <v>0</v>
      </c>
      <c r="Y516" s="184" t="s">
        <v>83</v>
      </c>
      <c r="Z516" s="27">
        <v>0</v>
      </c>
      <c r="AA516" s="27">
        <v>0</v>
      </c>
      <c r="AB516" s="27">
        <v>0</v>
      </c>
      <c r="AC516" s="27">
        <v>1</v>
      </c>
      <c r="AD516" s="27">
        <v>1</v>
      </c>
      <c r="AE516" s="184" t="s">
        <v>83</v>
      </c>
      <c r="AF516" s="184" t="s">
        <v>83</v>
      </c>
      <c r="AG516" s="184" t="s">
        <v>83</v>
      </c>
      <c r="AH516" s="184" t="s">
        <v>83</v>
      </c>
      <c r="AI516" s="27">
        <v>1</v>
      </c>
      <c r="AJ516" s="27"/>
      <c r="AK516" s="27">
        <v>1</v>
      </c>
      <c r="AL516" s="27">
        <v>1</v>
      </c>
      <c r="AM516" s="184" t="s">
        <v>83</v>
      </c>
      <c r="AN516" s="27">
        <v>1</v>
      </c>
      <c r="AO516" s="27">
        <v>1</v>
      </c>
      <c r="AP516" s="27">
        <v>1</v>
      </c>
    </row>
    <row r="517" spans="1:42">
      <c r="A517" s="163"/>
      <c r="B517" s="27" t="str">
        <f>物品!B518</f>
        <v>IL3K</v>
      </c>
      <c r="C517" s="27" t="s">
        <v>41</v>
      </c>
      <c r="D517" s="27" t="s">
        <v>81</v>
      </c>
      <c r="E517" s="27"/>
      <c r="F517" s="27"/>
      <c r="G517" s="27"/>
      <c r="H517" s="27" t="str">
        <f>VLOOKUP(LEFT(RIGHT(B517,5),4),物品!B:CU,2,FALSE)</f>
        <v>兑换：|CffFFC926高级经验丹|r</v>
      </c>
      <c r="I517" s="27" t="str">
        <f>VLOOKUP(B517,物品!B:CV,99,FALSE)</f>
        <v>|cffffcc00需求：|r钻石x6|n|n经验值|Cffffc926+80000|r</v>
      </c>
      <c r="J517" s="165" t="str">
        <f t="shared" si="200"/>
        <v>兑换：|CffFFC926高级经验丹|r</v>
      </c>
      <c r="K517" s="165" t="str">
        <f t="shared" si="201"/>
        <v>|cffffcc00需求：|r钻石x6|n|n经验值|Cffffc926+80000|r</v>
      </c>
      <c r="L517" s="27"/>
      <c r="M517" s="166" t="str">
        <f>VLOOKUP(LEFT(RIGHT(B517,5),4),物品!B:CU,20,FALSE)</f>
        <v>ReplaceableTextures\\CommandButtons\\BTNIN43.blp</v>
      </c>
      <c r="N517" s="184" t="s">
        <v>83</v>
      </c>
      <c r="O517" s="166" t="s">
        <v>98</v>
      </c>
      <c r="P517" s="27">
        <v>3</v>
      </c>
      <c r="Q517" s="27">
        <v>0</v>
      </c>
      <c r="R517" s="184" t="s">
        <v>83</v>
      </c>
      <c r="S517" s="184" t="s">
        <v>83</v>
      </c>
      <c r="T517" s="184" t="s">
        <v>83</v>
      </c>
      <c r="U517" s="184" t="s">
        <v>83</v>
      </c>
      <c r="V517" s="27"/>
      <c r="W517" s="27" t="s">
        <v>88</v>
      </c>
      <c r="X517" s="27">
        <v>0</v>
      </c>
      <c r="Y517" s="184" t="s">
        <v>83</v>
      </c>
      <c r="Z517" s="27">
        <v>0</v>
      </c>
      <c r="AA517" s="27">
        <v>0</v>
      </c>
      <c r="AB517" s="27">
        <v>0</v>
      </c>
      <c r="AC517" s="27">
        <v>1</v>
      </c>
      <c r="AD517" s="27">
        <v>1</v>
      </c>
      <c r="AE517" s="184" t="s">
        <v>83</v>
      </c>
      <c r="AF517" s="184" t="s">
        <v>83</v>
      </c>
      <c r="AG517" s="184" t="s">
        <v>83</v>
      </c>
      <c r="AH517" s="184" t="s">
        <v>83</v>
      </c>
      <c r="AI517" s="27">
        <v>1</v>
      </c>
      <c r="AJ517" s="27"/>
      <c r="AK517" s="27">
        <v>1</v>
      </c>
      <c r="AL517" s="27">
        <v>1</v>
      </c>
      <c r="AM517" s="184" t="s">
        <v>83</v>
      </c>
      <c r="AN517" s="27">
        <v>1</v>
      </c>
      <c r="AO517" s="27">
        <v>1</v>
      </c>
      <c r="AP517" s="27">
        <v>1</v>
      </c>
    </row>
    <row r="518" spans="1:42">
      <c r="A518" s="163"/>
      <c r="B518" s="27" t="str">
        <f>物品!B519</f>
        <v>IX0A</v>
      </c>
      <c r="C518" s="27" t="s">
        <v>41</v>
      </c>
      <c r="D518" s="27" t="s">
        <v>81</v>
      </c>
      <c r="E518" s="27"/>
      <c r="F518" s="27"/>
      <c r="G518" s="27"/>
      <c r="H518" s="27" t="str">
        <f>VLOOKUP(LEFT(RIGHT(B518,5),4),物品!B:CU,2,FALSE)</f>
        <v>|cffffffff1星任务|r</v>
      </c>
      <c r="I518" s="27" t="str">
        <f>VLOOKUP(B518,物品!B:CV,99,FALSE)</f>
        <v>|CffFFC926任务类型：|r|n普通|n|Cffffc926任务难度：|n|r一星|n|Cffffc926怪物数量：|n|r24个|n|n|Cffffc926挑战奖励：|r|n接受挑战时立即获得|Cffffc9265000~12888金币|r。</v>
      </c>
      <c r="J518" s="165" t="str">
        <f t="shared" ref="J518" si="202">H518</f>
        <v>|cffffffff1星任务|r</v>
      </c>
      <c r="K518" s="165" t="str">
        <f t="shared" ref="K518" si="203">I518</f>
        <v>|CffFFC926任务类型：|r|n普通|n|Cffffc926任务难度：|n|r一星|n|Cffffc926怪物数量：|n|r24个|n|n|Cffffc926挑战奖励：|r|n接受挑战时立即获得|Cffffc9265000~12888金币|r。</v>
      </c>
      <c r="L518" s="27"/>
      <c r="M518" s="166" t="str">
        <f>VLOOKUP(LEFT(RIGHT(B518,5),4),物品!B:CU,20,FALSE)</f>
        <v>ReplaceableTextures\\CommandButtons\\BTNIX01.blp</v>
      </c>
      <c r="N518" s="184" t="s">
        <v>83</v>
      </c>
      <c r="O518" s="166" t="s">
        <v>98</v>
      </c>
      <c r="P518" s="27">
        <v>0</v>
      </c>
      <c r="Q518" s="27">
        <v>0</v>
      </c>
      <c r="R518" s="184" t="s">
        <v>83</v>
      </c>
      <c r="S518" s="184" t="s">
        <v>83</v>
      </c>
      <c r="T518" s="184" t="s">
        <v>83</v>
      </c>
      <c r="U518" s="184" t="s">
        <v>83</v>
      </c>
      <c r="V518" s="27"/>
      <c r="W518" s="27" t="s">
        <v>88</v>
      </c>
      <c r="X518" s="27">
        <v>0</v>
      </c>
      <c r="Y518" s="184" t="s">
        <v>83</v>
      </c>
      <c r="Z518" s="27">
        <v>0</v>
      </c>
      <c r="AA518" s="27">
        <v>0</v>
      </c>
      <c r="AB518" s="27">
        <v>0</v>
      </c>
      <c r="AC518" s="27">
        <v>1</v>
      </c>
      <c r="AD518" s="27">
        <v>1</v>
      </c>
      <c r="AE518" s="184" t="s">
        <v>83</v>
      </c>
      <c r="AF518" s="184" t="s">
        <v>83</v>
      </c>
      <c r="AG518" s="184" t="s">
        <v>83</v>
      </c>
      <c r="AH518" s="184" t="s">
        <v>83</v>
      </c>
      <c r="AI518" s="27">
        <v>1</v>
      </c>
      <c r="AJ518" s="27"/>
      <c r="AK518" s="27">
        <v>1</v>
      </c>
      <c r="AL518" s="27">
        <v>1</v>
      </c>
      <c r="AM518" s="184" t="s">
        <v>83</v>
      </c>
      <c r="AN518" s="27">
        <v>1</v>
      </c>
      <c r="AO518" s="27">
        <v>1</v>
      </c>
      <c r="AP518" s="27">
        <v>1</v>
      </c>
    </row>
    <row r="519" spans="1:42">
      <c r="A519" s="163"/>
      <c r="B519" s="27" t="str">
        <f>物品!B520</f>
        <v>IX0B</v>
      </c>
      <c r="C519" s="27" t="s">
        <v>41</v>
      </c>
      <c r="D519" s="27" t="s">
        <v>81</v>
      </c>
      <c r="E519" s="27"/>
      <c r="F519" s="27"/>
      <c r="G519" s="27"/>
      <c r="H519" s="27" t="str">
        <f>VLOOKUP(LEFT(RIGHT(B519,5),4),物品!B:CU,2,FALSE)</f>
        <v>|Cff00FF7F2星任务|r</v>
      </c>
      <c r="I519" s="27" t="str">
        <f>VLOOKUP(B519,物品!B:CV,99,FALSE)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19" s="165" t="str">
        <f t="shared" ref="J519:J536" si="204">H519</f>
        <v>|Cff00FF7F2星任务|r</v>
      </c>
      <c r="K519" s="165" t="str">
        <f t="shared" ref="K519:K536" si="205">I519</f>
        <v>|CffFFC926任务类型：|r|n普通|n|Cffffc926任务难度：|n|r|Cff00ff7f二星|r|n|Cffffc926怪物数量：|n|r48个|n|n|Cffffc926挑战奖励：|r|n接受挑战时立即获得|Cffffc92616888~28888金币|r。</v>
      </c>
      <c r="L519" s="27"/>
      <c r="M519" s="166" t="str">
        <f>VLOOKUP(LEFT(RIGHT(B519,5),4),物品!B:CU,20,FALSE)</f>
        <v>ReplaceableTextures\\CommandButtons\\BTNIX02.blp</v>
      </c>
      <c r="N519" s="184" t="s">
        <v>83</v>
      </c>
      <c r="O519" s="166" t="s">
        <v>98</v>
      </c>
      <c r="P519" s="27">
        <v>0</v>
      </c>
      <c r="Q519" s="27">
        <v>0</v>
      </c>
      <c r="R519" s="184" t="s">
        <v>83</v>
      </c>
      <c r="S519" s="184" t="s">
        <v>83</v>
      </c>
      <c r="T519" s="184" t="s">
        <v>83</v>
      </c>
      <c r="U519" s="184" t="s">
        <v>83</v>
      </c>
      <c r="V519" s="27"/>
      <c r="W519" s="27" t="s">
        <v>88</v>
      </c>
      <c r="X519" s="27">
        <v>0</v>
      </c>
      <c r="Y519" s="184" t="s">
        <v>83</v>
      </c>
      <c r="Z519" s="27">
        <v>0</v>
      </c>
      <c r="AA519" s="27">
        <v>0</v>
      </c>
      <c r="AB519" s="27">
        <v>0</v>
      </c>
      <c r="AC519" s="27">
        <v>1</v>
      </c>
      <c r="AD519" s="27">
        <v>1</v>
      </c>
      <c r="AE519" s="184" t="s">
        <v>83</v>
      </c>
      <c r="AF519" s="184" t="s">
        <v>83</v>
      </c>
      <c r="AG519" s="184" t="s">
        <v>83</v>
      </c>
      <c r="AH519" s="184" t="s">
        <v>83</v>
      </c>
      <c r="AI519" s="27">
        <v>1</v>
      </c>
      <c r="AJ519" s="27"/>
      <c r="AK519" s="27">
        <v>1</v>
      </c>
      <c r="AL519" s="27">
        <v>1</v>
      </c>
      <c r="AM519" s="184" t="s">
        <v>83</v>
      </c>
      <c r="AN519" s="27">
        <v>1</v>
      </c>
      <c r="AO519" s="27">
        <v>1</v>
      </c>
      <c r="AP519" s="27">
        <v>1</v>
      </c>
    </row>
    <row r="520" spans="1:42">
      <c r="A520" s="163"/>
      <c r="B520" s="27" t="str">
        <f>物品!B521</f>
        <v>IX0C</v>
      </c>
      <c r="C520" s="27" t="s">
        <v>41</v>
      </c>
      <c r="D520" s="27" t="s">
        <v>81</v>
      </c>
      <c r="E520" s="27"/>
      <c r="F520" s="27"/>
      <c r="G520" s="27"/>
      <c r="H520" s="27" t="str">
        <f>VLOOKUP(LEFT(RIGHT(B520,5),4),物品!B:CU,2,FALSE)</f>
        <v>|Cff00BFFF3星任务|r</v>
      </c>
      <c r="I520" s="27" t="str">
        <f>VLOOKUP(B520,物品!B:CV,99,FALSE)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20" s="165" t="str">
        <f t="shared" si="204"/>
        <v>|Cff00BFFF3星任务|r</v>
      </c>
      <c r="K520" s="165" t="str">
        <f t="shared" si="205"/>
        <v>|CffFFC926任务类型：|r|n|Cff0088ff精英|r|n|Cffffc926任务难度：|n|r|Cff0088ff三星|r|n|Cffffc926怪物数量：|n|r80个|n|n|Cffffc926挑战奖励：|r|n接受挑战时立即获得|Cffffc92638888~88888金币|r。</v>
      </c>
      <c r="L520" s="27"/>
      <c r="M520" s="166" t="str">
        <f>VLOOKUP(LEFT(RIGHT(B520,5),4),物品!B:CU,20,FALSE)</f>
        <v>ReplaceableTextures\\CommandButtons\\BTNIX03.blp</v>
      </c>
      <c r="N520" s="184" t="s">
        <v>83</v>
      </c>
      <c r="O520" s="166" t="s">
        <v>98</v>
      </c>
      <c r="P520" s="27">
        <v>0</v>
      </c>
      <c r="Q520" s="27">
        <v>0</v>
      </c>
      <c r="R520" s="184" t="s">
        <v>83</v>
      </c>
      <c r="S520" s="184" t="s">
        <v>83</v>
      </c>
      <c r="T520" s="184" t="s">
        <v>83</v>
      </c>
      <c r="U520" s="184" t="s">
        <v>83</v>
      </c>
      <c r="V520" s="27"/>
      <c r="W520" s="27" t="s">
        <v>88</v>
      </c>
      <c r="X520" s="27">
        <v>0</v>
      </c>
      <c r="Y520" s="184" t="s">
        <v>83</v>
      </c>
      <c r="Z520" s="27">
        <v>0</v>
      </c>
      <c r="AA520" s="27">
        <v>0</v>
      </c>
      <c r="AB520" s="27">
        <v>0</v>
      </c>
      <c r="AC520" s="27">
        <v>1</v>
      </c>
      <c r="AD520" s="27">
        <v>1</v>
      </c>
      <c r="AE520" s="184" t="s">
        <v>83</v>
      </c>
      <c r="AF520" s="184" t="s">
        <v>83</v>
      </c>
      <c r="AG520" s="184" t="s">
        <v>83</v>
      </c>
      <c r="AH520" s="184" t="s">
        <v>83</v>
      </c>
      <c r="AI520" s="27">
        <v>1</v>
      </c>
      <c r="AJ520" s="27"/>
      <c r="AK520" s="27">
        <v>1</v>
      </c>
      <c r="AL520" s="27">
        <v>1</v>
      </c>
      <c r="AM520" s="184" t="s">
        <v>83</v>
      </c>
      <c r="AN520" s="27">
        <v>1</v>
      </c>
      <c r="AO520" s="27">
        <v>1</v>
      </c>
      <c r="AP520" s="27">
        <v>1</v>
      </c>
    </row>
    <row r="521" spans="1:42">
      <c r="A521" s="163"/>
      <c r="B521" s="27" t="str">
        <f>物品!B522</f>
        <v>IX0D</v>
      </c>
      <c r="C521" s="27" t="s">
        <v>41</v>
      </c>
      <c r="D521" s="27" t="s">
        <v>81</v>
      </c>
      <c r="E521" s="27"/>
      <c r="F521" s="27"/>
      <c r="G521" s="27"/>
      <c r="H521" s="27" t="str">
        <f>VLOOKUP(LEFT(RIGHT(B521,5),4),物品!B:CU,2,FALSE)</f>
        <v>|Cff00FF7F2星任务|r</v>
      </c>
      <c r="I521" s="27" t="str">
        <f>VLOOKUP(B521,物品!B:CV,99,FALSE)</f>
        <v>|CffFFC926任务类型：|r|n普通|n|Cffffc926任务难度：|n|r|Cff00ff7f二星|r|n|Cffffc926怪物数量：|n|r36个|n|n|Cffffc926挑战奖励：|r|n接受挑战时立即获得|Cffffc9265~15玄铁|r。</v>
      </c>
      <c r="J521" s="165" t="str">
        <f t="shared" si="204"/>
        <v>|Cff00FF7F2星任务|r</v>
      </c>
      <c r="K521" s="165" t="str">
        <f t="shared" si="205"/>
        <v>|CffFFC926任务类型：|r|n普通|n|Cffffc926任务难度：|n|r|Cff00ff7f二星|r|n|Cffffc926怪物数量：|n|r36个|n|n|Cffffc926挑战奖励：|r|n接受挑战时立即获得|Cffffc9265~15玄铁|r。</v>
      </c>
      <c r="L521" s="27"/>
      <c r="M521" s="166" t="str">
        <f>VLOOKUP(LEFT(RIGHT(B521,5),4),物品!B:CU,20,FALSE)</f>
        <v>ReplaceableTextures\\CommandButtons\\BTNIX02.blp</v>
      </c>
      <c r="N521" s="184" t="s">
        <v>83</v>
      </c>
      <c r="O521" s="166" t="s">
        <v>98</v>
      </c>
      <c r="P521" s="27">
        <v>0</v>
      </c>
      <c r="Q521" s="27">
        <v>0</v>
      </c>
      <c r="R521" s="184" t="s">
        <v>83</v>
      </c>
      <c r="S521" s="184" t="s">
        <v>83</v>
      </c>
      <c r="T521" s="184" t="s">
        <v>83</v>
      </c>
      <c r="U521" s="184" t="s">
        <v>83</v>
      </c>
      <c r="V521" s="27"/>
      <c r="W521" s="27" t="s">
        <v>88</v>
      </c>
      <c r="X521" s="27">
        <v>0</v>
      </c>
      <c r="Y521" s="184" t="s">
        <v>83</v>
      </c>
      <c r="Z521" s="27">
        <v>0</v>
      </c>
      <c r="AA521" s="27">
        <v>0</v>
      </c>
      <c r="AB521" s="27">
        <v>0</v>
      </c>
      <c r="AC521" s="27">
        <v>1</v>
      </c>
      <c r="AD521" s="27">
        <v>1</v>
      </c>
      <c r="AE521" s="184" t="s">
        <v>83</v>
      </c>
      <c r="AF521" s="184" t="s">
        <v>83</v>
      </c>
      <c r="AG521" s="184" t="s">
        <v>83</v>
      </c>
      <c r="AH521" s="184" t="s">
        <v>83</v>
      </c>
      <c r="AI521" s="27">
        <v>1</v>
      </c>
      <c r="AJ521" s="27"/>
      <c r="AK521" s="27">
        <v>1</v>
      </c>
      <c r="AL521" s="27">
        <v>1</v>
      </c>
      <c r="AM521" s="184" t="s">
        <v>83</v>
      </c>
      <c r="AN521" s="27">
        <v>1</v>
      </c>
      <c r="AO521" s="27">
        <v>1</v>
      </c>
      <c r="AP521" s="27">
        <v>1</v>
      </c>
    </row>
    <row r="522" spans="1:42">
      <c r="A522" s="163"/>
      <c r="B522" s="27" t="str">
        <f>物品!B523</f>
        <v>IX0E</v>
      </c>
      <c r="C522" s="27" t="s">
        <v>41</v>
      </c>
      <c r="D522" s="27" t="s">
        <v>81</v>
      </c>
      <c r="E522" s="27"/>
      <c r="F522" s="27"/>
      <c r="G522" s="27"/>
      <c r="H522" s="27" t="str">
        <f>VLOOKUP(LEFT(RIGHT(B522,5),4),物品!B:CU,2,FALSE)</f>
        <v>|Cff00BFFF3星任务|r</v>
      </c>
      <c r="I522" s="27" t="str">
        <f>VLOOKUP(B522,物品!B:CV,99,FALSE)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22" s="165" t="str">
        <f t="shared" si="204"/>
        <v>|Cff00BFFF3星任务|r</v>
      </c>
      <c r="K522" s="165" t="str">
        <f t="shared" si="20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22" s="27"/>
      <c r="M522" s="166" t="str">
        <f>VLOOKUP(LEFT(RIGHT(B522,5),4),物品!B:CU,20,FALSE)</f>
        <v>ReplaceableTextures\\CommandButtons\\BTNIX03.blp</v>
      </c>
      <c r="N522" s="184" t="s">
        <v>83</v>
      </c>
      <c r="O522" s="166" t="s">
        <v>98</v>
      </c>
      <c r="P522" s="27">
        <v>0</v>
      </c>
      <c r="Q522" s="27">
        <v>0</v>
      </c>
      <c r="R522" s="184" t="s">
        <v>83</v>
      </c>
      <c r="S522" s="184" t="s">
        <v>83</v>
      </c>
      <c r="T522" s="184" t="s">
        <v>83</v>
      </c>
      <c r="U522" s="184" t="s">
        <v>83</v>
      </c>
      <c r="V522" s="27"/>
      <c r="W522" s="27" t="s">
        <v>88</v>
      </c>
      <c r="X522" s="27">
        <v>0</v>
      </c>
      <c r="Y522" s="184" t="s">
        <v>83</v>
      </c>
      <c r="Z522" s="27">
        <v>0</v>
      </c>
      <c r="AA522" s="27">
        <v>0</v>
      </c>
      <c r="AB522" s="27">
        <v>0</v>
      </c>
      <c r="AC522" s="27">
        <v>1</v>
      </c>
      <c r="AD522" s="27">
        <v>1</v>
      </c>
      <c r="AE522" s="184" t="s">
        <v>83</v>
      </c>
      <c r="AF522" s="184" t="s">
        <v>83</v>
      </c>
      <c r="AG522" s="184" t="s">
        <v>83</v>
      </c>
      <c r="AH522" s="184" t="s">
        <v>83</v>
      </c>
      <c r="AI522" s="27">
        <v>1</v>
      </c>
      <c r="AJ522" s="27"/>
      <c r="AK522" s="27">
        <v>1</v>
      </c>
      <c r="AL522" s="27">
        <v>1</v>
      </c>
      <c r="AM522" s="184" t="s">
        <v>83</v>
      </c>
      <c r="AN522" s="27">
        <v>1</v>
      </c>
      <c r="AO522" s="27">
        <v>1</v>
      </c>
      <c r="AP522" s="27">
        <v>1</v>
      </c>
    </row>
    <row r="523" spans="1:42">
      <c r="A523" s="163"/>
      <c r="B523" s="27" t="str">
        <f>物品!B524</f>
        <v>IX0F</v>
      </c>
      <c r="C523" s="27" t="s">
        <v>41</v>
      </c>
      <c r="D523" s="27" t="s">
        <v>81</v>
      </c>
      <c r="E523" s="27"/>
      <c r="F523" s="27"/>
      <c r="G523" s="27"/>
      <c r="H523" s="27" t="str">
        <f>VLOOKUP(LEFT(RIGHT(B523,5),4),物品!B:CU,2,FALSE)</f>
        <v>|Cff00FF7F2星任务|r</v>
      </c>
      <c r="I523" s="27" t="str">
        <f>VLOOKUP(B523,物品!B:CV,99,FALSE)</f>
        <v>|CffFFC926任务类型：|r|n普通|n|Cffffc926任务难度：|n|r|Cff00ff7f二星|r|n|Cffffc926怪物数量：|n|r48个|n|n|Cffffc926挑战奖励：|r|n接受挑战时获得2个|Cffffc926中级附魔石|r</v>
      </c>
      <c r="J523" s="165" t="str">
        <f t="shared" si="204"/>
        <v>|Cff00FF7F2星任务|r</v>
      </c>
      <c r="K523" s="165" t="str">
        <f t="shared" si="205"/>
        <v>|CffFFC926任务类型：|r|n普通|n|Cffffc926任务难度：|n|r|Cff00ff7f二星|r|n|Cffffc926怪物数量：|n|r48个|n|n|Cffffc926挑战奖励：|r|n接受挑战时获得2个|Cffffc926中级附魔石|r</v>
      </c>
      <c r="L523" s="27"/>
      <c r="M523" s="166" t="str">
        <f>VLOOKUP(LEFT(RIGHT(B523,5),4),物品!B:CU,20,FALSE)</f>
        <v>ReplaceableTextures\\CommandButtons\\BTNIX02.blp</v>
      </c>
      <c r="N523" s="184" t="s">
        <v>83</v>
      </c>
      <c r="O523" s="166" t="s">
        <v>98</v>
      </c>
      <c r="P523" s="27">
        <v>0</v>
      </c>
      <c r="Q523" s="27">
        <v>0</v>
      </c>
      <c r="R523" s="184" t="s">
        <v>83</v>
      </c>
      <c r="S523" s="184" t="s">
        <v>83</v>
      </c>
      <c r="T523" s="184" t="s">
        <v>83</v>
      </c>
      <c r="U523" s="184" t="s">
        <v>83</v>
      </c>
      <c r="V523" s="27"/>
      <c r="W523" s="27" t="s">
        <v>88</v>
      </c>
      <c r="X523" s="27">
        <v>0</v>
      </c>
      <c r="Y523" s="184" t="s">
        <v>83</v>
      </c>
      <c r="Z523" s="27">
        <v>0</v>
      </c>
      <c r="AA523" s="27">
        <v>0</v>
      </c>
      <c r="AB523" s="27">
        <v>0</v>
      </c>
      <c r="AC523" s="27">
        <v>1</v>
      </c>
      <c r="AD523" s="27">
        <v>1</v>
      </c>
      <c r="AE523" s="184" t="s">
        <v>83</v>
      </c>
      <c r="AF523" s="184" t="s">
        <v>83</v>
      </c>
      <c r="AG523" s="184" t="s">
        <v>83</v>
      </c>
      <c r="AH523" s="184" t="s">
        <v>83</v>
      </c>
      <c r="AI523" s="27">
        <v>1</v>
      </c>
      <c r="AJ523" s="27"/>
      <c r="AK523" s="27">
        <v>1</v>
      </c>
      <c r="AL523" s="27">
        <v>1</v>
      </c>
      <c r="AM523" s="184" t="s">
        <v>83</v>
      </c>
      <c r="AN523" s="27">
        <v>1</v>
      </c>
      <c r="AO523" s="27">
        <v>1</v>
      </c>
      <c r="AP523" s="27">
        <v>1</v>
      </c>
    </row>
    <row r="524" spans="1:42">
      <c r="A524" s="163"/>
      <c r="B524" s="27" t="str">
        <f>物品!B525</f>
        <v>IX0G</v>
      </c>
      <c r="C524" s="27" t="s">
        <v>41</v>
      </c>
      <c r="D524" s="27" t="s">
        <v>81</v>
      </c>
      <c r="E524" s="27"/>
      <c r="F524" s="27"/>
      <c r="G524" s="27"/>
      <c r="H524" s="27" t="str">
        <f>VLOOKUP(LEFT(RIGHT(B524,5),4),物品!B:CU,2,FALSE)</f>
        <v>|cffffffff1星任务|r</v>
      </c>
      <c r="I524" s="27" t="str">
        <f>VLOOKUP(B524,物品!B:CV,99,FALSE)</f>
        <v>|CffFFC926任务类型：|r|n普通|n|Cffffc926任务难度：|n|r一星|n|Cffffc926怪物数量：|n|r24个|n|n|Cffffc926挑战奖励：|r|n接受挑战时获得1个|Cffffc926随机附魔石|r</v>
      </c>
      <c r="J524" s="165" t="str">
        <f t="shared" si="204"/>
        <v>|cffffffff1星任务|r</v>
      </c>
      <c r="K524" s="165" t="str">
        <f t="shared" si="205"/>
        <v>|CffFFC926任务类型：|r|n普通|n|Cffffc926任务难度：|n|r一星|n|Cffffc926怪物数量：|n|r24个|n|n|Cffffc926挑战奖励：|r|n接受挑战时获得1个|Cffffc926随机附魔石|r</v>
      </c>
      <c r="L524" s="27"/>
      <c r="M524" s="166" t="str">
        <f>VLOOKUP(LEFT(RIGHT(B524,5),4),物品!B:CU,20,FALSE)</f>
        <v>ReplaceableTextures\\CommandButtons\\BTNIX01.blp</v>
      </c>
      <c r="N524" s="184" t="s">
        <v>83</v>
      </c>
      <c r="O524" s="166" t="s">
        <v>98</v>
      </c>
      <c r="P524" s="27">
        <v>0</v>
      </c>
      <c r="Q524" s="27">
        <v>0</v>
      </c>
      <c r="R524" s="184" t="s">
        <v>83</v>
      </c>
      <c r="S524" s="184" t="s">
        <v>83</v>
      </c>
      <c r="T524" s="184" t="s">
        <v>83</v>
      </c>
      <c r="U524" s="184" t="s">
        <v>83</v>
      </c>
      <c r="V524" s="27"/>
      <c r="W524" s="27" t="s">
        <v>88</v>
      </c>
      <c r="X524" s="27">
        <v>0</v>
      </c>
      <c r="Y524" s="184" t="s">
        <v>83</v>
      </c>
      <c r="Z524" s="27">
        <v>0</v>
      </c>
      <c r="AA524" s="27">
        <v>0</v>
      </c>
      <c r="AB524" s="27">
        <v>0</v>
      </c>
      <c r="AC524" s="27">
        <v>1</v>
      </c>
      <c r="AD524" s="27">
        <v>1</v>
      </c>
      <c r="AE524" s="184" t="s">
        <v>83</v>
      </c>
      <c r="AF524" s="184" t="s">
        <v>83</v>
      </c>
      <c r="AG524" s="184" t="s">
        <v>83</v>
      </c>
      <c r="AH524" s="184" t="s">
        <v>83</v>
      </c>
      <c r="AI524" s="27">
        <v>1</v>
      </c>
      <c r="AJ524" s="27"/>
      <c r="AK524" s="27">
        <v>1</v>
      </c>
      <c r="AL524" s="27">
        <v>1</v>
      </c>
      <c r="AM524" s="184" t="s">
        <v>83</v>
      </c>
      <c r="AN524" s="27">
        <v>1</v>
      </c>
      <c r="AO524" s="27">
        <v>1</v>
      </c>
      <c r="AP524" s="27">
        <v>1</v>
      </c>
    </row>
    <row r="525" spans="1:42">
      <c r="A525" s="163"/>
      <c r="B525" s="27" t="str">
        <f>物品!B526</f>
        <v>IX0H</v>
      </c>
      <c r="C525" s="27" t="s">
        <v>41</v>
      </c>
      <c r="D525" s="27" t="s">
        <v>81</v>
      </c>
      <c r="E525" s="27"/>
      <c r="F525" s="27"/>
      <c r="G525" s="27"/>
      <c r="H525" s="27" t="str">
        <f>VLOOKUP(LEFT(RIGHT(B525,5),4),物品!B:CU,2,FALSE)</f>
        <v>|Cff00FF7F2星任务|r</v>
      </c>
      <c r="I525" s="27" t="str">
        <f>VLOOKUP(B525,物品!B:CV,99,FALSE)</f>
        <v>|CffFFC926任务类型：|r|n普通|n|Cffffc926任务难度：|n|r|Cff00ff7f二星|r|n|Cffffc926怪物数量：|n|r48个|n|n|Cffffc926挑战奖励：|r|n接受挑战时获得1个|Cffffc926补天石|r</v>
      </c>
      <c r="J525" s="165" t="str">
        <f t="shared" si="204"/>
        <v>|Cff00FF7F2星任务|r</v>
      </c>
      <c r="K525" s="165" t="str">
        <f t="shared" si="205"/>
        <v>|CffFFC926任务类型：|r|n普通|n|Cffffc926任务难度：|n|r|Cff00ff7f二星|r|n|Cffffc926怪物数量：|n|r48个|n|n|Cffffc926挑战奖励：|r|n接受挑战时获得1个|Cffffc926补天石|r</v>
      </c>
      <c r="L525" s="27"/>
      <c r="M525" s="166" t="str">
        <f>VLOOKUP(LEFT(RIGHT(B525,5),4),物品!B:CU,20,FALSE)</f>
        <v>ReplaceableTextures\\CommandButtons\\BTNIX02.blp</v>
      </c>
      <c r="N525" s="184" t="s">
        <v>83</v>
      </c>
      <c r="O525" s="166" t="s">
        <v>98</v>
      </c>
      <c r="P525" s="27">
        <v>0</v>
      </c>
      <c r="Q525" s="27">
        <v>0</v>
      </c>
      <c r="R525" s="184" t="s">
        <v>83</v>
      </c>
      <c r="S525" s="184" t="s">
        <v>83</v>
      </c>
      <c r="T525" s="184" t="s">
        <v>83</v>
      </c>
      <c r="U525" s="184" t="s">
        <v>83</v>
      </c>
      <c r="V525" s="27"/>
      <c r="W525" s="27" t="s">
        <v>88</v>
      </c>
      <c r="X525" s="27">
        <v>0</v>
      </c>
      <c r="Y525" s="184" t="s">
        <v>83</v>
      </c>
      <c r="Z525" s="27">
        <v>0</v>
      </c>
      <c r="AA525" s="27">
        <v>0</v>
      </c>
      <c r="AB525" s="27">
        <v>0</v>
      </c>
      <c r="AC525" s="27">
        <v>1</v>
      </c>
      <c r="AD525" s="27">
        <v>1</v>
      </c>
      <c r="AE525" s="184" t="s">
        <v>83</v>
      </c>
      <c r="AF525" s="184" t="s">
        <v>83</v>
      </c>
      <c r="AG525" s="184" t="s">
        <v>83</v>
      </c>
      <c r="AH525" s="184" t="s">
        <v>83</v>
      </c>
      <c r="AI525" s="27">
        <v>1</v>
      </c>
      <c r="AJ525" s="27"/>
      <c r="AK525" s="27">
        <v>1</v>
      </c>
      <c r="AL525" s="27">
        <v>1</v>
      </c>
      <c r="AM525" s="184" t="s">
        <v>83</v>
      </c>
      <c r="AN525" s="27">
        <v>1</v>
      </c>
      <c r="AO525" s="27">
        <v>1</v>
      </c>
      <c r="AP525" s="27">
        <v>1</v>
      </c>
    </row>
    <row r="526" spans="1:42">
      <c r="A526" s="163"/>
      <c r="B526" s="27" t="str">
        <f>物品!B527</f>
        <v>IX0I</v>
      </c>
      <c r="C526" s="27" t="s">
        <v>41</v>
      </c>
      <c r="D526" s="27" t="s">
        <v>81</v>
      </c>
      <c r="E526" s="27"/>
      <c r="F526" s="27"/>
      <c r="G526" s="27"/>
      <c r="H526" s="27" t="str">
        <f>VLOOKUP(LEFT(RIGHT(B526,5),4),物品!B:CU,2,FALSE)</f>
        <v>|CffBF00FF4星任务|r</v>
      </c>
      <c r="I526" s="27" t="str">
        <f>VLOOKUP(B526,物品!B:CV,99,FALSE)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26" s="165" t="str">
        <f t="shared" si="204"/>
        <v>|CffBF00FF4星任务|r</v>
      </c>
      <c r="K526" s="165" t="str">
        <f t="shared" si="205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26" s="27"/>
      <c r="M526" s="166" t="str">
        <f>VLOOKUP(LEFT(RIGHT(B526,5),4),物品!B:CU,20,FALSE)</f>
        <v>ReplaceableTextures\\CommandButtons\\BTNIX04.blp</v>
      </c>
      <c r="N526" s="184" t="s">
        <v>83</v>
      </c>
      <c r="O526" s="166" t="s">
        <v>98</v>
      </c>
      <c r="P526" s="27">
        <v>0</v>
      </c>
      <c r="Q526" s="27">
        <v>0</v>
      </c>
      <c r="R526" s="184" t="s">
        <v>83</v>
      </c>
      <c r="S526" s="184" t="s">
        <v>83</v>
      </c>
      <c r="T526" s="184" t="s">
        <v>83</v>
      </c>
      <c r="U526" s="184" t="s">
        <v>83</v>
      </c>
      <c r="V526" s="27"/>
      <c r="W526" s="27" t="s">
        <v>88</v>
      </c>
      <c r="X526" s="27">
        <v>0</v>
      </c>
      <c r="Y526" s="184" t="s">
        <v>83</v>
      </c>
      <c r="Z526" s="27">
        <v>0</v>
      </c>
      <c r="AA526" s="27">
        <v>0</v>
      </c>
      <c r="AB526" s="27">
        <v>0</v>
      </c>
      <c r="AC526" s="27">
        <v>1</v>
      </c>
      <c r="AD526" s="27">
        <v>1</v>
      </c>
      <c r="AE526" s="184" t="s">
        <v>83</v>
      </c>
      <c r="AF526" s="184" t="s">
        <v>83</v>
      </c>
      <c r="AG526" s="184" t="s">
        <v>83</v>
      </c>
      <c r="AH526" s="184" t="s">
        <v>83</v>
      </c>
      <c r="AI526" s="27">
        <v>1</v>
      </c>
      <c r="AJ526" s="27"/>
      <c r="AK526" s="27">
        <v>1</v>
      </c>
      <c r="AL526" s="27">
        <v>1</v>
      </c>
      <c r="AM526" s="184" t="s">
        <v>83</v>
      </c>
      <c r="AN526" s="27">
        <v>1</v>
      </c>
      <c r="AO526" s="27">
        <v>1</v>
      </c>
      <c r="AP526" s="27">
        <v>1</v>
      </c>
    </row>
    <row r="527" spans="1:42">
      <c r="A527" s="163"/>
      <c r="B527" s="27" t="str">
        <f>物品!B528</f>
        <v>IX0J</v>
      </c>
      <c r="C527" s="27" t="s">
        <v>41</v>
      </c>
      <c r="D527" s="27" t="s">
        <v>81</v>
      </c>
      <c r="E527" s="27"/>
      <c r="F527" s="27"/>
      <c r="G527" s="27"/>
      <c r="H527" s="27" t="str">
        <f>VLOOKUP(LEFT(RIGHT(B527,5),4),物品!B:CU,2,FALSE)</f>
        <v>|Cff00FF7F2星任务|r</v>
      </c>
      <c r="I527" s="27" t="str">
        <f>VLOOKUP(B527,物品!B:CV,99,FALSE)</f>
        <v>|CffFFC926任务类型：|r|n普通|n|Cffffc926任务难度：|n|r|Cff00ff7f二星|r|n|Cffffc926怪物数量：|n|r48个|n|n|Cffffc926挑战奖励：|r|n接受挑战时获得1个|Cffff00ff先天神器法宝|r</v>
      </c>
      <c r="J527" s="165" t="str">
        <f t="shared" si="204"/>
        <v>|Cff00FF7F2星任务|r</v>
      </c>
      <c r="K527" s="165" t="str">
        <f t="shared" si="205"/>
        <v>|CffFFC926任务类型：|r|n普通|n|Cffffc926任务难度：|n|r|Cff00ff7f二星|r|n|Cffffc926怪物数量：|n|r48个|n|n|Cffffc926挑战奖励：|r|n接受挑战时获得1个|Cffff00ff先天神器法宝|r</v>
      </c>
      <c r="L527" s="27"/>
      <c r="M527" s="166" t="str">
        <f>VLOOKUP(LEFT(RIGHT(B527,5),4),物品!B:CU,20,FALSE)</f>
        <v>ReplaceableTextures\\CommandButtons\\BTNIX02.blp</v>
      </c>
      <c r="N527" s="184" t="s">
        <v>83</v>
      </c>
      <c r="O527" s="166" t="s">
        <v>98</v>
      </c>
      <c r="P527" s="27">
        <v>0</v>
      </c>
      <c r="Q527" s="27">
        <v>0</v>
      </c>
      <c r="R527" s="184" t="s">
        <v>83</v>
      </c>
      <c r="S527" s="184" t="s">
        <v>83</v>
      </c>
      <c r="T527" s="184" t="s">
        <v>83</v>
      </c>
      <c r="U527" s="184" t="s">
        <v>83</v>
      </c>
      <c r="V527" s="27"/>
      <c r="W527" s="27" t="s">
        <v>88</v>
      </c>
      <c r="X527" s="27">
        <v>0</v>
      </c>
      <c r="Y527" s="184" t="s">
        <v>83</v>
      </c>
      <c r="Z527" s="27">
        <v>0</v>
      </c>
      <c r="AA527" s="27">
        <v>0</v>
      </c>
      <c r="AB527" s="27">
        <v>0</v>
      </c>
      <c r="AC527" s="27">
        <v>1</v>
      </c>
      <c r="AD527" s="27">
        <v>1</v>
      </c>
      <c r="AE527" s="184" t="s">
        <v>83</v>
      </c>
      <c r="AF527" s="184" t="s">
        <v>83</v>
      </c>
      <c r="AG527" s="184" t="s">
        <v>83</v>
      </c>
      <c r="AH527" s="184" t="s">
        <v>83</v>
      </c>
      <c r="AI527" s="27">
        <v>1</v>
      </c>
      <c r="AJ527" s="27"/>
      <c r="AK527" s="27">
        <v>1</v>
      </c>
      <c r="AL527" s="27">
        <v>1</v>
      </c>
      <c r="AM527" s="184" t="s">
        <v>83</v>
      </c>
      <c r="AN527" s="27">
        <v>1</v>
      </c>
      <c r="AO527" s="27">
        <v>1</v>
      </c>
      <c r="AP527" s="27">
        <v>1</v>
      </c>
    </row>
    <row r="528" spans="1:42">
      <c r="A528" s="163"/>
      <c r="B528" s="27" t="str">
        <f>物品!B529</f>
        <v>IX0K</v>
      </c>
      <c r="C528" s="27" t="s">
        <v>41</v>
      </c>
      <c r="D528" s="27" t="s">
        <v>81</v>
      </c>
      <c r="E528" s="27"/>
      <c r="F528" s="27"/>
      <c r="G528" s="27"/>
      <c r="H528" s="27" t="str">
        <f>VLOOKUP(LEFT(RIGHT(B528,5),4),物品!B:CU,2,FALSE)</f>
        <v>|Cff00BFFF3星任务|r</v>
      </c>
      <c r="I528" s="27" t="str">
        <f>VLOOKUP(B528,物品!B:CV,99,FALSE)</f>
        <v>|CffFFC926任务类型：|r|n普通|n|Cffffc926任务难度：|n|r|Cff007fff三星|r|n|Cffffc926怪物数量：|n|r80个|n|n|Cffffc926挑战奖励：|r|n接受挑战时获得1个|Cffffc926随机品质法宝|r</v>
      </c>
      <c r="J528" s="165" t="str">
        <f t="shared" si="204"/>
        <v>|Cff00BFFF3星任务|r</v>
      </c>
      <c r="K528" s="165" t="str">
        <f t="shared" si="205"/>
        <v>|CffFFC926任务类型：|r|n普通|n|Cffffc926任务难度：|n|r|Cff007fff三星|r|n|Cffffc926怪物数量：|n|r80个|n|n|Cffffc926挑战奖励：|r|n接受挑战时获得1个|Cffffc926随机品质法宝|r</v>
      </c>
      <c r="L528" s="27"/>
      <c r="M528" s="166" t="str">
        <f>VLOOKUP(LEFT(RIGHT(B528,5),4),物品!B:CU,20,FALSE)</f>
        <v>ReplaceableTextures\\CommandButtons\\BTNIX03.blp</v>
      </c>
      <c r="N528" s="184" t="s">
        <v>83</v>
      </c>
      <c r="O528" s="166" t="s">
        <v>98</v>
      </c>
      <c r="P528" s="27">
        <v>0</v>
      </c>
      <c r="Q528" s="27">
        <v>0</v>
      </c>
      <c r="R528" s="184" t="s">
        <v>83</v>
      </c>
      <c r="S528" s="184" t="s">
        <v>83</v>
      </c>
      <c r="T528" s="184" t="s">
        <v>83</v>
      </c>
      <c r="U528" s="184" t="s">
        <v>83</v>
      </c>
      <c r="V528" s="27"/>
      <c r="W528" s="27" t="s">
        <v>88</v>
      </c>
      <c r="X528" s="27">
        <v>0</v>
      </c>
      <c r="Y528" s="184" t="s">
        <v>83</v>
      </c>
      <c r="Z528" s="27">
        <v>0</v>
      </c>
      <c r="AA528" s="27">
        <v>0</v>
      </c>
      <c r="AB528" s="27">
        <v>0</v>
      </c>
      <c r="AC528" s="27">
        <v>1</v>
      </c>
      <c r="AD528" s="27">
        <v>1</v>
      </c>
      <c r="AE528" s="184" t="s">
        <v>83</v>
      </c>
      <c r="AF528" s="184" t="s">
        <v>83</v>
      </c>
      <c r="AG528" s="184" t="s">
        <v>83</v>
      </c>
      <c r="AH528" s="184" t="s">
        <v>83</v>
      </c>
      <c r="AI528" s="27">
        <v>1</v>
      </c>
      <c r="AJ528" s="27"/>
      <c r="AK528" s="27">
        <v>1</v>
      </c>
      <c r="AL528" s="27">
        <v>1</v>
      </c>
      <c r="AM528" s="184" t="s">
        <v>83</v>
      </c>
      <c r="AN528" s="27">
        <v>1</v>
      </c>
      <c r="AO528" s="27">
        <v>1</v>
      </c>
      <c r="AP528" s="27">
        <v>1</v>
      </c>
    </row>
    <row r="529" spans="1:42">
      <c r="A529" s="163"/>
      <c r="B529" s="27" t="str">
        <f>物品!B530</f>
        <v>IX0L</v>
      </c>
      <c r="C529" s="27" t="s">
        <v>41</v>
      </c>
      <c r="D529" s="27" t="s">
        <v>81</v>
      </c>
      <c r="E529" s="27"/>
      <c r="F529" s="27"/>
      <c r="G529" s="27"/>
      <c r="H529" s="27" t="str">
        <f>VLOOKUP(LEFT(RIGHT(B529,5),4),物品!B:CU,2,FALSE)</f>
        <v>|CffFFC9265星任务|r</v>
      </c>
      <c r="I529" s="27" t="str">
        <f>VLOOKUP(B529,物品!B:CV,99,FALSE)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29" s="165" t="str">
        <f t="shared" si="204"/>
        <v>|CffFFC9265星任务|r</v>
      </c>
      <c r="K529" s="165" t="str">
        <f t="shared" si="205"/>
        <v>|CffFFC926任务类型：|r|n|Cff0088ff精英|r|n|Cffffc926任务难度：|n五星|r|n|Cffffc926怪物数量：|n|r120个|n|n|Cffffc926挑战奖励：|r|n接受挑战时获得1个|Cffffc926造化至宝法宝|r。</v>
      </c>
      <c r="L529" s="27"/>
      <c r="M529" s="166" t="str">
        <f>VLOOKUP(LEFT(RIGHT(B529,5),4),物品!B:CU,20,FALSE)</f>
        <v>ReplaceableTextures\\CommandButtons\\BTNIX05.blp</v>
      </c>
      <c r="N529" s="184" t="s">
        <v>83</v>
      </c>
      <c r="O529" s="166" t="s">
        <v>98</v>
      </c>
      <c r="P529" s="27">
        <v>0</v>
      </c>
      <c r="Q529" s="27">
        <v>0</v>
      </c>
      <c r="R529" s="184" t="s">
        <v>83</v>
      </c>
      <c r="S529" s="184" t="s">
        <v>83</v>
      </c>
      <c r="T529" s="184" t="s">
        <v>83</v>
      </c>
      <c r="U529" s="184" t="s">
        <v>83</v>
      </c>
      <c r="V529" s="27"/>
      <c r="W529" s="27" t="s">
        <v>88</v>
      </c>
      <c r="X529" s="27">
        <v>0</v>
      </c>
      <c r="Y529" s="184" t="s">
        <v>83</v>
      </c>
      <c r="Z529" s="27">
        <v>0</v>
      </c>
      <c r="AA529" s="27">
        <v>0</v>
      </c>
      <c r="AB529" s="27">
        <v>0</v>
      </c>
      <c r="AC529" s="27">
        <v>1</v>
      </c>
      <c r="AD529" s="27">
        <v>1</v>
      </c>
      <c r="AE529" s="184" t="s">
        <v>83</v>
      </c>
      <c r="AF529" s="184" t="s">
        <v>83</v>
      </c>
      <c r="AG529" s="184" t="s">
        <v>83</v>
      </c>
      <c r="AH529" s="184" t="s">
        <v>83</v>
      </c>
      <c r="AI529" s="27">
        <v>1</v>
      </c>
      <c r="AJ529" s="27"/>
      <c r="AK529" s="27">
        <v>1</v>
      </c>
      <c r="AL529" s="27">
        <v>1</v>
      </c>
      <c r="AM529" s="184" t="s">
        <v>83</v>
      </c>
      <c r="AN529" s="27">
        <v>1</v>
      </c>
      <c r="AO529" s="27">
        <v>1</v>
      </c>
      <c r="AP529" s="27">
        <v>1</v>
      </c>
    </row>
    <row r="530" spans="1:42">
      <c r="A530" s="163"/>
      <c r="B530" s="27" t="str">
        <f>物品!B531</f>
        <v>IX0M</v>
      </c>
      <c r="C530" s="27" t="s">
        <v>41</v>
      </c>
      <c r="D530" s="27" t="s">
        <v>81</v>
      </c>
      <c r="E530" s="27"/>
      <c r="F530" s="27"/>
      <c r="G530" s="27"/>
      <c r="H530" s="27" t="str">
        <f>VLOOKUP(LEFT(RIGHT(B530,5),4),物品!B:CU,2,FALSE)</f>
        <v>|CffFF00006星任务|r</v>
      </c>
      <c r="I530" s="27" t="str">
        <f>VLOOKUP(B530,物品!B:CV,99,FALSE)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30" s="165" t="str">
        <f t="shared" si="204"/>
        <v>|CffFF00006星任务|r</v>
      </c>
      <c r="K530" s="165" t="str">
        <f t="shared" si="205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30" s="27"/>
      <c r="M530" s="166" t="str">
        <f>VLOOKUP(LEFT(RIGHT(B530,5),4),物品!B:CU,20,FALSE)</f>
        <v>ReplaceableTextures\\CommandButtons\\BTNIX06.blp</v>
      </c>
      <c r="N530" s="184" t="s">
        <v>83</v>
      </c>
      <c r="O530" s="166" t="s">
        <v>98</v>
      </c>
      <c r="P530" s="27">
        <v>0</v>
      </c>
      <c r="Q530" s="27">
        <v>0</v>
      </c>
      <c r="R530" s="184" t="s">
        <v>83</v>
      </c>
      <c r="S530" s="184" t="s">
        <v>83</v>
      </c>
      <c r="T530" s="184" t="s">
        <v>83</v>
      </c>
      <c r="U530" s="184" t="s">
        <v>83</v>
      </c>
      <c r="V530" s="27"/>
      <c r="W530" s="27" t="s">
        <v>88</v>
      </c>
      <c r="X530" s="27">
        <v>0</v>
      </c>
      <c r="Y530" s="184" t="s">
        <v>83</v>
      </c>
      <c r="Z530" s="27">
        <v>0</v>
      </c>
      <c r="AA530" s="27">
        <v>0</v>
      </c>
      <c r="AB530" s="27">
        <v>0</v>
      </c>
      <c r="AC530" s="27">
        <v>1</v>
      </c>
      <c r="AD530" s="27">
        <v>1</v>
      </c>
      <c r="AE530" s="184" t="s">
        <v>83</v>
      </c>
      <c r="AF530" s="184" t="s">
        <v>83</v>
      </c>
      <c r="AG530" s="184" t="s">
        <v>83</v>
      </c>
      <c r="AH530" s="184" t="s">
        <v>83</v>
      </c>
      <c r="AI530" s="27">
        <v>1</v>
      </c>
      <c r="AJ530" s="27"/>
      <c r="AK530" s="27">
        <v>1</v>
      </c>
      <c r="AL530" s="27">
        <v>1</v>
      </c>
      <c r="AM530" s="184" t="s">
        <v>83</v>
      </c>
      <c r="AN530" s="27">
        <v>1</v>
      </c>
      <c r="AO530" s="27">
        <v>1</v>
      </c>
      <c r="AP530" s="27">
        <v>1</v>
      </c>
    </row>
    <row r="531" spans="1:42">
      <c r="A531" s="163"/>
      <c r="B531" s="27" t="str">
        <f>物品!B532</f>
        <v>IX0N</v>
      </c>
      <c r="C531" s="27" t="s">
        <v>41</v>
      </c>
      <c r="D531" s="27" t="s">
        <v>81</v>
      </c>
      <c r="E531" s="27"/>
      <c r="F531" s="27"/>
      <c r="G531" s="27"/>
      <c r="H531" s="27" t="str">
        <f>VLOOKUP(LEFT(RIGHT(B531,5),4),物品!B:CU,2,FALSE)</f>
        <v>|Cff00FF7F2星任务|r</v>
      </c>
      <c r="I531" s="27" t="str">
        <f>VLOOKUP(B531,物品!B:CV,99,FALSE)</f>
        <v>|CffFFC926任务类型：|r|n普通|n|Cffffc926任务难度：|n|r|Cff00ff7f二星|r|n|Cffffc926怪物数量：|n|r48个|n|n|Cffffc926挑战奖励：|r|n接受挑战时获得1个|Cffffc926炽星魔盒|r</v>
      </c>
      <c r="J531" s="165" t="str">
        <f t="shared" si="204"/>
        <v>|Cff00FF7F2星任务|r</v>
      </c>
      <c r="K531" s="165" t="str">
        <f t="shared" si="205"/>
        <v>|CffFFC926任务类型：|r|n普通|n|Cffffc926任务难度：|n|r|Cff00ff7f二星|r|n|Cffffc926怪物数量：|n|r48个|n|n|Cffffc926挑战奖励：|r|n接受挑战时获得1个|Cffffc926炽星魔盒|r</v>
      </c>
      <c r="L531" s="27"/>
      <c r="M531" s="166" t="str">
        <f>VLOOKUP(LEFT(RIGHT(B531,5),4),物品!B:CU,20,FALSE)</f>
        <v>ReplaceableTextures\\CommandButtons\\BTNIX02.blp</v>
      </c>
      <c r="N531" s="184" t="s">
        <v>83</v>
      </c>
      <c r="O531" s="166" t="s">
        <v>98</v>
      </c>
      <c r="P531" s="27">
        <v>0</v>
      </c>
      <c r="Q531" s="27">
        <v>0</v>
      </c>
      <c r="R531" s="184" t="s">
        <v>83</v>
      </c>
      <c r="S531" s="184" t="s">
        <v>83</v>
      </c>
      <c r="T531" s="184" t="s">
        <v>83</v>
      </c>
      <c r="U531" s="184" t="s">
        <v>83</v>
      </c>
      <c r="V531" s="27"/>
      <c r="W531" s="27" t="s">
        <v>88</v>
      </c>
      <c r="X531" s="27">
        <v>0</v>
      </c>
      <c r="Y531" s="184" t="s">
        <v>83</v>
      </c>
      <c r="Z531" s="27">
        <v>0</v>
      </c>
      <c r="AA531" s="27">
        <v>0</v>
      </c>
      <c r="AB531" s="27">
        <v>0</v>
      </c>
      <c r="AC531" s="27">
        <v>1</v>
      </c>
      <c r="AD531" s="27">
        <v>1</v>
      </c>
      <c r="AE531" s="184" t="s">
        <v>83</v>
      </c>
      <c r="AF531" s="184" t="s">
        <v>83</v>
      </c>
      <c r="AG531" s="184" t="s">
        <v>83</v>
      </c>
      <c r="AH531" s="184" t="s">
        <v>83</v>
      </c>
      <c r="AI531" s="27">
        <v>1</v>
      </c>
      <c r="AJ531" s="27"/>
      <c r="AK531" s="27">
        <v>1</v>
      </c>
      <c r="AL531" s="27">
        <v>1</v>
      </c>
      <c r="AM531" s="184" t="s">
        <v>83</v>
      </c>
      <c r="AN531" s="27">
        <v>1</v>
      </c>
      <c r="AO531" s="27">
        <v>1</v>
      </c>
      <c r="AP531" s="27">
        <v>1</v>
      </c>
    </row>
    <row r="532" spans="1:42">
      <c r="A532" s="163"/>
      <c r="B532" s="27" t="str">
        <f>物品!B533</f>
        <v>IX0O</v>
      </c>
      <c r="C532" s="27" t="s">
        <v>41</v>
      </c>
      <c r="D532" s="27" t="s">
        <v>81</v>
      </c>
      <c r="E532" s="27"/>
      <c r="F532" s="27"/>
      <c r="G532" s="27"/>
      <c r="H532" s="27" t="str">
        <f>VLOOKUP(LEFT(RIGHT(B532,5),4),物品!B:CU,2,FALSE)</f>
        <v>|cffffffff1星任务|r</v>
      </c>
      <c r="I532" s="27" t="str">
        <f>VLOOKUP(B532,物品!B:CV,99,FALSE)</f>
        <v>|CffFFC926任务类型：|r|n普通|n|Cffffc926任务难度：|n|r一星|n|Cffffc926怪物数量：|n|r24个|n|n|Cffffc926挑战奖励：|r|n接受挑战时获得|Cffffc9268888~12888经验|r。</v>
      </c>
      <c r="J532" s="165" t="str">
        <f t="shared" si="204"/>
        <v>|cffffffff1星任务|r</v>
      </c>
      <c r="K532" s="165" t="str">
        <f t="shared" si="205"/>
        <v>|CffFFC926任务类型：|r|n普通|n|Cffffc926任务难度：|n|r一星|n|Cffffc926怪物数量：|n|r24个|n|n|Cffffc926挑战奖励：|r|n接受挑战时获得|Cffffc9268888~12888经验|r。</v>
      </c>
      <c r="L532" s="27"/>
      <c r="M532" s="166" t="str">
        <f>VLOOKUP(LEFT(RIGHT(B532,5),4),物品!B:CU,20,FALSE)</f>
        <v>ReplaceableTextures\\CommandButtons\\BTNIX01.blp</v>
      </c>
      <c r="N532" s="184" t="s">
        <v>83</v>
      </c>
      <c r="O532" s="166" t="s">
        <v>98</v>
      </c>
      <c r="P532" s="27">
        <v>0</v>
      </c>
      <c r="Q532" s="27">
        <v>0</v>
      </c>
      <c r="R532" s="184" t="s">
        <v>83</v>
      </c>
      <c r="S532" s="184" t="s">
        <v>83</v>
      </c>
      <c r="T532" s="184" t="s">
        <v>83</v>
      </c>
      <c r="U532" s="184" t="s">
        <v>83</v>
      </c>
      <c r="V532" s="27"/>
      <c r="W532" s="27" t="s">
        <v>88</v>
      </c>
      <c r="X532" s="27">
        <v>0</v>
      </c>
      <c r="Y532" s="184" t="s">
        <v>83</v>
      </c>
      <c r="Z532" s="27">
        <v>0</v>
      </c>
      <c r="AA532" s="27">
        <v>0</v>
      </c>
      <c r="AB532" s="27">
        <v>0</v>
      </c>
      <c r="AC532" s="27">
        <v>1</v>
      </c>
      <c r="AD532" s="27">
        <v>1</v>
      </c>
      <c r="AE532" s="184" t="s">
        <v>83</v>
      </c>
      <c r="AF532" s="184" t="s">
        <v>83</v>
      </c>
      <c r="AG532" s="184" t="s">
        <v>83</v>
      </c>
      <c r="AH532" s="184" t="s">
        <v>83</v>
      </c>
      <c r="AI532" s="27">
        <v>1</v>
      </c>
      <c r="AJ532" s="27"/>
      <c r="AK532" s="27">
        <v>1</v>
      </c>
      <c r="AL532" s="27">
        <v>1</v>
      </c>
      <c r="AM532" s="184" t="s">
        <v>83</v>
      </c>
      <c r="AN532" s="27">
        <v>1</v>
      </c>
      <c r="AO532" s="27">
        <v>1</v>
      </c>
      <c r="AP532" s="27">
        <v>1</v>
      </c>
    </row>
    <row r="533" spans="1:42">
      <c r="A533" s="163"/>
      <c r="B533" s="27" t="str">
        <f>物品!B534</f>
        <v>IX0P</v>
      </c>
      <c r="C533" s="27" t="s">
        <v>41</v>
      </c>
      <c r="D533" s="27" t="s">
        <v>81</v>
      </c>
      <c r="E533" s="27"/>
      <c r="F533" s="27"/>
      <c r="G533" s="27"/>
      <c r="H533" s="27" t="str">
        <f>VLOOKUP(LEFT(RIGHT(B533,5),4),物品!B:CU,2,FALSE)</f>
        <v>|Cff00FF7F2星任务|r</v>
      </c>
      <c r="I533" s="27" t="str">
        <f>VLOOKUP(B533,物品!B:CV,99,FALSE)</f>
        <v>|CffFFC926任务类型：|r|n普通|n|Cffffc926任务难度：|n|r|Cff00ff7f二星|r|n|Cffffc926怪物数量：|n|r48个|n|n|Cffffc926挑战奖励：|r|n接受挑战时获得|Cffffc92616888~22888经验|r。</v>
      </c>
      <c r="J533" s="165" t="str">
        <f t="shared" si="204"/>
        <v>|Cff00FF7F2星任务|r</v>
      </c>
      <c r="K533" s="165" t="str">
        <f t="shared" si="205"/>
        <v>|CffFFC926任务类型：|r|n普通|n|Cffffc926任务难度：|n|r|Cff00ff7f二星|r|n|Cffffc926怪物数量：|n|r48个|n|n|Cffffc926挑战奖励：|r|n接受挑战时获得|Cffffc92616888~22888经验|r。</v>
      </c>
      <c r="L533" s="27"/>
      <c r="M533" s="166" t="str">
        <f>VLOOKUP(LEFT(RIGHT(B533,5),4),物品!B:CU,20,FALSE)</f>
        <v>ReplaceableTextures\\CommandButtons\\BTNIX02.blp</v>
      </c>
      <c r="N533" s="184" t="s">
        <v>83</v>
      </c>
      <c r="O533" s="166" t="s">
        <v>98</v>
      </c>
      <c r="P533" s="27">
        <v>0</v>
      </c>
      <c r="Q533" s="27">
        <v>0</v>
      </c>
      <c r="R533" s="184" t="s">
        <v>83</v>
      </c>
      <c r="S533" s="184" t="s">
        <v>83</v>
      </c>
      <c r="T533" s="184" t="s">
        <v>83</v>
      </c>
      <c r="U533" s="184" t="s">
        <v>83</v>
      </c>
      <c r="V533" s="27"/>
      <c r="W533" s="27" t="s">
        <v>88</v>
      </c>
      <c r="X533" s="27">
        <v>0</v>
      </c>
      <c r="Y533" s="184" t="s">
        <v>83</v>
      </c>
      <c r="Z533" s="27">
        <v>0</v>
      </c>
      <c r="AA533" s="27">
        <v>0</v>
      </c>
      <c r="AB533" s="27">
        <v>0</v>
      </c>
      <c r="AC533" s="27">
        <v>1</v>
      </c>
      <c r="AD533" s="27">
        <v>1</v>
      </c>
      <c r="AE533" s="184" t="s">
        <v>83</v>
      </c>
      <c r="AF533" s="184" t="s">
        <v>83</v>
      </c>
      <c r="AG533" s="184" t="s">
        <v>83</v>
      </c>
      <c r="AH533" s="184" t="s">
        <v>83</v>
      </c>
      <c r="AI533" s="27">
        <v>1</v>
      </c>
      <c r="AJ533" s="27"/>
      <c r="AK533" s="27">
        <v>1</v>
      </c>
      <c r="AL533" s="27">
        <v>1</v>
      </c>
      <c r="AM533" s="184" t="s">
        <v>83</v>
      </c>
      <c r="AN533" s="27">
        <v>1</v>
      </c>
      <c r="AO533" s="27">
        <v>1</v>
      </c>
      <c r="AP533" s="27">
        <v>1</v>
      </c>
    </row>
    <row r="534" spans="1:42">
      <c r="A534" s="163"/>
      <c r="B534" s="27" t="str">
        <f>物品!B535</f>
        <v>IX0Q</v>
      </c>
      <c r="C534" s="27" t="s">
        <v>41</v>
      </c>
      <c r="D534" s="27" t="s">
        <v>81</v>
      </c>
      <c r="E534" s="27"/>
      <c r="F534" s="27"/>
      <c r="G534" s="27"/>
      <c r="H534" s="27" t="str">
        <f>VLOOKUP(LEFT(RIGHT(B534,5),4),物品!B:CU,2,FALSE)</f>
        <v>|Cff00BFFF3星任务|r</v>
      </c>
      <c r="I534" s="27" t="str">
        <f>VLOOKUP(B534,物品!B:CV,99,FALSE)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34" s="165" t="str">
        <f t="shared" si="204"/>
        <v>|Cff00BFFF3星任务|r</v>
      </c>
      <c r="K534" s="165" t="str">
        <f t="shared" si="205"/>
        <v>|CffFFC926任务类型：|r|n|Cff0088ff精英|r|n|Cffffc926任务难度：|n|r|Cff007fff三星|r|n|Cffffc926怪物数量：|n|r80个|n|n|Cffffc926挑战奖励：|r|n接受挑战时获得|Cffffc92628888~36888经验|r。</v>
      </c>
      <c r="L534" s="27"/>
      <c r="M534" s="166" t="str">
        <f>VLOOKUP(LEFT(RIGHT(B534,5),4),物品!B:CU,20,FALSE)</f>
        <v>ReplaceableTextures\\CommandButtons\\BTNIX03.blp</v>
      </c>
      <c r="N534" s="184" t="s">
        <v>83</v>
      </c>
      <c r="O534" s="166" t="s">
        <v>98</v>
      </c>
      <c r="P534" s="27">
        <v>0</v>
      </c>
      <c r="Q534" s="27">
        <v>0</v>
      </c>
      <c r="R534" s="184" t="s">
        <v>83</v>
      </c>
      <c r="S534" s="184" t="s">
        <v>83</v>
      </c>
      <c r="T534" s="184" t="s">
        <v>83</v>
      </c>
      <c r="U534" s="184" t="s">
        <v>83</v>
      </c>
      <c r="V534" s="27"/>
      <c r="W534" s="27" t="s">
        <v>88</v>
      </c>
      <c r="X534" s="27">
        <v>0</v>
      </c>
      <c r="Y534" s="184" t="s">
        <v>83</v>
      </c>
      <c r="Z534" s="27">
        <v>0</v>
      </c>
      <c r="AA534" s="27">
        <v>0</v>
      </c>
      <c r="AB534" s="27">
        <v>0</v>
      </c>
      <c r="AC534" s="27">
        <v>1</v>
      </c>
      <c r="AD534" s="27">
        <v>1</v>
      </c>
      <c r="AE534" s="184" t="s">
        <v>83</v>
      </c>
      <c r="AF534" s="184" t="s">
        <v>83</v>
      </c>
      <c r="AG534" s="184" t="s">
        <v>83</v>
      </c>
      <c r="AH534" s="184" t="s">
        <v>83</v>
      </c>
      <c r="AI534" s="27">
        <v>1</v>
      </c>
      <c r="AJ534" s="27"/>
      <c r="AK534" s="27">
        <v>1</v>
      </c>
      <c r="AL534" s="27">
        <v>1</v>
      </c>
      <c r="AM534" s="184" t="s">
        <v>83</v>
      </c>
      <c r="AN534" s="27">
        <v>1</v>
      </c>
      <c r="AO534" s="27">
        <v>1</v>
      </c>
      <c r="AP534" s="27">
        <v>1</v>
      </c>
    </row>
    <row r="535" spans="1:42">
      <c r="A535" s="163"/>
      <c r="B535" s="27" t="str">
        <f>物品!B536</f>
        <v>IX0R</v>
      </c>
      <c r="C535" s="27" t="s">
        <v>41</v>
      </c>
      <c r="D535" s="27" t="s">
        <v>81</v>
      </c>
      <c r="E535" s="27"/>
      <c r="F535" s="27"/>
      <c r="G535" s="27"/>
      <c r="H535" s="27" t="str">
        <f>VLOOKUP(LEFT(RIGHT(B535,5),4),物品!B:CU,2,FALSE)</f>
        <v>|CffBF00FF4星任务|r</v>
      </c>
      <c r="I535" s="27" t="str">
        <f>VLOOKUP(B535,物品!B:CV,99,FALSE)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35" s="165" t="str">
        <f t="shared" si="204"/>
        <v>|CffBF00FF4星任务|r</v>
      </c>
      <c r="K535" s="165" t="str">
        <f t="shared" si="205"/>
        <v>|CffFFC926任务类型：|r|n|Cff0088ff精英|r|n|Cffffc926任务难度：|n|r|Cffff00ff四星|r|n|Cffffc926怪物数量：|n|r80个|n|n|Cffffc926挑战奖励：|r|n接受挑战时获得|Cffffc92644888~52888经验|r。</v>
      </c>
      <c r="L535" s="27"/>
      <c r="M535" s="166" t="str">
        <f>VLOOKUP(LEFT(RIGHT(B535,5),4),物品!B:CU,20,FALSE)</f>
        <v>ReplaceableTextures\\CommandButtons\\BTNIX04.blp</v>
      </c>
      <c r="N535" s="184" t="s">
        <v>83</v>
      </c>
      <c r="O535" s="166" t="s">
        <v>98</v>
      </c>
      <c r="P535" s="27">
        <v>0</v>
      </c>
      <c r="Q535" s="27">
        <v>0</v>
      </c>
      <c r="R535" s="184" t="s">
        <v>83</v>
      </c>
      <c r="S535" s="184" t="s">
        <v>83</v>
      </c>
      <c r="T535" s="184" t="s">
        <v>83</v>
      </c>
      <c r="U535" s="184" t="s">
        <v>83</v>
      </c>
      <c r="V535" s="27"/>
      <c r="W535" s="27" t="s">
        <v>88</v>
      </c>
      <c r="X535" s="27">
        <v>0</v>
      </c>
      <c r="Y535" s="184" t="s">
        <v>83</v>
      </c>
      <c r="Z535" s="27">
        <v>0</v>
      </c>
      <c r="AA535" s="27">
        <v>0</v>
      </c>
      <c r="AB535" s="27">
        <v>0</v>
      </c>
      <c r="AC535" s="27">
        <v>1</v>
      </c>
      <c r="AD535" s="27">
        <v>1</v>
      </c>
      <c r="AE535" s="184" t="s">
        <v>83</v>
      </c>
      <c r="AF535" s="184" t="s">
        <v>83</v>
      </c>
      <c r="AG535" s="184" t="s">
        <v>83</v>
      </c>
      <c r="AH535" s="184" t="s">
        <v>83</v>
      </c>
      <c r="AI535" s="27">
        <v>1</v>
      </c>
      <c r="AJ535" s="27"/>
      <c r="AK535" s="27">
        <v>1</v>
      </c>
      <c r="AL535" s="27">
        <v>1</v>
      </c>
      <c r="AM535" s="184" t="s">
        <v>83</v>
      </c>
      <c r="AN535" s="27">
        <v>1</v>
      </c>
      <c r="AO535" s="27">
        <v>1</v>
      </c>
      <c r="AP535" s="27">
        <v>1</v>
      </c>
    </row>
    <row r="536" spans="1:42">
      <c r="A536" s="163"/>
      <c r="B536" s="27" t="str">
        <f>物品!B537</f>
        <v>IX1A</v>
      </c>
      <c r="C536" s="27" t="s">
        <v>41</v>
      </c>
      <c r="D536" s="27" t="s">
        <v>81</v>
      </c>
      <c r="E536" s="27"/>
      <c r="F536" s="27"/>
      <c r="G536" s="27"/>
      <c r="H536" s="27" t="str">
        <f>VLOOKUP(LEFT(RIGHT(B536,5),4),物品!B:CU,2,FALSE)</f>
        <v>|cffffffff1星任务|r</v>
      </c>
      <c r="I536" s="27" t="str">
        <f>VLOOKUP(B536,物品!B:CV,99,FALSE)</f>
        <v>|CffFFC926任务类型：|r|n普通|n|Cffffc926任务难度：|n|r一星|n|Cffffc926怪物数量：|n|r24个|n|n|Cffffc926挑战奖励：|r|n接受挑战时立即获得|Cffffc9265000~12888金币|r。</v>
      </c>
      <c r="J536" s="165" t="str">
        <f t="shared" si="204"/>
        <v>|cffffffff1星任务|r</v>
      </c>
      <c r="K536" s="165" t="str">
        <f t="shared" si="205"/>
        <v>|CffFFC926任务类型：|r|n普通|n|Cffffc926任务难度：|n|r一星|n|Cffffc926怪物数量：|n|r24个|n|n|Cffffc926挑战奖励：|r|n接受挑战时立即获得|Cffffc9265000~12888金币|r。</v>
      </c>
      <c r="L536" s="27"/>
      <c r="M536" s="166" t="str">
        <f>VLOOKUP(LEFT(RIGHT(B536,5),4),物品!B:CU,20,FALSE)</f>
        <v>ReplaceableTextures\\CommandButtons\\BTNIX01.blp</v>
      </c>
      <c r="N536" s="184" t="s">
        <v>83</v>
      </c>
      <c r="O536" s="166" t="s">
        <v>98</v>
      </c>
      <c r="P536" s="27">
        <v>1</v>
      </c>
      <c r="Q536" s="27">
        <v>0</v>
      </c>
      <c r="R536" s="184" t="s">
        <v>83</v>
      </c>
      <c r="S536" s="184" t="s">
        <v>83</v>
      </c>
      <c r="T536" s="184" t="s">
        <v>83</v>
      </c>
      <c r="U536" s="184" t="s">
        <v>83</v>
      </c>
      <c r="V536" s="27"/>
      <c r="W536" s="27" t="s">
        <v>88</v>
      </c>
      <c r="X536" s="27">
        <v>0</v>
      </c>
      <c r="Y536" s="184" t="s">
        <v>83</v>
      </c>
      <c r="Z536" s="27">
        <v>0</v>
      </c>
      <c r="AA536" s="27">
        <v>0</v>
      </c>
      <c r="AB536" s="27">
        <v>0</v>
      </c>
      <c r="AC536" s="27">
        <v>1</v>
      </c>
      <c r="AD536" s="27">
        <v>1</v>
      </c>
      <c r="AE536" s="184" t="s">
        <v>83</v>
      </c>
      <c r="AF536" s="184" t="s">
        <v>83</v>
      </c>
      <c r="AG536" s="184" t="s">
        <v>83</v>
      </c>
      <c r="AH536" s="184" t="s">
        <v>83</v>
      </c>
      <c r="AI536" s="27">
        <v>1</v>
      </c>
      <c r="AJ536" s="27"/>
      <c r="AK536" s="27">
        <v>1</v>
      </c>
      <c r="AL536" s="27">
        <v>1</v>
      </c>
      <c r="AM536" s="184" t="s">
        <v>83</v>
      </c>
      <c r="AN536" s="27">
        <v>1</v>
      </c>
      <c r="AO536" s="27">
        <v>1</v>
      </c>
      <c r="AP536" s="27">
        <v>1</v>
      </c>
    </row>
    <row r="537" spans="1:42">
      <c r="A537" s="163"/>
      <c r="B537" s="27" t="str">
        <f>物品!B538</f>
        <v>IX1B</v>
      </c>
      <c r="C537" s="27" t="s">
        <v>41</v>
      </c>
      <c r="D537" s="27" t="s">
        <v>81</v>
      </c>
      <c r="E537" s="27"/>
      <c r="F537" s="27"/>
      <c r="G537" s="27"/>
      <c r="H537" s="27" t="str">
        <f>VLOOKUP(LEFT(RIGHT(B537,5),4),物品!B:CU,2,FALSE)</f>
        <v>|Cff00FF7F2星任务|r</v>
      </c>
      <c r="I537" s="27" t="str">
        <f>VLOOKUP(B537,物品!B:CV,99,FALSE)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37" s="165" t="str">
        <f t="shared" ref="J537:J571" si="206">H537</f>
        <v>|Cff00FF7F2星任务|r</v>
      </c>
      <c r="K537" s="165" t="str">
        <f t="shared" ref="K537:K571" si="207">I537</f>
        <v>|CffFFC926任务类型：|r|n普通|n|Cffffc926任务难度：|n|r|Cff00ff7f二星|r|n|Cffffc926怪物数量：|n|r48个|n|n|Cffffc926挑战奖励：|r|n接受挑战时立即获得|Cffffc92616888~28888金币|r。</v>
      </c>
      <c r="L537" s="27"/>
      <c r="M537" s="166" t="str">
        <f>VLOOKUP(LEFT(RIGHT(B537,5),4),物品!B:CU,20,FALSE)</f>
        <v>ReplaceableTextures\\CommandButtons\\BTNIX02.blp</v>
      </c>
      <c r="N537" s="184" t="s">
        <v>83</v>
      </c>
      <c r="O537" s="166" t="s">
        <v>98</v>
      </c>
      <c r="P537" s="27">
        <v>1</v>
      </c>
      <c r="Q537" s="27">
        <v>0</v>
      </c>
      <c r="R537" s="184" t="s">
        <v>83</v>
      </c>
      <c r="S537" s="184" t="s">
        <v>83</v>
      </c>
      <c r="T537" s="184" t="s">
        <v>83</v>
      </c>
      <c r="U537" s="184" t="s">
        <v>83</v>
      </c>
      <c r="V537" s="27"/>
      <c r="W537" s="27" t="s">
        <v>88</v>
      </c>
      <c r="X537" s="27">
        <v>0</v>
      </c>
      <c r="Y537" s="184" t="s">
        <v>83</v>
      </c>
      <c r="Z537" s="27">
        <v>0</v>
      </c>
      <c r="AA537" s="27">
        <v>0</v>
      </c>
      <c r="AB537" s="27">
        <v>0</v>
      </c>
      <c r="AC537" s="27">
        <v>1</v>
      </c>
      <c r="AD537" s="27">
        <v>1</v>
      </c>
      <c r="AE537" s="184" t="s">
        <v>83</v>
      </c>
      <c r="AF537" s="184" t="s">
        <v>83</v>
      </c>
      <c r="AG537" s="184" t="s">
        <v>83</v>
      </c>
      <c r="AH537" s="184" t="s">
        <v>83</v>
      </c>
      <c r="AI537" s="27">
        <v>1</v>
      </c>
      <c r="AJ537" s="27"/>
      <c r="AK537" s="27">
        <v>1</v>
      </c>
      <c r="AL537" s="27">
        <v>1</v>
      </c>
      <c r="AM537" s="184" t="s">
        <v>83</v>
      </c>
      <c r="AN537" s="27">
        <v>1</v>
      </c>
      <c r="AO537" s="27">
        <v>1</v>
      </c>
      <c r="AP537" s="27">
        <v>1</v>
      </c>
    </row>
    <row r="538" spans="1:42">
      <c r="A538" s="163"/>
      <c r="B538" s="27" t="str">
        <f>物品!B539</f>
        <v>IX1C</v>
      </c>
      <c r="C538" s="27" t="s">
        <v>41</v>
      </c>
      <c r="D538" s="27" t="s">
        <v>81</v>
      </c>
      <c r="E538" s="27"/>
      <c r="F538" s="27"/>
      <c r="G538" s="27"/>
      <c r="H538" s="27" t="str">
        <f>VLOOKUP(LEFT(RIGHT(B538,5),4),物品!B:CU,2,FALSE)</f>
        <v>|Cff00BFFF3星任务|r</v>
      </c>
      <c r="I538" s="27" t="str">
        <f>VLOOKUP(B538,物品!B:CV,99,FALSE)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38" s="165" t="str">
        <f t="shared" si="206"/>
        <v>|Cff00BFFF3星任务|r</v>
      </c>
      <c r="K538" s="165" t="str">
        <f t="shared" si="207"/>
        <v>|CffFFC926任务类型：|r|n|Cff0088ff精英|r|n|Cffffc926任务难度：|n|r|Cff0088ff三星|r|n|Cffffc926怪物数量：|n|r80个|n|n|Cffffc926挑战奖励：|r|n接受挑战时立即获得|Cffffc92638888~88888金币|r。</v>
      </c>
      <c r="L538" s="27"/>
      <c r="M538" s="166" t="str">
        <f>VLOOKUP(LEFT(RIGHT(B538,5),4),物品!B:CU,20,FALSE)</f>
        <v>ReplaceableTextures\\CommandButtons\\BTNIX03.blp</v>
      </c>
      <c r="N538" s="184" t="s">
        <v>83</v>
      </c>
      <c r="O538" s="166" t="s">
        <v>98</v>
      </c>
      <c r="P538" s="27">
        <v>1</v>
      </c>
      <c r="Q538" s="27">
        <v>0</v>
      </c>
      <c r="R538" s="184" t="s">
        <v>83</v>
      </c>
      <c r="S538" s="184" t="s">
        <v>83</v>
      </c>
      <c r="T538" s="184" t="s">
        <v>83</v>
      </c>
      <c r="U538" s="184" t="s">
        <v>83</v>
      </c>
      <c r="V538" s="27"/>
      <c r="W538" s="27" t="s">
        <v>88</v>
      </c>
      <c r="X538" s="27">
        <v>0</v>
      </c>
      <c r="Y538" s="184" t="s">
        <v>83</v>
      </c>
      <c r="Z538" s="27">
        <v>0</v>
      </c>
      <c r="AA538" s="27">
        <v>0</v>
      </c>
      <c r="AB538" s="27">
        <v>0</v>
      </c>
      <c r="AC538" s="27">
        <v>1</v>
      </c>
      <c r="AD538" s="27">
        <v>1</v>
      </c>
      <c r="AE538" s="184" t="s">
        <v>83</v>
      </c>
      <c r="AF538" s="184" t="s">
        <v>83</v>
      </c>
      <c r="AG538" s="184" t="s">
        <v>83</v>
      </c>
      <c r="AH538" s="184" t="s">
        <v>83</v>
      </c>
      <c r="AI538" s="27">
        <v>1</v>
      </c>
      <c r="AJ538" s="27"/>
      <c r="AK538" s="27">
        <v>1</v>
      </c>
      <c r="AL538" s="27">
        <v>1</v>
      </c>
      <c r="AM538" s="184" t="s">
        <v>83</v>
      </c>
      <c r="AN538" s="27">
        <v>1</v>
      </c>
      <c r="AO538" s="27">
        <v>1</v>
      </c>
      <c r="AP538" s="27">
        <v>1</v>
      </c>
    </row>
    <row r="539" spans="1:42">
      <c r="A539" s="163"/>
      <c r="B539" s="27" t="str">
        <f>物品!B540</f>
        <v>IX1D</v>
      </c>
      <c r="C539" s="27" t="s">
        <v>41</v>
      </c>
      <c r="D539" s="27" t="s">
        <v>81</v>
      </c>
      <c r="E539" s="27"/>
      <c r="F539" s="27"/>
      <c r="G539" s="27"/>
      <c r="H539" s="27" t="str">
        <f>VLOOKUP(LEFT(RIGHT(B539,5),4),物品!B:CU,2,FALSE)</f>
        <v>|Cff00FF7F2星任务|r</v>
      </c>
      <c r="I539" s="27" t="str">
        <f>VLOOKUP(B539,物品!B:CV,99,FALSE)</f>
        <v>|CffFFC926任务类型：|r|n普通|n|Cffffc926任务难度：|n|r|Cff00ff7f二星|r|n|Cffffc926怪物数量：|n|r36个|n|n|Cffffc926挑战奖励：|r|n接受挑战时立即获得|Cffffc9265~15玄铁|r。</v>
      </c>
      <c r="J539" s="165" t="str">
        <f t="shared" si="206"/>
        <v>|Cff00FF7F2星任务|r</v>
      </c>
      <c r="K539" s="165" t="str">
        <f t="shared" si="207"/>
        <v>|CffFFC926任务类型：|r|n普通|n|Cffffc926任务难度：|n|r|Cff00ff7f二星|r|n|Cffffc926怪物数量：|n|r36个|n|n|Cffffc926挑战奖励：|r|n接受挑战时立即获得|Cffffc9265~15玄铁|r。</v>
      </c>
      <c r="L539" s="27"/>
      <c r="M539" s="166" t="str">
        <f>VLOOKUP(LEFT(RIGHT(B539,5),4),物品!B:CU,20,FALSE)</f>
        <v>ReplaceableTextures\\CommandButtons\\BTNIX02.blp</v>
      </c>
      <c r="N539" s="184" t="s">
        <v>83</v>
      </c>
      <c r="O539" s="166" t="s">
        <v>98</v>
      </c>
      <c r="P539" s="27">
        <v>1</v>
      </c>
      <c r="Q539" s="27">
        <v>0</v>
      </c>
      <c r="R539" s="184" t="s">
        <v>83</v>
      </c>
      <c r="S539" s="184" t="s">
        <v>83</v>
      </c>
      <c r="T539" s="184" t="s">
        <v>83</v>
      </c>
      <c r="U539" s="184" t="s">
        <v>83</v>
      </c>
      <c r="V539" s="27"/>
      <c r="W539" s="27" t="s">
        <v>88</v>
      </c>
      <c r="X539" s="27">
        <v>0</v>
      </c>
      <c r="Y539" s="184" t="s">
        <v>83</v>
      </c>
      <c r="Z539" s="27">
        <v>0</v>
      </c>
      <c r="AA539" s="27">
        <v>0</v>
      </c>
      <c r="AB539" s="27">
        <v>0</v>
      </c>
      <c r="AC539" s="27">
        <v>1</v>
      </c>
      <c r="AD539" s="27">
        <v>1</v>
      </c>
      <c r="AE539" s="184" t="s">
        <v>83</v>
      </c>
      <c r="AF539" s="184" t="s">
        <v>83</v>
      </c>
      <c r="AG539" s="184" t="s">
        <v>83</v>
      </c>
      <c r="AH539" s="184" t="s">
        <v>83</v>
      </c>
      <c r="AI539" s="27">
        <v>1</v>
      </c>
      <c r="AJ539" s="27"/>
      <c r="AK539" s="27">
        <v>1</v>
      </c>
      <c r="AL539" s="27">
        <v>1</v>
      </c>
      <c r="AM539" s="184" t="s">
        <v>83</v>
      </c>
      <c r="AN539" s="27">
        <v>1</v>
      </c>
      <c r="AO539" s="27">
        <v>1</v>
      </c>
      <c r="AP539" s="27">
        <v>1</v>
      </c>
    </row>
    <row r="540" spans="1:42">
      <c r="A540" s="163"/>
      <c r="B540" s="27" t="str">
        <f>物品!B541</f>
        <v>IX1E</v>
      </c>
      <c r="C540" s="27" t="s">
        <v>41</v>
      </c>
      <c r="D540" s="27" t="s">
        <v>81</v>
      </c>
      <c r="E540" s="27"/>
      <c r="F540" s="27"/>
      <c r="G540" s="27"/>
      <c r="H540" s="27" t="str">
        <f>VLOOKUP(LEFT(RIGHT(B540,5),4),物品!B:CU,2,FALSE)</f>
        <v>|Cff00BFFF3星任务|r</v>
      </c>
      <c r="I540" s="27" t="str">
        <f>VLOOKUP(B540,物品!B:CV,99,FALSE)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40" s="165" t="str">
        <f t="shared" si="206"/>
        <v>|Cff00BFFF3星任务|r</v>
      </c>
      <c r="K540" s="165" t="str">
        <f t="shared" si="207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40" s="27"/>
      <c r="M540" s="166" t="str">
        <f>VLOOKUP(LEFT(RIGHT(B540,5),4),物品!B:CU,20,FALSE)</f>
        <v>ReplaceableTextures\\CommandButtons\\BTNIX03.blp</v>
      </c>
      <c r="N540" s="184" t="s">
        <v>83</v>
      </c>
      <c r="O540" s="166" t="s">
        <v>98</v>
      </c>
      <c r="P540" s="27">
        <v>1</v>
      </c>
      <c r="Q540" s="27">
        <v>0</v>
      </c>
      <c r="R540" s="184" t="s">
        <v>83</v>
      </c>
      <c r="S540" s="184" t="s">
        <v>83</v>
      </c>
      <c r="T540" s="184" t="s">
        <v>83</v>
      </c>
      <c r="U540" s="184" t="s">
        <v>83</v>
      </c>
      <c r="V540" s="27"/>
      <c r="W540" s="27" t="s">
        <v>88</v>
      </c>
      <c r="X540" s="27">
        <v>0</v>
      </c>
      <c r="Y540" s="184" t="s">
        <v>83</v>
      </c>
      <c r="Z540" s="27">
        <v>0</v>
      </c>
      <c r="AA540" s="27">
        <v>0</v>
      </c>
      <c r="AB540" s="27">
        <v>0</v>
      </c>
      <c r="AC540" s="27">
        <v>1</v>
      </c>
      <c r="AD540" s="27">
        <v>1</v>
      </c>
      <c r="AE540" s="184" t="s">
        <v>83</v>
      </c>
      <c r="AF540" s="184" t="s">
        <v>83</v>
      </c>
      <c r="AG540" s="184" t="s">
        <v>83</v>
      </c>
      <c r="AH540" s="184" t="s">
        <v>83</v>
      </c>
      <c r="AI540" s="27">
        <v>1</v>
      </c>
      <c r="AJ540" s="27"/>
      <c r="AK540" s="27">
        <v>1</v>
      </c>
      <c r="AL540" s="27">
        <v>1</v>
      </c>
      <c r="AM540" s="184" t="s">
        <v>83</v>
      </c>
      <c r="AN540" s="27">
        <v>1</v>
      </c>
      <c r="AO540" s="27">
        <v>1</v>
      </c>
      <c r="AP540" s="27">
        <v>1</v>
      </c>
    </row>
    <row r="541" spans="1:42">
      <c r="A541" s="163"/>
      <c r="B541" s="27" t="str">
        <f>物品!B542</f>
        <v>IX1F</v>
      </c>
      <c r="C541" s="27" t="s">
        <v>41</v>
      </c>
      <c r="D541" s="27" t="s">
        <v>81</v>
      </c>
      <c r="E541" s="27"/>
      <c r="F541" s="27"/>
      <c r="G541" s="27"/>
      <c r="H541" s="27" t="str">
        <f>VLOOKUP(LEFT(RIGHT(B541,5),4),物品!B:CU,2,FALSE)</f>
        <v>|Cff00FF7F2星任务|r</v>
      </c>
      <c r="I541" s="27" t="str">
        <f>VLOOKUP(B541,物品!B:CV,99,FALSE)</f>
        <v>|CffFFC926任务类型：|r|n普通|n|Cffffc926任务难度：|n|r|Cff00ff7f二星|r|n|Cffffc926怪物数量：|n|r48个|n|n|Cffffc926挑战奖励：|r|n接受挑战时获得2个|Cffffc926中级附魔石|r</v>
      </c>
      <c r="J541" s="165" t="str">
        <f t="shared" si="206"/>
        <v>|Cff00FF7F2星任务|r</v>
      </c>
      <c r="K541" s="165" t="str">
        <f t="shared" si="207"/>
        <v>|CffFFC926任务类型：|r|n普通|n|Cffffc926任务难度：|n|r|Cff00ff7f二星|r|n|Cffffc926怪物数量：|n|r48个|n|n|Cffffc926挑战奖励：|r|n接受挑战时获得2个|Cffffc926中级附魔石|r</v>
      </c>
      <c r="L541" s="27"/>
      <c r="M541" s="166" t="str">
        <f>VLOOKUP(LEFT(RIGHT(B541,5),4),物品!B:CU,20,FALSE)</f>
        <v>ReplaceableTextures\\CommandButtons\\BTNIX02.blp</v>
      </c>
      <c r="N541" s="184" t="s">
        <v>83</v>
      </c>
      <c r="O541" s="166" t="s">
        <v>98</v>
      </c>
      <c r="P541" s="27">
        <v>1</v>
      </c>
      <c r="Q541" s="27">
        <v>0</v>
      </c>
      <c r="R541" s="184" t="s">
        <v>83</v>
      </c>
      <c r="S541" s="184" t="s">
        <v>83</v>
      </c>
      <c r="T541" s="184" t="s">
        <v>83</v>
      </c>
      <c r="U541" s="184" t="s">
        <v>83</v>
      </c>
      <c r="V541" s="27"/>
      <c r="W541" s="27" t="s">
        <v>88</v>
      </c>
      <c r="X541" s="27">
        <v>0</v>
      </c>
      <c r="Y541" s="184" t="s">
        <v>83</v>
      </c>
      <c r="Z541" s="27">
        <v>0</v>
      </c>
      <c r="AA541" s="27">
        <v>0</v>
      </c>
      <c r="AB541" s="27">
        <v>0</v>
      </c>
      <c r="AC541" s="27">
        <v>1</v>
      </c>
      <c r="AD541" s="27">
        <v>1</v>
      </c>
      <c r="AE541" s="184" t="s">
        <v>83</v>
      </c>
      <c r="AF541" s="184" t="s">
        <v>83</v>
      </c>
      <c r="AG541" s="184" t="s">
        <v>83</v>
      </c>
      <c r="AH541" s="184" t="s">
        <v>83</v>
      </c>
      <c r="AI541" s="27">
        <v>1</v>
      </c>
      <c r="AJ541" s="27"/>
      <c r="AK541" s="27">
        <v>1</v>
      </c>
      <c r="AL541" s="27">
        <v>1</v>
      </c>
      <c r="AM541" s="184" t="s">
        <v>83</v>
      </c>
      <c r="AN541" s="27">
        <v>1</v>
      </c>
      <c r="AO541" s="27">
        <v>1</v>
      </c>
      <c r="AP541" s="27">
        <v>1</v>
      </c>
    </row>
    <row r="542" spans="1:42">
      <c r="A542" s="163"/>
      <c r="B542" s="27" t="str">
        <f>物品!B543</f>
        <v>IX1G</v>
      </c>
      <c r="C542" s="27" t="s">
        <v>41</v>
      </c>
      <c r="D542" s="27" t="s">
        <v>81</v>
      </c>
      <c r="E542" s="27"/>
      <c r="F542" s="27"/>
      <c r="G542" s="27"/>
      <c r="H542" s="27" t="str">
        <f>VLOOKUP(LEFT(RIGHT(B542,5),4),物品!B:CU,2,FALSE)</f>
        <v>|cffffffff1星任务|r</v>
      </c>
      <c r="I542" s="27" t="str">
        <f>VLOOKUP(B542,物品!B:CV,99,FALSE)</f>
        <v>|CffFFC926任务类型：|r|n普通|n|Cffffc926任务难度：|n|r一星|n|Cffffc926怪物数量：|n|r24个|n|n|Cffffc926挑战奖励：|r|n接受挑战时获得1个|Cffffc926随机附魔石|r</v>
      </c>
      <c r="J542" s="165" t="str">
        <f t="shared" si="206"/>
        <v>|cffffffff1星任务|r</v>
      </c>
      <c r="K542" s="165" t="str">
        <f t="shared" si="207"/>
        <v>|CffFFC926任务类型：|r|n普通|n|Cffffc926任务难度：|n|r一星|n|Cffffc926怪物数量：|n|r24个|n|n|Cffffc926挑战奖励：|r|n接受挑战时获得1个|Cffffc926随机附魔石|r</v>
      </c>
      <c r="L542" s="27"/>
      <c r="M542" s="166" t="str">
        <f>VLOOKUP(LEFT(RIGHT(B542,5),4),物品!B:CU,20,FALSE)</f>
        <v>ReplaceableTextures\\CommandButtons\\BTNIX01.blp</v>
      </c>
      <c r="N542" s="184" t="s">
        <v>83</v>
      </c>
      <c r="O542" s="166" t="s">
        <v>98</v>
      </c>
      <c r="P542" s="27">
        <v>1</v>
      </c>
      <c r="Q542" s="27">
        <v>0</v>
      </c>
      <c r="R542" s="184" t="s">
        <v>83</v>
      </c>
      <c r="S542" s="184" t="s">
        <v>83</v>
      </c>
      <c r="T542" s="184" t="s">
        <v>83</v>
      </c>
      <c r="U542" s="184" t="s">
        <v>83</v>
      </c>
      <c r="V542" s="27"/>
      <c r="W542" s="27" t="s">
        <v>88</v>
      </c>
      <c r="X542" s="27">
        <v>0</v>
      </c>
      <c r="Y542" s="184" t="s">
        <v>83</v>
      </c>
      <c r="Z542" s="27">
        <v>0</v>
      </c>
      <c r="AA542" s="27">
        <v>0</v>
      </c>
      <c r="AB542" s="27">
        <v>0</v>
      </c>
      <c r="AC542" s="27">
        <v>1</v>
      </c>
      <c r="AD542" s="27">
        <v>1</v>
      </c>
      <c r="AE542" s="184" t="s">
        <v>83</v>
      </c>
      <c r="AF542" s="184" t="s">
        <v>83</v>
      </c>
      <c r="AG542" s="184" t="s">
        <v>83</v>
      </c>
      <c r="AH542" s="184" t="s">
        <v>83</v>
      </c>
      <c r="AI542" s="27">
        <v>1</v>
      </c>
      <c r="AJ542" s="27"/>
      <c r="AK542" s="27">
        <v>1</v>
      </c>
      <c r="AL542" s="27">
        <v>1</v>
      </c>
      <c r="AM542" s="184" t="s">
        <v>83</v>
      </c>
      <c r="AN542" s="27">
        <v>1</v>
      </c>
      <c r="AO542" s="27">
        <v>1</v>
      </c>
      <c r="AP542" s="27">
        <v>1</v>
      </c>
    </row>
    <row r="543" spans="1:42">
      <c r="A543" s="163"/>
      <c r="B543" s="27" t="str">
        <f>物品!B544</f>
        <v>IX1H</v>
      </c>
      <c r="C543" s="27" t="s">
        <v>41</v>
      </c>
      <c r="D543" s="27" t="s">
        <v>81</v>
      </c>
      <c r="E543" s="27"/>
      <c r="F543" s="27"/>
      <c r="G543" s="27"/>
      <c r="H543" s="27" t="str">
        <f>VLOOKUP(LEFT(RIGHT(B543,5),4),物品!B:CU,2,FALSE)</f>
        <v>|Cff00FF7F2星任务|r</v>
      </c>
      <c r="I543" s="27" t="str">
        <f>VLOOKUP(B543,物品!B:CV,99,FALSE)</f>
        <v>|CffFFC926任务类型：|r|n普通|n|Cffffc926任务难度：|n|r|Cff00ff7f二星|r|n|Cffffc926怪物数量：|n|r48个|n|n|Cffffc926挑战奖励：|r|n接受挑战时获得1个|Cffffc926补天石|r</v>
      </c>
      <c r="J543" s="165" t="str">
        <f t="shared" si="206"/>
        <v>|Cff00FF7F2星任务|r</v>
      </c>
      <c r="K543" s="165" t="str">
        <f t="shared" si="207"/>
        <v>|CffFFC926任务类型：|r|n普通|n|Cffffc926任务难度：|n|r|Cff00ff7f二星|r|n|Cffffc926怪物数量：|n|r48个|n|n|Cffffc926挑战奖励：|r|n接受挑战时获得1个|Cffffc926补天石|r</v>
      </c>
      <c r="L543" s="27"/>
      <c r="M543" s="166" t="str">
        <f>VLOOKUP(LEFT(RIGHT(B543,5),4),物品!B:CU,20,FALSE)</f>
        <v>ReplaceableTextures\\CommandButtons\\BTNIX02.blp</v>
      </c>
      <c r="N543" s="184" t="s">
        <v>83</v>
      </c>
      <c r="O543" s="166" t="s">
        <v>98</v>
      </c>
      <c r="P543" s="27">
        <v>1</v>
      </c>
      <c r="Q543" s="27">
        <v>0</v>
      </c>
      <c r="R543" s="184" t="s">
        <v>83</v>
      </c>
      <c r="S543" s="184" t="s">
        <v>83</v>
      </c>
      <c r="T543" s="184" t="s">
        <v>83</v>
      </c>
      <c r="U543" s="184" t="s">
        <v>83</v>
      </c>
      <c r="V543" s="27"/>
      <c r="W543" s="27" t="s">
        <v>88</v>
      </c>
      <c r="X543" s="27">
        <v>0</v>
      </c>
      <c r="Y543" s="184" t="s">
        <v>83</v>
      </c>
      <c r="Z543" s="27">
        <v>0</v>
      </c>
      <c r="AA543" s="27">
        <v>0</v>
      </c>
      <c r="AB543" s="27">
        <v>0</v>
      </c>
      <c r="AC543" s="27">
        <v>1</v>
      </c>
      <c r="AD543" s="27">
        <v>1</v>
      </c>
      <c r="AE543" s="184" t="s">
        <v>83</v>
      </c>
      <c r="AF543" s="184" t="s">
        <v>83</v>
      </c>
      <c r="AG543" s="184" t="s">
        <v>83</v>
      </c>
      <c r="AH543" s="184" t="s">
        <v>83</v>
      </c>
      <c r="AI543" s="27">
        <v>1</v>
      </c>
      <c r="AJ543" s="27"/>
      <c r="AK543" s="27">
        <v>1</v>
      </c>
      <c r="AL543" s="27">
        <v>1</v>
      </c>
      <c r="AM543" s="184" t="s">
        <v>83</v>
      </c>
      <c r="AN543" s="27">
        <v>1</v>
      </c>
      <c r="AO543" s="27">
        <v>1</v>
      </c>
      <c r="AP543" s="27">
        <v>1</v>
      </c>
    </row>
    <row r="544" spans="1:42">
      <c r="A544" s="163"/>
      <c r="B544" s="27" t="str">
        <f>物品!B545</f>
        <v>IX1I</v>
      </c>
      <c r="C544" s="27" t="s">
        <v>41</v>
      </c>
      <c r="D544" s="27" t="s">
        <v>81</v>
      </c>
      <c r="E544" s="27"/>
      <c r="F544" s="27"/>
      <c r="G544" s="27"/>
      <c r="H544" s="27" t="str">
        <f>VLOOKUP(LEFT(RIGHT(B544,5),4),物品!B:CU,2,FALSE)</f>
        <v>|CffBF00FF4星任务|r</v>
      </c>
      <c r="I544" s="27" t="str">
        <f>VLOOKUP(B544,物品!B:CV,99,FALSE)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44" s="165" t="str">
        <f t="shared" si="206"/>
        <v>|CffBF00FF4星任务|r</v>
      </c>
      <c r="K544" s="165" t="str">
        <f t="shared" si="207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44" s="27"/>
      <c r="M544" s="166" t="str">
        <f>VLOOKUP(LEFT(RIGHT(B544,5),4),物品!B:CU,20,FALSE)</f>
        <v>ReplaceableTextures\\CommandButtons\\BTNIX04.blp</v>
      </c>
      <c r="N544" s="184" t="s">
        <v>83</v>
      </c>
      <c r="O544" s="166" t="s">
        <v>98</v>
      </c>
      <c r="P544" s="27">
        <v>1</v>
      </c>
      <c r="Q544" s="27">
        <v>0</v>
      </c>
      <c r="R544" s="184" t="s">
        <v>83</v>
      </c>
      <c r="S544" s="184" t="s">
        <v>83</v>
      </c>
      <c r="T544" s="184" t="s">
        <v>83</v>
      </c>
      <c r="U544" s="184" t="s">
        <v>83</v>
      </c>
      <c r="V544" s="27"/>
      <c r="W544" s="27" t="s">
        <v>88</v>
      </c>
      <c r="X544" s="27">
        <v>0</v>
      </c>
      <c r="Y544" s="184" t="s">
        <v>83</v>
      </c>
      <c r="Z544" s="27">
        <v>0</v>
      </c>
      <c r="AA544" s="27">
        <v>0</v>
      </c>
      <c r="AB544" s="27">
        <v>0</v>
      </c>
      <c r="AC544" s="27">
        <v>1</v>
      </c>
      <c r="AD544" s="27">
        <v>1</v>
      </c>
      <c r="AE544" s="184" t="s">
        <v>83</v>
      </c>
      <c r="AF544" s="184" t="s">
        <v>83</v>
      </c>
      <c r="AG544" s="184" t="s">
        <v>83</v>
      </c>
      <c r="AH544" s="184" t="s">
        <v>83</v>
      </c>
      <c r="AI544" s="27">
        <v>1</v>
      </c>
      <c r="AJ544" s="27"/>
      <c r="AK544" s="27">
        <v>1</v>
      </c>
      <c r="AL544" s="27">
        <v>1</v>
      </c>
      <c r="AM544" s="184" t="s">
        <v>83</v>
      </c>
      <c r="AN544" s="27">
        <v>1</v>
      </c>
      <c r="AO544" s="27">
        <v>1</v>
      </c>
      <c r="AP544" s="27">
        <v>1</v>
      </c>
    </row>
    <row r="545" spans="1:42">
      <c r="A545" s="163"/>
      <c r="B545" s="27" t="str">
        <f>物品!B546</f>
        <v>IX1J</v>
      </c>
      <c r="C545" s="27" t="s">
        <v>41</v>
      </c>
      <c r="D545" s="27" t="s">
        <v>81</v>
      </c>
      <c r="E545" s="27"/>
      <c r="F545" s="27"/>
      <c r="G545" s="27"/>
      <c r="H545" s="27" t="str">
        <f>VLOOKUP(LEFT(RIGHT(B545,5),4),物品!B:CU,2,FALSE)</f>
        <v>|Cff00FF7F2星任务|r</v>
      </c>
      <c r="I545" s="27" t="str">
        <f>VLOOKUP(B545,物品!B:CV,99,FALSE)</f>
        <v>|CffFFC926任务类型：|r|n普通|n|Cffffc926任务难度：|n|r|Cff00ff7f二星|r|n|Cffffc926怪物数量：|n|r48个|n|n|Cffffc926挑战奖励：|r|n接受挑战时获得1个|Cffff00ff先天神器法宝|r</v>
      </c>
      <c r="J545" s="165" t="str">
        <f t="shared" si="206"/>
        <v>|Cff00FF7F2星任务|r</v>
      </c>
      <c r="K545" s="165" t="str">
        <f t="shared" si="207"/>
        <v>|CffFFC926任务类型：|r|n普通|n|Cffffc926任务难度：|n|r|Cff00ff7f二星|r|n|Cffffc926怪物数量：|n|r48个|n|n|Cffffc926挑战奖励：|r|n接受挑战时获得1个|Cffff00ff先天神器法宝|r</v>
      </c>
      <c r="L545" s="27"/>
      <c r="M545" s="166" t="str">
        <f>VLOOKUP(LEFT(RIGHT(B545,5),4),物品!B:CU,20,FALSE)</f>
        <v>ReplaceableTextures\\CommandButtons\\BTNIX02.blp</v>
      </c>
      <c r="N545" s="184" t="s">
        <v>83</v>
      </c>
      <c r="O545" s="166" t="s">
        <v>98</v>
      </c>
      <c r="P545" s="27">
        <v>1</v>
      </c>
      <c r="Q545" s="27">
        <v>0</v>
      </c>
      <c r="R545" s="184" t="s">
        <v>83</v>
      </c>
      <c r="S545" s="184" t="s">
        <v>83</v>
      </c>
      <c r="T545" s="184" t="s">
        <v>83</v>
      </c>
      <c r="U545" s="184" t="s">
        <v>83</v>
      </c>
      <c r="V545" s="27"/>
      <c r="W545" s="27" t="s">
        <v>88</v>
      </c>
      <c r="X545" s="27">
        <v>0</v>
      </c>
      <c r="Y545" s="184" t="s">
        <v>83</v>
      </c>
      <c r="Z545" s="27">
        <v>0</v>
      </c>
      <c r="AA545" s="27">
        <v>0</v>
      </c>
      <c r="AB545" s="27">
        <v>0</v>
      </c>
      <c r="AC545" s="27">
        <v>1</v>
      </c>
      <c r="AD545" s="27">
        <v>1</v>
      </c>
      <c r="AE545" s="184" t="s">
        <v>83</v>
      </c>
      <c r="AF545" s="184" t="s">
        <v>83</v>
      </c>
      <c r="AG545" s="184" t="s">
        <v>83</v>
      </c>
      <c r="AH545" s="184" t="s">
        <v>83</v>
      </c>
      <c r="AI545" s="27">
        <v>1</v>
      </c>
      <c r="AJ545" s="27"/>
      <c r="AK545" s="27">
        <v>1</v>
      </c>
      <c r="AL545" s="27">
        <v>1</v>
      </c>
      <c r="AM545" s="184" t="s">
        <v>83</v>
      </c>
      <c r="AN545" s="27">
        <v>1</v>
      </c>
      <c r="AO545" s="27">
        <v>1</v>
      </c>
      <c r="AP545" s="27">
        <v>1</v>
      </c>
    </row>
    <row r="546" spans="1:42">
      <c r="A546" s="163"/>
      <c r="B546" s="27" t="str">
        <f>物品!B547</f>
        <v>IX1K</v>
      </c>
      <c r="C546" s="27" t="s">
        <v>41</v>
      </c>
      <c r="D546" s="27" t="s">
        <v>81</v>
      </c>
      <c r="E546" s="27"/>
      <c r="F546" s="27"/>
      <c r="G546" s="27"/>
      <c r="H546" s="27" t="str">
        <f>VLOOKUP(LEFT(RIGHT(B546,5),4),物品!B:CU,2,FALSE)</f>
        <v>|Cff00BFFF3星任务|r</v>
      </c>
      <c r="I546" s="27" t="str">
        <f>VLOOKUP(B546,物品!B:CV,99,FALSE)</f>
        <v>|CffFFC926任务类型：|r|n普通|n|Cffffc926任务难度：|n|r|Cff007fff三星|r|n|Cffffc926怪物数量：|n|r80个|n|n|Cffffc926挑战奖励：|r|n接受挑战时获得1个|Cffffc926随机品质法宝|r</v>
      </c>
      <c r="J546" s="165" t="str">
        <f t="shared" si="206"/>
        <v>|Cff00BFFF3星任务|r</v>
      </c>
      <c r="K546" s="165" t="str">
        <f t="shared" si="207"/>
        <v>|CffFFC926任务类型：|r|n普通|n|Cffffc926任务难度：|n|r|Cff007fff三星|r|n|Cffffc926怪物数量：|n|r80个|n|n|Cffffc926挑战奖励：|r|n接受挑战时获得1个|Cffffc926随机品质法宝|r</v>
      </c>
      <c r="L546" s="27"/>
      <c r="M546" s="166" t="str">
        <f>VLOOKUP(LEFT(RIGHT(B546,5),4),物品!B:CU,20,FALSE)</f>
        <v>ReplaceableTextures\\CommandButtons\\BTNIX03.blp</v>
      </c>
      <c r="N546" s="184" t="s">
        <v>83</v>
      </c>
      <c r="O546" s="166" t="s">
        <v>98</v>
      </c>
      <c r="P546" s="27">
        <v>1</v>
      </c>
      <c r="Q546" s="27">
        <v>0</v>
      </c>
      <c r="R546" s="184" t="s">
        <v>83</v>
      </c>
      <c r="S546" s="184" t="s">
        <v>83</v>
      </c>
      <c r="T546" s="184" t="s">
        <v>83</v>
      </c>
      <c r="U546" s="184" t="s">
        <v>83</v>
      </c>
      <c r="V546" s="27"/>
      <c r="W546" s="27" t="s">
        <v>88</v>
      </c>
      <c r="X546" s="27">
        <v>0</v>
      </c>
      <c r="Y546" s="184" t="s">
        <v>83</v>
      </c>
      <c r="Z546" s="27">
        <v>0</v>
      </c>
      <c r="AA546" s="27">
        <v>0</v>
      </c>
      <c r="AB546" s="27">
        <v>0</v>
      </c>
      <c r="AC546" s="27">
        <v>1</v>
      </c>
      <c r="AD546" s="27">
        <v>1</v>
      </c>
      <c r="AE546" s="184" t="s">
        <v>83</v>
      </c>
      <c r="AF546" s="184" t="s">
        <v>83</v>
      </c>
      <c r="AG546" s="184" t="s">
        <v>83</v>
      </c>
      <c r="AH546" s="184" t="s">
        <v>83</v>
      </c>
      <c r="AI546" s="27">
        <v>1</v>
      </c>
      <c r="AJ546" s="27"/>
      <c r="AK546" s="27">
        <v>1</v>
      </c>
      <c r="AL546" s="27">
        <v>1</v>
      </c>
      <c r="AM546" s="184" t="s">
        <v>83</v>
      </c>
      <c r="AN546" s="27">
        <v>1</v>
      </c>
      <c r="AO546" s="27">
        <v>1</v>
      </c>
      <c r="AP546" s="27">
        <v>1</v>
      </c>
    </row>
    <row r="547" spans="1:42">
      <c r="A547" s="163"/>
      <c r="B547" s="27" t="str">
        <f>物品!B548</f>
        <v>IX1L</v>
      </c>
      <c r="C547" s="27" t="s">
        <v>41</v>
      </c>
      <c r="D547" s="27" t="s">
        <v>81</v>
      </c>
      <c r="E547" s="27"/>
      <c r="F547" s="27"/>
      <c r="G547" s="27"/>
      <c r="H547" s="27" t="str">
        <f>VLOOKUP(LEFT(RIGHT(B547,5),4),物品!B:CU,2,FALSE)</f>
        <v>|CffFFC9265星任务|r</v>
      </c>
      <c r="I547" s="27" t="str">
        <f>VLOOKUP(B547,物品!B:CV,99,FALSE)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47" s="165" t="str">
        <f t="shared" si="206"/>
        <v>|CffFFC9265星任务|r</v>
      </c>
      <c r="K547" s="165" t="str">
        <f t="shared" si="207"/>
        <v>|CffFFC926任务类型：|r|n|Cff0088ff精英|r|n|Cffffc926任务难度：|n五星|r|n|Cffffc926怪物数量：|n|r120个|n|n|Cffffc926挑战奖励：|r|n接受挑战时获得1个|Cffffc926造化至宝法宝|r。</v>
      </c>
      <c r="L547" s="27"/>
      <c r="M547" s="166" t="str">
        <f>VLOOKUP(LEFT(RIGHT(B547,5),4),物品!B:CU,20,FALSE)</f>
        <v>ReplaceableTextures\\CommandButtons\\BTNIX05.blp</v>
      </c>
      <c r="N547" s="184" t="s">
        <v>83</v>
      </c>
      <c r="O547" s="166" t="s">
        <v>98</v>
      </c>
      <c r="P547" s="27">
        <v>1</v>
      </c>
      <c r="Q547" s="27">
        <v>0</v>
      </c>
      <c r="R547" s="184" t="s">
        <v>83</v>
      </c>
      <c r="S547" s="184" t="s">
        <v>83</v>
      </c>
      <c r="T547" s="184" t="s">
        <v>83</v>
      </c>
      <c r="U547" s="184" t="s">
        <v>83</v>
      </c>
      <c r="V547" s="27"/>
      <c r="W547" s="27" t="s">
        <v>88</v>
      </c>
      <c r="X547" s="27">
        <v>0</v>
      </c>
      <c r="Y547" s="184" t="s">
        <v>83</v>
      </c>
      <c r="Z547" s="27">
        <v>0</v>
      </c>
      <c r="AA547" s="27">
        <v>0</v>
      </c>
      <c r="AB547" s="27">
        <v>0</v>
      </c>
      <c r="AC547" s="27">
        <v>1</v>
      </c>
      <c r="AD547" s="27">
        <v>1</v>
      </c>
      <c r="AE547" s="184" t="s">
        <v>83</v>
      </c>
      <c r="AF547" s="184" t="s">
        <v>83</v>
      </c>
      <c r="AG547" s="184" t="s">
        <v>83</v>
      </c>
      <c r="AH547" s="184" t="s">
        <v>83</v>
      </c>
      <c r="AI547" s="27">
        <v>1</v>
      </c>
      <c r="AJ547" s="27"/>
      <c r="AK547" s="27">
        <v>1</v>
      </c>
      <c r="AL547" s="27">
        <v>1</v>
      </c>
      <c r="AM547" s="184" t="s">
        <v>83</v>
      </c>
      <c r="AN547" s="27">
        <v>1</v>
      </c>
      <c r="AO547" s="27">
        <v>1</v>
      </c>
      <c r="AP547" s="27">
        <v>1</v>
      </c>
    </row>
    <row r="548" spans="1:42">
      <c r="A548" s="163"/>
      <c r="B548" s="27" t="str">
        <f>物品!B549</f>
        <v>IX1M</v>
      </c>
      <c r="C548" s="27" t="s">
        <v>41</v>
      </c>
      <c r="D548" s="27" t="s">
        <v>81</v>
      </c>
      <c r="E548" s="27"/>
      <c r="F548" s="27"/>
      <c r="G548" s="27"/>
      <c r="H548" s="27" t="str">
        <f>VLOOKUP(LEFT(RIGHT(B548,5),4),物品!B:CU,2,FALSE)</f>
        <v>|CffFF00006星任务|r</v>
      </c>
      <c r="I548" s="27" t="str">
        <f>VLOOKUP(B548,物品!B:CV,99,FALSE)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48" s="165" t="str">
        <f t="shared" si="206"/>
        <v>|CffFF00006星任务|r</v>
      </c>
      <c r="K548" s="165" t="str">
        <f t="shared" si="207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48" s="27"/>
      <c r="M548" s="166" t="str">
        <f>VLOOKUP(LEFT(RIGHT(B548,5),4),物品!B:CU,20,FALSE)</f>
        <v>ReplaceableTextures\\CommandButtons\\BTNIX06.blp</v>
      </c>
      <c r="N548" s="184" t="s">
        <v>83</v>
      </c>
      <c r="O548" s="166" t="s">
        <v>98</v>
      </c>
      <c r="P548" s="27">
        <v>1</v>
      </c>
      <c r="Q548" s="27">
        <v>0</v>
      </c>
      <c r="R548" s="184" t="s">
        <v>83</v>
      </c>
      <c r="S548" s="184" t="s">
        <v>83</v>
      </c>
      <c r="T548" s="184" t="s">
        <v>83</v>
      </c>
      <c r="U548" s="184" t="s">
        <v>83</v>
      </c>
      <c r="V548" s="27"/>
      <c r="W548" s="27" t="s">
        <v>88</v>
      </c>
      <c r="X548" s="27">
        <v>0</v>
      </c>
      <c r="Y548" s="184" t="s">
        <v>83</v>
      </c>
      <c r="Z548" s="27">
        <v>0</v>
      </c>
      <c r="AA548" s="27">
        <v>0</v>
      </c>
      <c r="AB548" s="27">
        <v>0</v>
      </c>
      <c r="AC548" s="27">
        <v>1</v>
      </c>
      <c r="AD548" s="27">
        <v>1</v>
      </c>
      <c r="AE548" s="184" t="s">
        <v>83</v>
      </c>
      <c r="AF548" s="184" t="s">
        <v>83</v>
      </c>
      <c r="AG548" s="184" t="s">
        <v>83</v>
      </c>
      <c r="AH548" s="184" t="s">
        <v>83</v>
      </c>
      <c r="AI548" s="27">
        <v>1</v>
      </c>
      <c r="AJ548" s="27"/>
      <c r="AK548" s="27">
        <v>1</v>
      </c>
      <c r="AL548" s="27">
        <v>1</v>
      </c>
      <c r="AM548" s="184" t="s">
        <v>83</v>
      </c>
      <c r="AN548" s="27">
        <v>1</v>
      </c>
      <c r="AO548" s="27">
        <v>1</v>
      </c>
      <c r="AP548" s="27">
        <v>1</v>
      </c>
    </row>
    <row r="549" spans="1:42">
      <c r="A549" s="163"/>
      <c r="B549" s="27" t="str">
        <f>物品!B550</f>
        <v>IX1N</v>
      </c>
      <c r="C549" s="27" t="s">
        <v>41</v>
      </c>
      <c r="D549" s="27" t="s">
        <v>81</v>
      </c>
      <c r="E549" s="27"/>
      <c r="F549" s="27"/>
      <c r="G549" s="27"/>
      <c r="H549" s="27" t="str">
        <f>VLOOKUP(LEFT(RIGHT(B549,5),4),物品!B:CU,2,FALSE)</f>
        <v>|Cff00FF7F2星任务|r</v>
      </c>
      <c r="I549" s="27" t="str">
        <f>VLOOKUP(B549,物品!B:CV,99,FALSE)</f>
        <v>|CffFFC926任务类型：|r|n普通|n|Cffffc926任务难度：|n|r|Cff00ff7f二星|r|n|Cffffc926怪物数量：|n|r48个|n|n|Cffffc926挑战奖励：|r|n接受挑战时获得1个|Cffffc926炽星魔盒|r</v>
      </c>
      <c r="J549" s="165" t="str">
        <f t="shared" si="206"/>
        <v>|Cff00FF7F2星任务|r</v>
      </c>
      <c r="K549" s="165" t="str">
        <f t="shared" si="207"/>
        <v>|CffFFC926任务类型：|r|n普通|n|Cffffc926任务难度：|n|r|Cff00ff7f二星|r|n|Cffffc926怪物数量：|n|r48个|n|n|Cffffc926挑战奖励：|r|n接受挑战时获得1个|Cffffc926炽星魔盒|r</v>
      </c>
      <c r="L549" s="27"/>
      <c r="M549" s="166" t="str">
        <f>VLOOKUP(LEFT(RIGHT(B549,5),4),物品!B:CU,20,FALSE)</f>
        <v>ReplaceableTextures\\CommandButtons\\BTNIX02.blp</v>
      </c>
      <c r="N549" s="184" t="s">
        <v>83</v>
      </c>
      <c r="O549" s="166" t="s">
        <v>98</v>
      </c>
      <c r="P549" s="27">
        <v>1</v>
      </c>
      <c r="Q549" s="27">
        <v>0</v>
      </c>
      <c r="R549" s="184" t="s">
        <v>83</v>
      </c>
      <c r="S549" s="184" t="s">
        <v>83</v>
      </c>
      <c r="T549" s="184" t="s">
        <v>83</v>
      </c>
      <c r="U549" s="184" t="s">
        <v>83</v>
      </c>
      <c r="V549" s="27"/>
      <c r="W549" s="27" t="s">
        <v>88</v>
      </c>
      <c r="X549" s="27">
        <v>0</v>
      </c>
      <c r="Y549" s="184" t="s">
        <v>83</v>
      </c>
      <c r="Z549" s="27">
        <v>0</v>
      </c>
      <c r="AA549" s="27">
        <v>0</v>
      </c>
      <c r="AB549" s="27">
        <v>0</v>
      </c>
      <c r="AC549" s="27">
        <v>1</v>
      </c>
      <c r="AD549" s="27">
        <v>1</v>
      </c>
      <c r="AE549" s="184" t="s">
        <v>83</v>
      </c>
      <c r="AF549" s="184" t="s">
        <v>83</v>
      </c>
      <c r="AG549" s="184" t="s">
        <v>83</v>
      </c>
      <c r="AH549" s="184" t="s">
        <v>83</v>
      </c>
      <c r="AI549" s="27">
        <v>1</v>
      </c>
      <c r="AJ549" s="27"/>
      <c r="AK549" s="27">
        <v>1</v>
      </c>
      <c r="AL549" s="27">
        <v>1</v>
      </c>
      <c r="AM549" s="184" t="s">
        <v>83</v>
      </c>
      <c r="AN549" s="27">
        <v>1</v>
      </c>
      <c r="AO549" s="27">
        <v>1</v>
      </c>
      <c r="AP549" s="27">
        <v>1</v>
      </c>
    </row>
    <row r="550" spans="1:42">
      <c r="A550" s="163"/>
      <c r="B550" s="27" t="str">
        <f>物品!B551</f>
        <v>IX1O</v>
      </c>
      <c r="C550" s="27" t="s">
        <v>41</v>
      </c>
      <c r="D550" s="27" t="s">
        <v>81</v>
      </c>
      <c r="E550" s="27"/>
      <c r="F550" s="27"/>
      <c r="G550" s="27"/>
      <c r="H550" s="27" t="str">
        <f>VLOOKUP(LEFT(RIGHT(B550,5),4),物品!B:CU,2,FALSE)</f>
        <v>|cffffffff1星任务|r</v>
      </c>
      <c r="I550" s="27" t="str">
        <f>VLOOKUP(B550,物品!B:CV,99,FALSE)</f>
        <v>|CffFFC926任务类型：|r|n普通|n|Cffffc926任务难度：|n|r一星|n|Cffffc926怪物数量：|n|r24个|n|n|Cffffc926挑战奖励：|r|n接受挑战时获得|Cffffc9268888~12888经验|r。</v>
      </c>
      <c r="J550" s="165" t="str">
        <f t="shared" si="206"/>
        <v>|cffffffff1星任务|r</v>
      </c>
      <c r="K550" s="165" t="str">
        <f t="shared" si="207"/>
        <v>|CffFFC926任务类型：|r|n普通|n|Cffffc926任务难度：|n|r一星|n|Cffffc926怪物数量：|n|r24个|n|n|Cffffc926挑战奖励：|r|n接受挑战时获得|Cffffc9268888~12888经验|r。</v>
      </c>
      <c r="L550" s="27"/>
      <c r="M550" s="166" t="str">
        <f>VLOOKUP(LEFT(RIGHT(B550,5),4),物品!B:CU,20,FALSE)</f>
        <v>ReplaceableTextures\\CommandButtons\\BTNIX01.blp</v>
      </c>
      <c r="N550" s="184" t="s">
        <v>83</v>
      </c>
      <c r="O550" s="166" t="s">
        <v>98</v>
      </c>
      <c r="P550" s="27">
        <v>1</v>
      </c>
      <c r="Q550" s="27">
        <v>0</v>
      </c>
      <c r="R550" s="184" t="s">
        <v>83</v>
      </c>
      <c r="S550" s="184" t="s">
        <v>83</v>
      </c>
      <c r="T550" s="184" t="s">
        <v>83</v>
      </c>
      <c r="U550" s="184" t="s">
        <v>83</v>
      </c>
      <c r="V550" s="27"/>
      <c r="W550" s="27" t="s">
        <v>88</v>
      </c>
      <c r="X550" s="27">
        <v>0</v>
      </c>
      <c r="Y550" s="184" t="s">
        <v>83</v>
      </c>
      <c r="Z550" s="27">
        <v>0</v>
      </c>
      <c r="AA550" s="27">
        <v>0</v>
      </c>
      <c r="AB550" s="27">
        <v>0</v>
      </c>
      <c r="AC550" s="27">
        <v>1</v>
      </c>
      <c r="AD550" s="27">
        <v>1</v>
      </c>
      <c r="AE550" s="184" t="s">
        <v>83</v>
      </c>
      <c r="AF550" s="184" t="s">
        <v>83</v>
      </c>
      <c r="AG550" s="184" t="s">
        <v>83</v>
      </c>
      <c r="AH550" s="184" t="s">
        <v>83</v>
      </c>
      <c r="AI550" s="27">
        <v>1</v>
      </c>
      <c r="AJ550" s="27"/>
      <c r="AK550" s="27">
        <v>1</v>
      </c>
      <c r="AL550" s="27">
        <v>1</v>
      </c>
      <c r="AM550" s="184" t="s">
        <v>83</v>
      </c>
      <c r="AN550" s="27">
        <v>1</v>
      </c>
      <c r="AO550" s="27">
        <v>1</v>
      </c>
      <c r="AP550" s="27">
        <v>1</v>
      </c>
    </row>
    <row r="551" spans="1:42">
      <c r="A551" s="163"/>
      <c r="B551" s="27" t="str">
        <f>物品!B552</f>
        <v>IX1P</v>
      </c>
      <c r="C551" s="27" t="s">
        <v>41</v>
      </c>
      <c r="D551" s="27" t="s">
        <v>81</v>
      </c>
      <c r="E551" s="27"/>
      <c r="F551" s="27"/>
      <c r="G551" s="27"/>
      <c r="H551" s="27" t="str">
        <f>VLOOKUP(LEFT(RIGHT(B551,5),4),物品!B:CU,2,FALSE)</f>
        <v>|Cff00FF7F2星任务|r</v>
      </c>
      <c r="I551" s="27" t="str">
        <f>VLOOKUP(B551,物品!B:CV,99,FALSE)</f>
        <v>|CffFFC926任务类型：|r|n普通|n|Cffffc926任务难度：|n|r|Cff00ff7f二星|r|n|Cffffc926怪物数量：|n|r48个|n|n|Cffffc926挑战奖励：|r|n接受挑战时获得|Cffffc92616888~22888经验|r。</v>
      </c>
      <c r="J551" s="165" t="str">
        <f t="shared" si="206"/>
        <v>|Cff00FF7F2星任务|r</v>
      </c>
      <c r="K551" s="165" t="str">
        <f t="shared" si="207"/>
        <v>|CffFFC926任务类型：|r|n普通|n|Cffffc926任务难度：|n|r|Cff00ff7f二星|r|n|Cffffc926怪物数量：|n|r48个|n|n|Cffffc926挑战奖励：|r|n接受挑战时获得|Cffffc92616888~22888经验|r。</v>
      </c>
      <c r="L551" s="27"/>
      <c r="M551" s="166" t="str">
        <f>VLOOKUP(LEFT(RIGHT(B551,5),4),物品!B:CU,20,FALSE)</f>
        <v>ReplaceableTextures\\CommandButtons\\BTNIX02.blp</v>
      </c>
      <c r="N551" s="184" t="s">
        <v>83</v>
      </c>
      <c r="O551" s="166" t="s">
        <v>98</v>
      </c>
      <c r="P551" s="27">
        <v>1</v>
      </c>
      <c r="Q551" s="27">
        <v>0</v>
      </c>
      <c r="R551" s="184" t="s">
        <v>83</v>
      </c>
      <c r="S551" s="184" t="s">
        <v>83</v>
      </c>
      <c r="T551" s="184" t="s">
        <v>83</v>
      </c>
      <c r="U551" s="184" t="s">
        <v>83</v>
      </c>
      <c r="V551" s="27"/>
      <c r="W551" s="27" t="s">
        <v>88</v>
      </c>
      <c r="X551" s="27">
        <v>0</v>
      </c>
      <c r="Y551" s="184" t="s">
        <v>83</v>
      </c>
      <c r="Z551" s="27">
        <v>0</v>
      </c>
      <c r="AA551" s="27">
        <v>0</v>
      </c>
      <c r="AB551" s="27">
        <v>0</v>
      </c>
      <c r="AC551" s="27">
        <v>1</v>
      </c>
      <c r="AD551" s="27">
        <v>1</v>
      </c>
      <c r="AE551" s="184" t="s">
        <v>83</v>
      </c>
      <c r="AF551" s="184" t="s">
        <v>83</v>
      </c>
      <c r="AG551" s="184" t="s">
        <v>83</v>
      </c>
      <c r="AH551" s="184" t="s">
        <v>83</v>
      </c>
      <c r="AI551" s="27">
        <v>1</v>
      </c>
      <c r="AJ551" s="27"/>
      <c r="AK551" s="27">
        <v>1</v>
      </c>
      <c r="AL551" s="27">
        <v>1</v>
      </c>
      <c r="AM551" s="184" t="s">
        <v>83</v>
      </c>
      <c r="AN551" s="27">
        <v>1</v>
      </c>
      <c r="AO551" s="27">
        <v>1</v>
      </c>
      <c r="AP551" s="27">
        <v>1</v>
      </c>
    </row>
    <row r="552" spans="1:42">
      <c r="A552" s="163"/>
      <c r="B552" s="27" t="str">
        <f>物品!B553</f>
        <v>IX1Q</v>
      </c>
      <c r="C552" s="27" t="s">
        <v>41</v>
      </c>
      <c r="D552" s="27" t="s">
        <v>81</v>
      </c>
      <c r="E552" s="27"/>
      <c r="F552" s="27"/>
      <c r="G552" s="27"/>
      <c r="H552" s="27" t="str">
        <f>VLOOKUP(LEFT(RIGHT(B552,5),4),物品!B:CU,2,FALSE)</f>
        <v>|Cff00BFFF3星任务|r</v>
      </c>
      <c r="I552" s="27" t="str">
        <f>VLOOKUP(B552,物品!B:CV,99,FALSE)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52" s="165" t="str">
        <f t="shared" si="206"/>
        <v>|Cff00BFFF3星任务|r</v>
      </c>
      <c r="K552" s="165" t="str">
        <f t="shared" si="207"/>
        <v>|CffFFC926任务类型：|r|n|Cff0088ff精英|r|n|Cffffc926任务难度：|n|r|Cff007fff三星|r|n|Cffffc926怪物数量：|n|r80个|n|n|Cffffc926挑战奖励：|r|n接受挑战时获得|Cffffc92628888~36888经验|r。</v>
      </c>
      <c r="L552" s="27"/>
      <c r="M552" s="166" t="str">
        <f>VLOOKUP(LEFT(RIGHT(B552,5),4),物品!B:CU,20,FALSE)</f>
        <v>ReplaceableTextures\\CommandButtons\\BTNIX03.blp</v>
      </c>
      <c r="N552" s="184" t="s">
        <v>83</v>
      </c>
      <c r="O552" s="166" t="s">
        <v>98</v>
      </c>
      <c r="P552" s="27">
        <v>1</v>
      </c>
      <c r="Q552" s="27">
        <v>0</v>
      </c>
      <c r="R552" s="184" t="s">
        <v>83</v>
      </c>
      <c r="S552" s="184" t="s">
        <v>83</v>
      </c>
      <c r="T552" s="184" t="s">
        <v>83</v>
      </c>
      <c r="U552" s="184" t="s">
        <v>83</v>
      </c>
      <c r="V552" s="27"/>
      <c r="W552" s="27" t="s">
        <v>88</v>
      </c>
      <c r="X552" s="27">
        <v>0</v>
      </c>
      <c r="Y552" s="184" t="s">
        <v>83</v>
      </c>
      <c r="Z552" s="27">
        <v>0</v>
      </c>
      <c r="AA552" s="27">
        <v>0</v>
      </c>
      <c r="AB552" s="27">
        <v>0</v>
      </c>
      <c r="AC552" s="27">
        <v>1</v>
      </c>
      <c r="AD552" s="27">
        <v>1</v>
      </c>
      <c r="AE552" s="184" t="s">
        <v>83</v>
      </c>
      <c r="AF552" s="184" t="s">
        <v>83</v>
      </c>
      <c r="AG552" s="184" t="s">
        <v>83</v>
      </c>
      <c r="AH552" s="184" t="s">
        <v>83</v>
      </c>
      <c r="AI552" s="27">
        <v>1</v>
      </c>
      <c r="AJ552" s="27"/>
      <c r="AK552" s="27">
        <v>1</v>
      </c>
      <c r="AL552" s="27">
        <v>1</v>
      </c>
      <c r="AM552" s="184" t="s">
        <v>83</v>
      </c>
      <c r="AN552" s="27">
        <v>1</v>
      </c>
      <c r="AO552" s="27">
        <v>1</v>
      </c>
      <c r="AP552" s="27">
        <v>1</v>
      </c>
    </row>
    <row r="553" spans="1:42">
      <c r="A553" s="163"/>
      <c r="B553" s="27" t="str">
        <f>物品!B554</f>
        <v>IX1R</v>
      </c>
      <c r="C553" s="27" t="s">
        <v>41</v>
      </c>
      <c r="D553" s="27" t="s">
        <v>81</v>
      </c>
      <c r="E553" s="27"/>
      <c r="F553" s="27"/>
      <c r="G553" s="27"/>
      <c r="H553" s="27" t="str">
        <f>VLOOKUP(LEFT(RIGHT(B553,5),4),物品!B:CU,2,FALSE)</f>
        <v>|CffBF00FF4星任务|r</v>
      </c>
      <c r="I553" s="27" t="str">
        <f>VLOOKUP(B553,物品!B:CV,99,FALSE)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53" s="165" t="str">
        <f t="shared" si="206"/>
        <v>|CffBF00FF4星任务|r</v>
      </c>
      <c r="K553" s="165" t="str">
        <f t="shared" si="207"/>
        <v>|CffFFC926任务类型：|r|n|Cff0088ff精英|r|n|Cffffc926任务难度：|n|r|Cffff00ff四星|r|n|Cffffc926怪物数量：|n|r80个|n|n|Cffffc926挑战奖励：|r|n接受挑战时获得|Cffffc92644888~52888经验|r。</v>
      </c>
      <c r="L553" s="27"/>
      <c r="M553" s="166" t="str">
        <f>VLOOKUP(LEFT(RIGHT(B553,5),4),物品!B:CU,20,FALSE)</f>
        <v>ReplaceableTextures\\CommandButtons\\BTNIX04.blp</v>
      </c>
      <c r="N553" s="184" t="s">
        <v>83</v>
      </c>
      <c r="O553" s="166" t="s">
        <v>98</v>
      </c>
      <c r="P553" s="27">
        <v>1</v>
      </c>
      <c r="Q553" s="27">
        <v>0</v>
      </c>
      <c r="R553" s="184" t="s">
        <v>83</v>
      </c>
      <c r="S553" s="184" t="s">
        <v>83</v>
      </c>
      <c r="T553" s="184" t="s">
        <v>83</v>
      </c>
      <c r="U553" s="184" t="s">
        <v>83</v>
      </c>
      <c r="V553" s="27"/>
      <c r="W553" s="27" t="s">
        <v>88</v>
      </c>
      <c r="X553" s="27">
        <v>0</v>
      </c>
      <c r="Y553" s="184" t="s">
        <v>83</v>
      </c>
      <c r="Z553" s="27">
        <v>0</v>
      </c>
      <c r="AA553" s="27">
        <v>0</v>
      </c>
      <c r="AB553" s="27">
        <v>0</v>
      </c>
      <c r="AC553" s="27">
        <v>1</v>
      </c>
      <c r="AD553" s="27">
        <v>1</v>
      </c>
      <c r="AE553" s="184" t="s">
        <v>83</v>
      </c>
      <c r="AF553" s="184" t="s">
        <v>83</v>
      </c>
      <c r="AG553" s="184" t="s">
        <v>83</v>
      </c>
      <c r="AH553" s="184" t="s">
        <v>83</v>
      </c>
      <c r="AI553" s="27">
        <v>1</v>
      </c>
      <c r="AJ553" s="27"/>
      <c r="AK553" s="27">
        <v>1</v>
      </c>
      <c r="AL553" s="27">
        <v>1</v>
      </c>
      <c r="AM553" s="184" t="s">
        <v>83</v>
      </c>
      <c r="AN553" s="27">
        <v>1</v>
      </c>
      <c r="AO553" s="27">
        <v>1</v>
      </c>
      <c r="AP553" s="27">
        <v>1</v>
      </c>
    </row>
    <row r="554" spans="1:42">
      <c r="A554" s="163"/>
      <c r="B554" s="27" t="str">
        <f>物品!B555</f>
        <v>IX2A</v>
      </c>
      <c r="C554" s="27" t="s">
        <v>41</v>
      </c>
      <c r="D554" s="27" t="s">
        <v>81</v>
      </c>
      <c r="E554" s="27"/>
      <c r="F554" s="27"/>
      <c r="G554" s="27"/>
      <c r="H554" s="27" t="str">
        <f>VLOOKUP(LEFT(RIGHT(B554,5),4),物品!B:CU,2,FALSE)</f>
        <v>|cffffffff1星任务|r</v>
      </c>
      <c r="I554" s="27" t="str">
        <f>VLOOKUP(B554,物品!B:CV,99,FALSE)</f>
        <v>|CffFFC926任务类型：|r|n普通|n|Cffffc926任务难度：|n|r一星|n|Cffffc926怪物数量：|n|r24个|n|n|Cffffc926挑战奖励：|r|n接受挑战时立即获得|Cffffc9265000~12888金币|r。</v>
      </c>
      <c r="J554" s="165" t="str">
        <f t="shared" si="206"/>
        <v>|cffffffff1星任务|r</v>
      </c>
      <c r="K554" s="165" t="str">
        <f t="shared" si="207"/>
        <v>|CffFFC926任务类型：|r|n普通|n|Cffffc926任务难度：|n|r一星|n|Cffffc926怪物数量：|n|r24个|n|n|Cffffc926挑战奖励：|r|n接受挑战时立即获得|Cffffc9265000~12888金币|r。</v>
      </c>
      <c r="L554" s="27"/>
      <c r="M554" s="166" t="str">
        <f>VLOOKUP(LEFT(RIGHT(B554,5),4),物品!B:CU,20,FALSE)</f>
        <v>ReplaceableTextures\\CommandButtons\\BTNIX01.blp</v>
      </c>
      <c r="N554" s="184" t="s">
        <v>83</v>
      </c>
      <c r="O554" s="166" t="s">
        <v>98</v>
      </c>
      <c r="P554" s="27">
        <v>2</v>
      </c>
      <c r="Q554" s="27">
        <v>0</v>
      </c>
      <c r="R554" s="184" t="s">
        <v>83</v>
      </c>
      <c r="S554" s="184" t="s">
        <v>83</v>
      </c>
      <c r="T554" s="184" t="s">
        <v>83</v>
      </c>
      <c r="U554" s="184" t="s">
        <v>83</v>
      </c>
      <c r="V554" s="27"/>
      <c r="W554" s="27" t="s">
        <v>88</v>
      </c>
      <c r="X554" s="27">
        <v>0</v>
      </c>
      <c r="Y554" s="184" t="s">
        <v>83</v>
      </c>
      <c r="Z554" s="27">
        <v>0</v>
      </c>
      <c r="AA554" s="27">
        <v>0</v>
      </c>
      <c r="AB554" s="27">
        <v>0</v>
      </c>
      <c r="AC554" s="27">
        <v>1</v>
      </c>
      <c r="AD554" s="27">
        <v>1</v>
      </c>
      <c r="AE554" s="184" t="s">
        <v>83</v>
      </c>
      <c r="AF554" s="184" t="s">
        <v>83</v>
      </c>
      <c r="AG554" s="184" t="s">
        <v>83</v>
      </c>
      <c r="AH554" s="184" t="s">
        <v>83</v>
      </c>
      <c r="AI554" s="27">
        <v>1</v>
      </c>
      <c r="AJ554" s="27"/>
      <c r="AK554" s="27">
        <v>1</v>
      </c>
      <c r="AL554" s="27">
        <v>1</v>
      </c>
      <c r="AM554" s="184" t="s">
        <v>83</v>
      </c>
      <c r="AN554" s="27">
        <v>1</v>
      </c>
      <c r="AO554" s="27">
        <v>1</v>
      </c>
      <c r="AP554" s="27">
        <v>1</v>
      </c>
    </row>
    <row r="555" spans="1:42">
      <c r="A555" s="163"/>
      <c r="B555" s="27" t="str">
        <f>物品!B556</f>
        <v>IX2B</v>
      </c>
      <c r="C555" s="27" t="s">
        <v>41</v>
      </c>
      <c r="D555" s="27" t="s">
        <v>81</v>
      </c>
      <c r="E555" s="27"/>
      <c r="F555" s="27"/>
      <c r="G555" s="27"/>
      <c r="H555" s="27" t="str">
        <f>VLOOKUP(LEFT(RIGHT(B555,5),4),物品!B:CU,2,FALSE)</f>
        <v>|Cff00FF7F2星任务|r</v>
      </c>
      <c r="I555" s="27" t="str">
        <f>VLOOKUP(B555,物品!B:CV,99,FALSE)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55" s="165" t="str">
        <f t="shared" si="206"/>
        <v>|Cff00FF7F2星任务|r</v>
      </c>
      <c r="K555" s="165" t="str">
        <f t="shared" si="207"/>
        <v>|CffFFC926任务类型：|r|n普通|n|Cffffc926任务难度：|n|r|Cff00ff7f二星|r|n|Cffffc926怪物数量：|n|r48个|n|n|Cffffc926挑战奖励：|r|n接受挑战时立即获得|Cffffc92616888~28888金币|r。</v>
      </c>
      <c r="L555" s="27"/>
      <c r="M555" s="166" t="str">
        <f>VLOOKUP(LEFT(RIGHT(B555,5),4),物品!B:CU,20,FALSE)</f>
        <v>ReplaceableTextures\\CommandButtons\\BTNIX02.blp</v>
      </c>
      <c r="N555" s="184" t="s">
        <v>83</v>
      </c>
      <c r="O555" s="166" t="s">
        <v>98</v>
      </c>
      <c r="P555" s="27">
        <v>2</v>
      </c>
      <c r="Q555" s="27">
        <v>0</v>
      </c>
      <c r="R555" s="184" t="s">
        <v>83</v>
      </c>
      <c r="S555" s="184" t="s">
        <v>83</v>
      </c>
      <c r="T555" s="184" t="s">
        <v>83</v>
      </c>
      <c r="U555" s="184" t="s">
        <v>83</v>
      </c>
      <c r="V555" s="27"/>
      <c r="W555" s="27" t="s">
        <v>88</v>
      </c>
      <c r="X555" s="27">
        <v>0</v>
      </c>
      <c r="Y555" s="184" t="s">
        <v>83</v>
      </c>
      <c r="Z555" s="27">
        <v>0</v>
      </c>
      <c r="AA555" s="27">
        <v>0</v>
      </c>
      <c r="AB555" s="27">
        <v>0</v>
      </c>
      <c r="AC555" s="27">
        <v>1</v>
      </c>
      <c r="AD555" s="27">
        <v>1</v>
      </c>
      <c r="AE555" s="184" t="s">
        <v>83</v>
      </c>
      <c r="AF555" s="184" t="s">
        <v>83</v>
      </c>
      <c r="AG555" s="184" t="s">
        <v>83</v>
      </c>
      <c r="AH555" s="184" t="s">
        <v>83</v>
      </c>
      <c r="AI555" s="27">
        <v>1</v>
      </c>
      <c r="AJ555" s="27"/>
      <c r="AK555" s="27">
        <v>1</v>
      </c>
      <c r="AL555" s="27">
        <v>1</v>
      </c>
      <c r="AM555" s="184" t="s">
        <v>83</v>
      </c>
      <c r="AN555" s="27">
        <v>1</v>
      </c>
      <c r="AO555" s="27">
        <v>1</v>
      </c>
      <c r="AP555" s="27">
        <v>1</v>
      </c>
    </row>
    <row r="556" spans="1:42">
      <c r="A556" s="163"/>
      <c r="B556" s="27" t="str">
        <f>物品!B557</f>
        <v>IX2C</v>
      </c>
      <c r="C556" s="27" t="s">
        <v>41</v>
      </c>
      <c r="D556" s="27" t="s">
        <v>81</v>
      </c>
      <c r="E556" s="27"/>
      <c r="F556" s="27"/>
      <c r="G556" s="27"/>
      <c r="H556" s="27" t="str">
        <f>VLOOKUP(LEFT(RIGHT(B556,5),4),物品!B:CU,2,FALSE)</f>
        <v>|Cff00BFFF3星任务|r</v>
      </c>
      <c r="I556" s="27" t="str">
        <f>VLOOKUP(B556,物品!B:CV,99,FALSE)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56" s="165" t="str">
        <f t="shared" si="206"/>
        <v>|Cff00BFFF3星任务|r</v>
      </c>
      <c r="K556" s="165" t="str">
        <f t="shared" si="207"/>
        <v>|CffFFC926任务类型：|r|n|Cff0088ff精英|r|n|Cffffc926任务难度：|n|r|Cff0088ff三星|r|n|Cffffc926怪物数量：|n|r80个|n|n|Cffffc926挑战奖励：|r|n接受挑战时立即获得|Cffffc92638888~88888金币|r。</v>
      </c>
      <c r="L556" s="27"/>
      <c r="M556" s="166" t="str">
        <f>VLOOKUP(LEFT(RIGHT(B556,5),4),物品!B:CU,20,FALSE)</f>
        <v>ReplaceableTextures\\CommandButtons\\BTNIX03.blp</v>
      </c>
      <c r="N556" s="184" t="s">
        <v>83</v>
      </c>
      <c r="O556" s="166" t="s">
        <v>98</v>
      </c>
      <c r="P556" s="27">
        <v>2</v>
      </c>
      <c r="Q556" s="27">
        <v>0</v>
      </c>
      <c r="R556" s="184" t="s">
        <v>83</v>
      </c>
      <c r="S556" s="184" t="s">
        <v>83</v>
      </c>
      <c r="T556" s="184" t="s">
        <v>83</v>
      </c>
      <c r="U556" s="184" t="s">
        <v>83</v>
      </c>
      <c r="V556" s="27"/>
      <c r="W556" s="27" t="s">
        <v>88</v>
      </c>
      <c r="X556" s="27">
        <v>0</v>
      </c>
      <c r="Y556" s="184" t="s">
        <v>83</v>
      </c>
      <c r="Z556" s="27">
        <v>0</v>
      </c>
      <c r="AA556" s="27">
        <v>0</v>
      </c>
      <c r="AB556" s="27">
        <v>0</v>
      </c>
      <c r="AC556" s="27">
        <v>1</v>
      </c>
      <c r="AD556" s="27">
        <v>1</v>
      </c>
      <c r="AE556" s="184" t="s">
        <v>83</v>
      </c>
      <c r="AF556" s="184" t="s">
        <v>83</v>
      </c>
      <c r="AG556" s="184" t="s">
        <v>83</v>
      </c>
      <c r="AH556" s="184" t="s">
        <v>83</v>
      </c>
      <c r="AI556" s="27">
        <v>1</v>
      </c>
      <c r="AJ556" s="27"/>
      <c r="AK556" s="27">
        <v>1</v>
      </c>
      <c r="AL556" s="27">
        <v>1</v>
      </c>
      <c r="AM556" s="184" t="s">
        <v>83</v>
      </c>
      <c r="AN556" s="27">
        <v>1</v>
      </c>
      <c r="AO556" s="27">
        <v>1</v>
      </c>
      <c r="AP556" s="27">
        <v>1</v>
      </c>
    </row>
    <row r="557" spans="1:42">
      <c r="A557" s="163"/>
      <c r="B557" s="27" t="str">
        <f>物品!B558</f>
        <v>IX2D</v>
      </c>
      <c r="C557" s="27" t="s">
        <v>41</v>
      </c>
      <c r="D557" s="27" t="s">
        <v>81</v>
      </c>
      <c r="E557" s="27"/>
      <c r="F557" s="27"/>
      <c r="G557" s="27"/>
      <c r="H557" s="27" t="str">
        <f>VLOOKUP(LEFT(RIGHT(B557,5),4),物品!B:CU,2,FALSE)</f>
        <v>|Cff00FF7F2星任务|r</v>
      </c>
      <c r="I557" s="27" t="str">
        <f>VLOOKUP(B557,物品!B:CV,99,FALSE)</f>
        <v>|CffFFC926任务类型：|r|n普通|n|Cffffc926任务难度：|n|r|Cff00ff7f二星|r|n|Cffffc926怪物数量：|n|r36个|n|n|Cffffc926挑战奖励：|r|n接受挑战时立即获得|Cffffc9265~15玄铁|r。</v>
      </c>
      <c r="J557" s="165" t="str">
        <f t="shared" si="206"/>
        <v>|Cff00FF7F2星任务|r</v>
      </c>
      <c r="K557" s="165" t="str">
        <f t="shared" si="207"/>
        <v>|CffFFC926任务类型：|r|n普通|n|Cffffc926任务难度：|n|r|Cff00ff7f二星|r|n|Cffffc926怪物数量：|n|r36个|n|n|Cffffc926挑战奖励：|r|n接受挑战时立即获得|Cffffc9265~15玄铁|r。</v>
      </c>
      <c r="L557" s="27"/>
      <c r="M557" s="166" t="str">
        <f>VLOOKUP(LEFT(RIGHT(B557,5),4),物品!B:CU,20,FALSE)</f>
        <v>ReplaceableTextures\\CommandButtons\\BTNIX02.blp</v>
      </c>
      <c r="N557" s="184" t="s">
        <v>83</v>
      </c>
      <c r="O557" s="166" t="s">
        <v>98</v>
      </c>
      <c r="P557" s="27">
        <v>2</v>
      </c>
      <c r="Q557" s="27">
        <v>0</v>
      </c>
      <c r="R557" s="184" t="s">
        <v>83</v>
      </c>
      <c r="S557" s="184" t="s">
        <v>83</v>
      </c>
      <c r="T557" s="184" t="s">
        <v>83</v>
      </c>
      <c r="U557" s="184" t="s">
        <v>83</v>
      </c>
      <c r="V557" s="27"/>
      <c r="W557" s="27" t="s">
        <v>88</v>
      </c>
      <c r="X557" s="27">
        <v>0</v>
      </c>
      <c r="Y557" s="184" t="s">
        <v>83</v>
      </c>
      <c r="Z557" s="27">
        <v>0</v>
      </c>
      <c r="AA557" s="27">
        <v>0</v>
      </c>
      <c r="AB557" s="27">
        <v>0</v>
      </c>
      <c r="AC557" s="27">
        <v>1</v>
      </c>
      <c r="AD557" s="27">
        <v>1</v>
      </c>
      <c r="AE557" s="184" t="s">
        <v>83</v>
      </c>
      <c r="AF557" s="184" t="s">
        <v>83</v>
      </c>
      <c r="AG557" s="184" t="s">
        <v>83</v>
      </c>
      <c r="AH557" s="184" t="s">
        <v>83</v>
      </c>
      <c r="AI557" s="27">
        <v>1</v>
      </c>
      <c r="AJ557" s="27"/>
      <c r="AK557" s="27">
        <v>1</v>
      </c>
      <c r="AL557" s="27">
        <v>1</v>
      </c>
      <c r="AM557" s="184" t="s">
        <v>83</v>
      </c>
      <c r="AN557" s="27">
        <v>1</v>
      </c>
      <c r="AO557" s="27">
        <v>1</v>
      </c>
      <c r="AP557" s="27">
        <v>1</v>
      </c>
    </row>
    <row r="558" spans="1:42">
      <c r="A558" s="163"/>
      <c r="B558" s="27" t="str">
        <f>物品!B559</f>
        <v>IX2E</v>
      </c>
      <c r="C558" s="27" t="s">
        <v>41</v>
      </c>
      <c r="D558" s="27" t="s">
        <v>81</v>
      </c>
      <c r="E558" s="27"/>
      <c r="F558" s="27"/>
      <c r="G558" s="27"/>
      <c r="H558" s="27" t="str">
        <f>VLOOKUP(LEFT(RIGHT(B558,5),4),物品!B:CU,2,FALSE)</f>
        <v>|Cff00BFFF3星任务|r</v>
      </c>
      <c r="I558" s="27" t="str">
        <f>VLOOKUP(B558,物品!B:CV,99,FALSE)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58" s="165" t="str">
        <f t="shared" si="206"/>
        <v>|Cff00BFFF3星任务|r</v>
      </c>
      <c r="K558" s="165" t="str">
        <f t="shared" si="207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58" s="27"/>
      <c r="M558" s="166" t="str">
        <f>VLOOKUP(LEFT(RIGHT(B558,5),4),物品!B:CU,20,FALSE)</f>
        <v>ReplaceableTextures\\CommandButtons\\BTNIX03.blp</v>
      </c>
      <c r="N558" s="184" t="s">
        <v>83</v>
      </c>
      <c r="O558" s="166" t="s">
        <v>98</v>
      </c>
      <c r="P558" s="27">
        <v>2</v>
      </c>
      <c r="Q558" s="27">
        <v>0</v>
      </c>
      <c r="R558" s="184" t="s">
        <v>83</v>
      </c>
      <c r="S558" s="184" t="s">
        <v>83</v>
      </c>
      <c r="T558" s="184" t="s">
        <v>83</v>
      </c>
      <c r="U558" s="184" t="s">
        <v>83</v>
      </c>
      <c r="V558" s="27"/>
      <c r="W558" s="27" t="s">
        <v>88</v>
      </c>
      <c r="X558" s="27">
        <v>0</v>
      </c>
      <c r="Y558" s="184" t="s">
        <v>83</v>
      </c>
      <c r="Z558" s="27">
        <v>0</v>
      </c>
      <c r="AA558" s="27">
        <v>0</v>
      </c>
      <c r="AB558" s="27">
        <v>0</v>
      </c>
      <c r="AC558" s="27">
        <v>1</v>
      </c>
      <c r="AD558" s="27">
        <v>1</v>
      </c>
      <c r="AE558" s="184" t="s">
        <v>83</v>
      </c>
      <c r="AF558" s="184" t="s">
        <v>83</v>
      </c>
      <c r="AG558" s="184" t="s">
        <v>83</v>
      </c>
      <c r="AH558" s="184" t="s">
        <v>83</v>
      </c>
      <c r="AI558" s="27">
        <v>1</v>
      </c>
      <c r="AJ558" s="27"/>
      <c r="AK558" s="27">
        <v>1</v>
      </c>
      <c r="AL558" s="27">
        <v>1</v>
      </c>
      <c r="AM558" s="184" t="s">
        <v>83</v>
      </c>
      <c r="AN558" s="27">
        <v>1</v>
      </c>
      <c r="AO558" s="27">
        <v>1</v>
      </c>
      <c r="AP558" s="27">
        <v>1</v>
      </c>
    </row>
    <row r="559" spans="1:42">
      <c r="A559" s="163"/>
      <c r="B559" s="27" t="str">
        <f>物品!B560</f>
        <v>IX2F</v>
      </c>
      <c r="C559" s="27" t="s">
        <v>41</v>
      </c>
      <c r="D559" s="27" t="s">
        <v>81</v>
      </c>
      <c r="E559" s="27"/>
      <c r="F559" s="27"/>
      <c r="G559" s="27"/>
      <c r="H559" s="27" t="str">
        <f>VLOOKUP(LEFT(RIGHT(B559,5),4),物品!B:CU,2,FALSE)</f>
        <v>|Cff00FF7F2星任务|r</v>
      </c>
      <c r="I559" s="27" t="str">
        <f>VLOOKUP(B559,物品!B:CV,99,FALSE)</f>
        <v>|CffFFC926任务类型：|r|n普通|n|Cffffc926任务难度：|n|r|Cff00ff7f二星|r|n|Cffffc926怪物数量：|n|r48个|n|n|Cffffc926挑战奖励：|r|n接受挑战时获得2个|Cffffc926中级附魔石|r</v>
      </c>
      <c r="J559" s="165" t="str">
        <f t="shared" si="206"/>
        <v>|Cff00FF7F2星任务|r</v>
      </c>
      <c r="K559" s="165" t="str">
        <f t="shared" si="207"/>
        <v>|CffFFC926任务类型：|r|n普通|n|Cffffc926任务难度：|n|r|Cff00ff7f二星|r|n|Cffffc926怪物数量：|n|r48个|n|n|Cffffc926挑战奖励：|r|n接受挑战时获得2个|Cffffc926中级附魔石|r</v>
      </c>
      <c r="L559" s="27"/>
      <c r="M559" s="166" t="str">
        <f>VLOOKUP(LEFT(RIGHT(B559,5),4),物品!B:CU,20,FALSE)</f>
        <v>ReplaceableTextures\\CommandButtons\\BTNIX02.blp</v>
      </c>
      <c r="N559" s="184" t="s">
        <v>83</v>
      </c>
      <c r="O559" s="166" t="s">
        <v>98</v>
      </c>
      <c r="P559" s="27">
        <v>2</v>
      </c>
      <c r="Q559" s="27">
        <v>0</v>
      </c>
      <c r="R559" s="184" t="s">
        <v>83</v>
      </c>
      <c r="S559" s="184" t="s">
        <v>83</v>
      </c>
      <c r="T559" s="184" t="s">
        <v>83</v>
      </c>
      <c r="U559" s="184" t="s">
        <v>83</v>
      </c>
      <c r="V559" s="27"/>
      <c r="W559" s="27" t="s">
        <v>88</v>
      </c>
      <c r="X559" s="27">
        <v>0</v>
      </c>
      <c r="Y559" s="184" t="s">
        <v>83</v>
      </c>
      <c r="Z559" s="27">
        <v>0</v>
      </c>
      <c r="AA559" s="27">
        <v>0</v>
      </c>
      <c r="AB559" s="27">
        <v>0</v>
      </c>
      <c r="AC559" s="27">
        <v>1</v>
      </c>
      <c r="AD559" s="27">
        <v>1</v>
      </c>
      <c r="AE559" s="184" t="s">
        <v>83</v>
      </c>
      <c r="AF559" s="184" t="s">
        <v>83</v>
      </c>
      <c r="AG559" s="184" t="s">
        <v>83</v>
      </c>
      <c r="AH559" s="184" t="s">
        <v>83</v>
      </c>
      <c r="AI559" s="27">
        <v>1</v>
      </c>
      <c r="AJ559" s="27"/>
      <c r="AK559" s="27">
        <v>1</v>
      </c>
      <c r="AL559" s="27">
        <v>1</v>
      </c>
      <c r="AM559" s="184" t="s">
        <v>83</v>
      </c>
      <c r="AN559" s="27">
        <v>1</v>
      </c>
      <c r="AO559" s="27">
        <v>1</v>
      </c>
      <c r="AP559" s="27">
        <v>1</v>
      </c>
    </row>
    <row r="560" spans="1:42">
      <c r="A560" s="163"/>
      <c r="B560" s="27" t="str">
        <f>物品!B561</f>
        <v>IX2G</v>
      </c>
      <c r="C560" s="27" t="s">
        <v>41</v>
      </c>
      <c r="D560" s="27" t="s">
        <v>81</v>
      </c>
      <c r="E560" s="27"/>
      <c r="F560" s="27"/>
      <c r="G560" s="27"/>
      <c r="H560" s="27" t="str">
        <f>VLOOKUP(LEFT(RIGHT(B560,5),4),物品!B:CU,2,FALSE)</f>
        <v>|cffffffff1星任务|r</v>
      </c>
      <c r="I560" s="27" t="str">
        <f>VLOOKUP(B560,物品!B:CV,99,FALSE)</f>
        <v>|CffFFC926任务类型：|r|n普通|n|Cffffc926任务难度：|n|r一星|n|Cffffc926怪物数量：|n|r24个|n|n|Cffffc926挑战奖励：|r|n接受挑战时获得1个|Cffffc926随机附魔石|r</v>
      </c>
      <c r="J560" s="165" t="str">
        <f t="shared" si="206"/>
        <v>|cffffffff1星任务|r</v>
      </c>
      <c r="K560" s="165" t="str">
        <f t="shared" si="207"/>
        <v>|CffFFC926任务类型：|r|n普通|n|Cffffc926任务难度：|n|r一星|n|Cffffc926怪物数量：|n|r24个|n|n|Cffffc926挑战奖励：|r|n接受挑战时获得1个|Cffffc926随机附魔石|r</v>
      </c>
      <c r="L560" s="27"/>
      <c r="M560" s="166" t="str">
        <f>VLOOKUP(LEFT(RIGHT(B560,5),4),物品!B:CU,20,FALSE)</f>
        <v>ReplaceableTextures\\CommandButtons\\BTNIX01.blp</v>
      </c>
      <c r="N560" s="184" t="s">
        <v>83</v>
      </c>
      <c r="O560" s="166" t="s">
        <v>98</v>
      </c>
      <c r="P560" s="27">
        <v>2</v>
      </c>
      <c r="Q560" s="27">
        <v>0</v>
      </c>
      <c r="R560" s="184" t="s">
        <v>83</v>
      </c>
      <c r="S560" s="184" t="s">
        <v>83</v>
      </c>
      <c r="T560" s="184" t="s">
        <v>83</v>
      </c>
      <c r="U560" s="184" t="s">
        <v>83</v>
      </c>
      <c r="V560" s="27"/>
      <c r="W560" s="27" t="s">
        <v>88</v>
      </c>
      <c r="X560" s="27">
        <v>0</v>
      </c>
      <c r="Y560" s="184" t="s">
        <v>83</v>
      </c>
      <c r="Z560" s="27">
        <v>0</v>
      </c>
      <c r="AA560" s="27">
        <v>0</v>
      </c>
      <c r="AB560" s="27">
        <v>0</v>
      </c>
      <c r="AC560" s="27">
        <v>1</v>
      </c>
      <c r="AD560" s="27">
        <v>1</v>
      </c>
      <c r="AE560" s="184" t="s">
        <v>83</v>
      </c>
      <c r="AF560" s="184" t="s">
        <v>83</v>
      </c>
      <c r="AG560" s="184" t="s">
        <v>83</v>
      </c>
      <c r="AH560" s="184" t="s">
        <v>83</v>
      </c>
      <c r="AI560" s="27">
        <v>1</v>
      </c>
      <c r="AJ560" s="27"/>
      <c r="AK560" s="27">
        <v>1</v>
      </c>
      <c r="AL560" s="27">
        <v>1</v>
      </c>
      <c r="AM560" s="184" t="s">
        <v>83</v>
      </c>
      <c r="AN560" s="27">
        <v>1</v>
      </c>
      <c r="AO560" s="27">
        <v>1</v>
      </c>
      <c r="AP560" s="27">
        <v>1</v>
      </c>
    </row>
    <row r="561" spans="1:42">
      <c r="A561" s="163"/>
      <c r="B561" s="27" t="str">
        <f>物品!B562</f>
        <v>IX2H</v>
      </c>
      <c r="C561" s="27" t="s">
        <v>41</v>
      </c>
      <c r="D561" s="27" t="s">
        <v>81</v>
      </c>
      <c r="E561" s="27"/>
      <c r="F561" s="27"/>
      <c r="G561" s="27"/>
      <c r="H561" s="27" t="str">
        <f>VLOOKUP(LEFT(RIGHT(B561,5),4),物品!B:CU,2,FALSE)</f>
        <v>|Cff00FF7F2星任务|r</v>
      </c>
      <c r="I561" s="27" t="str">
        <f>VLOOKUP(B561,物品!B:CV,99,FALSE)</f>
        <v>|CffFFC926任务类型：|r|n普通|n|Cffffc926任务难度：|n|r|Cff00ff7f二星|r|n|Cffffc926怪物数量：|n|r48个|n|n|Cffffc926挑战奖励：|r|n接受挑战时获得1个|Cffffc926补天石|r</v>
      </c>
      <c r="J561" s="165" t="str">
        <f t="shared" si="206"/>
        <v>|Cff00FF7F2星任务|r</v>
      </c>
      <c r="K561" s="165" t="str">
        <f t="shared" si="207"/>
        <v>|CffFFC926任务类型：|r|n普通|n|Cffffc926任务难度：|n|r|Cff00ff7f二星|r|n|Cffffc926怪物数量：|n|r48个|n|n|Cffffc926挑战奖励：|r|n接受挑战时获得1个|Cffffc926补天石|r</v>
      </c>
      <c r="L561" s="27"/>
      <c r="M561" s="166" t="str">
        <f>VLOOKUP(LEFT(RIGHT(B561,5),4),物品!B:CU,20,FALSE)</f>
        <v>ReplaceableTextures\\CommandButtons\\BTNIX02.blp</v>
      </c>
      <c r="N561" s="184" t="s">
        <v>83</v>
      </c>
      <c r="O561" s="166" t="s">
        <v>98</v>
      </c>
      <c r="P561" s="27">
        <v>2</v>
      </c>
      <c r="Q561" s="27">
        <v>0</v>
      </c>
      <c r="R561" s="184" t="s">
        <v>83</v>
      </c>
      <c r="S561" s="184" t="s">
        <v>83</v>
      </c>
      <c r="T561" s="184" t="s">
        <v>83</v>
      </c>
      <c r="U561" s="184" t="s">
        <v>83</v>
      </c>
      <c r="V561" s="27"/>
      <c r="W561" s="27" t="s">
        <v>88</v>
      </c>
      <c r="X561" s="27">
        <v>0</v>
      </c>
      <c r="Y561" s="184" t="s">
        <v>83</v>
      </c>
      <c r="Z561" s="27">
        <v>0</v>
      </c>
      <c r="AA561" s="27">
        <v>0</v>
      </c>
      <c r="AB561" s="27">
        <v>0</v>
      </c>
      <c r="AC561" s="27">
        <v>1</v>
      </c>
      <c r="AD561" s="27">
        <v>1</v>
      </c>
      <c r="AE561" s="184" t="s">
        <v>83</v>
      </c>
      <c r="AF561" s="184" t="s">
        <v>83</v>
      </c>
      <c r="AG561" s="184" t="s">
        <v>83</v>
      </c>
      <c r="AH561" s="184" t="s">
        <v>83</v>
      </c>
      <c r="AI561" s="27">
        <v>1</v>
      </c>
      <c r="AJ561" s="27"/>
      <c r="AK561" s="27">
        <v>1</v>
      </c>
      <c r="AL561" s="27">
        <v>1</v>
      </c>
      <c r="AM561" s="184" t="s">
        <v>83</v>
      </c>
      <c r="AN561" s="27">
        <v>1</v>
      </c>
      <c r="AO561" s="27">
        <v>1</v>
      </c>
      <c r="AP561" s="27">
        <v>1</v>
      </c>
    </row>
    <row r="562" spans="1:42">
      <c r="A562" s="163"/>
      <c r="B562" s="27" t="str">
        <f>物品!B563</f>
        <v>IX2I</v>
      </c>
      <c r="C562" s="27" t="s">
        <v>41</v>
      </c>
      <c r="D562" s="27" t="s">
        <v>81</v>
      </c>
      <c r="E562" s="27"/>
      <c r="F562" s="27"/>
      <c r="G562" s="27"/>
      <c r="H562" s="27" t="str">
        <f>VLOOKUP(LEFT(RIGHT(B562,5),4),物品!B:CU,2,FALSE)</f>
        <v>|CffBF00FF4星任务|r</v>
      </c>
      <c r="I562" s="27" t="str">
        <f>VLOOKUP(B562,物品!B:CV,99,FALSE)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62" s="165" t="str">
        <f t="shared" si="206"/>
        <v>|CffBF00FF4星任务|r</v>
      </c>
      <c r="K562" s="165" t="str">
        <f t="shared" si="207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62" s="27"/>
      <c r="M562" s="166" t="str">
        <f>VLOOKUP(LEFT(RIGHT(B562,5),4),物品!B:CU,20,FALSE)</f>
        <v>ReplaceableTextures\\CommandButtons\\BTNIX04.blp</v>
      </c>
      <c r="N562" s="184" t="s">
        <v>83</v>
      </c>
      <c r="O562" s="166" t="s">
        <v>98</v>
      </c>
      <c r="P562" s="27">
        <v>2</v>
      </c>
      <c r="Q562" s="27">
        <v>0</v>
      </c>
      <c r="R562" s="184" t="s">
        <v>83</v>
      </c>
      <c r="S562" s="184" t="s">
        <v>83</v>
      </c>
      <c r="T562" s="184" t="s">
        <v>83</v>
      </c>
      <c r="U562" s="184" t="s">
        <v>83</v>
      </c>
      <c r="V562" s="27"/>
      <c r="W562" s="27" t="s">
        <v>88</v>
      </c>
      <c r="X562" s="27">
        <v>0</v>
      </c>
      <c r="Y562" s="184" t="s">
        <v>83</v>
      </c>
      <c r="Z562" s="27">
        <v>0</v>
      </c>
      <c r="AA562" s="27">
        <v>0</v>
      </c>
      <c r="AB562" s="27">
        <v>0</v>
      </c>
      <c r="AC562" s="27">
        <v>1</v>
      </c>
      <c r="AD562" s="27">
        <v>1</v>
      </c>
      <c r="AE562" s="184" t="s">
        <v>83</v>
      </c>
      <c r="AF562" s="184" t="s">
        <v>83</v>
      </c>
      <c r="AG562" s="184" t="s">
        <v>83</v>
      </c>
      <c r="AH562" s="184" t="s">
        <v>83</v>
      </c>
      <c r="AI562" s="27">
        <v>1</v>
      </c>
      <c r="AJ562" s="27"/>
      <c r="AK562" s="27">
        <v>1</v>
      </c>
      <c r="AL562" s="27">
        <v>1</v>
      </c>
      <c r="AM562" s="184" t="s">
        <v>83</v>
      </c>
      <c r="AN562" s="27">
        <v>1</v>
      </c>
      <c r="AO562" s="27">
        <v>1</v>
      </c>
      <c r="AP562" s="27">
        <v>1</v>
      </c>
    </row>
    <row r="563" spans="1:42">
      <c r="A563" s="163"/>
      <c r="B563" s="27" t="str">
        <f>物品!B564</f>
        <v>IX2J</v>
      </c>
      <c r="C563" s="27" t="s">
        <v>41</v>
      </c>
      <c r="D563" s="27" t="s">
        <v>81</v>
      </c>
      <c r="E563" s="27"/>
      <c r="F563" s="27"/>
      <c r="G563" s="27"/>
      <c r="H563" s="27" t="str">
        <f>VLOOKUP(LEFT(RIGHT(B563,5),4),物品!B:CU,2,FALSE)</f>
        <v>|Cff00FF7F2星任务|r</v>
      </c>
      <c r="I563" s="27" t="str">
        <f>VLOOKUP(B563,物品!B:CV,99,FALSE)</f>
        <v>|CffFFC926任务类型：|r|n普通|n|Cffffc926任务难度：|n|r|Cff00ff7f二星|r|n|Cffffc926怪物数量：|n|r48个|n|n|Cffffc926挑战奖励：|r|n接受挑战时获得1个|Cffff00ff先天神器法宝|r</v>
      </c>
      <c r="J563" s="165" t="str">
        <f t="shared" si="206"/>
        <v>|Cff00FF7F2星任务|r</v>
      </c>
      <c r="K563" s="165" t="str">
        <f t="shared" si="207"/>
        <v>|CffFFC926任务类型：|r|n普通|n|Cffffc926任务难度：|n|r|Cff00ff7f二星|r|n|Cffffc926怪物数量：|n|r48个|n|n|Cffffc926挑战奖励：|r|n接受挑战时获得1个|Cffff00ff先天神器法宝|r</v>
      </c>
      <c r="L563" s="27"/>
      <c r="M563" s="166" t="str">
        <f>VLOOKUP(LEFT(RIGHT(B563,5),4),物品!B:CU,20,FALSE)</f>
        <v>ReplaceableTextures\\CommandButtons\\BTNIX02.blp</v>
      </c>
      <c r="N563" s="184" t="s">
        <v>83</v>
      </c>
      <c r="O563" s="166" t="s">
        <v>98</v>
      </c>
      <c r="P563" s="27">
        <v>2</v>
      </c>
      <c r="Q563" s="27">
        <v>0</v>
      </c>
      <c r="R563" s="184" t="s">
        <v>83</v>
      </c>
      <c r="S563" s="184" t="s">
        <v>83</v>
      </c>
      <c r="T563" s="184" t="s">
        <v>83</v>
      </c>
      <c r="U563" s="184" t="s">
        <v>83</v>
      </c>
      <c r="V563" s="27"/>
      <c r="W563" s="27" t="s">
        <v>88</v>
      </c>
      <c r="X563" s="27">
        <v>0</v>
      </c>
      <c r="Y563" s="184" t="s">
        <v>83</v>
      </c>
      <c r="Z563" s="27">
        <v>0</v>
      </c>
      <c r="AA563" s="27">
        <v>0</v>
      </c>
      <c r="AB563" s="27">
        <v>0</v>
      </c>
      <c r="AC563" s="27">
        <v>1</v>
      </c>
      <c r="AD563" s="27">
        <v>1</v>
      </c>
      <c r="AE563" s="184" t="s">
        <v>83</v>
      </c>
      <c r="AF563" s="184" t="s">
        <v>83</v>
      </c>
      <c r="AG563" s="184" t="s">
        <v>83</v>
      </c>
      <c r="AH563" s="184" t="s">
        <v>83</v>
      </c>
      <c r="AI563" s="27">
        <v>1</v>
      </c>
      <c r="AJ563" s="27"/>
      <c r="AK563" s="27">
        <v>1</v>
      </c>
      <c r="AL563" s="27">
        <v>1</v>
      </c>
      <c r="AM563" s="184" t="s">
        <v>83</v>
      </c>
      <c r="AN563" s="27">
        <v>1</v>
      </c>
      <c r="AO563" s="27">
        <v>1</v>
      </c>
      <c r="AP563" s="27">
        <v>1</v>
      </c>
    </row>
    <row r="564" spans="1:42">
      <c r="A564" s="163"/>
      <c r="B564" s="27" t="str">
        <f>物品!B565</f>
        <v>IX2K</v>
      </c>
      <c r="C564" s="27" t="s">
        <v>41</v>
      </c>
      <c r="D564" s="27" t="s">
        <v>81</v>
      </c>
      <c r="E564" s="27"/>
      <c r="F564" s="27"/>
      <c r="G564" s="27"/>
      <c r="H564" s="27" t="str">
        <f>VLOOKUP(LEFT(RIGHT(B564,5),4),物品!B:CU,2,FALSE)</f>
        <v>|Cff00BFFF3星任务|r</v>
      </c>
      <c r="I564" s="27" t="str">
        <f>VLOOKUP(B564,物品!B:CV,99,FALSE)</f>
        <v>|CffFFC926任务类型：|r|n普通|n|Cffffc926任务难度：|n|r|Cff007fff三星|r|n|Cffffc926怪物数量：|n|r80个|n|n|Cffffc926挑战奖励：|r|n接受挑战时获得1个|Cffffc926随机品质法宝|r</v>
      </c>
      <c r="J564" s="165" t="str">
        <f t="shared" si="206"/>
        <v>|Cff00BFFF3星任务|r</v>
      </c>
      <c r="K564" s="165" t="str">
        <f t="shared" si="207"/>
        <v>|CffFFC926任务类型：|r|n普通|n|Cffffc926任务难度：|n|r|Cff007fff三星|r|n|Cffffc926怪物数量：|n|r80个|n|n|Cffffc926挑战奖励：|r|n接受挑战时获得1个|Cffffc926随机品质法宝|r</v>
      </c>
      <c r="L564" s="27"/>
      <c r="M564" s="166" t="str">
        <f>VLOOKUP(LEFT(RIGHT(B564,5),4),物品!B:CU,20,FALSE)</f>
        <v>ReplaceableTextures\\CommandButtons\\BTNIX03.blp</v>
      </c>
      <c r="N564" s="184" t="s">
        <v>83</v>
      </c>
      <c r="O564" s="166" t="s">
        <v>98</v>
      </c>
      <c r="P564" s="27">
        <v>2</v>
      </c>
      <c r="Q564" s="27">
        <v>0</v>
      </c>
      <c r="R564" s="184" t="s">
        <v>83</v>
      </c>
      <c r="S564" s="184" t="s">
        <v>83</v>
      </c>
      <c r="T564" s="184" t="s">
        <v>83</v>
      </c>
      <c r="U564" s="184" t="s">
        <v>83</v>
      </c>
      <c r="V564" s="27"/>
      <c r="W564" s="27" t="s">
        <v>88</v>
      </c>
      <c r="X564" s="27">
        <v>0</v>
      </c>
      <c r="Y564" s="184" t="s">
        <v>83</v>
      </c>
      <c r="Z564" s="27">
        <v>0</v>
      </c>
      <c r="AA564" s="27">
        <v>0</v>
      </c>
      <c r="AB564" s="27">
        <v>0</v>
      </c>
      <c r="AC564" s="27">
        <v>1</v>
      </c>
      <c r="AD564" s="27">
        <v>1</v>
      </c>
      <c r="AE564" s="184" t="s">
        <v>83</v>
      </c>
      <c r="AF564" s="184" t="s">
        <v>83</v>
      </c>
      <c r="AG564" s="184" t="s">
        <v>83</v>
      </c>
      <c r="AH564" s="184" t="s">
        <v>83</v>
      </c>
      <c r="AI564" s="27">
        <v>1</v>
      </c>
      <c r="AJ564" s="27"/>
      <c r="AK564" s="27">
        <v>1</v>
      </c>
      <c r="AL564" s="27">
        <v>1</v>
      </c>
      <c r="AM564" s="184" t="s">
        <v>83</v>
      </c>
      <c r="AN564" s="27">
        <v>1</v>
      </c>
      <c r="AO564" s="27">
        <v>1</v>
      </c>
      <c r="AP564" s="27">
        <v>1</v>
      </c>
    </row>
    <row r="565" spans="1:42">
      <c r="A565" s="163"/>
      <c r="B565" s="27" t="str">
        <f>物品!B566</f>
        <v>IX2L</v>
      </c>
      <c r="C565" s="27" t="s">
        <v>41</v>
      </c>
      <c r="D565" s="27" t="s">
        <v>81</v>
      </c>
      <c r="E565" s="27"/>
      <c r="F565" s="27"/>
      <c r="G565" s="27"/>
      <c r="H565" s="27" t="str">
        <f>VLOOKUP(LEFT(RIGHT(B565,5),4),物品!B:CU,2,FALSE)</f>
        <v>|CffFFC9265星任务|r</v>
      </c>
      <c r="I565" s="27" t="str">
        <f>VLOOKUP(B565,物品!B:CV,99,FALSE)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65" s="165" t="str">
        <f t="shared" si="206"/>
        <v>|CffFFC9265星任务|r</v>
      </c>
      <c r="K565" s="165" t="str">
        <f t="shared" si="207"/>
        <v>|CffFFC926任务类型：|r|n|Cff0088ff精英|r|n|Cffffc926任务难度：|n五星|r|n|Cffffc926怪物数量：|n|r120个|n|n|Cffffc926挑战奖励：|r|n接受挑战时获得1个|Cffffc926造化至宝法宝|r。</v>
      </c>
      <c r="L565" s="27"/>
      <c r="M565" s="166" t="str">
        <f>VLOOKUP(LEFT(RIGHT(B565,5),4),物品!B:CU,20,FALSE)</f>
        <v>ReplaceableTextures\\CommandButtons\\BTNIX05.blp</v>
      </c>
      <c r="N565" s="184" t="s">
        <v>83</v>
      </c>
      <c r="O565" s="166" t="s">
        <v>98</v>
      </c>
      <c r="P565" s="27">
        <v>2</v>
      </c>
      <c r="Q565" s="27">
        <v>0</v>
      </c>
      <c r="R565" s="184" t="s">
        <v>83</v>
      </c>
      <c r="S565" s="184" t="s">
        <v>83</v>
      </c>
      <c r="T565" s="184" t="s">
        <v>83</v>
      </c>
      <c r="U565" s="184" t="s">
        <v>83</v>
      </c>
      <c r="V565" s="27"/>
      <c r="W565" s="27" t="s">
        <v>88</v>
      </c>
      <c r="X565" s="27">
        <v>0</v>
      </c>
      <c r="Y565" s="184" t="s">
        <v>83</v>
      </c>
      <c r="Z565" s="27">
        <v>0</v>
      </c>
      <c r="AA565" s="27">
        <v>0</v>
      </c>
      <c r="AB565" s="27">
        <v>0</v>
      </c>
      <c r="AC565" s="27">
        <v>1</v>
      </c>
      <c r="AD565" s="27">
        <v>1</v>
      </c>
      <c r="AE565" s="184" t="s">
        <v>83</v>
      </c>
      <c r="AF565" s="184" t="s">
        <v>83</v>
      </c>
      <c r="AG565" s="184" t="s">
        <v>83</v>
      </c>
      <c r="AH565" s="184" t="s">
        <v>83</v>
      </c>
      <c r="AI565" s="27">
        <v>1</v>
      </c>
      <c r="AJ565" s="27"/>
      <c r="AK565" s="27">
        <v>1</v>
      </c>
      <c r="AL565" s="27">
        <v>1</v>
      </c>
      <c r="AM565" s="184" t="s">
        <v>83</v>
      </c>
      <c r="AN565" s="27">
        <v>1</v>
      </c>
      <c r="AO565" s="27">
        <v>1</v>
      </c>
      <c r="AP565" s="27">
        <v>1</v>
      </c>
    </row>
    <row r="566" spans="1:42">
      <c r="A566" s="163"/>
      <c r="B566" s="27" t="str">
        <f>物品!B567</f>
        <v>IX2M</v>
      </c>
      <c r="C566" s="27" t="s">
        <v>41</v>
      </c>
      <c r="D566" s="27" t="s">
        <v>81</v>
      </c>
      <c r="E566" s="27"/>
      <c r="F566" s="27"/>
      <c r="G566" s="27"/>
      <c r="H566" s="27" t="str">
        <f>VLOOKUP(LEFT(RIGHT(B566,5),4),物品!B:CU,2,FALSE)</f>
        <v>|CffFF00006星任务|r</v>
      </c>
      <c r="I566" s="27" t="str">
        <f>VLOOKUP(B566,物品!B:CV,99,FALSE)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66" s="165" t="str">
        <f t="shared" si="206"/>
        <v>|CffFF00006星任务|r</v>
      </c>
      <c r="K566" s="165" t="str">
        <f t="shared" si="207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66" s="27"/>
      <c r="M566" s="166" t="str">
        <f>VLOOKUP(LEFT(RIGHT(B566,5),4),物品!B:CU,20,FALSE)</f>
        <v>ReplaceableTextures\\CommandButtons\\BTNIX06.blp</v>
      </c>
      <c r="N566" s="184" t="s">
        <v>83</v>
      </c>
      <c r="O566" s="166" t="s">
        <v>98</v>
      </c>
      <c r="P566" s="27">
        <v>2</v>
      </c>
      <c r="Q566" s="27">
        <v>0</v>
      </c>
      <c r="R566" s="184" t="s">
        <v>83</v>
      </c>
      <c r="S566" s="184" t="s">
        <v>83</v>
      </c>
      <c r="T566" s="184" t="s">
        <v>83</v>
      </c>
      <c r="U566" s="184" t="s">
        <v>83</v>
      </c>
      <c r="V566" s="27"/>
      <c r="W566" s="27" t="s">
        <v>88</v>
      </c>
      <c r="X566" s="27">
        <v>0</v>
      </c>
      <c r="Y566" s="184" t="s">
        <v>83</v>
      </c>
      <c r="Z566" s="27">
        <v>0</v>
      </c>
      <c r="AA566" s="27">
        <v>0</v>
      </c>
      <c r="AB566" s="27">
        <v>0</v>
      </c>
      <c r="AC566" s="27">
        <v>1</v>
      </c>
      <c r="AD566" s="27">
        <v>1</v>
      </c>
      <c r="AE566" s="184" t="s">
        <v>83</v>
      </c>
      <c r="AF566" s="184" t="s">
        <v>83</v>
      </c>
      <c r="AG566" s="184" t="s">
        <v>83</v>
      </c>
      <c r="AH566" s="184" t="s">
        <v>83</v>
      </c>
      <c r="AI566" s="27">
        <v>1</v>
      </c>
      <c r="AJ566" s="27"/>
      <c r="AK566" s="27">
        <v>1</v>
      </c>
      <c r="AL566" s="27">
        <v>1</v>
      </c>
      <c r="AM566" s="184" t="s">
        <v>83</v>
      </c>
      <c r="AN566" s="27">
        <v>1</v>
      </c>
      <c r="AO566" s="27">
        <v>1</v>
      </c>
      <c r="AP566" s="27">
        <v>1</v>
      </c>
    </row>
    <row r="567" spans="1:42">
      <c r="A567" s="163"/>
      <c r="B567" s="27" t="str">
        <f>物品!B568</f>
        <v>IX2N</v>
      </c>
      <c r="C567" s="27" t="s">
        <v>41</v>
      </c>
      <c r="D567" s="27" t="s">
        <v>81</v>
      </c>
      <c r="E567" s="27"/>
      <c r="F567" s="27"/>
      <c r="G567" s="27"/>
      <c r="H567" s="27" t="str">
        <f>VLOOKUP(LEFT(RIGHT(B567,5),4),物品!B:CU,2,FALSE)</f>
        <v>|Cff00FF7F2星任务|r</v>
      </c>
      <c r="I567" s="27" t="str">
        <f>VLOOKUP(B567,物品!B:CV,99,FALSE)</f>
        <v>|CffFFC926任务类型：|r|n普通|n|Cffffc926任务难度：|n|r|Cff00ff7f二星|r|n|Cffffc926怪物数量：|n|r48个|n|n|Cffffc926挑战奖励：|r|n接受挑战时获得1个|Cffffc926炽星魔盒|r</v>
      </c>
      <c r="J567" s="165" t="str">
        <f t="shared" si="206"/>
        <v>|Cff00FF7F2星任务|r</v>
      </c>
      <c r="K567" s="165" t="str">
        <f t="shared" si="207"/>
        <v>|CffFFC926任务类型：|r|n普通|n|Cffffc926任务难度：|n|r|Cff00ff7f二星|r|n|Cffffc926怪物数量：|n|r48个|n|n|Cffffc926挑战奖励：|r|n接受挑战时获得1个|Cffffc926炽星魔盒|r</v>
      </c>
      <c r="L567" s="27"/>
      <c r="M567" s="166" t="str">
        <f>VLOOKUP(LEFT(RIGHT(B567,5),4),物品!B:CU,20,FALSE)</f>
        <v>ReplaceableTextures\\CommandButtons\\BTNIX02.blp</v>
      </c>
      <c r="N567" s="184" t="s">
        <v>83</v>
      </c>
      <c r="O567" s="166" t="s">
        <v>98</v>
      </c>
      <c r="P567" s="27">
        <v>2</v>
      </c>
      <c r="Q567" s="27">
        <v>0</v>
      </c>
      <c r="R567" s="184" t="s">
        <v>83</v>
      </c>
      <c r="S567" s="184" t="s">
        <v>83</v>
      </c>
      <c r="T567" s="184" t="s">
        <v>83</v>
      </c>
      <c r="U567" s="184" t="s">
        <v>83</v>
      </c>
      <c r="V567" s="27"/>
      <c r="W567" s="27" t="s">
        <v>88</v>
      </c>
      <c r="X567" s="27">
        <v>0</v>
      </c>
      <c r="Y567" s="184" t="s">
        <v>83</v>
      </c>
      <c r="Z567" s="27">
        <v>0</v>
      </c>
      <c r="AA567" s="27">
        <v>0</v>
      </c>
      <c r="AB567" s="27">
        <v>0</v>
      </c>
      <c r="AC567" s="27">
        <v>1</v>
      </c>
      <c r="AD567" s="27">
        <v>1</v>
      </c>
      <c r="AE567" s="184" t="s">
        <v>83</v>
      </c>
      <c r="AF567" s="184" t="s">
        <v>83</v>
      </c>
      <c r="AG567" s="184" t="s">
        <v>83</v>
      </c>
      <c r="AH567" s="184" t="s">
        <v>83</v>
      </c>
      <c r="AI567" s="27">
        <v>1</v>
      </c>
      <c r="AJ567" s="27"/>
      <c r="AK567" s="27">
        <v>1</v>
      </c>
      <c r="AL567" s="27">
        <v>1</v>
      </c>
      <c r="AM567" s="184" t="s">
        <v>83</v>
      </c>
      <c r="AN567" s="27">
        <v>1</v>
      </c>
      <c r="AO567" s="27">
        <v>1</v>
      </c>
      <c r="AP567" s="27">
        <v>1</v>
      </c>
    </row>
    <row r="568" spans="1:42">
      <c r="A568" s="163"/>
      <c r="B568" s="27" t="str">
        <f>物品!B569</f>
        <v>IX2O</v>
      </c>
      <c r="C568" s="27" t="s">
        <v>41</v>
      </c>
      <c r="D568" s="27" t="s">
        <v>81</v>
      </c>
      <c r="E568" s="27"/>
      <c r="F568" s="27"/>
      <c r="G568" s="27"/>
      <c r="H568" s="27" t="str">
        <f>VLOOKUP(LEFT(RIGHT(B568,5),4),物品!B:CU,2,FALSE)</f>
        <v>|cffffffff1星任务|r</v>
      </c>
      <c r="I568" s="27" t="str">
        <f>VLOOKUP(B568,物品!B:CV,99,FALSE)</f>
        <v>|CffFFC926任务类型：|r|n普通|n|Cffffc926任务难度：|n|r一星|n|Cffffc926怪物数量：|n|r24个|n|n|Cffffc926挑战奖励：|r|n接受挑战时获得|Cffffc9268888~12888经验|r。</v>
      </c>
      <c r="J568" s="165" t="str">
        <f t="shared" si="206"/>
        <v>|cffffffff1星任务|r</v>
      </c>
      <c r="K568" s="165" t="str">
        <f t="shared" si="207"/>
        <v>|CffFFC926任务类型：|r|n普通|n|Cffffc926任务难度：|n|r一星|n|Cffffc926怪物数量：|n|r24个|n|n|Cffffc926挑战奖励：|r|n接受挑战时获得|Cffffc9268888~12888经验|r。</v>
      </c>
      <c r="L568" s="27"/>
      <c r="M568" s="166" t="str">
        <f>VLOOKUP(LEFT(RIGHT(B568,5),4),物品!B:CU,20,FALSE)</f>
        <v>ReplaceableTextures\\CommandButtons\\BTNIX01.blp</v>
      </c>
      <c r="N568" s="184" t="s">
        <v>83</v>
      </c>
      <c r="O568" s="166" t="s">
        <v>98</v>
      </c>
      <c r="P568" s="27">
        <v>2</v>
      </c>
      <c r="Q568" s="27">
        <v>0</v>
      </c>
      <c r="R568" s="184" t="s">
        <v>83</v>
      </c>
      <c r="S568" s="184" t="s">
        <v>83</v>
      </c>
      <c r="T568" s="184" t="s">
        <v>83</v>
      </c>
      <c r="U568" s="184" t="s">
        <v>83</v>
      </c>
      <c r="V568" s="27"/>
      <c r="W568" s="27" t="s">
        <v>88</v>
      </c>
      <c r="X568" s="27">
        <v>0</v>
      </c>
      <c r="Y568" s="184" t="s">
        <v>83</v>
      </c>
      <c r="Z568" s="27">
        <v>0</v>
      </c>
      <c r="AA568" s="27">
        <v>0</v>
      </c>
      <c r="AB568" s="27">
        <v>0</v>
      </c>
      <c r="AC568" s="27">
        <v>1</v>
      </c>
      <c r="AD568" s="27">
        <v>1</v>
      </c>
      <c r="AE568" s="184" t="s">
        <v>83</v>
      </c>
      <c r="AF568" s="184" t="s">
        <v>83</v>
      </c>
      <c r="AG568" s="184" t="s">
        <v>83</v>
      </c>
      <c r="AH568" s="184" t="s">
        <v>83</v>
      </c>
      <c r="AI568" s="27">
        <v>1</v>
      </c>
      <c r="AJ568" s="27"/>
      <c r="AK568" s="27">
        <v>1</v>
      </c>
      <c r="AL568" s="27">
        <v>1</v>
      </c>
      <c r="AM568" s="184" t="s">
        <v>83</v>
      </c>
      <c r="AN568" s="27">
        <v>1</v>
      </c>
      <c r="AO568" s="27">
        <v>1</v>
      </c>
      <c r="AP568" s="27">
        <v>1</v>
      </c>
    </row>
    <row r="569" spans="1:42">
      <c r="A569" s="163"/>
      <c r="B569" s="27" t="str">
        <f>物品!B570</f>
        <v>IX2P</v>
      </c>
      <c r="C569" s="27" t="s">
        <v>41</v>
      </c>
      <c r="D569" s="27" t="s">
        <v>81</v>
      </c>
      <c r="E569" s="27"/>
      <c r="F569" s="27"/>
      <c r="G569" s="27"/>
      <c r="H569" s="27" t="str">
        <f>VLOOKUP(LEFT(RIGHT(B569,5),4),物品!B:CU,2,FALSE)</f>
        <v>|Cff00FF7F2星任务|r</v>
      </c>
      <c r="I569" s="27" t="str">
        <f>VLOOKUP(B569,物品!B:CV,99,FALSE)</f>
        <v>|CffFFC926任务类型：|r|n普通|n|Cffffc926任务难度：|n|r|Cff00ff7f二星|r|n|Cffffc926怪物数量：|n|r48个|n|n|Cffffc926挑战奖励：|r|n接受挑战时获得|Cffffc92616888~22888经验|r。</v>
      </c>
      <c r="J569" s="165" t="str">
        <f t="shared" si="206"/>
        <v>|Cff00FF7F2星任务|r</v>
      </c>
      <c r="K569" s="165" t="str">
        <f t="shared" si="207"/>
        <v>|CffFFC926任务类型：|r|n普通|n|Cffffc926任务难度：|n|r|Cff00ff7f二星|r|n|Cffffc926怪物数量：|n|r48个|n|n|Cffffc926挑战奖励：|r|n接受挑战时获得|Cffffc92616888~22888经验|r。</v>
      </c>
      <c r="L569" s="27"/>
      <c r="M569" s="166" t="str">
        <f>VLOOKUP(LEFT(RIGHT(B569,5),4),物品!B:CU,20,FALSE)</f>
        <v>ReplaceableTextures\\CommandButtons\\BTNIX02.blp</v>
      </c>
      <c r="N569" s="184" t="s">
        <v>83</v>
      </c>
      <c r="O569" s="166" t="s">
        <v>98</v>
      </c>
      <c r="P569" s="27">
        <v>2</v>
      </c>
      <c r="Q569" s="27">
        <v>0</v>
      </c>
      <c r="R569" s="184" t="s">
        <v>83</v>
      </c>
      <c r="S569" s="184" t="s">
        <v>83</v>
      </c>
      <c r="T569" s="184" t="s">
        <v>83</v>
      </c>
      <c r="U569" s="184" t="s">
        <v>83</v>
      </c>
      <c r="V569" s="27"/>
      <c r="W569" s="27" t="s">
        <v>88</v>
      </c>
      <c r="X569" s="27">
        <v>0</v>
      </c>
      <c r="Y569" s="184" t="s">
        <v>83</v>
      </c>
      <c r="Z569" s="27">
        <v>0</v>
      </c>
      <c r="AA569" s="27">
        <v>0</v>
      </c>
      <c r="AB569" s="27">
        <v>0</v>
      </c>
      <c r="AC569" s="27">
        <v>1</v>
      </c>
      <c r="AD569" s="27">
        <v>1</v>
      </c>
      <c r="AE569" s="184" t="s">
        <v>83</v>
      </c>
      <c r="AF569" s="184" t="s">
        <v>83</v>
      </c>
      <c r="AG569" s="184" t="s">
        <v>83</v>
      </c>
      <c r="AH569" s="184" t="s">
        <v>83</v>
      </c>
      <c r="AI569" s="27">
        <v>1</v>
      </c>
      <c r="AJ569" s="27"/>
      <c r="AK569" s="27">
        <v>1</v>
      </c>
      <c r="AL569" s="27">
        <v>1</v>
      </c>
      <c r="AM569" s="184" t="s">
        <v>83</v>
      </c>
      <c r="AN569" s="27">
        <v>1</v>
      </c>
      <c r="AO569" s="27">
        <v>1</v>
      </c>
      <c r="AP569" s="27">
        <v>1</v>
      </c>
    </row>
    <row r="570" spans="1:42">
      <c r="A570" s="163"/>
      <c r="B570" s="27" t="str">
        <f>物品!B571</f>
        <v>IX2Q</v>
      </c>
      <c r="C570" s="27" t="s">
        <v>41</v>
      </c>
      <c r="D570" s="27" t="s">
        <v>81</v>
      </c>
      <c r="E570" s="27"/>
      <c r="F570" s="27"/>
      <c r="G570" s="27"/>
      <c r="H570" s="27" t="str">
        <f>VLOOKUP(LEFT(RIGHT(B570,5),4),物品!B:CU,2,FALSE)</f>
        <v>|Cff00BFFF3星任务|r</v>
      </c>
      <c r="I570" s="27" t="str">
        <f>VLOOKUP(B570,物品!B:CV,99,FALSE)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70" s="165" t="str">
        <f t="shared" si="206"/>
        <v>|Cff00BFFF3星任务|r</v>
      </c>
      <c r="K570" s="165" t="str">
        <f t="shared" si="207"/>
        <v>|CffFFC926任务类型：|r|n|Cff0088ff精英|r|n|Cffffc926任务难度：|n|r|Cff007fff三星|r|n|Cffffc926怪物数量：|n|r80个|n|n|Cffffc926挑战奖励：|r|n接受挑战时获得|Cffffc92628888~36888经验|r。</v>
      </c>
      <c r="L570" s="27"/>
      <c r="M570" s="166" t="str">
        <f>VLOOKUP(LEFT(RIGHT(B570,5),4),物品!B:CU,20,FALSE)</f>
        <v>ReplaceableTextures\\CommandButtons\\BTNIX03.blp</v>
      </c>
      <c r="N570" s="184" t="s">
        <v>83</v>
      </c>
      <c r="O570" s="166" t="s">
        <v>98</v>
      </c>
      <c r="P570" s="27">
        <v>2</v>
      </c>
      <c r="Q570" s="27">
        <v>0</v>
      </c>
      <c r="R570" s="184" t="s">
        <v>83</v>
      </c>
      <c r="S570" s="184" t="s">
        <v>83</v>
      </c>
      <c r="T570" s="184" t="s">
        <v>83</v>
      </c>
      <c r="U570" s="184" t="s">
        <v>83</v>
      </c>
      <c r="V570" s="27"/>
      <c r="W570" s="27" t="s">
        <v>88</v>
      </c>
      <c r="X570" s="27">
        <v>0</v>
      </c>
      <c r="Y570" s="184" t="s">
        <v>83</v>
      </c>
      <c r="Z570" s="27">
        <v>0</v>
      </c>
      <c r="AA570" s="27">
        <v>0</v>
      </c>
      <c r="AB570" s="27">
        <v>0</v>
      </c>
      <c r="AC570" s="27">
        <v>1</v>
      </c>
      <c r="AD570" s="27">
        <v>1</v>
      </c>
      <c r="AE570" s="184" t="s">
        <v>83</v>
      </c>
      <c r="AF570" s="184" t="s">
        <v>83</v>
      </c>
      <c r="AG570" s="184" t="s">
        <v>83</v>
      </c>
      <c r="AH570" s="184" t="s">
        <v>83</v>
      </c>
      <c r="AI570" s="27">
        <v>1</v>
      </c>
      <c r="AJ570" s="27"/>
      <c r="AK570" s="27">
        <v>1</v>
      </c>
      <c r="AL570" s="27">
        <v>1</v>
      </c>
      <c r="AM570" s="184" t="s">
        <v>83</v>
      </c>
      <c r="AN570" s="27">
        <v>1</v>
      </c>
      <c r="AO570" s="27">
        <v>1</v>
      </c>
      <c r="AP570" s="27">
        <v>1</v>
      </c>
    </row>
    <row r="571" spans="1:42">
      <c r="A571" s="163"/>
      <c r="B571" s="27" t="str">
        <f>物品!B572</f>
        <v>IX2R</v>
      </c>
      <c r="C571" s="27" t="s">
        <v>41</v>
      </c>
      <c r="D571" s="27" t="s">
        <v>81</v>
      </c>
      <c r="E571" s="27"/>
      <c r="F571" s="27"/>
      <c r="G571" s="27"/>
      <c r="H571" s="27" t="str">
        <f>VLOOKUP(LEFT(RIGHT(B571,5),4),物品!B:CU,2,FALSE)</f>
        <v>|CffBF00FF4星任务|r</v>
      </c>
      <c r="I571" s="27" t="str">
        <f>VLOOKUP(B571,物品!B:CV,99,FALSE)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71" s="165" t="str">
        <f t="shared" si="206"/>
        <v>|CffBF00FF4星任务|r</v>
      </c>
      <c r="K571" s="165" t="str">
        <f t="shared" si="207"/>
        <v>|CffFFC926任务类型：|r|n|Cff0088ff精英|r|n|Cffffc926任务难度：|n|r|Cffff00ff四星|r|n|Cffffc926怪物数量：|n|r80个|n|n|Cffffc926挑战奖励：|r|n接受挑战时获得|Cffffc92644888~52888经验|r。</v>
      </c>
      <c r="L571" s="27"/>
      <c r="M571" s="166" t="str">
        <f>VLOOKUP(LEFT(RIGHT(B571,5),4),物品!B:CU,20,FALSE)</f>
        <v>ReplaceableTextures\\CommandButtons\\BTNIX04.blp</v>
      </c>
      <c r="N571" s="184" t="s">
        <v>83</v>
      </c>
      <c r="O571" s="166" t="s">
        <v>98</v>
      </c>
      <c r="P571" s="27">
        <v>2</v>
      </c>
      <c r="Q571" s="27">
        <v>0</v>
      </c>
      <c r="R571" s="184" t="s">
        <v>83</v>
      </c>
      <c r="S571" s="184" t="s">
        <v>83</v>
      </c>
      <c r="T571" s="184" t="s">
        <v>83</v>
      </c>
      <c r="U571" s="184" t="s">
        <v>83</v>
      </c>
      <c r="V571" s="27"/>
      <c r="W571" s="27" t="s">
        <v>88</v>
      </c>
      <c r="X571" s="27">
        <v>0</v>
      </c>
      <c r="Y571" s="184" t="s">
        <v>83</v>
      </c>
      <c r="Z571" s="27">
        <v>0</v>
      </c>
      <c r="AA571" s="27">
        <v>0</v>
      </c>
      <c r="AB571" s="27">
        <v>0</v>
      </c>
      <c r="AC571" s="27">
        <v>1</v>
      </c>
      <c r="AD571" s="27">
        <v>1</v>
      </c>
      <c r="AE571" s="184" t="s">
        <v>83</v>
      </c>
      <c r="AF571" s="184" t="s">
        <v>83</v>
      </c>
      <c r="AG571" s="184" t="s">
        <v>83</v>
      </c>
      <c r="AH571" s="184" t="s">
        <v>83</v>
      </c>
      <c r="AI571" s="27">
        <v>1</v>
      </c>
      <c r="AJ571" s="27"/>
      <c r="AK571" s="27">
        <v>1</v>
      </c>
      <c r="AL571" s="27">
        <v>1</v>
      </c>
      <c r="AM571" s="184" t="s">
        <v>83</v>
      </c>
      <c r="AN571" s="27">
        <v>1</v>
      </c>
      <c r="AO571" s="27">
        <v>1</v>
      </c>
      <c r="AP571" s="27">
        <v>1</v>
      </c>
    </row>
    <row r="572" spans="1:42">
      <c r="B572" s="159"/>
      <c r="C572" s="27"/>
      <c r="D572" s="27"/>
      <c r="E572" s="27"/>
      <c r="H572" s="27"/>
      <c r="J572" s="165"/>
      <c r="K572" s="27"/>
      <c r="L572" s="27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1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1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1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1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M581"/>
      <c r="O581" s="166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M582"/>
      <c r="O582" s="166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M583"/>
      <c r="O583" s="166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M584"/>
      <c r="O584" s="166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M585"/>
      <c r="O585" s="166"/>
      <c r="P585" s="27"/>
      <c r="Q585" s="27"/>
      <c r="W585" s="2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L586" s="27"/>
      <c r="M586"/>
      <c r="O586" s="166"/>
      <c r="P586" s="27"/>
      <c r="Q586" s="27"/>
      <c r="W586" s="27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L587" s="27"/>
      <c r="M587"/>
      <c r="O587" s="166"/>
      <c r="P587" s="27"/>
      <c r="Q587" s="27"/>
      <c r="W587" s="27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L588" s="27"/>
      <c r="M588"/>
      <c r="O588" s="166"/>
      <c r="P588" s="27"/>
      <c r="Q588" s="27"/>
      <c r="W588" s="27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L589" s="27"/>
      <c r="M589"/>
      <c r="O589" s="166"/>
      <c r="P589" s="27"/>
      <c r="Q589" s="27"/>
      <c r="W589" s="27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L590" s="27"/>
      <c r="M590"/>
      <c r="O590" s="166"/>
      <c r="P590" s="27"/>
      <c r="Q590" s="27"/>
      <c r="W590" s="27"/>
      <c r="X590" s="27"/>
      <c r="Z590" s="27"/>
      <c r="AA590" s="27"/>
      <c r="AB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L591" s="27"/>
      <c r="M591"/>
      <c r="O591" s="166"/>
      <c r="P591" s="27"/>
      <c r="Q591" s="27"/>
      <c r="W591" s="27"/>
      <c r="X591" s="27"/>
      <c r="Z591" s="27"/>
      <c r="AA591" s="27"/>
      <c r="AB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L592" s="27"/>
      <c r="M592"/>
      <c r="O592" s="166"/>
      <c r="P592" s="27"/>
      <c r="Q592" s="27"/>
      <c r="W592" s="27"/>
      <c r="X592" s="27"/>
      <c r="Z592" s="27"/>
      <c r="AA592" s="27"/>
      <c r="AB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L593" s="27"/>
      <c r="M593"/>
      <c r="O593" s="166"/>
      <c r="P593" s="27"/>
      <c r="Q593" s="27"/>
      <c r="W593" s="27"/>
      <c r="X593" s="27"/>
      <c r="Z593" s="27"/>
      <c r="AA593" s="27"/>
      <c r="AB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L594" s="27"/>
      <c r="M594"/>
      <c r="O594" s="166"/>
      <c r="P594" s="27"/>
      <c r="Q594" s="27"/>
      <c r="W594" s="27"/>
      <c r="X594" s="27"/>
      <c r="Z594" s="27"/>
      <c r="AA594" s="27"/>
      <c r="AB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L595" s="27"/>
      <c r="M595"/>
      <c r="O595" s="166"/>
      <c r="P595" s="27"/>
      <c r="Q595" s="27"/>
      <c r="W595" s="27"/>
      <c r="X595" s="27"/>
      <c r="Z595" s="27"/>
      <c r="AA595" s="27"/>
      <c r="AB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L596" s="27"/>
      <c r="M596"/>
      <c r="O596" s="166"/>
      <c r="P596" s="27"/>
      <c r="Q596" s="27"/>
      <c r="W596" s="27"/>
      <c r="X596" s="27"/>
      <c r="Z596" s="27"/>
      <c r="AA596" s="27"/>
      <c r="AB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2"/>
      <c r="P597" s="27"/>
      <c r="Q597" s="27"/>
      <c r="W597" s="27"/>
      <c r="X597" s="27"/>
      <c r="Z597" s="27"/>
      <c r="AA597" s="27"/>
      <c r="AB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2"/>
      <c r="P598" s="27"/>
      <c r="Q598" s="27"/>
      <c r="W598" s="27"/>
      <c r="X598" s="27"/>
      <c r="Z598" s="27"/>
      <c r="AA598" s="27"/>
      <c r="AB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2"/>
      <c r="P599" s="27"/>
      <c r="Q599" s="27"/>
      <c r="W599" s="27"/>
      <c r="X599" s="27"/>
      <c r="Z599" s="27"/>
      <c r="AA599" s="27"/>
      <c r="AB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2"/>
      <c r="P600" s="27"/>
      <c r="Q600" s="27"/>
      <c r="W600" s="27"/>
      <c r="X600" s="27"/>
      <c r="Z600" s="27"/>
      <c r="AA600" s="27"/>
      <c r="AB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M601" s="172"/>
      <c r="P601" s="27"/>
      <c r="Q601" s="27"/>
      <c r="W601" s="159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M602" s="172"/>
      <c r="P602" s="27"/>
      <c r="Q602" s="27"/>
      <c r="W602" s="159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M603" s="172"/>
      <c r="P603" s="27"/>
      <c r="Q603" s="27"/>
      <c r="W603" s="159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M604" s="172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M605" s="172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M606" s="172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M607" s="172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J608" s="165"/>
      <c r="K608" s="27"/>
      <c r="M608" s="172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J609" s="165"/>
      <c r="K609" s="27"/>
      <c r="M609" s="172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J610" s="165"/>
      <c r="K610" s="27"/>
      <c r="M610" s="172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J611" s="165"/>
      <c r="K611" s="27"/>
      <c r="M611" s="172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J612" s="165"/>
      <c r="K612" s="27"/>
      <c r="M612" s="172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J613" s="165"/>
      <c r="K613" s="27"/>
      <c r="M613" s="172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J614" s="165"/>
      <c r="K614" s="27"/>
      <c r="M614" s="172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J615" s="165"/>
      <c r="K615" s="27"/>
      <c r="M615" s="172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J616" s="165"/>
      <c r="K616" s="27"/>
      <c r="M616" s="172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2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2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2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60"/>
      <c r="C620" s="27"/>
      <c r="D620" s="27"/>
      <c r="E620" s="27"/>
      <c r="H620" s="27"/>
      <c r="I620" s="160"/>
      <c r="J620" s="165"/>
      <c r="K620" s="27"/>
      <c r="L620" s="27"/>
      <c r="M620" s="172"/>
      <c r="O620" s="166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60"/>
      <c r="C621" s="27"/>
      <c r="D621" s="27"/>
      <c r="E621" s="27"/>
      <c r="H621" s="27"/>
      <c r="I621" s="160"/>
      <c r="J621" s="165"/>
      <c r="K621" s="27"/>
      <c r="L621" s="27"/>
      <c r="M621" s="172"/>
      <c r="O621" s="166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60"/>
      <c r="C622" s="27"/>
      <c r="D622" s="27"/>
      <c r="E622" s="27"/>
      <c r="H622" s="27"/>
      <c r="I622" s="160"/>
      <c r="J622" s="165"/>
      <c r="K622" s="27"/>
      <c r="L622" s="27"/>
      <c r="M622" s="172"/>
      <c r="O622" s="166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60"/>
      <c r="C623" s="27"/>
      <c r="D623" s="27"/>
      <c r="E623" s="27"/>
      <c r="H623" s="27"/>
      <c r="I623" s="160"/>
      <c r="J623" s="165"/>
      <c r="K623" s="27"/>
      <c r="L623" s="27"/>
      <c r="M623" s="172"/>
      <c r="O623" s="166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60"/>
      <c r="C624" s="27"/>
      <c r="D624" s="27"/>
      <c r="E624" s="27"/>
      <c r="H624" s="27"/>
      <c r="I624" s="160"/>
      <c r="J624" s="165"/>
      <c r="K624" s="27"/>
      <c r="L624" s="27"/>
      <c r="M624" s="172"/>
      <c r="O624" s="166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60"/>
      <c r="C625" s="27"/>
      <c r="D625" s="27"/>
      <c r="E625" s="27"/>
      <c r="H625" s="27"/>
      <c r="I625" s="160"/>
      <c r="J625" s="165"/>
      <c r="K625" s="27"/>
      <c r="L625" s="27"/>
      <c r="M625" s="172"/>
      <c r="O625" s="166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60"/>
      <c r="C626" s="27"/>
      <c r="D626" s="27"/>
      <c r="E626" s="27"/>
      <c r="H626" s="27"/>
      <c r="I626" s="160"/>
      <c r="J626" s="165"/>
      <c r="K626" s="27"/>
      <c r="L626" s="27"/>
      <c r="M626" s="172"/>
      <c r="O626" s="166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60"/>
      <c r="C627" s="27"/>
      <c r="D627" s="27"/>
      <c r="E627" s="27"/>
      <c r="H627" s="27"/>
      <c r="I627" s="160"/>
      <c r="J627" s="165"/>
      <c r="K627" s="27"/>
      <c r="L627" s="27"/>
      <c r="M627" s="172"/>
      <c r="O627" s="166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60"/>
      <c r="C628" s="27"/>
      <c r="D628" s="27"/>
      <c r="E628" s="27"/>
      <c r="H628" s="27"/>
      <c r="I628" s="160"/>
      <c r="J628" s="165"/>
      <c r="K628" s="27"/>
      <c r="L628" s="27"/>
      <c r="M628" s="172"/>
      <c r="O628" s="166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60"/>
      <c r="C629" s="27"/>
      <c r="D629" s="27"/>
      <c r="E629" s="27"/>
      <c r="H629" s="27"/>
      <c r="I629" s="160"/>
      <c r="J629" s="165"/>
      <c r="K629" s="27"/>
      <c r="L629" s="27"/>
      <c r="M629" s="172"/>
      <c r="O629" s="166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60"/>
      <c r="C630" s="27"/>
      <c r="D630" s="27"/>
      <c r="E630" s="27"/>
      <c r="H630" s="27"/>
      <c r="I630" s="160"/>
      <c r="J630" s="165"/>
      <c r="K630" s="27"/>
      <c r="L630" s="27"/>
      <c r="M630" s="172"/>
      <c r="O630" s="166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60"/>
      <c r="C631" s="27"/>
      <c r="D631" s="27"/>
      <c r="E631" s="27"/>
      <c r="H631" s="27"/>
      <c r="I631" s="160"/>
      <c r="J631" s="165"/>
      <c r="K631" s="27"/>
      <c r="L631" s="27"/>
      <c r="M631" s="172"/>
      <c r="O631" s="166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60"/>
      <c r="C632" s="27"/>
      <c r="D632" s="27"/>
      <c r="E632" s="27"/>
      <c r="H632" s="27"/>
      <c r="I632" s="160"/>
      <c r="J632" s="165"/>
      <c r="K632" s="27"/>
      <c r="L632" s="27"/>
      <c r="M632" s="172"/>
      <c r="O632" s="166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60"/>
      <c r="C633" s="27"/>
      <c r="D633" s="27"/>
      <c r="E633" s="27"/>
      <c r="H633" s="27"/>
      <c r="I633" s="160"/>
      <c r="J633" s="165"/>
      <c r="K633" s="27"/>
      <c r="L633" s="27"/>
      <c r="M633" s="172"/>
      <c r="O633" s="166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60"/>
      <c r="C634" s="27"/>
      <c r="D634" s="27"/>
      <c r="E634" s="27"/>
      <c r="H634" s="27"/>
      <c r="I634" s="160"/>
      <c r="J634" s="165"/>
      <c r="K634" s="27"/>
      <c r="L634" s="27"/>
      <c r="M634" s="172"/>
      <c r="O634" s="166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60"/>
      <c r="C635" s="27"/>
      <c r="D635" s="27"/>
      <c r="E635" s="27"/>
      <c r="H635" s="27"/>
      <c r="I635" s="160"/>
      <c r="J635" s="165"/>
      <c r="K635" s="27"/>
      <c r="L635" s="27"/>
      <c r="M635" s="172"/>
      <c r="O635" s="166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J636" s="165"/>
      <c r="K636" s="27"/>
      <c r="L636" s="27"/>
      <c r="O636" s="166"/>
      <c r="P636" s="27"/>
      <c r="Q636" s="27"/>
      <c r="W636" s="159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J637" s="165"/>
      <c r="K637" s="27"/>
      <c r="L637" s="27"/>
      <c r="O637" s="166"/>
      <c r="P637" s="27"/>
      <c r="Q637" s="27"/>
      <c r="W637" s="159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J638" s="165"/>
      <c r="K638" s="27"/>
      <c r="L638" s="27"/>
      <c r="O638" s="166"/>
      <c r="P638" s="27"/>
      <c r="Q638" s="27"/>
      <c r="W638" s="159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J639" s="165"/>
      <c r="K639" s="27"/>
      <c r="L639" s="27"/>
      <c r="O639" s="166"/>
      <c r="P639" s="27"/>
      <c r="Q639" s="27"/>
      <c r="W639" s="159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J640" s="165"/>
      <c r="K640" s="27"/>
      <c r="L640" s="27"/>
      <c r="O640" s="166"/>
      <c r="P640" s="27"/>
      <c r="Q640" s="27"/>
      <c r="W640" s="159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J641" s="165"/>
      <c r="K641" s="27"/>
      <c r="L641" s="27"/>
      <c r="O641" s="166"/>
      <c r="P641" s="27"/>
      <c r="Q641" s="27"/>
      <c r="W641" s="159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59"/>
      <c r="C642" s="27"/>
      <c r="D642" s="27"/>
      <c r="E642" s="27"/>
      <c r="H642" s="27"/>
      <c r="J642" s="165"/>
      <c r="K642" s="27"/>
      <c r="L642" s="27"/>
      <c r="O642" s="166"/>
      <c r="P642" s="27"/>
      <c r="Q642" s="27"/>
      <c r="W642" s="159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59"/>
      <c r="C643" s="27"/>
      <c r="D643" s="27"/>
      <c r="E643" s="27"/>
      <c r="H643" s="27"/>
      <c r="J643" s="165"/>
      <c r="K643" s="27"/>
      <c r="L643" s="27"/>
      <c r="O643" s="166"/>
      <c r="P643" s="27"/>
      <c r="Q643" s="27"/>
      <c r="W643" s="159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59"/>
      <c r="C644" s="27"/>
      <c r="D644" s="27"/>
      <c r="E644" s="27"/>
      <c r="H644" s="27"/>
      <c r="J644" s="165"/>
      <c r="K644" s="27"/>
      <c r="L644" s="27"/>
      <c r="O644" s="166"/>
      <c r="P644" s="27"/>
      <c r="Q644" s="27"/>
      <c r="W644" s="159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59"/>
      <c r="C645" s="27"/>
      <c r="D645" s="27"/>
      <c r="E645" s="27"/>
      <c r="H645" s="27"/>
      <c r="J645" s="165"/>
      <c r="K645" s="27"/>
      <c r="L645" s="27"/>
      <c r="O645" s="166"/>
      <c r="P645" s="27"/>
      <c r="Q645" s="27"/>
      <c r="W645" s="159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59"/>
      <c r="C646" s="27"/>
      <c r="D646" s="27"/>
      <c r="E646" s="27"/>
      <c r="H646" s="27"/>
      <c r="J646" s="165"/>
      <c r="K646" s="27"/>
      <c r="L646" s="27"/>
      <c r="O646" s="166"/>
      <c r="P646" s="27"/>
      <c r="Q646" s="27"/>
      <c r="W646" s="159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N647" s="159"/>
      <c r="O647" s="166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N648" s="159"/>
      <c r="O648" s="166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N649" s="159"/>
      <c r="O649" s="166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N650" s="159"/>
      <c r="O650" s="166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 s="161" customFormat="1">
      <c r="B651" s="173"/>
      <c r="C651" s="174"/>
      <c r="D651" s="174"/>
      <c r="E651" s="27"/>
      <c r="H651" s="27"/>
      <c r="I651" s="174"/>
      <c r="J651" s="175"/>
      <c r="K651" s="174"/>
      <c r="L651" s="174"/>
      <c r="M651" s="171"/>
      <c r="P651" s="174"/>
      <c r="Q651" s="174"/>
      <c r="W651" s="174"/>
      <c r="X651" s="174"/>
      <c r="Z651" s="174"/>
      <c r="AA651" s="27"/>
      <c r="AB651" s="173"/>
      <c r="AC651" s="174"/>
      <c r="AD651" s="174"/>
      <c r="AI651" s="174"/>
      <c r="AJ651" s="174"/>
      <c r="AK651" s="174"/>
      <c r="AN651" s="173"/>
      <c r="AO651" s="174"/>
      <c r="AP651" s="174"/>
    </row>
    <row r="652" spans="2:42" s="161" customFormat="1">
      <c r="B652" s="173"/>
      <c r="C652" s="174"/>
      <c r="D652" s="174"/>
      <c r="E652" s="27"/>
      <c r="H652" s="27"/>
      <c r="I652" s="174"/>
      <c r="J652" s="175"/>
      <c r="K652" s="174"/>
      <c r="L652" s="174"/>
      <c r="M652" s="171"/>
      <c r="P652" s="174"/>
      <c r="Q652" s="174"/>
      <c r="W652" s="174"/>
      <c r="X652" s="174"/>
      <c r="Z652" s="174"/>
      <c r="AA652" s="27"/>
      <c r="AB652" s="173"/>
      <c r="AC652" s="174"/>
      <c r="AD652" s="174"/>
      <c r="AI652" s="174"/>
      <c r="AJ652" s="174"/>
      <c r="AK652" s="174"/>
      <c r="AN652" s="173"/>
      <c r="AO652" s="174"/>
      <c r="AP652" s="174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27"/>
      <c r="J656" s="165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27"/>
      <c r="J657" s="165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27"/>
      <c r="J658" s="165"/>
      <c r="K658" s="27"/>
      <c r="L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27"/>
      <c r="J659" s="165"/>
      <c r="K659" s="27"/>
      <c r="L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27"/>
      <c r="J660" s="165"/>
      <c r="K660" s="27"/>
      <c r="L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27"/>
      <c r="J661" s="165"/>
      <c r="K661" s="27"/>
      <c r="L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27"/>
      <c r="J662" s="165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27"/>
      <c r="J663" s="165"/>
      <c r="K663" s="27"/>
      <c r="L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27"/>
      <c r="J664" s="165"/>
      <c r="K664" s="27"/>
      <c r="L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159"/>
      <c r="C665" s="27"/>
      <c r="D665" s="27"/>
      <c r="E665" s="27"/>
      <c r="H665" s="27"/>
      <c r="I665" s="27"/>
      <c r="J665" s="165"/>
      <c r="K665" s="27"/>
      <c r="L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159"/>
      <c r="C666" s="27"/>
      <c r="D666" s="27"/>
      <c r="E666" s="27"/>
      <c r="H666" s="27"/>
      <c r="I666" s="27"/>
      <c r="J666" s="165"/>
      <c r="K666" s="27"/>
      <c r="L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159"/>
      <c r="C667" s="27"/>
      <c r="D667" s="27"/>
      <c r="E667" s="27"/>
      <c r="H667" s="27"/>
      <c r="I667" s="27"/>
      <c r="J667" s="165"/>
      <c r="K667" s="27"/>
      <c r="L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59"/>
      <c r="C668" s="27"/>
      <c r="D668" s="27"/>
      <c r="E668" s="27"/>
      <c r="H668" s="27"/>
      <c r="I668" s="27"/>
      <c r="J668" s="165"/>
      <c r="K668" s="27"/>
      <c r="L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59"/>
      <c r="C669" s="27"/>
      <c r="D669" s="27"/>
      <c r="E669" s="27"/>
      <c r="H669" s="27"/>
      <c r="I669" s="27"/>
      <c r="J669" s="165"/>
      <c r="K669" s="27"/>
      <c r="L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159"/>
      <c r="C670" s="27"/>
      <c r="D670" s="27"/>
      <c r="E670" s="27"/>
      <c r="H670" s="27"/>
      <c r="I670" s="27"/>
      <c r="J670" s="165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159"/>
      <c r="C671" s="27"/>
      <c r="D671" s="27"/>
      <c r="E671" s="27"/>
      <c r="H671" s="27"/>
      <c r="I671" s="27"/>
      <c r="J671" s="165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159"/>
      <c r="C672" s="27"/>
      <c r="D672" s="27"/>
      <c r="E672" s="27"/>
      <c r="H672" s="27"/>
      <c r="I672" s="160"/>
      <c r="J672" s="165"/>
      <c r="K672" s="27"/>
      <c r="L672" s="27"/>
      <c r="P672" s="27"/>
      <c r="Q672" s="27"/>
      <c r="V672" s="27"/>
      <c r="W672" s="159"/>
      <c r="X672" s="27"/>
      <c r="Z672" s="27"/>
      <c r="AA672" s="27"/>
      <c r="AB672" s="27"/>
      <c r="AC672" s="27"/>
      <c r="AD672" s="27"/>
      <c r="AI672" s="27"/>
      <c r="AJ672" s="27"/>
      <c r="AK672" s="27"/>
      <c r="AO672" s="27"/>
      <c r="AP672" s="27"/>
    </row>
    <row r="673" spans="2:42">
      <c r="B673" s="159"/>
      <c r="C673" s="27"/>
      <c r="D673" s="27"/>
      <c r="E673" s="27"/>
      <c r="H673" s="27"/>
      <c r="I673" s="165"/>
      <c r="J673" s="165"/>
      <c r="K673" s="27"/>
      <c r="L673" s="27"/>
      <c r="P673" s="27"/>
      <c r="Q673" s="27"/>
      <c r="V673" s="27"/>
      <c r="W673" s="159"/>
      <c r="X673" s="27"/>
      <c r="Z673" s="27"/>
      <c r="AA673" s="27"/>
      <c r="AB673" s="27"/>
      <c r="AC673" s="27"/>
      <c r="AD673" s="27"/>
      <c r="AI673" s="27"/>
      <c r="AJ673" s="27"/>
      <c r="AK673" s="27"/>
      <c r="AO673" s="27"/>
      <c r="AP673" s="27"/>
    </row>
    <row r="674" spans="2:42">
      <c r="B674" s="159"/>
      <c r="C674" s="27"/>
      <c r="D674" s="27"/>
      <c r="E674" s="27"/>
      <c r="H674" s="27"/>
      <c r="I674" s="165"/>
      <c r="J674" s="165"/>
      <c r="K674" s="27"/>
      <c r="L674" s="27"/>
      <c r="P674" s="27"/>
      <c r="Q674" s="27"/>
      <c r="V674" s="27"/>
      <c r="W674" s="159"/>
      <c r="X674" s="27"/>
      <c r="Z674" s="27"/>
      <c r="AA674" s="27"/>
      <c r="AB674" s="27"/>
      <c r="AC674" s="27"/>
      <c r="AD674" s="27"/>
      <c r="AI674" s="27"/>
      <c r="AJ674" s="27"/>
      <c r="AK674" s="27"/>
      <c r="AO674" s="27"/>
      <c r="AP674" s="27"/>
    </row>
    <row r="675" spans="2:42">
      <c r="B675" s="159"/>
      <c r="C675" s="27"/>
      <c r="D675" s="27"/>
      <c r="E675" s="27"/>
      <c r="H675" s="27"/>
      <c r="I675" s="165"/>
      <c r="J675" s="165"/>
      <c r="K675" s="27"/>
      <c r="L675" s="27"/>
      <c r="P675" s="27"/>
      <c r="Q675" s="27"/>
      <c r="V675" s="27"/>
      <c r="W675" s="159"/>
      <c r="X675" s="27"/>
      <c r="Z675" s="27"/>
      <c r="AA675" s="27"/>
      <c r="AB675" s="27"/>
      <c r="AC675" s="27"/>
      <c r="AD675" s="27"/>
      <c r="AI675" s="27"/>
      <c r="AJ675" s="27"/>
      <c r="AK675" s="27"/>
      <c r="AO675" s="27"/>
      <c r="AP675" s="27"/>
    </row>
    <row r="676" spans="2:42">
      <c r="B676" s="159"/>
      <c r="C676" s="27"/>
      <c r="D676" s="27"/>
      <c r="E676" s="27"/>
      <c r="H676" s="27"/>
      <c r="I676" s="165"/>
      <c r="J676" s="165"/>
      <c r="K676" s="27"/>
      <c r="L676" s="27"/>
      <c r="P676" s="27"/>
      <c r="Q676" s="27"/>
      <c r="V676" s="27"/>
      <c r="W676" s="159"/>
      <c r="X676" s="27"/>
      <c r="Z676" s="27"/>
      <c r="AA676" s="27"/>
      <c r="AB676" s="27"/>
      <c r="AC676" s="27"/>
      <c r="AD676" s="27"/>
      <c r="AI676" s="27"/>
      <c r="AJ676" s="27"/>
      <c r="AK676" s="27"/>
      <c r="AO676" s="27"/>
      <c r="AP676" s="27"/>
    </row>
    <row r="677" spans="2:42">
      <c r="B677" s="159"/>
      <c r="C677" s="27"/>
      <c r="D677" s="27"/>
      <c r="E677" s="27"/>
      <c r="H677" s="27"/>
      <c r="I677" s="165"/>
      <c r="J677" s="165"/>
      <c r="K677" s="27"/>
      <c r="L677" s="27"/>
      <c r="P677" s="27"/>
      <c r="Q677" s="27"/>
      <c r="V677" s="27"/>
      <c r="W677" s="159"/>
      <c r="X677" s="27"/>
      <c r="Z677" s="27"/>
      <c r="AA677" s="27"/>
      <c r="AB677" s="27"/>
      <c r="AC677" s="27"/>
      <c r="AD677" s="27"/>
      <c r="AI677" s="27"/>
      <c r="AJ677" s="27"/>
      <c r="AK677" s="27"/>
      <c r="AO677" s="27"/>
      <c r="AP677" s="27"/>
    </row>
    <row r="678" spans="2:42">
      <c r="B678" s="159"/>
      <c r="C678" s="27"/>
      <c r="D678" s="27"/>
      <c r="E678" s="27"/>
      <c r="H678" s="27"/>
      <c r="I678" s="165"/>
      <c r="J678" s="165"/>
      <c r="K678" s="27"/>
      <c r="L678" s="27"/>
      <c r="P678" s="27"/>
      <c r="Q678" s="27"/>
      <c r="V678" s="27"/>
      <c r="W678" s="159"/>
      <c r="X678" s="27"/>
      <c r="Z678" s="27"/>
      <c r="AA678" s="27"/>
      <c r="AB678" s="27"/>
      <c r="AC678" s="27"/>
      <c r="AD678" s="27"/>
      <c r="AI678" s="27"/>
      <c r="AJ678" s="27"/>
      <c r="AK678" s="27"/>
      <c r="AO678" s="27"/>
      <c r="AP678" s="27"/>
    </row>
    <row r="679" spans="2:42">
      <c r="B679" s="159"/>
      <c r="C679" s="27"/>
      <c r="D679" s="27"/>
      <c r="E679" s="27"/>
      <c r="H679" s="27"/>
      <c r="I679" s="165"/>
      <c r="J679" s="165"/>
      <c r="K679" s="27"/>
      <c r="L679" s="27"/>
      <c r="P679" s="27"/>
      <c r="Q679" s="27"/>
      <c r="V679" s="27"/>
      <c r="W679" s="159"/>
      <c r="X679" s="27"/>
      <c r="Z679" s="27"/>
      <c r="AA679" s="27"/>
      <c r="AB679" s="27"/>
      <c r="AC679" s="27"/>
      <c r="AD679" s="27"/>
      <c r="AI679" s="27"/>
      <c r="AJ679" s="27"/>
      <c r="AK679" s="27"/>
      <c r="AO679" s="27"/>
      <c r="AP679" s="27"/>
    </row>
    <row r="680" spans="2:42">
      <c r="B680" s="159"/>
      <c r="C680" s="27"/>
      <c r="D680" s="27"/>
      <c r="E680" s="27"/>
      <c r="H680" s="27"/>
      <c r="I680" s="165"/>
      <c r="J680" s="165"/>
      <c r="K680" s="27"/>
      <c r="L680" s="27"/>
      <c r="P680" s="27"/>
      <c r="Q680" s="27"/>
      <c r="V680" s="27"/>
      <c r="W680" s="159"/>
      <c r="X680" s="27"/>
      <c r="Z680" s="27"/>
      <c r="AA680" s="27"/>
      <c r="AB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F681" s="27"/>
      <c r="G681" s="27"/>
      <c r="H681" s="27"/>
      <c r="I681" s="27"/>
      <c r="J681" s="165"/>
      <c r="K681" s="165"/>
      <c r="L681" s="27"/>
      <c r="M681" s="166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</row>
    <row r="682" spans="2:42">
      <c r="B682" s="27"/>
      <c r="C682" s="27"/>
      <c r="D682" s="27"/>
      <c r="E682" s="27"/>
      <c r="F682" s="27"/>
      <c r="G682" s="27"/>
      <c r="H682" s="27"/>
      <c r="I682" s="27"/>
      <c r="J682" s="165"/>
      <c r="K682" s="165"/>
      <c r="L682" s="27"/>
      <c r="M682" s="166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  <c r="AB682" s="27"/>
      <c r="AC682" s="27"/>
      <c r="AD682" s="27"/>
      <c r="AE682" s="27"/>
      <c r="AF682" s="27"/>
      <c r="AG682" s="27"/>
      <c r="AH682" s="27"/>
      <c r="AI682" s="27"/>
      <c r="AJ682" s="27"/>
      <c r="AK682" s="27"/>
      <c r="AL682" s="27"/>
      <c r="AM682" s="27"/>
      <c r="AN682" s="27"/>
      <c r="AO682" s="27"/>
      <c r="AP682" s="27"/>
    </row>
    <row r="683" spans="2:42">
      <c r="B683" s="27"/>
      <c r="C683" s="27"/>
      <c r="D683" s="27"/>
      <c r="E683" s="27"/>
      <c r="F683" s="27"/>
      <c r="G683" s="27"/>
      <c r="H683" s="27"/>
      <c r="I683" s="27"/>
      <c r="J683" s="165"/>
      <c r="K683" s="165"/>
      <c r="L683" s="27"/>
      <c r="M683" s="166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  <c r="AB683" s="27"/>
      <c r="AC683" s="27"/>
      <c r="AD683" s="27"/>
      <c r="AE683" s="27"/>
      <c r="AF683" s="27"/>
      <c r="AG683" s="27"/>
      <c r="AH683" s="27"/>
      <c r="AI683" s="27"/>
      <c r="AJ683" s="27"/>
      <c r="AK683" s="27"/>
      <c r="AL683" s="27"/>
      <c r="AM683" s="27"/>
      <c r="AN683" s="27"/>
      <c r="AO683" s="27"/>
      <c r="AP683" s="27"/>
    </row>
    <row r="684" spans="2:42">
      <c r="B684" s="27"/>
      <c r="C684" s="27"/>
      <c r="D684" s="27"/>
      <c r="E684" s="27"/>
      <c r="F684" s="27"/>
      <c r="G684" s="27"/>
      <c r="H684" s="27"/>
      <c r="I684" s="27"/>
      <c r="J684" s="165"/>
      <c r="K684" s="165"/>
      <c r="L684" s="27"/>
      <c r="M684" s="166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  <c r="AB684" s="27"/>
      <c r="AC684" s="27"/>
      <c r="AD684" s="27"/>
      <c r="AE684" s="27"/>
      <c r="AF684" s="27"/>
      <c r="AG684" s="27"/>
      <c r="AH684" s="27"/>
      <c r="AI684" s="27"/>
      <c r="AJ684" s="27"/>
      <c r="AK684" s="27"/>
      <c r="AL684" s="27"/>
      <c r="AM684" s="27"/>
      <c r="AN684" s="27"/>
      <c r="AO684" s="27"/>
      <c r="AP684" s="27"/>
    </row>
    <row r="685" spans="2:42">
      <c r="B685" s="27"/>
      <c r="C685" s="27"/>
      <c r="D685" s="27"/>
      <c r="E685" s="27"/>
      <c r="F685" s="27"/>
      <c r="G685" s="27"/>
      <c r="H685" s="27"/>
      <c r="I685" s="27"/>
      <c r="J685" s="165"/>
      <c r="K685" s="165"/>
      <c r="L685" s="27"/>
      <c r="M685" s="166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  <c r="AB685" s="27"/>
      <c r="AC685" s="27"/>
      <c r="AD685" s="27"/>
      <c r="AE685" s="27"/>
      <c r="AF685" s="27"/>
      <c r="AG685" s="27"/>
      <c r="AH685" s="27"/>
      <c r="AI685" s="27"/>
      <c r="AJ685" s="27"/>
      <c r="AK685" s="27"/>
      <c r="AL685" s="27"/>
      <c r="AM685" s="27"/>
      <c r="AN685" s="27"/>
      <c r="AO685" s="27"/>
      <c r="AP685" s="27"/>
    </row>
    <row r="686" spans="2:42">
      <c r="B686" s="27"/>
      <c r="C686" s="27"/>
      <c r="D686" s="27"/>
      <c r="E686" s="27"/>
      <c r="F686" s="27"/>
      <c r="G686" s="27"/>
      <c r="H686" s="27"/>
      <c r="I686" s="27"/>
      <c r="J686" s="165"/>
      <c r="K686" s="165"/>
      <c r="L686" s="27"/>
      <c r="M686" s="166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  <c r="AB686" s="27"/>
      <c r="AC686" s="27"/>
      <c r="AD686" s="27"/>
      <c r="AE686" s="27"/>
      <c r="AF686" s="27"/>
      <c r="AG686" s="27"/>
      <c r="AH686" s="27"/>
      <c r="AI686" s="27"/>
      <c r="AJ686" s="27"/>
      <c r="AK686" s="27"/>
      <c r="AL686" s="27"/>
      <c r="AM686" s="27"/>
      <c r="AN686" s="27"/>
      <c r="AO686" s="27"/>
      <c r="AP686" s="27"/>
    </row>
    <row r="687" spans="2:42">
      <c r="B687" s="27"/>
      <c r="C687" s="27"/>
      <c r="D687" s="27"/>
      <c r="E687" s="27"/>
      <c r="F687" s="27"/>
      <c r="G687" s="27"/>
      <c r="H687" s="27"/>
      <c r="I687" s="27"/>
      <c r="J687" s="165"/>
      <c r="K687" s="165"/>
      <c r="L687" s="27"/>
      <c r="M687" s="166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  <c r="AB687" s="27"/>
      <c r="AC687" s="27"/>
      <c r="AD687" s="27"/>
      <c r="AE687" s="27"/>
      <c r="AF687" s="27"/>
      <c r="AG687" s="27"/>
      <c r="AH687" s="27"/>
      <c r="AI687" s="27"/>
      <c r="AJ687" s="27"/>
      <c r="AK687" s="27"/>
      <c r="AL687" s="27"/>
      <c r="AM687" s="27"/>
      <c r="AN687" s="27"/>
      <c r="AO687" s="27"/>
      <c r="AP687" s="27"/>
    </row>
    <row r="688" spans="2:42">
      <c r="B688" s="27"/>
      <c r="C688" s="27"/>
      <c r="D688" s="27"/>
      <c r="E688" s="27"/>
      <c r="H688" s="27"/>
      <c r="I688" s="165"/>
      <c r="J688" s="165"/>
      <c r="K688" s="27"/>
      <c r="L688" s="27"/>
      <c r="M688" s="176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165"/>
      <c r="J689" s="165"/>
      <c r="K689" s="27"/>
      <c r="L689" s="27"/>
      <c r="M689" s="176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165"/>
      <c r="J690" s="165"/>
      <c r="K690" s="27"/>
      <c r="L690" s="27"/>
      <c r="M690" s="177"/>
      <c r="O690" s="27"/>
      <c r="P690" s="27"/>
      <c r="Q690" s="27"/>
      <c r="W690" s="27"/>
      <c r="X690" s="27"/>
      <c r="Z690" s="27"/>
      <c r="AA690" s="27"/>
      <c r="AC690" s="27"/>
      <c r="AD690" s="27"/>
      <c r="AI690" s="159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165"/>
      <c r="J691" s="165"/>
      <c r="K691" s="27"/>
      <c r="L691" s="27"/>
      <c r="M691" s="176"/>
      <c r="O691" s="27"/>
      <c r="P691" s="27"/>
      <c r="Q691" s="27"/>
      <c r="W691" s="27"/>
      <c r="X691" s="27"/>
      <c r="Z691" s="27"/>
      <c r="AA691" s="27"/>
      <c r="AC691" s="27"/>
      <c r="AD691" s="27"/>
      <c r="AI691" s="159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165"/>
      <c r="J692" s="165"/>
      <c r="K692" s="27"/>
      <c r="L692" s="27"/>
      <c r="M692" s="176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6"/>
      <c r="N693" s="159"/>
      <c r="O693" s="178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6"/>
      <c r="N694" s="159"/>
      <c r="O694" s="178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6"/>
      <c r="N695" s="159"/>
      <c r="O695" s="178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6"/>
      <c r="N696" s="159"/>
      <c r="O696" s="178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6"/>
      <c r="N697" s="159"/>
      <c r="O697" s="178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6"/>
      <c r="N698" s="159"/>
      <c r="O698" s="178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6"/>
      <c r="N699" s="159"/>
      <c r="O699" s="178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6"/>
      <c r="N700" s="159"/>
      <c r="O700" s="178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6"/>
      <c r="N701" s="159"/>
      <c r="O701" s="178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6"/>
      <c r="N702" s="159"/>
      <c r="O702" s="178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6"/>
      <c r="N703" s="159"/>
      <c r="O703" s="178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6"/>
      <c r="N704" s="159"/>
      <c r="O704" s="178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6"/>
      <c r="N705" s="159"/>
      <c r="O705" s="178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6"/>
      <c r="N706" s="159"/>
      <c r="O706" s="178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6"/>
      <c r="N707" s="159"/>
      <c r="O707" s="178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6"/>
      <c r="N708" s="159"/>
      <c r="O708" s="178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6"/>
      <c r="N709" s="159"/>
      <c r="O709" s="178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6"/>
      <c r="N710" s="159"/>
      <c r="O710" s="178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6"/>
      <c r="N711" s="159"/>
      <c r="O711" s="178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6"/>
      <c r="N712" s="159"/>
      <c r="O712" s="178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7"/>
      <c r="N713" s="159"/>
      <c r="O713" s="178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7"/>
      <c r="N714" s="159"/>
      <c r="O714" s="178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7"/>
      <c r="N715" s="159"/>
      <c r="O715" s="178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7"/>
      <c r="N716" s="159"/>
      <c r="O716" s="178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7"/>
      <c r="N717" s="159"/>
      <c r="O717" s="178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M718" s="177"/>
      <c r="N718" s="159"/>
      <c r="O718" s="178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M719" s="177"/>
      <c r="N719" s="159"/>
      <c r="O719" s="178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77"/>
      <c r="N720" s="159"/>
      <c r="O720" s="178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77"/>
      <c r="N721" s="159"/>
      <c r="O721" s="178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77"/>
      <c r="N722" s="159"/>
      <c r="O722" s="178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76"/>
      <c r="N723" s="159"/>
      <c r="O723" s="178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76"/>
      <c r="N724" s="159"/>
      <c r="O724" s="178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76"/>
      <c r="N725" s="159"/>
      <c r="O725" s="178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76"/>
      <c r="N726" s="159"/>
      <c r="O726" s="178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76"/>
      <c r="N727" s="159"/>
      <c r="O727" s="178"/>
      <c r="P727" s="27"/>
      <c r="Q727" s="27"/>
      <c r="W727" s="27"/>
      <c r="X727" s="27"/>
      <c r="Z727" s="27"/>
      <c r="AA727" s="27"/>
      <c r="AB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76"/>
      <c r="N728" s="159"/>
      <c r="O728" s="178"/>
      <c r="P728" s="27"/>
      <c r="Q728" s="27"/>
      <c r="W728" s="27"/>
      <c r="X728" s="27"/>
      <c r="Z728" s="27"/>
      <c r="AA728" s="27"/>
      <c r="AB728" s="27"/>
      <c r="AC728" s="27"/>
      <c r="AD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76"/>
      <c r="N729" s="159"/>
      <c r="O729" s="178"/>
      <c r="P729" s="27"/>
      <c r="Q729" s="27"/>
      <c r="W729" s="27"/>
      <c r="X729" s="27"/>
      <c r="Z729" s="27"/>
      <c r="AA729" s="27"/>
      <c r="AB729" s="27"/>
      <c r="AC729" s="27"/>
      <c r="AD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76"/>
      <c r="N730" s="159"/>
      <c r="O730" s="178"/>
      <c r="P730" s="27"/>
      <c r="Q730" s="27"/>
      <c r="W730" s="27"/>
      <c r="X730" s="27"/>
      <c r="Z730" s="27"/>
      <c r="AA730" s="27"/>
      <c r="AB730" s="27"/>
      <c r="AC730" s="27"/>
      <c r="AD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76"/>
      <c r="N731" s="159"/>
      <c r="O731" s="178"/>
      <c r="P731" s="27"/>
      <c r="Q731" s="27"/>
      <c r="W731" s="27"/>
      <c r="X731" s="27"/>
      <c r="Z731" s="27"/>
      <c r="AA731" s="27"/>
      <c r="AB731" s="27"/>
      <c r="AC731" s="27"/>
      <c r="AD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76"/>
      <c r="N732" s="159"/>
      <c r="O732" s="178"/>
      <c r="P732" s="27"/>
      <c r="Q732" s="27"/>
      <c r="W732" s="27"/>
      <c r="X732" s="27"/>
      <c r="Z732" s="27"/>
      <c r="AA732" s="27"/>
      <c r="AB732" s="27"/>
      <c r="AC732" s="27"/>
      <c r="AD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M733" s="176"/>
      <c r="N733" s="159"/>
      <c r="O733" s="178"/>
      <c r="P733" s="27"/>
      <c r="Q733" s="27"/>
      <c r="W733" s="27"/>
      <c r="X733" s="27"/>
      <c r="Z733" s="27"/>
      <c r="AA733" s="27"/>
      <c r="AB733" s="27"/>
      <c r="AC733" s="27"/>
      <c r="AD733" s="27"/>
      <c r="AJ733" s="27"/>
      <c r="AK733" s="27"/>
      <c r="AO733" s="27"/>
      <c r="AP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M734" s="176"/>
      <c r="N734" s="159"/>
      <c r="O734" s="178"/>
      <c r="P734" s="27"/>
      <c r="Q734" s="27"/>
      <c r="W734" s="27"/>
      <c r="X734" s="27"/>
      <c r="Z734" s="27"/>
      <c r="AA734" s="27"/>
      <c r="AB734" s="27"/>
      <c r="AC734" s="27"/>
      <c r="AD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M735" s="176"/>
      <c r="N735" s="159"/>
      <c r="O735" s="178"/>
      <c r="P735" s="27"/>
      <c r="Q735" s="27"/>
      <c r="W735" s="27"/>
      <c r="X735" s="27"/>
      <c r="Z735" s="27"/>
      <c r="AA735" s="27"/>
      <c r="AB735" s="27"/>
      <c r="AC735" s="27"/>
      <c r="AD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M736" s="176"/>
      <c r="N736" s="159"/>
      <c r="O736" s="178"/>
      <c r="P736" s="27"/>
      <c r="Q736" s="27"/>
      <c r="W736" s="27"/>
      <c r="X736" s="27"/>
      <c r="Z736" s="27"/>
      <c r="AA736" s="27"/>
      <c r="AB736" s="27"/>
      <c r="AC736" s="27"/>
      <c r="AD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M737" s="176"/>
      <c r="N737" s="159"/>
      <c r="O737" s="178"/>
      <c r="P737" s="27"/>
      <c r="Q737" s="27"/>
      <c r="W737" s="27"/>
      <c r="X737" s="27"/>
      <c r="Z737" s="27"/>
      <c r="AA737" s="27"/>
      <c r="AB737" s="27"/>
      <c r="AC737" s="27"/>
      <c r="AD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M738" s="176"/>
      <c r="N738" s="159"/>
      <c r="O738" s="178"/>
      <c r="P738" s="27"/>
      <c r="Q738" s="27"/>
      <c r="W738" s="27"/>
      <c r="X738" s="27"/>
      <c r="Z738" s="27"/>
      <c r="AA738" s="27"/>
      <c r="AB738" s="27"/>
      <c r="AC738" s="27"/>
      <c r="AD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M739" s="176"/>
      <c r="N739" s="159"/>
      <c r="O739" s="178"/>
      <c r="P739" s="27"/>
      <c r="Q739" s="27"/>
      <c r="W739" s="27"/>
      <c r="X739" s="27"/>
      <c r="Z739" s="27"/>
      <c r="AA739" s="27"/>
      <c r="AB739" s="27"/>
      <c r="AC739" s="27"/>
      <c r="AD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M740" s="176"/>
      <c r="N740" s="159"/>
      <c r="O740" s="178"/>
      <c r="P740" s="27"/>
      <c r="Q740" s="27"/>
      <c r="W740" s="27"/>
      <c r="X740" s="27"/>
      <c r="Z740" s="27"/>
      <c r="AA740" s="27"/>
      <c r="AB740" s="27"/>
      <c r="AC740" s="27"/>
      <c r="AD740" s="27"/>
      <c r="AJ740" s="27"/>
      <c r="AK740" s="27"/>
      <c r="AO740" s="27"/>
      <c r="AP740" s="27"/>
    </row>
    <row r="741" spans="2:42">
      <c r="B741" s="27"/>
      <c r="C741" s="27"/>
      <c r="D741" s="27"/>
      <c r="E741" s="27"/>
      <c r="H741" s="27"/>
      <c r="I741" s="27"/>
      <c r="J741" s="165"/>
      <c r="K741" s="27"/>
      <c r="M741" s="176"/>
      <c r="N741" s="159"/>
      <c r="O741" s="178"/>
      <c r="P741" s="27"/>
      <c r="Q741" s="27"/>
      <c r="W741" s="27"/>
      <c r="X741" s="27"/>
      <c r="Z741" s="27"/>
      <c r="AA741" s="27"/>
      <c r="AB741" s="27"/>
      <c r="AC741" s="27"/>
      <c r="AD741" s="27"/>
      <c r="AJ741" s="27"/>
      <c r="AK741" s="27"/>
      <c r="AO741" s="27"/>
      <c r="AP741" s="27"/>
    </row>
    <row r="742" spans="2:42">
      <c r="B742" s="27"/>
      <c r="C742" s="27"/>
      <c r="D742" s="27"/>
      <c r="E742" s="27"/>
      <c r="H742" s="27"/>
      <c r="I742" s="27"/>
      <c r="J742" s="165"/>
      <c r="K742" s="27"/>
      <c r="M742" s="176"/>
      <c r="N742" s="159"/>
      <c r="O742" s="178"/>
      <c r="P742" s="27"/>
      <c r="Q742" s="27"/>
      <c r="W742" s="27"/>
      <c r="X742" s="27"/>
      <c r="Z742" s="27"/>
      <c r="AA742" s="27"/>
      <c r="AB742" s="27"/>
      <c r="AC742" s="27"/>
      <c r="AD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M743" s="178"/>
      <c r="O743" s="163"/>
      <c r="P743" s="27"/>
      <c r="Q743" s="27"/>
      <c r="V743" s="27"/>
      <c r="W743" s="159"/>
      <c r="X743" s="27"/>
      <c r="Z743" s="27"/>
      <c r="AA743" s="27"/>
      <c r="AC743" s="27"/>
      <c r="AD743" s="27"/>
      <c r="AJ743" s="27"/>
      <c r="AK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M744" s="178"/>
      <c r="O744" s="163"/>
      <c r="P744" s="27"/>
      <c r="Q744" s="27"/>
      <c r="V744" s="27"/>
      <c r="W744" s="159"/>
      <c r="X744" s="27"/>
      <c r="Z744" s="27"/>
      <c r="AA744" s="27"/>
      <c r="AB744" s="27"/>
      <c r="AC744" s="27"/>
      <c r="AD744" s="27"/>
      <c r="AJ744" s="27"/>
      <c r="AK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78"/>
      <c r="O745" s="163"/>
      <c r="P745" s="27"/>
      <c r="Q745" s="27"/>
      <c r="V745" s="27"/>
      <c r="W745" s="159"/>
      <c r="X745" s="27"/>
      <c r="Z745" s="27"/>
      <c r="AA745" s="27"/>
      <c r="AB745" s="27"/>
      <c r="AC745" s="27"/>
      <c r="AD745" s="27"/>
      <c r="AJ745" s="27"/>
      <c r="AK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M746" s="178"/>
      <c r="O746" s="163"/>
      <c r="P746" s="27"/>
      <c r="Q746" s="27"/>
      <c r="V746" s="27"/>
      <c r="W746" s="159"/>
      <c r="X746" s="27"/>
      <c r="Z746" s="27"/>
      <c r="AA746" s="27"/>
      <c r="AB746" s="27"/>
      <c r="AC746" s="27"/>
      <c r="AD746" s="27"/>
      <c r="AJ746" s="27"/>
      <c r="AK746" s="27"/>
    </row>
    <row r="747" spans="2:42" s="162" customFormat="1">
      <c r="B747" s="179"/>
      <c r="C747" s="179"/>
      <c r="D747" s="179"/>
      <c r="E747" s="27"/>
      <c r="H747" s="27"/>
      <c r="I747" s="179"/>
      <c r="J747" s="180"/>
      <c r="K747" s="179"/>
      <c r="L747" s="179"/>
      <c r="M747" s="181"/>
      <c r="O747" s="182"/>
      <c r="P747" s="179"/>
      <c r="Q747" s="179"/>
      <c r="V747" s="179"/>
      <c r="W747" s="183"/>
      <c r="X747" s="179"/>
      <c r="Z747" s="179"/>
      <c r="AA747" s="179"/>
      <c r="AB747" s="183"/>
      <c r="AC747" s="179"/>
      <c r="AD747" s="179"/>
      <c r="AJ747" s="179"/>
      <c r="AK747" s="179"/>
      <c r="AN747" s="183"/>
    </row>
    <row r="748" spans="2:42" s="162" customFormat="1">
      <c r="B748" s="179"/>
      <c r="C748" s="179"/>
      <c r="D748" s="179"/>
      <c r="E748" s="27"/>
      <c r="H748" s="27"/>
      <c r="I748" s="179"/>
      <c r="J748" s="180"/>
      <c r="K748" s="179"/>
      <c r="L748" s="179"/>
      <c r="M748" s="181"/>
      <c r="O748" s="182"/>
      <c r="P748" s="179"/>
      <c r="Q748" s="179"/>
      <c r="V748" s="179"/>
      <c r="W748" s="183"/>
      <c r="X748" s="179"/>
      <c r="Z748" s="179"/>
      <c r="AA748" s="179"/>
      <c r="AB748" s="183"/>
      <c r="AC748" s="179"/>
      <c r="AD748" s="179"/>
      <c r="AJ748" s="179"/>
      <c r="AK748" s="179"/>
      <c r="AN748" s="183"/>
    </row>
    <row r="749" spans="2:42" s="162" customFormat="1">
      <c r="B749" s="179"/>
      <c r="C749" s="179"/>
      <c r="D749" s="179"/>
      <c r="E749" s="27"/>
      <c r="H749" s="27"/>
      <c r="I749" s="179"/>
      <c r="J749" s="180"/>
      <c r="K749" s="179"/>
      <c r="L749" s="179"/>
      <c r="M749" s="181"/>
      <c r="O749" s="182"/>
      <c r="P749" s="179"/>
      <c r="Q749" s="179"/>
      <c r="V749" s="179"/>
      <c r="W749" s="183"/>
      <c r="X749" s="179"/>
      <c r="Z749" s="179"/>
      <c r="AA749" s="179"/>
      <c r="AB749" s="183"/>
      <c r="AC749" s="179"/>
      <c r="AD749" s="179"/>
      <c r="AJ749" s="179"/>
      <c r="AK749" s="179"/>
      <c r="AN749" s="183"/>
    </row>
    <row r="750" spans="2:42" s="162" customFormat="1">
      <c r="B750" s="179"/>
      <c r="C750" s="179"/>
      <c r="D750" s="179"/>
      <c r="E750" s="27"/>
      <c r="H750" s="27"/>
      <c r="I750" s="179"/>
      <c r="J750" s="180"/>
      <c r="K750" s="179"/>
      <c r="L750" s="179"/>
      <c r="M750" s="181"/>
      <c r="O750" s="182"/>
      <c r="P750" s="179"/>
      <c r="Q750" s="179"/>
      <c r="V750" s="179"/>
      <c r="W750" s="183"/>
      <c r="X750" s="179"/>
      <c r="Z750" s="179"/>
      <c r="AA750" s="179"/>
      <c r="AB750" s="183"/>
      <c r="AC750" s="179"/>
      <c r="AD750" s="179"/>
      <c r="AJ750" s="179"/>
      <c r="AK750" s="179"/>
      <c r="AN750" s="183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M751" s="178"/>
      <c r="O751" s="163"/>
      <c r="P751" s="27"/>
      <c r="Q751" s="27"/>
      <c r="W751" s="27"/>
      <c r="X751" s="27"/>
      <c r="Z751" s="27"/>
      <c r="AA751" s="27"/>
      <c r="AC751" s="27"/>
      <c r="AD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M752" s="178"/>
      <c r="O752" s="163"/>
      <c r="P752" s="27"/>
      <c r="Q752" s="27"/>
      <c r="W752" s="27"/>
      <c r="X752" s="27"/>
      <c r="Z752" s="27"/>
      <c r="AA752" s="27"/>
      <c r="AB752" s="27"/>
      <c r="AC752" s="27"/>
      <c r="AD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78"/>
      <c r="O753" s="163"/>
      <c r="P753" s="27"/>
      <c r="Q753" s="27"/>
      <c r="W753" s="27"/>
      <c r="X753" s="27"/>
      <c r="Z753" s="27"/>
      <c r="AA753" s="27"/>
      <c r="AB753" s="27"/>
      <c r="AC753" s="27"/>
      <c r="AD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78"/>
      <c r="O754" s="163"/>
      <c r="P754" s="27"/>
      <c r="Q754" s="27"/>
      <c r="W754" s="27"/>
      <c r="X754" s="27"/>
      <c r="Z754" s="27"/>
      <c r="AA754" s="27"/>
      <c r="AB754" s="27"/>
      <c r="AC754" s="27"/>
      <c r="AD754" s="27"/>
      <c r="AJ754" s="27"/>
      <c r="AK754" s="27"/>
      <c r="AO754" s="27"/>
      <c r="AP754" s="27"/>
    </row>
    <row r="755" spans="2:42" s="162" customFormat="1">
      <c r="B755" s="179"/>
      <c r="C755" s="179"/>
      <c r="D755" s="179"/>
      <c r="E755" s="27"/>
      <c r="H755" s="27"/>
      <c r="I755" s="179"/>
      <c r="J755" s="180"/>
      <c r="K755" s="179"/>
      <c r="L755" s="179"/>
      <c r="M755" s="181"/>
      <c r="O755" s="182"/>
      <c r="P755" s="179"/>
      <c r="Q755" s="179"/>
      <c r="W755" s="179"/>
      <c r="X755" s="179"/>
      <c r="Z755" s="179"/>
      <c r="AA755" s="179"/>
      <c r="AB755" s="183"/>
      <c r="AC755" s="179"/>
      <c r="AD755" s="179"/>
      <c r="AJ755" s="179"/>
      <c r="AK755" s="179"/>
      <c r="AN755" s="183"/>
      <c r="AO755" s="179"/>
      <c r="AP755" s="179"/>
    </row>
    <row r="756" spans="2:42" s="162" customFormat="1">
      <c r="B756" s="179"/>
      <c r="C756" s="179"/>
      <c r="D756" s="179"/>
      <c r="E756" s="27"/>
      <c r="H756" s="27"/>
      <c r="I756" s="179"/>
      <c r="J756" s="180"/>
      <c r="K756" s="179"/>
      <c r="L756" s="179"/>
      <c r="M756" s="181"/>
      <c r="O756" s="182"/>
      <c r="P756" s="179"/>
      <c r="Q756" s="179"/>
      <c r="W756" s="179"/>
      <c r="X756" s="179"/>
      <c r="Z756" s="179"/>
      <c r="AA756" s="179"/>
      <c r="AB756" s="183"/>
      <c r="AC756" s="179"/>
      <c r="AD756" s="179"/>
      <c r="AJ756" s="179"/>
      <c r="AK756" s="179"/>
      <c r="AN756" s="183"/>
      <c r="AO756" s="179"/>
      <c r="AP756" s="179"/>
    </row>
    <row r="757" spans="2:42" s="162" customFormat="1">
      <c r="B757" s="179"/>
      <c r="C757" s="179"/>
      <c r="D757" s="179"/>
      <c r="E757" s="27"/>
      <c r="H757" s="27"/>
      <c r="I757" s="179"/>
      <c r="J757" s="180"/>
      <c r="K757" s="179"/>
      <c r="L757" s="179"/>
      <c r="M757" s="181"/>
      <c r="O757" s="182"/>
      <c r="P757" s="179"/>
      <c r="Q757" s="179"/>
      <c r="W757" s="179"/>
      <c r="X757" s="179"/>
      <c r="Z757" s="179"/>
      <c r="AA757" s="179"/>
      <c r="AB757" s="183"/>
      <c r="AC757" s="179"/>
      <c r="AD757" s="179"/>
      <c r="AJ757" s="179"/>
      <c r="AK757" s="179"/>
      <c r="AN757" s="183"/>
      <c r="AO757" s="179"/>
      <c r="AP757" s="179"/>
    </row>
    <row r="758" spans="2:42" s="162" customFormat="1">
      <c r="B758" s="179"/>
      <c r="C758" s="179"/>
      <c r="D758" s="179"/>
      <c r="E758" s="27"/>
      <c r="H758" s="27"/>
      <c r="I758" s="179"/>
      <c r="J758" s="180"/>
      <c r="K758" s="179"/>
      <c r="L758" s="179"/>
      <c r="M758" s="181"/>
      <c r="O758" s="182"/>
      <c r="P758" s="179"/>
      <c r="Q758" s="179"/>
      <c r="W758" s="179"/>
      <c r="X758" s="179"/>
      <c r="Z758" s="179"/>
      <c r="AA758" s="179"/>
      <c r="AB758" s="183"/>
      <c r="AC758" s="179"/>
      <c r="AD758" s="179"/>
      <c r="AJ758" s="179"/>
      <c r="AK758" s="179"/>
      <c r="AN758" s="183"/>
      <c r="AO758" s="179"/>
      <c r="AP758" s="179"/>
    </row>
    <row r="759" spans="2:42">
      <c r="B759" s="27"/>
      <c r="C759" s="27"/>
      <c r="D759" s="27"/>
      <c r="E759" s="27"/>
      <c r="H759" s="27"/>
      <c r="I759" s="27"/>
      <c r="J759" s="165"/>
      <c r="K759" s="27"/>
      <c r="L759" s="27"/>
      <c r="M759" s="166"/>
      <c r="O759" s="27"/>
      <c r="P759" s="27"/>
      <c r="Q759" s="27"/>
      <c r="W759" s="27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M760" s="166"/>
      <c r="O760" s="27"/>
      <c r="P760" s="27"/>
      <c r="Q760" s="27"/>
      <c r="W760" s="27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M761" s="166"/>
      <c r="O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M762" s="166"/>
      <c r="O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M763" s="166"/>
      <c r="O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M764" s="166"/>
      <c r="O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M765" s="166"/>
      <c r="O765" s="27"/>
      <c r="P765" s="27"/>
      <c r="Q765" s="27"/>
      <c r="W765" s="27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M766" s="166"/>
      <c r="O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27"/>
      <c r="C767" s="27"/>
      <c r="D767" s="27"/>
      <c r="E767" s="27"/>
      <c r="H767" s="27"/>
      <c r="I767" s="27"/>
      <c r="J767" s="165"/>
      <c r="K767" s="27"/>
      <c r="L767" s="27"/>
      <c r="M767" s="166"/>
      <c r="O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  <c r="AO767" s="27"/>
      <c r="AP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M768" s="166"/>
      <c r="O768" s="27"/>
      <c r="P768" s="27"/>
      <c r="Q768" s="27"/>
      <c r="W768" s="27"/>
      <c r="X768" s="27"/>
      <c r="Z768" s="27"/>
      <c r="AA768" s="27"/>
      <c r="AC768" s="27"/>
      <c r="AD768" s="27"/>
      <c r="AI768" s="27"/>
      <c r="AJ768" s="27"/>
      <c r="AK768" s="27"/>
      <c r="AO768" s="27"/>
      <c r="AP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M769" s="166"/>
      <c r="O769" s="27"/>
      <c r="P769" s="27"/>
      <c r="Q769" s="27"/>
      <c r="W769" s="27"/>
      <c r="X769" s="27"/>
      <c r="Z769" s="27"/>
      <c r="AA769" s="27"/>
      <c r="AC769" s="27"/>
      <c r="AD769" s="27"/>
      <c r="AI769" s="27"/>
      <c r="AJ769" s="27"/>
      <c r="AK769" s="27"/>
      <c r="AO769" s="27"/>
      <c r="AP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M770" s="166"/>
      <c r="O770" s="27"/>
      <c r="P770" s="27"/>
      <c r="Q770" s="27"/>
      <c r="W770" s="27"/>
      <c r="X770" s="27"/>
      <c r="Z770" s="27"/>
      <c r="AA770" s="27"/>
      <c r="AC770" s="27"/>
      <c r="AD770" s="27"/>
      <c r="AI770" s="27"/>
      <c r="AJ770" s="27"/>
      <c r="AK770" s="27"/>
      <c r="AO770" s="27"/>
      <c r="AP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M771" s="166"/>
      <c r="O771" s="27"/>
      <c r="P771" s="27"/>
      <c r="Q771" s="27"/>
      <c r="W771" s="27"/>
      <c r="X771" s="27"/>
      <c r="Z771" s="27"/>
      <c r="AA771" s="27"/>
      <c r="AC771" s="27"/>
      <c r="AD771" s="27"/>
      <c r="AI771" s="27"/>
      <c r="AJ771" s="27"/>
      <c r="AK771" s="27"/>
      <c r="AO771" s="27"/>
      <c r="AP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M772" s="166"/>
      <c r="O772" s="27"/>
      <c r="P772" s="27"/>
      <c r="Q772" s="27"/>
      <c r="W772" s="27"/>
      <c r="X772" s="27"/>
      <c r="Z772" s="27"/>
      <c r="AA772" s="27"/>
      <c r="AC772" s="27"/>
      <c r="AD772" s="27"/>
      <c r="AI772" s="27"/>
      <c r="AJ772" s="27"/>
      <c r="AK772" s="27"/>
      <c r="AO772" s="27"/>
      <c r="AP772" s="27"/>
    </row>
    <row r="773" spans="2:42">
      <c r="B773" s="165"/>
      <c r="C773" s="27"/>
      <c r="D773" s="27"/>
      <c r="E773" s="27"/>
      <c r="H773" s="27"/>
      <c r="I773" s="165"/>
      <c r="J773" s="165"/>
      <c r="K773" s="27"/>
      <c r="L773" s="27"/>
      <c r="M773" s="166"/>
      <c r="O773" s="27"/>
      <c r="P773" s="27"/>
      <c r="Q773" s="27"/>
      <c r="W773" s="27"/>
      <c r="X773" s="27"/>
      <c r="Z773" s="27"/>
      <c r="AA773" s="27"/>
      <c r="AC773" s="27"/>
      <c r="AD773" s="27"/>
      <c r="AI773" s="27"/>
      <c r="AJ773" s="27"/>
      <c r="AK773" s="27"/>
      <c r="AO773" s="27"/>
      <c r="AP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O774" s="163"/>
      <c r="P774" s="27"/>
      <c r="Q774" s="27"/>
      <c r="V774" s="27"/>
      <c r="W774" s="159"/>
      <c r="X774" s="27"/>
      <c r="Z774" s="27"/>
      <c r="AA774" s="27"/>
      <c r="AC774" s="27"/>
      <c r="AD774" s="27"/>
      <c r="AI774" s="27"/>
      <c r="AJ774" s="27"/>
      <c r="AK774" s="27"/>
      <c r="AO774" s="27"/>
      <c r="AP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W775" s="27"/>
      <c r="X775" s="27"/>
      <c r="Z775" s="27"/>
      <c r="AA775" s="27"/>
      <c r="AC775" s="27"/>
      <c r="AD775" s="27"/>
      <c r="AI775" s="27"/>
      <c r="AJ775" s="27"/>
      <c r="AK775" s="27"/>
      <c r="AO775" s="27"/>
      <c r="AP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W776" s="27"/>
      <c r="X776" s="27"/>
      <c r="Z776" s="27"/>
      <c r="AA776" s="27"/>
      <c r="AC776" s="27"/>
      <c r="AD776" s="27"/>
      <c r="AI776" s="27"/>
      <c r="AJ776" s="27"/>
      <c r="AK776" s="27"/>
      <c r="AO776" s="27"/>
      <c r="AP776" s="27"/>
    </row>
    <row r="777" spans="2:42">
      <c r="B777" s="27"/>
      <c r="C777" s="27"/>
      <c r="D777" s="27"/>
      <c r="E777" s="27"/>
      <c r="H777" s="27"/>
      <c r="I777" s="27"/>
      <c r="J777" s="165"/>
      <c r="K777" s="27"/>
      <c r="L777" s="27"/>
      <c r="P777" s="27"/>
      <c r="Q777" s="27"/>
      <c r="W777" s="27"/>
      <c r="X777" s="27"/>
      <c r="Z777" s="27"/>
      <c r="AA777" s="27"/>
      <c r="AC777" s="27"/>
      <c r="AD777" s="27"/>
      <c r="AI777" s="27"/>
      <c r="AJ777" s="27"/>
      <c r="AK777" s="27"/>
      <c r="AO777" s="27"/>
      <c r="AP777" s="27"/>
    </row>
    <row r="778" spans="2:42">
      <c r="B778" s="27"/>
      <c r="C778" s="27"/>
      <c r="D778" s="27"/>
      <c r="E778" s="27"/>
      <c r="H778" s="27"/>
      <c r="I778" s="27"/>
      <c r="J778" s="165"/>
      <c r="K778" s="27"/>
      <c r="L778" s="27"/>
      <c r="P778" s="27"/>
      <c r="Q778" s="27"/>
      <c r="W778" s="27"/>
      <c r="X778" s="27"/>
      <c r="Z778" s="27"/>
      <c r="AA778" s="27"/>
      <c r="AC778" s="27"/>
      <c r="AD778" s="27"/>
      <c r="AI778" s="27"/>
      <c r="AJ778" s="27"/>
      <c r="AK778" s="27"/>
      <c r="AO778" s="27"/>
      <c r="AP778" s="27"/>
    </row>
    <row r="779" spans="2:42">
      <c r="B779" s="27"/>
      <c r="C779" s="27"/>
      <c r="D779" s="27"/>
      <c r="E779" s="27"/>
      <c r="H779" s="27"/>
      <c r="I779" s="27"/>
      <c r="J779" s="165"/>
      <c r="K779" s="27"/>
      <c r="L779" s="27"/>
      <c r="P779" s="27"/>
      <c r="Q779" s="27"/>
      <c r="W779" s="27"/>
      <c r="X779" s="27"/>
      <c r="Z779" s="27"/>
      <c r="AA779" s="27"/>
      <c r="AC779" s="27"/>
      <c r="AD779" s="27"/>
      <c r="AI779" s="27"/>
      <c r="AJ779" s="27"/>
      <c r="AK779" s="27"/>
      <c r="AO779" s="27"/>
      <c r="AP779" s="27"/>
    </row>
    <row r="780" spans="2:42">
      <c r="B780" s="27"/>
      <c r="C780" s="27"/>
      <c r="D780" s="27"/>
      <c r="E780" s="27"/>
      <c r="H780" s="27"/>
      <c r="I780" s="27"/>
      <c r="J780" s="165"/>
      <c r="K780" s="27"/>
      <c r="L780" s="27"/>
      <c r="P780" s="27"/>
      <c r="Q780" s="27"/>
      <c r="W780" s="27"/>
      <c r="X780" s="27"/>
      <c r="Z780" s="27"/>
      <c r="AA780" s="27"/>
      <c r="AC780" s="27"/>
      <c r="AD780" s="27"/>
      <c r="AI780" s="27"/>
      <c r="AJ780" s="27"/>
      <c r="AK780" s="27"/>
      <c r="AO780" s="27"/>
      <c r="AP780" s="27"/>
    </row>
    <row r="781" spans="2:42">
      <c r="B781" s="27"/>
      <c r="C781" s="27"/>
      <c r="D781" s="27"/>
      <c r="E781" s="27"/>
      <c r="H781" s="27"/>
      <c r="I781" s="27"/>
      <c r="J781" s="165"/>
      <c r="K781" s="27"/>
      <c r="L781" s="27"/>
      <c r="P781" s="27"/>
      <c r="Q781" s="27"/>
      <c r="W781" s="27"/>
      <c r="X781" s="27"/>
      <c r="Z781" s="27"/>
      <c r="AA781" s="27"/>
      <c r="AC781" s="27"/>
      <c r="AD781" s="27"/>
      <c r="AI781" s="27"/>
      <c r="AJ781" s="27"/>
      <c r="AK781" s="27"/>
      <c r="AO781" s="27"/>
      <c r="AP781" s="27"/>
    </row>
    <row r="782" spans="2:42">
      <c r="B782" s="27"/>
      <c r="C782" s="27"/>
      <c r="D782" s="27"/>
      <c r="E782" s="27"/>
      <c r="H782" s="27"/>
      <c r="I782" s="27"/>
      <c r="J782" s="165"/>
      <c r="K782" s="27"/>
      <c r="L782" s="27"/>
      <c r="P782" s="27"/>
      <c r="Q782" s="27"/>
      <c r="W782" s="27"/>
      <c r="X782" s="27"/>
      <c r="Z782" s="27"/>
      <c r="AA782" s="27"/>
      <c r="AC782" s="27"/>
      <c r="AD782" s="27"/>
      <c r="AI782" s="27"/>
      <c r="AJ782" s="27"/>
      <c r="AK782" s="27"/>
      <c r="AO782" s="27"/>
      <c r="AP782" s="27"/>
    </row>
    <row r="783" spans="2:42">
      <c r="B783" s="27"/>
      <c r="C783" s="27"/>
      <c r="D783" s="27"/>
      <c r="E783" s="27"/>
      <c r="H783" s="27"/>
      <c r="I783" s="27"/>
      <c r="J783" s="165"/>
      <c r="K783" s="27"/>
      <c r="L783" s="27"/>
      <c r="P783" s="27"/>
      <c r="Q783" s="27"/>
      <c r="W783" s="27"/>
      <c r="X783" s="27"/>
      <c r="Z783" s="27"/>
      <c r="AA783" s="27"/>
      <c r="AC783" s="27"/>
      <c r="AD783" s="27"/>
      <c r="AI783" s="27"/>
      <c r="AJ783" s="27"/>
      <c r="AK783" s="27"/>
    </row>
    <row r="784" spans="2:42">
      <c r="B784" s="27"/>
      <c r="C784" s="27"/>
      <c r="D784" s="27"/>
      <c r="E784" s="27"/>
      <c r="H784" s="27"/>
      <c r="I784" s="27"/>
      <c r="J784" s="165"/>
      <c r="K784" s="27"/>
      <c r="L784" s="27"/>
      <c r="P784" s="27"/>
      <c r="Q784" s="27"/>
      <c r="R784" s="159"/>
      <c r="S784" s="159"/>
      <c r="T784" s="159"/>
      <c r="W784" s="27"/>
      <c r="X784" s="27"/>
      <c r="Z784" s="27"/>
      <c r="AA784" s="27"/>
      <c r="AC784" s="27"/>
      <c r="AD784" s="27"/>
      <c r="AI784" s="27"/>
      <c r="AJ784" s="27"/>
      <c r="AK784" s="27"/>
      <c r="AO784" s="27"/>
      <c r="AP784" s="27"/>
    </row>
    <row r="785" spans="2:42">
      <c r="B785" s="27"/>
      <c r="C785" s="27"/>
      <c r="D785" s="27"/>
      <c r="E785" s="27"/>
      <c r="H785" s="27"/>
      <c r="I785" s="27"/>
      <c r="J785" s="165"/>
      <c r="K785" s="27"/>
      <c r="L785" s="27"/>
      <c r="P785" s="27"/>
      <c r="Q785" s="27"/>
      <c r="R785" s="159"/>
      <c r="S785" s="159"/>
      <c r="T785" s="159"/>
      <c r="W785" s="27"/>
      <c r="X785" s="27"/>
      <c r="Z785" s="27"/>
      <c r="AA785" s="27"/>
      <c r="AC785" s="27"/>
      <c r="AD785" s="27"/>
      <c r="AJ785" s="27"/>
      <c r="AK785" s="27"/>
      <c r="AO785" s="27"/>
      <c r="AP785" s="27"/>
    </row>
    <row r="786" spans="2:42">
      <c r="B786" s="27"/>
      <c r="C786" s="27"/>
      <c r="D786" s="27"/>
      <c r="E786" s="27"/>
      <c r="H786" s="27"/>
      <c r="I786" s="27"/>
      <c r="J786" s="165"/>
      <c r="K786" s="27"/>
      <c r="L786" s="27"/>
      <c r="P786" s="27"/>
      <c r="Q786" s="27"/>
      <c r="R786" s="159"/>
      <c r="S786" s="159"/>
      <c r="T786" s="159"/>
      <c r="W786" s="27"/>
      <c r="X786" s="27"/>
      <c r="Z786" s="27"/>
      <c r="AA786" s="27"/>
      <c r="AC786" s="27"/>
      <c r="AD786" s="27"/>
      <c r="AJ786" s="27"/>
      <c r="AK786" s="27"/>
    </row>
    <row r="787" spans="2:42">
      <c r="B787" s="27"/>
      <c r="C787" s="27"/>
      <c r="D787" s="27"/>
      <c r="E787" s="27"/>
      <c r="H787" s="27"/>
      <c r="I787" s="27"/>
      <c r="J787" s="165"/>
      <c r="K787" s="27"/>
      <c r="L787" s="27"/>
      <c r="P787" s="27"/>
      <c r="Q787" s="27"/>
      <c r="R787" s="159"/>
      <c r="S787" s="159"/>
      <c r="T787" s="159"/>
      <c r="W787" s="27"/>
      <c r="X787" s="27"/>
      <c r="Z787" s="27"/>
      <c r="AA787" s="27"/>
      <c r="AC787" s="27"/>
      <c r="AD787" s="27"/>
      <c r="AJ787" s="27"/>
      <c r="AK787" s="27"/>
    </row>
    <row r="788" spans="2:42">
      <c r="B788" s="27"/>
      <c r="C788" s="27"/>
      <c r="D788" s="27"/>
      <c r="E788" s="27"/>
      <c r="H788" s="27"/>
      <c r="I788" s="27"/>
      <c r="J788" s="165"/>
      <c r="K788" s="27"/>
      <c r="L788" s="27"/>
      <c r="P788" s="27"/>
      <c r="Q788" s="27"/>
      <c r="R788" s="159"/>
      <c r="S788" s="159"/>
      <c r="T788" s="159"/>
      <c r="W788" s="27"/>
      <c r="X788" s="27"/>
      <c r="Z788" s="27"/>
      <c r="AA788" s="27"/>
      <c r="AC788" s="27"/>
      <c r="AD788" s="27"/>
      <c r="AJ788" s="27"/>
      <c r="AK788" s="27"/>
    </row>
    <row r="789" spans="2:42">
      <c r="B789" s="27"/>
      <c r="C789" s="27"/>
      <c r="D789" s="27"/>
      <c r="E789" s="27"/>
      <c r="H789" s="27"/>
      <c r="I789" s="27"/>
      <c r="J789" s="165"/>
      <c r="K789" s="27"/>
      <c r="L789" s="27"/>
      <c r="P789" s="27"/>
      <c r="Q789" s="27"/>
      <c r="R789" s="159"/>
      <c r="S789" s="159"/>
      <c r="T789" s="159"/>
      <c r="W789" s="27"/>
      <c r="X789" s="27"/>
      <c r="Z789" s="27"/>
      <c r="AA789" s="27"/>
      <c r="AC789" s="27"/>
      <c r="AD789" s="27"/>
      <c r="AJ789" s="27"/>
      <c r="AK789" s="27"/>
    </row>
    <row r="790" spans="2:42">
      <c r="B790" s="27"/>
      <c r="C790" s="27"/>
      <c r="D790" s="27"/>
      <c r="E790" s="27"/>
      <c r="H790" s="27"/>
      <c r="I790" s="27"/>
      <c r="J790" s="165"/>
      <c r="K790" s="27"/>
      <c r="L790" s="27"/>
      <c r="P790" s="27"/>
      <c r="Q790" s="27"/>
      <c r="R790" s="159"/>
      <c r="S790" s="159"/>
      <c r="T790" s="159"/>
      <c r="W790" s="27"/>
      <c r="X790" s="27"/>
      <c r="Z790" s="27"/>
      <c r="AA790" s="27"/>
      <c r="AC790" s="27"/>
      <c r="AD790" s="27"/>
      <c r="AJ790" s="27"/>
      <c r="AK790" s="27"/>
    </row>
    <row r="791" spans="2:42">
      <c r="B791" s="27"/>
      <c r="C791" s="27"/>
      <c r="D791" s="27"/>
      <c r="E791" s="27"/>
      <c r="H791" s="27"/>
      <c r="I791" s="27"/>
      <c r="J791" s="165"/>
      <c r="K791" s="27"/>
      <c r="L791" s="27"/>
      <c r="P791" s="27"/>
      <c r="Q791" s="27"/>
      <c r="R791" s="159"/>
      <c r="S791" s="159"/>
      <c r="T791" s="159"/>
      <c r="W791" s="27"/>
      <c r="X791" s="27"/>
      <c r="Z791" s="27"/>
      <c r="AA791" s="27"/>
      <c r="AC791" s="27"/>
      <c r="AD791" s="27"/>
      <c r="AJ791" s="27"/>
      <c r="AK791" s="27"/>
    </row>
    <row r="792" spans="2:42">
      <c r="B792" s="27"/>
      <c r="C792" s="27"/>
      <c r="D792" s="27"/>
      <c r="E792" s="27"/>
      <c r="H792" s="27"/>
      <c r="I792" s="27"/>
      <c r="J792" s="165"/>
      <c r="K792" s="27"/>
      <c r="L792" s="27"/>
      <c r="P792" s="27"/>
      <c r="Q792" s="27"/>
      <c r="R792" s="159"/>
      <c r="S792" s="159"/>
      <c r="T792" s="159"/>
      <c r="W792" s="27"/>
      <c r="X792" s="27"/>
      <c r="Z792" s="27"/>
      <c r="AA792" s="27"/>
      <c r="AC792" s="27"/>
      <c r="AD792" s="27"/>
      <c r="AJ792" s="27"/>
      <c r="AK792" s="27"/>
    </row>
    <row r="793" spans="2:42">
      <c r="B793" s="27"/>
      <c r="C793" s="27"/>
      <c r="D793" s="27"/>
      <c r="E793" s="27"/>
      <c r="H793" s="27"/>
      <c r="I793" s="163"/>
      <c r="J793" s="165"/>
      <c r="K793" s="27"/>
      <c r="M793" s="172"/>
      <c r="W793" s="27"/>
      <c r="Z793" s="27"/>
      <c r="AA793" s="27"/>
      <c r="AC793" s="27"/>
      <c r="AD793" s="27"/>
      <c r="AI793" s="27"/>
      <c r="AO793" s="27"/>
    </row>
    <row r="794" spans="2:42">
      <c r="B794" s="27"/>
      <c r="C794" s="27"/>
      <c r="D794" s="27"/>
      <c r="E794" s="27"/>
      <c r="H794" s="27"/>
      <c r="I794" s="163"/>
      <c r="J794" s="165"/>
      <c r="K794" s="27"/>
      <c r="M794" s="172"/>
      <c r="W794" s="27"/>
      <c r="Z794" s="27"/>
      <c r="AA794" s="27"/>
      <c r="AC794" s="27"/>
      <c r="AD794" s="27"/>
      <c r="AI794" s="27"/>
      <c r="AO794" s="27"/>
    </row>
    <row r="795" spans="2:42">
      <c r="B795" s="27"/>
      <c r="C795" s="27"/>
      <c r="D795" s="27"/>
      <c r="E795" s="27"/>
      <c r="H795" s="27"/>
      <c r="I795" s="163"/>
      <c r="J795" s="165"/>
      <c r="K795" s="27"/>
      <c r="M795" s="172"/>
      <c r="W795" s="27"/>
      <c r="Z795" s="27"/>
      <c r="AA795" s="27"/>
      <c r="AC795" s="27"/>
      <c r="AD795" s="27"/>
      <c r="AI795" s="27"/>
      <c r="AO795" s="27"/>
    </row>
    <row r="796" spans="2:42">
      <c r="B796" s="27"/>
      <c r="C796" s="27"/>
      <c r="D796" s="27"/>
      <c r="E796" s="27"/>
      <c r="H796" s="27"/>
      <c r="I796" s="163"/>
      <c r="J796" s="165"/>
      <c r="K796" s="27"/>
      <c r="M796" s="172"/>
      <c r="W796" s="27"/>
      <c r="Z796" s="27"/>
      <c r="AA796" s="27"/>
      <c r="AC796" s="27"/>
      <c r="AD796" s="27"/>
      <c r="AI796" s="27"/>
      <c r="AO796" s="27"/>
    </row>
    <row r="797" spans="2:42">
      <c r="B797" s="27"/>
      <c r="C797" s="27"/>
      <c r="D797" s="27"/>
      <c r="E797" s="27"/>
      <c r="H797" s="27"/>
      <c r="I797" s="163"/>
      <c r="J797" s="165"/>
      <c r="K797" s="27"/>
      <c r="M797" s="172"/>
      <c r="W797" s="27"/>
      <c r="Z797" s="27"/>
      <c r="AA797" s="27"/>
      <c r="AC797" s="27"/>
      <c r="AD797" s="27"/>
      <c r="AI797" s="27"/>
      <c r="AO797" s="27"/>
    </row>
    <row r="798" spans="2:42">
      <c r="B798" s="27"/>
      <c r="C798" s="27"/>
      <c r="D798" s="27"/>
      <c r="E798" s="27"/>
      <c r="H798" s="27"/>
      <c r="I798" s="163"/>
      <c r="J798" s="165"/>
      <c r="K798" s="27"/>
      <c r="M798" s="172"/>
      <c r="W798" s="27"/>
      <c r="Z798" s="27"/>
      <c r="AA798" s="27"/>
      <c r="AC798" s="27"/>
      <c r="AD798" s="27"/>
      <c r="AI798" s="27"/>
      <c r="AO798" s="27"/>
    </row>
    <row r="799" spans="2:42">
      <c r="B799" s="27"/>
      <c r="C799" s="27"/>
      <c r="D799" s="27"/>
      <c r="E799" s="27"/>
      <c r="H799" s="27"/>
      <c r="I799" s="163"/>
      <c r="J799" s="165"/>
      <c r="K799" s="27"/>
      <c r="M799" s="172"/>
      <c r="W799" s="27"/>
      <c r="Z799" s="27"/>
      <c r="AA799" s="27"/>
      <c r="AC799" s="27"/>
      <c r="AD799" s="27"/>
      <c r="AI799" s="27"/>
      <c r="AO799" s="27"/>
    </row>
    <row r="800" spans="2:42">
      <c r="B800" s="27"/>
      <c r="C800" s="27"/>
      <c r="D800" s="27"/>
      <c r="E800" s="27"/>
      <c r="H800" s="27"/>
      <c r="I800" s="163"/>
      <c r="J800" s="165"/>
      <c r="K800" s="27"/>
      <c r="M800" s="172"/>
      <c r="W800" s="27"/>
      <c r="Z800" s="27"/>
      <c r="AA800" s="27"/>
      <c r="AC800" s="27"/>
      <c r="AD800" s="27"/>
      <c r="AI800" s="27"/>
      <c r="AO800" s="27"/>
    </row>
    <row r="801" spans="2:11">
      <c r="B801" s="27"/>
      <c r="C801" s="27"/>
      <c r="D801" s="27"/>
      <c r="E801" s="27"/>
      <c r="H801" s="27"/>
      <c r="J801" s="165"/>
      <c r="K801" s="27"/>
    </row>
    <row r="802" spans="2:11">
      <c r="B802" s="27"/>
      <c r="C802" s="27"/>
      <c r="D802" s="27"/>
      <c r="E802" s="27"/>
      <c r="H802" s="27"/>
      <c r="J802" s="165"/>
      <c r="K802" s="159"/>
    </row>
    <row r="803" spans="2:11">
      <c r="E803" s="27"/>
      <c r="J803" s="165"/>
    </row>
    <row r="804" spans="2:11">
      <c r="E804" s="27"/>
      <c r="J804" s="165"/>
    </row>
    <row r="805" spans="2:11">
      <c r="E805" s="27"/>
      <c r="J805" s="165"/>
    </row>
    <row r="806" spans="2:11">
      <c r="E806" s="27"/>
      <c r="J806" s="165"/>
    </row>
    <row r="807" spans="2:11">
      <c r="E807" s="27"/>
      <c r="J807" s="165"/>
    </row>
    <row r="808" spans="2:11">
      <c r="E808" s="27"/>
      <c r="J808" s="165"/>
    </row>
    <row r="809" spans="2:11">
      <c r="E809" s="27"/>
      <c r="J809" s="165"/>
    </row>
    <row r="810" spans="2:11">
      <c r="E810" s="27"/>
      <c r="J810" s="165"/>
    </row>
    <row r="811" spans="2:11">
      <c r="E811" s="27"/>
      <c r="J811" s="165"/>
    </row>
    <row r="812" spans="2:11">
      <c r="E812" s="27"/>
      <c r="J812" s="165"/>
    </row>
    <row r="813" spans="2:11">
      <c r="E813" s="27"/>
      <c r="J813" s="165"/>
    </row>
    <row r="814" spans="2:11">
      <c r="E814" s="27"/>
      <c r="J814" s="165"/>
    </row>
    <row r="815" spans="2:11">
      <c r="E815" s="27"/>
      <c r="J815" s="165"/>
    </row>
    <row r="816" spans="2:11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  <c r="J825" s="165"/>
    </row>
    <row r="826" spans="5:10">
      <c r="E826" s="27"/>
      <c r="J826" s="165"/>
    </row>
    <row r="827" spans="5:10">
      <c r="E827" s="27"/>
      <c r="J827" s="165"/>
    </row>
    <row r="828" spans="5:10">
      <c r="E828" s="27"/>
      <c r="J828" s="165"/>
    </row>
    <row r="829" spans="5:10">
      <c r="E829" s="27"/>
      <c r="J829" s="165"/>
    </row>
    <row r="830" spans="5:10">
      <c r="E830" s="27"/>
      <c r="J830" s="165"/>
    </row>
    <row r="831" spans="5:10">
      <c r="E831" s="27"/>
      <c r="J831" s="165"/>
    </row>
    <row r="832" spans="5:10">
      <c r="E832" s="27"/>
      <c r="J832" s="165"/>
    </row>
    <row r="833" spans="5:10">
      <c r="E833" s="27"/>
      <c r="J833" s="165"/>
    </row>
    <row r="834" spans="5:10">
      <c r="E834" s="27"/>
      <c r="J834" s="165"/>
    </row>
    <row r="835" spans="5:10">
      <c r="E835" s="27"/>
      <c r="J835" s="165"/>
    </row>
    <row r="836" spans="5:10">
      <c r="E836" s="27"/>
      <c r="J836" s="165"/>
    </row>
    <row r="837" spans="5:10">
      <c r="E837" s="27"/>
      <c r="J837" s="165"/>
    </row>
    <row r="838" spans="5:10">
      <c r="E838" s="27"/>
      <c r="J838" s="165"/>
    </row>
    <row r="839" spans="5:10">
      <c r="E839" s="27"/>
      <c r="J839" s="165"/>
    </row>
    <row r="840" spans="5:10">
      <c r="E840" s="27"/>
      <c r="J840" s="165"/>
    </row>
    <row r="841" spans="5:10">
      <c r="E841" s="27"/>
    </row>
    <row r="842" spans="5:10">
      <c r="E842" s="27"/>
    </row>
  </sheetData>
  <autoFilter ref="A1:AP840" xr:uid="{00000000-0009-0000-0000-000000000000}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S572"/>
  <sheetViews>
    <sheetView workbookViewId="0">
      <pane xSplit="5" ySplit="2" topLeftCell="F499" activePane="bottomRight" state="frozen"/>
      <selection pane="topRight"/>
      <selection pane="bottomLeft"/>
      <selection pane="bottomRight" activeCell="F518" sqref="F518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9" t="s">
        <v>121</v>
      </c>
      <c r="G1" s="199"/>
      <c r="H1" s="199"/>
      <c r="I1" s="199"/>
      <c r="J1" s="199"/>
      <c r="K1" s="199"/>
      <c r="L1" s="199"/>
      <c r="M1" s="199"/>
      <c r="N1" s="199"/>
      <c r="O1" s="199"/>
      <c r="P1" s="200" t="s">
        <v>122</v>
      </c>
      <c r="Q1" s="201"/>
      <c r="R1" s="201"/>
      <c r="S1" s="202"/>
      <c r="T1" s="203" t="s">
        <v>7</v>
      </c>
      <c r="U1" s="20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0"/>
      <c r="BV3" s="190"/>
      <c r="BW3" s="190"/>
      <c r="BX3" s="190"/>
      <c r="BY3" s="190"/>
      <c r="BZ3" s="190"/>
      <c r="CA3" s="190"/>
      <c r="CB3" s="190"/>
      <c r="CC3" s="190"/>
      <c r="CD3" s="190"/>
      <c r="CE3" s="190"/>
      <c r="CF3" s="190"/>
      <c r="CG3" s="190"/>
      <c r="CH3" s="190"/>
      <c r="CI3" s="190"/>
      <c r="CJ3" s="190"/>
      <c r="CK3" s="190"/>
      <c r="CL3" s="190"/>
      <c r="CM3" s="190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0"/>
      <c r="BV4" s="190"/>
      <c r="BW4" s="190"/>
      <c r="BX4" s="190"/>
      <c r="BY4" s="190"/>
      <c r="BZ4" s="190"/>
      <c r="CA4" s="190"/>
      <c r="CB4" s="190"/>
      <c r="CC4" s="190"/>
      <c r="CD4" s="190"/>
      <c r="CE4" s="190"/>
      <c r="CF4" s="190"/>
      <c r="CG4" s="190"/>
      <c r="CH4" s="190"/>
      <c r="CI4" s="190"/>
      <c r="CJ4" s="190"/>
      <c r="CK4" s="190"/>
      <c r="CL4" s="190"/>
      <c r="CM4" s="1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0"/>
      <c r="BV6" s="190"/>
      <c r="BW6" s="190"/>
      <c r="BX6" s="190"/>
      <c r="BY6" s="190"/>
      <c r="BZ6" s="190"/>
      <c r="CA6" s="190"/>
      <c r="CB6" s="190"/>
      <c r="CC6" s="190"/>
      <c r="CD6" s="190"/>
      <c r="CE6" s="190"/>
      <c r="CF6" s="190"/>
      <c r="CG6" s="190"/>
      <c r="CH6" s="190"/>
      <c r="CI6" s="190"/>
      <c r="CJ6" s="190"/>
      <c r="CK6" s="190"/>
      <c r="CL6" s="190"/>
      <c r="CM6" s="1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0"/>
      <c r="CG7" s="190"/>
      <c r="CH7" s="190"/>
      <c r="CI7" s="190"/>
      <c r="CJ7" s="190"/>
      <c r="CK7" s="190"/>
      <c r="CL7" s="190"/>
      <c r="CM7" s="1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1695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0"/>
      <c r="BV8" s="190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0"/>
      <c r="CH8" s="190"/>
      <c r="CI8" s="190"/>
      <c r="CJ8" s="190"/>
      <c r="CK8" s="190"/>
      <c r="CL8" s="190"/>
      <c r="CM8" s="1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0"/>
      <c r="BV9" s="190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/>
      <c r="CK9" s="190"/>
      <c r="CL9" s="190"/>
      <c r="CM9" s="1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1696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0"/>
      <c r="BV17" s="190"/>
      <c r="BW17" s="190"/>
      <c r="BX17" s="190"/>
      <c r="BY17" s="190"/>
      <c r="BZ17" s="190"/>
      <c r="CA17" s="190"/>
      <c r="CB17" s="190"/>
      <c r="CC17" s="190"/>
      <c r="CD17" s="190"/>
      <c r="CE17" s="190"/>
      <c r="CF17" s="190"/>
      <c r="CG17" s="190"/>
      <c r="CH17" s="190"/>
      <c r="CI17" s="190"/>
      <c r="CJ17" s="190"/>
      <c r="CK17" s="190"/>
      <c r="CL17" s="190"/>
      <c r="CM17" s="1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1697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0"/>
      <c r="BV18" s="190"/>
      <c r="BW18" s="190"/>
      <c r="BX18" s="190"/>
      <c r="BY18" s="190"/>
      <c r="BZ18" s="190"/>
      <c r="CA18" s="190"/>
      <c r="CB18" s="190"/>
      <c r="CC18" s="190"/>
      <c r="CD18" s="190"/>
      <c r="CE18" s="190"/>
      <c r="CF18" s="190"/>
      <c r="CG18" s="190"/>
      <c r="CH18" s="190"/>
      <c r="CI18" s="190"/>
      <c r="CJ18" s="190"/>
      <c r="CK18" s="190"/>
      <c r="CL18" s="190"/>
      <c r="CM18" s="1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232</v>
      </c>
      <c r="C19" s="72" t="s">
        <v>233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0"/>
      <c r="BV19" s="190"/>
      <c r="BW19" s="190"/>
      <c r="BX19" s="190"/>
      <c r="BY19" s="190"/>
      <c r="BZ19" s="190"/>
      <c r="CA19" s="190"/>
      <c r="CB19" s="190"/>
      <c r="CC19" s="190"/>
      <c r="CD19" s="190"/>
      <c r="CE19" s="190"/>
      <c r="CF19" s="190"/>
      <c r="CG19" s="190"/>
      <c r="CH19" s="190"/>
      <c r="CI19" s="190"/>
      <c r="CJ19" s="190"/>
      <c r="CK19" s="190"/>
      <c r="CL19" s="190"/>
      <c r="CM19" s="1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234</v>
      </c>
      <c r="C20" s="72" t="s">
        <v>235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0"/>
      <c r="BV20" s="190"/>
      <c r="BW20" s="190"/>
      <c r="BX20" s="190"/>
      <c r="BY20" s="190"/>
      <c r="BZ20" s="190"/>
      <c r="CA20" s="190"/>
      <c r="CB20" s="190"/>
      <c r="CC20" s="190"/>
      <c r="CD20" s="190"/>
      <c r="CE20" s="190"/>
      <c r="CF20" s="190"/>
      <c r="CG20" s="190"/>
      <c r="CH20" s="190"/>
      <c r="CI20" s="190"/>
      <c r="CJ20" s="190"/>
      <c r="CK20" s="190"/>
      <c r="CL20" s="190"/>
      <c r="CM20" s="1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236</v>
      </c>
      <c r="C21" s="72" t="s">
        <v>237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0"/>
      <c r="CL21" s="190"/>
      <c r="CM21" s="1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238</v>
      </c>
      <c r="C22" s="72" t="s">
        <v>239</v>
      </c>
      <c r="D22" s="74"/>
      <c r="E22" s="75"/>
      <c r="F22" s="76">
        <v>30000</v>
      </c>
      <c r="G22" s="77">
        <v>100</v>
      </c>
      <c r="H22" s="78" t="s">
        <v>240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0"/>
      <c r="BV22" s="190"/>
      <c r="BW22" s="190"/>
      <c r="BX22" s="190"/>
      <c r="BY22" s="190"/>
      <c r="BZ22" s="190"/>
      <c r="CA22" s="190"/>
      <c r="CB22" s="190"/>
      <c r="CC22" s="190"/>
      <c r="CD22" s="190"/>
      <c r="CE22" s="190"/>
      <c r="CF22" s="190"/>
      <c r="CG22" s="190"/>
      <c r="CH22" s="190"/>
      <c r="CI22" s="190"/>
      <c r="CJ22" s="190"/>
      <c r="CK22" s="190"/>
      <c r="CL22" s="190"/>
      <c r="CM22" s="1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241</v>
      </c>
      <c r="C23" s="72" t="s">
        <v>1698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0"/>
      <c r="BV23" s="190"/>
      <c r="BW23" s="190"/>
      <c r="BX23" s="190"/>
      <c r="BY23" s="190"/>
      <c r="BZ23" s="190"/>
      <c r="CA23" s="190"/>
      <c r="CB23" s="190"/>
      <c r="CC23" s="190"/>
      <c r="CD23" s="190"/>
      <c r="CE23" s="190"/>
      <c r="CF23" s="190"/>
      <c r="CG23" s="190"/>
      <c r="CH23" s="190"/>
      <c r="CI23" s="190"/>
      <c r="CJ23" s="190"/>
      <c r="CK23" s="190"/>
      <c r="CL23" s="190"/>
      <c r="CM23" s="1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244</v>
      </c>
      <c r="C24" s="72" t="s">
        <v>245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0"/>
      <c r="BV24" s="190"/>
      <c r="BW24" s="190"/>
      <c r="BX24" s="190"/>
      <c r="BY24" s="190"/>
      <c r="BZ24" s="190"/>
      <c r="CA24" s="190"/>
      <c r="CB24" s="190"/>
      <c r="CC24" s="190"/>
      <c r="CD24" s="190"/>
      <c r="CE24" s="190"/>
      <c r="CF24" s="190"/>
      <c r="CG24" s="190"/>
      <c r="CH24" s="190"/>
      <c r="CI24" s="190"/>
      <c r="CJ24" s="190"/>
      <c r="CK24" s="190"/>
      <c r="CL24" s="190"/>
      <c r="CM24" s="1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246</v>
      </c>
      <c r="C25" s="72" t="s">
        <v>247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0"/>
      <c r="BV25" s="190"/>
      <c r="BW25" s="190"/>
      <c r="BX25" s="190"/>
      <c r="BY25" s="190"/>
      <c r="BZ25" s="190"/>
      <c r="CA25" s="190"/>
      <c r="CB25" s="190"/>
      <c r="CC25" s="190"/>
      <c r="CD25" s="190"/>
      <c r="CE25" s="190"/>
      <c r="CF25" s="190"/>
      <c r="CG25" s="190"/>
      <c r="CH25" s="190"/>
      <c r="CI25" s="190"/>
      <c r="CJ25" s="190"/>
      <c r="CK25" s="190"/>
      <c r="CL25" s="190"/>
      <c r="CM25" s="1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248</v>
      </c>
      <c r="C26" s="72" t="s">
        <v>249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0"/>
      <c r="BV26" s="190"/>
      <c r="BW26" s="190"/>
      <c r="BX26" s="190"/>
      <c r="BY26" s="190"/>
      <c r="BZ26" s="190"/>
      <c r="CA26" s="190"/>
      <c r="CB26" s="190"/>
      <c r="CC26" s="190"/>
      <c r="CD26" s="190"/>
      <c r="CE26" s="190"/>
      <c r="CF26" s="190"/>
      <c r="CG26" s="190"/>
      <c r="CH26" s="190"/>
      <c r="CI26" s="190"/>
      <c r="CJ26" s="190"/>
      <c r="CK26" s="190"/>
      <c r="CL26" s="190"/>
      <c r="CM26" s="1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250</v>
      </c>
      <c r="C27" s="72" t="s">
        <v>251</v>
      </c>
      <c r="D27" s="74"/>
      <c r="E27" s="75"/>
      <c r="F27" s="76">
        <v>50000</v>
      </c>
      <c r="G27" s="77">
        <v>100</v>
      </c>
      <c r="H27" s="78" t="s">
        <v>252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0"/>
      <c r="BV27" s="190"/>
      <c r="BW27" s="190"/>
      <c r="BX27" s="190"/>
      <c r="BY27" s="190"/>
      <c r="BZ27" s="190"/>
      <c r="CA27" s="190"/>
      <c r="CB27" s="190"/>
      <c r="CC27" s="190"/>
      <c r="CD27" s="190"/>
      <c r="CE27" s="190"/>
      <c r="CF27" s="190"/>
      <c r="CG27" s="190"/>
      <c r="CH27" s="190"/>
      <c r="CI27" s="190"/>
      <c r="CJ27" s="190"/>
      <c r="CK27" s="190"/>
      <c r="CL27" s="190"/>
      <c r="CM27" s="1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253</v>
      </c>
      <c r="C28" s="72" t="s">
        <v>1699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0"/>
      <c r="BV28" s="190"/>
      <c r="BW28" s="190"/>
      <c r="BX28" s="190"/>
      <c r="BY28" s="190"/>
      <c r="BZ28" s="190"/>
      <c r="CA28" s="190"/>
      <c r="CB28" s="190"/>
      <c r="CC28" s="190"/>
      <c r="CD28" s="190"/>
      <c r="CE28" s="190"/>
      <c r="CF28" s="190"/>
      <c r="CG28" s="190"/>
      <c r="CH28" s="190"/>
      <c r="CI28" s="190"/>
      <c r="CJ28" s="190"/>
      <c r="CK28" s="190"/>
      <c r="CL28" s="190"/>
      <c r="CM28" s="1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256</v>
      </c>
      <c r="C29" s="72" t="s">
        <v>257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0"/>
      <c r="BV29" s="190"/>
      <c r="BW29" s="190"/>
      <c r="BX29" s="190"/>
      <c r="BY29" s="190"/>
      <c r="BZ29" s="190"/>
      <c r="CA29" s="190"/>
      <c r="CB29" s="190"/>
      <c r="CC29" s="190"/>
      <c r="CD29" s="190"/>
      <c r="CE29" s="190"/>
      <c r="CF29" s="190"/>
      <c r="CG29" s="190"/>
      <c r="CH29" s="190"/>
      <c r="CI29" s="190"/>
      <c r="CJ29" s="190"/>
      <c r="CK29" s="190"/>
      <c r="CL29" s="190"/>
      <c r="CM29" s="1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258</v>
      </c>
      <c r="C30" s="72" t="s">
        <v>259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0"/>
      <c r="BV30" s="190"/>
      <c r="BW30" s="190"/>
      <c r="BX30" s="190"/>
      <c r="BY30" s="190"/>
      <c r="BZ30" s="190"/>
      <c r="CA30" s="190"/>
      <c r="CB30" s="190"/>
      <c r="CC30" s="190"/>
      <c r="CD30" s="190"/>
      <c r="CE30" s="190"/>
      <c r="CF30" s="190"/>
      <c r="CG30" s="190"/>
      <c r="CH30" s="190"/>
      <c r="CI30" s="190"/>
      <c r="CJ30" s="190"/>
      <c r="CK30" s="190"/>
      <c r="CL30" s="190"/>
      <c r="CM30" s="1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260</v>
      </c>
      <c r="C31" s="72" t="s">
        <v>261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0"/>
      <c r="BV31" s="190"/>
      <c r="BW31" s="190"/>
      <c r="BX31" s="190"/>
      <c r="BY31" s="190"/>
      <c r="BZ31" s="190"/>
      <c r="CA31" s="190"/>
      <c r="CB31" s="190"/>
      <c r="CC31" s="190"/>
      <c r="CD31" s="190"/>
      <c r="CE31" s="190"/>
      <c r="CF31" s="190"/>
      <c r="CG31" s="190"/>
      <c r="CH31" s="190"/>
      <c r="CI31" s="190"/>
      <c r="CJ31" s="190"/>
      <c r="CK31" s="190"/>
      <c r="CL31" s="190"/>
      <c r="CM31" s="1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262</v>
      </c>
      <c r="C32" s="72" t="s">
        <v>263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89" t="s">
        <v>1358</v>
      </c>
      <c r="U32" s="85" t="s">
        <v>255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0"/>
      <c r="BV32" s="190"/>
      <c r="BW32" s="190"/>
      <c r="BX32" s="190"/>
      <c r="BY32" s="190"/>
      <c r="BZ32" s="190"/>
      <c r="CA32" s="190"/>
      <c r="CB32" s="190"/>
      <c r="CC32" s="190"/>
      <c r="CD32" s="190"/>
      <c r="CE32" s="190"/>
      <c r="CF32" s="190"/>
      <c r="CG32" s="190"/>
      <c r="CH32" s="190"/>
      <c r="CI32" s="190"/>
      <c r="CJ32" s="190"/>
      <c r="CK32" s="190"/>
      <c r="CL32" s="190"/>
      <c r="CM32" s="190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1335</v>
      </c>
      <c r="C33" s="72" t="s">
        <v>1369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89" t="s">
        <v>1358</v>
      </c>
      <c r="U33" s="85" t="s">
        <v>1352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0"/>
      <c r="BV33" s="190"/>
      <c r="BW33" s="190"/>
      <c r="BX33" s="190"/>
      <c r="BY33" s="190"/>
      <c r="BZ33" s="190"/>
      <c r="CA33" s="190"/>
      <c r="CB33" s="190"/>
      <c r="CC33" s="190"/>
      <c r="CD33" s="190"/>
      <c r="CE33" s="190"/>
      <c r="CF33" s="190"/>
      <c r="CG33" s="190"/>
      <c r="CH33" s="190"/>
      <c r="CI33" s="190"/>
      <c r="CJ33" s="190"/>
      <c r="CK33" s="190"/>
      <c r="CL33" s="190"/>
      <c r="CM33" s="190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1336</v>
      </c>
      <c r="C34" s="72" t="s">
        <v>1370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89" t="s">
        <v>1358</v>
      </c>
      <c r="U34" s="85" t="s">
        <v>1352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0"/>
      <c r="BV34" s="190"/>
      <c r="BW34" s="190"/>
      <c r="BX34" s="190"/>
      <c r="BY34" s="190"/>
      <c r="BZ34" s="190"/>
      <c r="CA34" s="190"/>
      <c r="CB34" s="190"/>
      <c r="CC34" s="190"/>
      <c r="CD34" s="190"/>
      <c r="CE34" s="190"/>
      <c r="CF34" s="190"/>
      <c r="CG34" s="190"/>
      <c r="CH34" s="190"/>
      <c r="CI34" s="190"/>
      <c r="CJ34" s="190"/>
      <c r="CK34" s="190"/>
      <c r="CL34" s="190"/>
      <c r="CM34" s="190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1337</v>
      </c>
      <c r="C35" s="72" t="s">
        <v>1371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89" t="s">
        <v>1358</v>
      </c>
      <c r="U35" s="85" t="s">
        <v>1352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0"/>
      <c r="BV35" s="190"/>
      <c r="BW35" s="190"/>
      <c r="BX35" s="190"/>
      <c r="BY35" s="190"/>
      <c r="BZ35" s="190"/>
      <c r="CA35" s="190"/>
      <c r="CB35" s="190"/>
      <c r="CC35" s="190"/>
      <c r="CD35" s="190"/>
      <c r="CE35" s="190"/>
      <c r="CF35" s="190"/>
      <c r="CG35" s="190"/>
      <c r="CH35" s="190"/>
      <c r="CI35" s="190"/>
      <c r="CJ35" s="190"/>
      <c r="CK35" s="190"/>
      <c r="CL35" s="190"/>
      <c r="CM35" s="190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1338</v>
      </c>
      <c r="C36" s="72" t="s">
        <v>1372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1359</v>
      </c>
      <c r="U36" s="85" t="s">
        <v>1352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0"/>
      <c r="BV36" s="190"/>
      <c r="BW36" s="190"/>
      <c r="BX36" s="190"/>
      <c r="BY36" s="190"/>
      <c r="BZ36" s="190"/>
      <c r="CA36" s="190"/>
      <c r="CB36" s="190"/>
      <c r="CC36" s="190"/>
      <c r="CD36" s="190"/>
      <c r="CE36" s="190"/>
      <c r="CF36" s="190"/>
      <c r="CG36" s="190"/>
      <c r="CH36" s="190"/>
      <c r="CI36" s="190"/>
      <c r="CJ36" s="190"/>
      <c r="CK36" s="190"/>
      <c r="CL36" s="190"/>
      <c r="CM36" s="190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1339</v>
      </c>
      <c r="C37" s="72" t="s">
        <v>1374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89" t="s">
        <v>1360</v>
      </c>
      <c r="U37" s="85" t="s">
        <v>1352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0"/>
      <c r="BV37" s="190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0"/>
      <c r="CH37" s="190"/>
      <c r="CI37" s="190"/>
      <c r="CJ37" s="190"/>
      <c r="CK37" s="190"/>
      <c r="CL37" s="190"/>
      <c r="CM37" s="190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264</v>
      </c>
      <c r="C38" s="79" t="s">
        <v>265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266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0"/>
      <c r="BV38" s="190"/>
      <c r="BW38" s="190"/>
      <c r="BX38" s="190"/>
      <c r="BY38" s="190"/>
      <c r="BZ38" s="190"/>
      <c r="CA38" s="190"/>
      <c r="CB38" s="190"/>
      <c r="CC38" s="190"/>
      <c r="CD38" s="190"/>
      <c r="CE38" s="190"/>
      <c r="CF38" s="190"/>
      <c r="CG38" s="190"/>
      <c r="CH38" s="190"/>
      <c r="CI38" s="190"/>
      <c r="CJ38" s="190"/>
      <c r="CK38" s="190"/>
      <c r="CL38" s="190"/>
      <c r="CM38" s="190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267</v>
      </c>
      <c r="C39" s="79" t="s">
        <v>268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266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0"/>
      <c r="BV39" s="190"/>
      <c r="BW39" s="190"/>
      <c r="BX39" s="190"/>
      <c r="BY39" s="190"/>
      <c r="BZ39" s="190"/>
      <c r="CA39" s="190"/>
      <c r="CB39" s="190"/>
      <c r="CC39" s="190"/>
      <c r="CD39" s="190"/>
      <c r="CE39" s="190"/>
      <c r="CF39" s="190"/>
      <c r="CG39" s="190"/>
      <c r="CH39" s="190"/>
      <c r="CI39" s="190"/>
      <c r="CJ39" s="190"/>
      <c r="CK39" s="190"/>
      <c r="CL39" s="190"/>
      <c r="CM39" s="190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269</v>
      </c>
      <c r="C40" s="79" t="s">
        <v>270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266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0"/>
      <c r="CL40" s="190"/>
      <c r="CM40" s="190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271</v>
      </c>
      <c r="C41" s="79" t="s">
        <v>272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266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0"/>
      <c r="BV41" s="190"/>
      <c r="BW41" s="190"/>
      <c r="BX41" s="190"/>
      <c r="BY41" s="190"/>
      <c r="BZ41" s="190"/>
      <c r="CA41" s="190"/>
      <c r="CB41" s="190"/>
      <c r="CC41" s="190"/>
      <c r="CD41" s="190"/>
      <c r="CE41" s="190"/>
      <c r="CF41" s="190"/>
      <c r="CG41" s="190"/>
      <c r="CH41" s="190"/>
      <c r="CI41" s="190"/>
      <c r="CJ41" s="190"/>
      <c r="CK41" s="190"/>
      <c r="CL41" s="190"/>
      <c r="CM41" s="190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273</v>
      </c>
      <c r="C42" s="79" t="s">
        <v>274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266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0"/>
      <c r="BV42" s="190"/>
      <c r="BW42" s="190"/>
      <c r="BX42" s="190"/>
      <c r="BY42" s="190"/>
      <c r="BZ42" s="190"/>
      <c r="CA42" s="190"/>
      <c r="CB42" s="190"/>
      <c r="CC42" s="190"/>
      <c r="CD42" s="190"/>
      <c r="CE42" s="190"/>
      <c r="CF42" s="190"/>
      <c r="CG42" s="190"/>
      <c r="CH42" s="190"/>
      <c r="CI42" s="190"/>
      <c r="CJ42" s="190"/>
      <c r="CK42" s="190"/>
      <c r="CL42" s="190"/>
      <c r="CM42" s="190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275</v>
      </c>
      <c r="C43" s="79" t="s">
        <v>276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277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0"/>
      <c r="BV43" s="190"/>
      <c r="BW43" s="190"/>
      <c r="BX43" s="190"/>
      <c r="BY43" s="190"/>
      <c r="BZ43" s="190"/>
      <c r="CA43" s="190"/>
      <c r="CB43" s="190"/>
      <c r="CC43" s="190"/>
      <c r="CD43" s="190"/>
      <c r="CE43" s="190"/>
      <c r="CF43" s="190"/>
      <c r="CG43" s="190"/>
      <c r="CH43" s="190"/>
      <c r="CI43" s="190"/>
      <c r="CJ43" s="190"/>
      <c r="CK43" s="190"/>
      <c r="CL43" s="190"/>
      <c r="CM43" s="190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278</v>
      </c>
      <c r="C44" s="79" t="s">
        <v>279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277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0"/>
      <c r="BV44" s="190"/>
      <c r="BW44" s="190"/>
      <c r="BX44" s="190"/>
      <c r="BY44" s="190"/>
      <c r="BZ44" s="190"/>
      <c r="CA44" s="190"/>
      <c r="CB44" s="190"/>
      <c r="CC44" s="190"/>
      <c r="CD44" s="190"/>
      <c r="CE44" s="190"/>
      <c r="CF44" s="190"/>
      <c r="CG44" s="190"/>
      <c r="CH44" s="190"/>
      <c r="CI44" s="190"/>
      <c r="CJ44" s="190"/>
      <c r="CK44" s="190"/>
      <c r="CL44" s="190"/>
      <c r="CM44" s="190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280</v>
      </c>
      <c r="C45" s="79" t="s">
        <v>281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277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0"/>
      <c r="BV45" s="190"/>
      <c r="BW45" s="190"/>
      <c r="BX45" s="190"/>
      <c r="BY45" s="190"/>
      <c r="BZ45" s="190"/>
      <c r="CA45" s="190"/>
      <c r="CB45" s="190"/>
      <c r="CC45" s="190"/>
      <c r="CD45" s="190"/>
      <c r="CE45" s="190"/>
      <c r="CF45" s="190"/>
      <c r="CG45" s="190"/>
      <c r="CH45" s="190"/>
      <c r="CI45" s="190"/>
      <c r="CJ45" s="190"/>
      <c r="CK45" s="190"/>
      <c r="CL45" s="190"/>
      <c r="CM45" s="190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282</v>
      </c>
      <c r="C46" s="79" t="s">
        <v>283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277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0"/>
      <c r="BV46" s="190"/>
      <c r="BW46" s="190"/>
      <c r="BX46" s="190"/>
      <c r="BY46" s="190"/>
      <c r="BZ46" s="190"/>
      <c r="CA46" s="190"/>
      <c r="CB46" s="190"/>
      <c r="CC46" s="190"/>
      <c r="CD46" s="190"/>
      <c r="CE46" s="190"/>
      <c r="CF46" s="190"/>
      <c r="CG46" s="190"/>
      <c r="CH46" s="190"/>
      <c r="CI46" s="190"/>
      <c r="CJ46" s="190"/>
      <c r="CK46" s="190"/>
      <c r="CL46" s="190"/>
      <c r="CM46" s="190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284</v>
      </c>
      <c r="C47" s="79" t="s">
        <v>285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277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0"/>
      <c r="BV47" s="190"/>
      <c r="BW47" s="190"/>
      <c r="BX47" s="190"/>
      <c r="BY47" s="190"/>
      <c r="BZ47" s="190"/>
      <c r="CA47" s="190"/>
      <c r="CB47" s="190"/>
      <c r="CC47" s="190"/>
      <c r="CD47" s="190"/>
      <c r="CE47" s="190"/>
      <c r="CF47" s="190"/>
      <c r="CG47" s="190"/>
      <c r="CH47" s="190"/>
      <c r="CI47" s="190"/>
      <c r="CJ47" s="190"/>
      <c r="CK47" s="190"/>
      <c r="CL47" s="190"/>
      <c r="CM47" s="190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286</v>
      </c>
      <c r="C48" s="79" t="s">
        <v>1378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288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0"/>
      <c r="BV48" s="190"/>
      <c r="BW48" s="190"/>
      <c r="BX48" s="190"/>
      <c r="BY48" s="190"/>
      <c r="BZ48" s="190"/>
      <c r="CA48" s="190"/>
      <c r="CB48" s="190"/>
      <c r="CC48" s="190"/>
      <c r="CD48" s="190"/>
      <c r="CE48" s="190"/>
      <c r="CF48" s="190"/>
      <c r="CG48" s="190"/>
      <c r="CH48" s="190"/>
      <c r="CI48" s="190"/>
      <c r="CJ48" s="190"/>
      <c r="CK48" s="190"/>
      <c r="CL48" s="190"/>
      <c r="CM48" s="190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289</v>
      </c>
      <c r="C49" s="79" t="s">
        <v>290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288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0"/>
      <c r="BV49" s="190"/>
      <c r="BW49" s="190"/>
      <c r="BX49" s="190"/>
      <c r="BY49" s="190"/>
      <c r="BZ49" s="190"/>
      <c r="CA49" s="190"/>
      <c r="CB49" s="190"/>
      <c r="CC49" s="190"/>
      <c r="CD49" s="190"/>
      <c r="CE49" s="190"/>
      <c r="CF49" s="190"/>
      <c r="CG49" s="190"/>
      <c r="CH49" s="190"/>
      <c r="CI49" s="190"/>
      <c r="CJ49" s="190"/>
      <c r="CK49" s="190"/>
      <c r="CL49" s="190"/>
      <c r="CM49" s="190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291</v>
      </c>
      <c r="C50" s="79" t="s">
        <v>292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288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0"/>
      <c r="BV50" s="190"/>
      <c r="BW50" s="190"/>
      <c r="BX50" s="190"/>
      <c r="BY50" s="190"/>
      <c r="BZ50" s="190"/>
      <c r="CA50" s="190"/>
      <c r="CB50" s="190"/>
      <c r="CC50" s="190"/>
      <c r="CD50" s="190"/>
      <c r="CE50" s="190"/>
      <c r="CF50" s="190"/>
      <c r="CG50" s="190"/>
      <c r="CH50" s="190"/>
      <c r="CI50" s="190"/>
      <c r="CJ50" s="190"/>
      <c r="CK50" s="190"/>
      <c r="CL50" s="190"/>
      <c r="CM50" s="190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293</v>
      </c>
      <c r="C51" s="79" t="s">
        <v>294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288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0"/>
      <c r="BV51" s="190"/>
      <c r="BW51" s="190"/>
      <c r="BX51" s="190"/>
      <c r="BY51" s="190"/>
      <c r="BZ51" s="190"/>
      <c r="CA51" s="190"/>
      <c r="CB51" s="190"/>
      <c r="CC51" s="190"/>
      <c r="CD51" s="190"/>
      <c r="CE51" s="190"/>
      <c r="CF51" s="190"/>
      <c r="CG51" s="190"/>
      <c r="CH51" s="190"/>
      <c r="CI51" s="190"/>
      <c r="CJ51" s="190"/>
      <c r="CK51" s="190"/>
      <c r="CL51" s="190"/>
      <c r="CM51" s="190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295</v>
      </c>
      <c r="C52" s="79" t="s">
        <v>296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288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0"/>
      <c r="BV52" s="190"/>
      <c r="BW52" s="190"/>
      <c r="BX52" s="190"/>
      <c r="BY52" s="190"/>
      <c r="BZ52" s="190"/>
      <c r="CA52" s="190"/>
      <c r="CB52" s="190"/>
      <c r="CC52" s="190"/>
      <c r="CD52" s="190"/>
      <c r="CE52" s="190"/>
      <c r="CF52" s="190"/>
      <c r="CG52" s="190"/>
      <c r="CH52" s="190"/>
      <c r="CI52" s="190"/>
      <c r="CJ52" s="190"/>
      <c r="CK52" s="190"/>
      <c r="CL52" s="190"/>
      <c r="CM52" s="190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297</v>
      </c>
      <c r="C53" s="79" t="s">
        <v>1379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298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0"/>
      <c r="BV53" s="190"/>
      <c r="BW53" s="190"/>
      <c r="BX53" s="190"/>
      <c r="BY53" s="190"/>
      <c r="BZ53" s="190"/>
      <c r="CA53" s="190"/>
      <c r="CB53" s="190"/>
      <c r="CC53" s="190"/>
      <c r="CD53" s="190"/>
      <c r="CE53" s="190"/>
      <c r="CF53" s="190"/>
      <c r="CG53" s="190"/>
      <c r="CH53" s="190"/>
      <c r="CI53" s="190"/>
      <c r="CJ53" s="190"/>
      <c r="CK53" s="190"/>
      <c r="CL53" s="190"/>
      <c r="CM53" s="190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299</v>
      </c>
      <c r="C54" s="79" t="s">
        <v>300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298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0"/>
      <c r="CL54" s="190"/>
      <c r="CM54" s="190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301</v>
      </c>
      <c r="C55" s="79" t="s">
        <v>302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298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0"/>
      <c r="BV55" s="190"/>
      <c r="BW55" s="190"/>
      <c r="BX55" s="190"/>
      <c r="BY55" s="190"/>
      <c r="BZ55" s="190"/>
      <c r="CA55" s="190"/>
      <c r="CB55" s="190"/>
      <c r="CC55" s="190"/>
      <c r="CD55" s="190"/>
      <c r="CE55" s="190"/>
      <c r="CF55" s="190"/>
      <c r="CG55" s="190"/>
      <c r="CH55" s="190"/>
      <c r="CI55" s="190"/>
      <c r="CJ55" s="190"/>
      <c r="CK55" s="190"/>
      <c r="CL55" s="190"/>
      <c r="CM55" s="190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303</v>
      </c>
      <c r="C56" s="79" t="s">
        <v>304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298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0"/>
      <c r="BV56" s="190"/>
      <c r="BW56" s="190"/>
      <c r="BX56" s="190"/>
      <c r="BY56" s="190"/>
      <c r="BZ56" s="190"/>
      <c r="CA56" s="190"/>
      <c r="CB56" s="190"/>
      <c r="CC56" s="190"/>
      <c r="CD56" s="190"/>
      <c r="CE56" s="190"/>
      <c r="CF56" s="190"/>
      <c r="CG56" s="190"/>
      <c r="CH56" s="190"/>
      <c r="CI56" s="190"/>
      <c r="CJ56" s="190"/>
      <c r="CK56" s="190"/>
      <c r="CL56" s="190"/>
      <c r="CM56" s="190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305</v>
      </c>
      <c r="C57" s="79" t="s">
        <v>306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298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0"/>
      <c r="BV57" s="190"/>
      <c r="BW57" s="190"/>
      <c r="BX57" s="190"/>
      <c r="BY57" s="190"/>
      <c r="BZ57" s="190"/>
      <c r="CA57" s="190"/>
      <c r="CB57" s="190"/>
      <c r="CC57" s="190"/>
      <c r="CD57" s="190"/>
      <c r="CE57" s="190"/>
      <c r="CF57" s="190"/>
      <c r="CG57" s="190"/>
      <c r="CH57" s="190"/>
      <c r="CI57" s="190"/>
      <c r="CJ57" s="190"/>
      <c r="CK57" s="190"/>
      <c r="CL57" s="190"/>
      <c r="CM57" s="190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307</v>
      </c>
      <c r="C58" s="79" t="s">
        <v>308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309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0"/>
      <c r="BV58" s="190"/>
      <c r="BW58" s="190"/>
      <c r="BX58" s="190"/>
      <c r="BY58" s="190"/>
      <c r="BZ58" s="190"/>
      <c r="CA58" s="190"/>
      <c r="CB58" s="190"/>
      <c r="CC58" s="190"/>
      <c r="CD58" s="190"/>
      <c r="CE58" s="190"/>
      <c r="CF58" s="190"/>
      <c r="CG58" s="190"/>
      <c r="CH58" s="190"/>
      <c r="CI58" s="190"/>
      <c r="CJ58" s="190"/>
      <c r="CK58" s="190"/>
      <c r="CL58" s="190"/>
      <c r="CM58" s="190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310</v>
      </c>
      <c r="C59" s="79" t="s">
        <v>311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309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0"/>
      <c r="BV59" s="190"/>
      <c r="BW59" s="190"/>
      <c r="BX59" s="190"/>
      <c r="BY59" s="190"/>
      <c r="BZ59" s="190"/>
      <c r="CA59" s="190"/>
      <c r="CB59" s="190"/>
      <c r="CC59" s="190"/>
      <c r="CD59" s="190"/>
      <c r="CE59" s="190"/>
      <c r="CF59" s="190"/>
      <c r="CG59" s="190"/>
      <c r="CH59" s="190"/>
      <c r="CI59" s="190"/>
      <c r="CJ59" s="190"/>
      <c r="CK59" s="190"/>
      <c r="CL59" s="190"/>
      <c r="CM59" s="190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312</v>
      </c>
      <c r="C60" s="79" t="s">
        <v>313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309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0"/>
      <c r="BV60" s="190"/>
      <c r="BW60" s="190"/>
      <c r="BX60" s="190"/>
      <c r="BY60" s="190"/>
      <c r="BZ60" s="190"/>
      <c r="CA60" s="190"/>
      <c r="CB60" s="190"/>
      <c r="CC60" s="190"/>
      <c r="CD60" s="190"/>
      <c r="CE60" s="190"/>
      <c r="CF60" s="190"/>
      <c r="CG60" s="190"/>
      <c r="CH60" s="190"/>
      <c r="CI60" s="190"/>
      <c r="CJ60" s="190"/>
      <c r="CK60" s="190"/>
      <c r="CL60" s="190"/>
      <c r="CM60" s="190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314</v>
      </c>
      <c r="C61" s="79" t="s">
        <v>315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309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0"/>
      <c r="BV61" s="190"/>
      <c r="BW61" s="190"/>
      <c r="BX61" s="190"/>
      <c r="BY61" s="190"/>
      <c r="BZ61" s="190"/>
      <c r="CA61" s="190"/>
      <c r="CB61" s="190"/>
      <c r="CC61" s="190"/>
      <c r="CD61" s="190"/>
      <c r="CE61" s="190"/>
      <c r="CF61" s="190"/>
      <c r="CG61" s="190"/>
      <c r="CH61" s="190"/>
      <c r="CI61" s="190"/>
      <c r="CJ61" s="190"/>
      <c r="CK61" s="190"/>
      <c r="CL61" s="190"/>
      <c r="CM61" s="190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316</v>
      </c>
      <c r="C62" s="79" t="s">
        <v>317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309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0"/>
      <c r="BV62" s="190"/>
      <c r="BW62" s="190"/>
      <c r="BX62" s="190"/>
      <c r="BY62" s="190"/>
      <c r="BZ62" s="190"/>
      <c r="CA62" s="190"/>
      <c r="CB62" s="190"/>
      <c r="CC62" s="190"/>
      <c r="CD62" s="190"/>
      <c r="CE62" s="190"/>
      <c r="CF62" s="190"/>
      <c r="CG62" s="190"/>
      <c r="CH62" s="190"/>
      <c r="CI62" s="190"/>
      <c r="CJ62" s="190"/>
      <c r="CK62" s="190"/>
      <c r="CL62" s="190"/>
      <c r="CM62" s="190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318</v>
      </c>
      <c r="C63" s="79" t="s">
        <v>1380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6" t="s">
        <v>1355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0"/>
      <c r="BV63" s="190"/>
      <c r="BW63" s="190"/>
      <c r="BX63" s="190"/>
      <c r="BY63" s="190"/>
      <c r="BZ63" s="190"/>
      <c r="CA63" s="190"/>
      <c r="CB63" s="190"/>
      <c r="CC63" s="190"/>
      <c r="CD63" s="190"/>
      <c r="CE63" s="190"/>
      <c r="CF63" s="190"/>
      <c r="CG63" s="190"/>
      <c r="CH63" s="190"/>
      <c r="CI63" s="190"/>
      <c r="CJ63" s="190"/>
      <c r="CK63" s="190"/>
      <c r="CL63" s="190"/>
      <c r="CM63" s="190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321</v>
      </c>
      <c r="C64" s="79" t="s">
        <v>322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6" t="s">
        <v>1355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0"/>
      <c r="BV64" s="190"/>
      <c r="BW64" s="190"/>
      <c r="BX64" s="190"/>
      <c r="BY64" s="190"/>
      <c r="BZ64" s="190"/>
      <c r="CA64" s="190"/>
      <c r="CB64" s="190"/>
      <c r="CC64" s="190"/>
      <c r="CD64" s="190"/>
      <c r="CE64" s="190"/>
      <c r="CF64" s="190"/>
      <c r="CG64" s="190"/>
      <c r="CH64" s="190"/>
      <c r="CI64" s="190"/>
      <c r="CJ64" s="190"/>
      <c r="CK64" s="190"/>
      <c r="CL64" s="190"/>
      <c r="CM64" s="190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323</v>
      </c>
      <c r="C65" s="79" t="s">
        <v>324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6" t="s">
        <v>1355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0"/>
      <c r="BV65" s="190"/>
      <c r="BW65" s="190"/>
      <c r="BX65" s="190"/>
      <c r="BY65" s="190"/>
      <c r="BZ65" s="190"/>
      <c r="CA65" s="190"/>
      <c r="CB65" s="190"/>
      <c r="CC65" s="190"/>
      <c r="CD65" s="190"/>
      <c r="CE65" s="190"/>
      <c r="CF65" s="190"/>
      <c r="CG65" s="190"/>
      <c r="CH65" s="190"/>
      <c r="CI65" s="190"/>
      <c r="CJ65" s="190"/>
      <c r="CK65" s="190"/>
      <c r="CL65" s="190"/>
      <c r="CM65" s="190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325</v>
      </c>
      <c r="C66" s="79" t="s">
        <v>326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6" t="s">
        <v>1355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0"/>
      <c r="BV66" s="190"/>
      <c r="BW66" s="190"/>
      <c r="BX66" s="190"/>
      <c r="BY66" s="190"/>
      <c r="BZ66" s="190"/>
      <c r="CA66" s="190"/>
      <c r="CB66" s="190"/>
      <c r="CC66" s="190"/>
      <c r="CD66" s="190"/>
      <c r="CE66" s="190"/>
      <c r="CF66" s="190"/>
      <c r="CG66" s="190"/>
      <c r="CH66" s="190"/>
      <c r="CI66" s="190"/>
      <c r="CJ66" s="190"/>
      <c r="CK66" s="190"/>
      <c r="CL66" s="190"/>
      <c r="CM66" s="190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327</v>
      </c>
      <c r="C67" s="79" t="s">
        <v>328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8" t="s">
        <v>1356</v>
      </c>
      <c r="U67" s="186" t="s">
        <v>1355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0"/>
      <c r="BV67" s="190"/>
      <c r="BW67" s="190"/>
      <c r="BX67" s="190"/>
      <c r="BY67" s="190"/>
      <c r="BZ67" s="190"/>
      <c r="CA67" s="190"/>
      <c r="CB67" s="190"/>
      <c r="CC67" s="190"/>
      <c r="CD67" s="190"/>
      <c r="CE67" s="190"/>
      <c r="CF67" s="190"/>
      <c r="CG67" s="190"/>
      <c r="CH67" s="190"/>
      <c r="CI67" s="190"/>
      <c r="CJ67" s="190"/>
      <c r="CK67" s="190"/>
      <c r="CL67" s="190"/>
      <c r="CM67" s="190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1340</v>
      </c>
      <c r="C68" s="72" t="s">
        <v>1365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8" t="s">
        <v>1356</v>
      </c>
      <c r="U68" s="85" t="s">
        <v>1353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0"/>
      <c r="BV68" s="190"/>
      <c r="BW68" s="190"/>
      <c r="BX68" s="190"/>
      <c r="BY68" s="190"/>
      <c r="BZ68" s="190"/>
      <c r="CA68" s="190"/>
      <c r="CB68" s="190"/>
      <c r="CC68" s="190"/>
      <c r="CD68" s="190"/>
      <c r="CE68" s="190"/>
      <c r="CF68" s="190"/>
      <c r="CG68" s="190"/>
      <c r="CH68" s="190"/>
      <c r="CI68" s="190"/>
      <c r="CJ68" s="190"/>
      <c r="CK68" s="190"/>
      <c r="CL68" s="190"/>
      <c r="CM68" s="190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1341</v>
      </c>
      <c r="C69" s="72" t="s">
        <v>1366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8" t="s">
        <v>1356</v>
      </c>
      <c r="U69" s="85" t="s">
        <v>1353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0"/>
      <c r="BV69" s="190"/>
      <c r="BW69" s="190"/>
      <c r="BX69" s="190"/>
      <c r="BY69" s="190"/>
      <c r="BZ69" s="190"/>
      <c r="CA69" s="190"/>
      <c r="CB69" s="190"/>
      <c r="CC69" s="190"/>
      <c r="CD69" s="190"/>
      <c r="CE69" s="190"/>
      <c r="CF69" s="190"/>
      <c r="CG69" s="190"/>
      <c r="CH69" s="190"/>
      <c r="CI69" s="190"/>
      <c r="CJ69" s="190"/>
      <c r="CK69" s="190"/>
      <c r="CL69" s="190"/>
      <c r="CM69" s="190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1342</v>
      </c>
      <c r="C70" s="72" t="s">
        <v>1367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8" t="s">
        <v>1356</v>
      </c>
      <c r="U70" s="85" t="s">
        <v>1353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0"/>
      <c r="BV70" s="190"/>
      <c r="BW70" s="190"/>
      <c r="BX70" s="190"/>
      <c r="BY70" s="190"/>
      <c r="BZ70" s="190"/>
      <c r="CA70" s="190"/>
      <c r="CB70" s="190"/>
      <c r="CC70" s="190"/>
      <c r="CD70" s="190"/>
      <c r="CE70" s="190"/>
      <c r="CF70" s="190"/>
      <c r="CG70" s="190"/>
      <c r="CH70" s="190"/>
      <c r="CI70" s="190"/>
      <c r="CJ70" s="190"/>
      <c r="CK70" s="190"/>
      <c r="CL70" s="190"/>
      <c r="CM70" s="190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1343</v>
      </c>
      <c r="C71" s="72" t="s">
        <v>1368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8" t="s">
        <v>1357</v>
      </c>
      <c r="U71" s="85" t="s">
        <v>1353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0"/>
      <c r="BV71" s="190"/>
      <c r="BW71" s="190"/>
      <c r="BX71" s="190"/>
      <c r="BY71" s="190"/>
      <c r="BZ71" s="190"/>
      <c r="CA71" s="190"/>
      <c r="CB71" s="190"/>
      <c r="CC71" s="190"/>
      <c r="CD71" s="190"/>
      <c r="CE71" s="190"/>
      <c r="CF71" s="190"/>
      <c r="CG71" s="190"/>
      <c r="CH71" s="190"/>
      <c r="CI71" s="190"/>
      <c r="CJ71" s="190"/>
      <c r="CK71" s="190"/>
      <c r="CL71" s="190"/>
      <c r="CM71" s="190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1344</v>
      </c>
      <c r="C72" s="72" t="s">
        <v>1376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1353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0"/>
      <c r="BV72" s="190"/>
      <c r="BW72" s="190"/>
      <c r="BX72" s="190"/>
      <c r="BY72" s="190"/>
      <c r="BZ72" s="190"/>
      <c r="CA72" s="190"/>
      <c r="CB72" s="190"/>
      <c r="CC72" s="190"/>
      <c r="CD72" s="190"/>
      <c r="CE72" s="190"/>
      <c r="CF72" s="190"/>
      <c r="CG72" s="190"/>
      <c r="CH72" s="190"/>
      <c r="CI72" s="190"/>
      <c r="CJ72" s="190"/>
      <c r="CK72" s="190"/>
      <c r="CL72" s="190"/>
      <c r="CM72" s="190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329</v>
      </c>
      <c r="C73" s="72" t="s">
        <v>330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331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0"/>
      <c r="BV73" s="190"/>
      <c r="BW73" s="190"/>
      <c r="BX73" s="190"/>
      <c r="BY73" s="190"/>
      <c r="BZ73" s="190"/>
      <c r="CA73" s="190"/>
      <c r="CB73" s="190"/>
      <c r="CC73" s="190"/>
      <c r="CD73" s="190"/>
      <c r="CE73" s="190"/>
      <c r="CF73" s="190"/>
      <c r="CG73" s="190"/>
      <c r="CH73" s="190"/>
      <c r="CI73" s="190"/>
      <c r="CJ73" s="190"/>
      <c r="CK73" s="190"/>
      <c r="CL73" s="190"/>
      <c r="CM73" s="190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332</v>
      </c>
      <c r="C74" s="72" t="s">
        <v>333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331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0"/>
      <c r="BV74" s="190"/>
      <c r="BW74" s="190"/>
      <c r="BX74" s="190"/>
      <c r="BY74" s="190"/>
      <c r="BZ74" s="190"/>
      <c r="CA74" s="190"/>
      <c r="CB74" s="190"/>
      <c r="CC74" s="190"/>
      <c r="CD74" s="190"/>
      <c r="CE74" s="190"/>
      <c r="CF74" s="190"/>
      <c r="CG74" s="190"/>
      <c r="CH74" s="190"/>
      <c r="CI74" s="190"/>
      <c r="CJ74" s="190"/>
      <c r="CK74" s="190"/>
      <c r="CL74" s="190"/>
      <c r="CM74" s="190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334</v>
      </c>
      <c r="C75" s="72" t="s">
        <v>335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331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0"/>
      <c r="BV75" s="190"/>
      <c r="BW75" s="190"/>
      <c r="BX75" s="190"/>
      <c r="BY75" s="190"/>
      <c r="BZ75" s="190"/>
      <c r="CA75" s="190"/>
      <c r="CB75" s="190"/>
      <c r="CC75" s="190"/>
      <c r="CD75" s="190"/>
      <c r="CE75" s="190"/>
      <c r="CF75" s="190"/>
      <c r="CG75" s="190"/>
      <c r="CH75" s="190"/>
      <c r="CI75" s="190"/>
      <c r="CJ75" s="190"/>
      <c r="CK75" s="190"/>
      <c r="CL75" s="190"/>
      <c r="CM75" s="190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336</v>
      </c>
      <c r="C76" s="72" t="s">
        <v>337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331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0"/>
      <c r="BV76" s="190"/>
      <c r="BW76" s="190"/>
      <c r="BX76" s="190"/>
      <c r="BY76" s="190"/>
      <c r="BZ76" s="190"/>
      <c r="CA76" s="190"/>
      <c r="CB76" s="190"/>
      <c r="CC76" s="190"/>
      <c r="CD76" s="190"/>
      <c r="CE76" s="190"/>
      <c r="CF76" s="190"/>
      <c r="CG76" s="190"/>
      <c r="CH76" s="190"/>
      <c r="CI76" s="190"/>
      <c r="CJ76" s="190"/>
      <c r="CK76" s="190"/>
      <c r="CL76" s="190"/>
      <c r="CM76" s="190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338</v>
      </c>
      <c r="C77" s="72" t="s">
        <v>339</v>
      </c>
      <c r="D77" s="74"/>
      <c r="E77" s="75"/>
      <c r="F77" s="76">
        <v>2500</v>
      </c>
      <c r="G77" s="77">
        <v>100</v>
      </c>
      <c r="H77" s="78" t="s">
        <v>340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331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0"/>
      <c r="BV77" s="190"/>
      <c r="BW77" s="190"/>
      <c r="BX77" s="190"/>
      <c r="BY77" s="190"/>
      <c r="BZ77" s="190"/>
      <c r="CA77" s="190"/>
      <c r="CB77" s="190"/>
      <c r="CC77" s="190"/>
      <c r="CD77" s="190"/>
      <c r="CE77" s="190"/>
      <c r="CF77" s="190"/>
      <c r="CG77" s="190"/>
      <c r="CH77" s="190"/>
      <c r="CI77" s="190"/>
      <c r="CJ77" s="190"/>
      <c r="CK77" s="190"/>
      <c r="CL77" s="190"/>
      <c r="CM77" s="190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341</v>
      </c>
      <c r="C78" s="72" t="s">
        <v>342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343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0"/>
      <c r="BV78" s="190"/>
      <c r="BW78" s="190"/>
      <c r="BX78" s="190"/>
      <c r="BY78" s="190"/>
      <c r="BZ78" s="190"/>
      <c r="CA78" s="190"/>
      <c r="CB78" s="190"/>
      <c r="CC78" s="190"/>
      <c r="CD78" s="190"/>
      <c r="CE78" s="190"/>
      <c r="CF78" s="190"/>
      <c r="CG78" s="190"/>
      <c r="CH78" s="190"/>
      <c r="CI78" s="190"/>
      <c r="CJ78" s="190"/>
      <c r="CK78" s="190"/>
      <c r="CL78" s="190"/>
      <c r="CM78" s="190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344</v>
      </c>
      <c r="C79" s="72" t="s">
        <v>345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343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0"/>
      <c r="BV79" s="190"/>
      <c r="BW79" s="190"/>
      <c r="BX79" s="190"/>
      <c r="BY79" s="190"/>
      <c r="BZ79" s="190"/>
      <c r="CA79" s="190"/>
      <c r="CB79" s="190"/>
      <c r="CC79" s="190"/>
      <c r="CD79" s="190"/>
      <c r="CE79" s="190"/>
      <c r="CF79" s="190"/>
      <c r="CG79" s="190"/>
      <c r="CH79" s="190"/>
      <c r="CI79" s="190"/>
      <c r="CJ79" s="190"/>
      <c r="CK79" s="190"/>
      <c r="CL79" s="190"/>
      <c r="CM79" s="190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346</v>
      </c>
      <c r="C80" s="72" t="s">
        <v>347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343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0"/>
      <c r="BV80" s="190"/>
      <c r="BW80" s="190"/>
      <c r="BX80" s="190"/>
      <c r="BY80" s="190"/>
      <c r="BZ80" s="190"/>
      <c r="CA80" s="190"/>
      <c r="CB80" s="190"/>
      <c r="CC80" s="190"/>
      <c r="CD80" s="190"/>
      <c r="CE80" s="190"/>
      <c r="CF80" s="190"/>
      <c r="CG80" s="190"/>
      <c r="CH80" s="190"/>
      <c r="CI80" s="190"/>
      <c r="CJ80" s="190"/>
      <c r="CK80" s="190"/>
      <c r="CL80" s="190"/>
      <c r="CM80" s="190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348</v>
      </c>
      <c r="C81" s="72" t="s">
        <v>349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343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0"/>
      <c r="BV81" s="190"/>
      <c r="BW81" s="190"/>
      <c r="BX81" s="190"/>
      <c r="BY81" s="190"/>
      <c r="BZ81" s="190"/>
      <c r="CA81" s="190"/>
      <c r="CB81" s="190"/>
      <c r="CC81" s="190"/>
      <c r="CD81" s="190"/>
      <c r="CE81" s="190"/>
      <c r="CF81" s="190"/>
      <c r="CG81" s="190"/>
      <c r="CH81" s="190"/>
      <c r="CI81" s="190"/>
      <c r="CJ81" s="190"/>
      <c r="CK81" s="190"/>
      <c r="CL81" s="190"/>
      <c r="CM81" s="190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350</v>
      </c>
      <c r="C82" s="72" t="s">
        <v>351</v>
      </c>
      <c r="D82" s="74"/>
      <c r="E82" s="75"/>
      <c r="F82" s="76">
        <v>8000</v>
      </c>
      <c r="G82" s="77">
        <v>100</v>
      </c>
      <c r="H82" s="78" t="s">
        <v>352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343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0"/>
      <c r="BV82" s="190"/>
      <c r="BW82" s="190"/>
      <c r="BX82" s="190"/>
      <c r="BY82" s="190"/>
      <c r="BZ82" s="190"/>
      <c r="CA82" s="190"/>
      <c r="CB82" s="190"/>
      <c r="CC82" s="190"/>
      <c r="CD82" s="190"/>
      <c r="CE82" s="190"/>
      <c r="CF82" s="190"/>
      <c r="CG82" s="190"/>
      <c r="CH82" s="190"/>
      <c r="CI82" s="190"/>
      <c r="CJ82" s="190"/>
      <c r="CK82" s="190"/>
      <c r="CL82" s="190"/>
      <c r="CM82" s="190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353</v>
      </c>
      <c r="C83" s="72" t="s">
        <v>354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355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0"/>
      <c r="BV83" s="190"/>
      <c r="BW83" s="190"/>
      <c r="BX83" s="190"/>
      <c r="BY83" s="190"/>
      <c r="BZ83" s="190"/>
      <c r="CA83" s="190"/>
      <c r="CB83" s="190"/>
      <c r="CC83" s="190"/>
      <c r="CD83" s="190"/>
      <c r="CE83" s="190"/>
      <c r="CF83" s="190"/>
      <c r="CG83" s="190"/>
      <c r="CH83" s="190"/>
      <c r="CI83" s="190"/>
      <c r="CJ83" s="190"/>
      <c r="CK83" s="190"/>
      <c r="CL83" s="190"/>
      <c r="CM83" s="190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356</v>
      </c>
      <c r="C84" s="72" t="s">
        <v>357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355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0"/>
      <c r="BV84" s="190"/>
      <c r="BW84" s="190"/>
      <c r="BX84" s="190"/>
      <c r="BY84" s="190"/>
      <c r="BZ84" s="190"/>
      <c r="CA84" s="190"/>
      <c r="CB84" s="190"/>
      <c r="CC84" s="190"/>
      <c r="CD84" s="190"/>
      <c r="CE84" s="190"/>
      <c r="CF84" s="190"/>
      <c r="CG84" s="190"/>
      <c r="CH84" s="190"/>
      <c r="CI84" s="190"/>
      <c r="CJ84" s="190"/>
      <c r="CK84" s="190"/>
      <c r="CL84" s="190"/>
      <c r="CM84" s="190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358</v>
      </c>
      <c r="C85" s="72" t="s">
        <v>359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355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0"/>
      <c r="BV85" s="190"/>
      <c r="BW85" s="190"/>
      <c r="BX85" s="190"/>
      <c r="BY85" s="190"/>
      <c r="BZ85" s="190"/>
      <c r="CA85" s="190"/>
      <c r="CB85" s="190"/>
      <c r="CC85" s="190"/>
      <c r="CD85" s="190"/>
      <c r="CE85" s="190"/>
      <c r="CF85" s="190"/>
      <c r="CG85" s="190"/>
      <c r="CH85" s="190"/>
      <c r="CI85" s="190"/>
      <c r="CJ85" s="190"/>
      <c r="CK85" s="190"/>
      <c r="CL85" s="190"/>
      <c r="CM85" s="190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360</v>
      </c>
      <c r="C86" s="72" t="s">
        <v>361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355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0"/>
      <c r="BV86" s="190"/>
      <c r="BW86" s="190"/>
      <c r="BX86" s="190"/>
      <c r="BY86" s="190"/>
      <c r="BZ86" s="190"/>
      <c r="CA86" s="190"/>
      <c r="CB86" s="190"/>
      <c r="CC86" s="190"/>
      <c r="CD86" s="190"/>
      <c r="CE86" s="190"/>
      <c r="CF86" s="190"/>
      <c r="CG86" s="190"/>
      <c r="CH86" s="190"/>
      <c r="CI86" s="190"/>
      <c r="CJ86" s="190"/>
      <c r="CK86" s="190"/>
      <c r="CL86" s="190"/>
      <c r="CM86" s="190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362</v>
      </c>
      <c r="C87" s="72" t="s">
        <v>363</v>
      </c>
      <c r="D87" s="74"/>
      <c r="E87" s="75"/>
      <c r="F87" s="76">
        <v>20000</v>
      </c>
      <c r="G87" s="77">
        <v>100</v>
      </c>
      <c r="H87" s="78" t="s">
        <v>364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355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0"/>
      <c r="BV87" s="190"/>
      <c r="BW87" s="190"/>
      <c r="BX87" s="190"/>
      <c r="BY87" s="190"/>
      <c r="BZ87" s="190"/>
      <c r="CA87" s="190"/>
      <c r="CB87" s="190"/>
      <c r="CC87" s="190"/>
      <c r="CD87" s="190"/>
      <c r="CE87" s="190"/>
      <c r="CF87" s="190"/>
      <c r="CG87" s="190"/>
      <c r="CH87" s="190"/>
      <c r="CI87" s="190"/>
      <c r="CJ87" s="190"/>
      <c r="CK87" s="190"/>
      <c r="CL87" s="190"/>
      <c r="CM87" s="190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365</v>
      </c>
      <c r="C88" s="72" t="s">
        <v>366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367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0"/>
      <c r="BV88" s="190"/>
      <c r="BW88" s="190"/>
      <c r="BX88" s="190"/>
      <c r="BY88" s="190"/>
      <c r="BZ88" s="190"/>
      <c r="CA88" s="190"/>
      <c r="CB88" s="190"/>
      <c r="CC88" s="190"/>
      <c r="CD88" s="190"/>
      <c r="CE88" s="190"/>
      <c r="CF88" s="190"/>
      <c r="CG88" s="190"/>
      <c r="CH88" s="190"/>
      <c r="CI88" s="190"/>
      <c r="CJ88" s="190"/>
      <c r="CK88" s="190"/>
      <c r="CL88" s="190"/>
      <c r="CM88" s="190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368</v>
      </c>
      <c r="C89" s="72" t="s">
        <v>369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367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190"/>
      <c r="CI89" s="190"/>
      <c r="CJ89" s="190"/>
      <c r="CK89" s="190"/>
      <c r="CL89" s="190"/>
      <c r="CM89" s="190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370</v>
      </c>
      <c r="C90" s="72" t="s">
        <v>371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367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0"/>
      <c r="BV90" s="190"/>
      <c r="BW90" s="190"/>
      <c r="BX90" s="190"/>
      <c r="BY90" s="190"/>
      <c r="BZ90" s="190"/>
      <c r="CA90" s="190"/>
      <c r="CB90" s="190"/>
      <c r="CC90" s="190"/>
      <c r="CD90" s="190"/>
      <c r="CE90" s="190"/>
      <c r="CF90" s="190"/>
      <c r="CG90" s="190"/>
      <c r="CH90" s="190"/>
      <c r="CI90" s="190"/>
      <c r="CJ90" s="190"/>
      <c r="CK90" s="190"/>
      <c r="CL90" s="190"/>
      <c r="CM90" s="190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372</v>
      </c>
      <c r="C91" s="72" t="s">
        <v>373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367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0"/>
      <c r="BV91" s="190"/>
      <c r="BW91" s="190"/>
      <c r="BX91" s="190"/>
      <c r="BY91" s="190"/>
      <c r="BZ91" s="190"/>
      <c r="CA91" s="190"/>
      <c r="CB91" s="190"/>
      <c r="CC91" s="190"/>
      <c r="CD91" s="190"/>
      <c r="CE91" s="190"/>
      <c r="CF91" s="190"/>
      <c r="CG91" s="190"/>
      <c r="CH91" s="190"/>
      <c r="CI91" s="190"/>
      <c r="CJ91" s="190"/>
      <c r="CK91" s="190"/>
      <c r="CL91" s="190"/>
      <c r="CM91" s="190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374</v>
      </c>
      <c r="C92" s="72" t="s">
        <v>375</v>
      </c>
      <c r="D92" s="74"/>
      <c r="E92" s="75"/>
      <c r="F92" s="76">
        <v>30000</v>
      </c>
      <c r="G92" s="77">
        <v>100</v>
      </c>
      <c r="H92" s="78" t="s">
        <v>376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367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190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377</v>
      </c>
      <c r="C93" s="72" t="s">
        <v>378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379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0"/>
      <c r="BV93" s="190"/>
      <c r="BW93" s="190"/>
      <c r="BX93" s="190"/>
      <c r="BY93" s="190"/>
      <c r="BZ93" s="190"/>
      <c r="CA93" s="190"/>
      <c r="CB93" s="190"/>
      <c r="CC93" s="190"/>
      <c r="CD93" s="190"/>
      <c r="CE93" s="190"/>
      <c r="CF93" s="190"/>
      <c r="CG93" s="190"/>
      <c r="CH93" s="190"/>
      <c r="CI93" s="190"/>
      <c r="CJ93" s="190"/>
      <c r="CK93" s="190"/>
      <c r="CL93" s="190"/>
      <c r="CM93" s="190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380</v>
      </c>
      <c r="C94" s="72" t="s">
        <v>381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379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0"/>
      <c r="BV94" s="190"/>
      <c r="BW94" s="190"/>
      <c r="BX94" s="190"/>
      <c r="BY94" s="190"/>
      <c r="BZ94" s="190"/>
      <c r="CA94" s="190"/>
      <c r="CB94" s="190"/>
      <c r="CC94" s="190"/>
      <c r="CD94" s="190"/>
      <c r="CE94" s="190"/>
      <c r="CF94" s="190"/>
      <c r="CG94" s="190"/>
      <c r="CH94" s="190"/>
      <c r="CI94" s="190"/>
      <c r="CJ94" s="190"/>
      <c r="CK94" s="190"/>
      <c r="CL94" s="190"/>
      <c r="CM94" s="190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382</v>
      </c>
      <c r="C95" s="72" t="s">
        <v>383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379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0"/>
      <c r="BV95" s="190"/>
      <c r="BW95" s="190"/>
      <c r="BX95" s="190"/>
      <c r="BY95" s="190"/>
      <c r="BZ95" s="190"/>
      <c r="CA95" s="190"/>
      <c r="CB95" s="190"/>
      <c r="CC95" s="190"/>
      <c r="CD95" s="190"/>
      <c r="CE95" s="190"/>
      <c r="CF95" s="190"/>
      <c r="CG95" s="190"/>
      <c r="CH95" s="190"/>
      <c r="CI95" s="190"/>
      <c r="CJ95" s="190"/>
      <c r="CK95" s="190"/>
      <c r="CL95" s="190"/>
      <c r="CM95" s="190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384</v>
      </c>
      <c r="C96" s="72" t="s">
        <v>385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379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0"/>
      <c r="CM96" s="190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386</v>
      </c>
      <c r="C97" s="72" t="s">
        <v>387</v>
      </c>
      <c r="D97" s="74"/>
      <c r="E97" s="75"/>
      <c r="F97" s="76">
        <v>50000</v>
      </c>
      <c r="G97" s="77">
        <v>100</v>
      </c>
      <c r="H97" s="78" t="s">
        <v>388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379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0"/>
      <c r="BV97" s="190"/>
      <c r="BW97" s="190"/>
      <c r="BX97" s="190"/>
      <c r="BY97" s="190"/>
      <c r="BZ97" s="190"/>
      <c r="CA97" s="190"/>
      <c r="CB97" s="190"/>
      <c r="CC97" s="190"/>
      <c r="CD97" s="190"/>
      <c r="CE97" s="190"/>
      <c r="CF97" s="190"/>
      <c r="CG97" s="190"/>
      <c r="CH97" s="190"/>
      <c r="CI97" s="190"/>
      <c r="CJ97" s="190"/>
      <c r="CK97" s="190"/>
      <c r="CL97" s="190"/>
      <c r="CM97" s="190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389</v>
      </c>
      <c r="C98" s="72" t="s">
        <v>390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391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0"/>
      <c r="BV98" s="190"/>
      <c r="BW98" s="190"/>
      <c r="BX98" s="190"/>
      <c r="BY98" s="190"/>
      <c r="BZ98" s="190"/>
      <c r="CA98" s="190"/>
      <c r="CB98" s="190"/>
      <c r="CC98" s="190"/>
      <c r="CD98" s="190"/>
      <c r="CE98" s="190"/>
      <c r="CF98" s="190"/>
      <c r="CG98" s="190"/>
      <c r="CH98" s="190"/>
      <c r="CI98" s="190"/>
      <c r="CJ98" s="190"/>
      <c r="CK98" s="190"/>
      <c r="CL98" s="190"/>
      <c r="CM98" s="190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392</v>
      </c>
      <c r="C99" s="72" t="s">
        <v>393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391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0"/>
      <c r="BV99" s="190"/>
      <c r="BW99" s="190"/>
      <c r="BX99" s="190"/>
      <c r="BY99" s="190"/>
      <c r="BZ99" s="190"/>
      <c r="CA99" s="190"/>
      <c r="CB99" s="190"/>
      <c r="CC99" s="190"/>
      <c r="CD99" s="190"/>
      <c r="CE99" s="190"/>
      <c r="CF99" s="190"/>
      <c r="CG99" s="190"/>
      <c r="CH99" s="190"/>
      <c r="CI99" s="190"/>
      <c r="CJ99" s="190"/>
      <c r="CK99" s="190"/>
      <c r="CL99" s="190"/>
      <c r="CM99" s="190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394</v>
      </c>
      <c r="C100" s="72" t="s">
        <v>395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391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0"/>
      <c r="BV100" s="190"/>
      <c r="BW100" s="190"/>
      <c r="BX100" s="190"/>
      <c r="BY100" s="190"/>
      <c r="BZ100" s="190"/>
      <c r="CA100" s="190"/>
      <c r="CB100" s="190"/>
      <c r="CC100" s="190"/>
      <c r="CD100" s="190"/>
      <c r="CE100" s="190"/>
      <c r="CF100" s="190"/>
      <c r="CG100" s="190"/>
      <c r="CH100" s="190"/>
      <c r="CI100" s="190"/>
      <c r="CJ100" s="190"/>
      <c r="CK100" s="190"/>
      <c r="CL100" s="190"/>
      <c r="CM100" s="190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396</v>
      </c>
      <c r="C101" s="72" t="s">
        <v>397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391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0"/>
      <c r="BV101" s="190"/>
      <c r="BW101" s="190"/>
      <c r="BX101" s="190"/>
      <c r="BY101" s="190"/>
      <c r="BZ101" s="190"/>
      <c r="CA101" s="190"/>
      <c r="CB101" s="190"/>
      <c r="CC101" s="190"/>
      <c r="CD101" s="190"/>
      <c r="CE101" s="190"/>
      <c r="CF101" s="190"/>
      <c r="CG101" s="190"/>
      <c r="CH101" s="190"/>
      <c r="CI101" s="190"/>
      <c r="CJ101" s="190"/>
      <c r="CK101" s="190"/>
      <c r="CL101" s="190"/>
      <c r="CM101" s="190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398</v>
      </c>
      <c r="C102" s="72" t="s">
        <v>399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8" t="s">
        <v>1356</v>
      </c>
      <c r="U102" s="85" t="s">
        <v>391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0"/>
      <c r="BV102" s="190"/>
      <c r="BW102" s="190"/>
      <c r="BX102" s="190"/>
      <c r="BY102" s="190"/>
      <c r="BZ102" s="190"/>
      <c r="CA102" s="190"/>
      <c r="CB102" s="190"/>
      <c r="CC102" s="190"/>
      <c r="CD102" s="190"/>
      <c r="CE102" s="190"/>
      <c r="CF102" s="190"/>
      <c r="CG102" s="190"/>
      <c r="CH102" s="190"/>
      <c r="CI102" s="190"/>
      <c r="CJ102" s="190"/>
      <c r="CK102" s="190"/>
      <c r="CL102" s="190"/>
      <c r="CM102" s="190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1345</v>
      </c>
      <c r="C103" s="72" t="s">
        <v>1361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8" t="s">
        <v>1356</v>
      </c>
      <c r="U103" s="85" t="s">
        <v>1354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0"/>
      <c r="BV103" s="190"/>
      <c r="BW103" s="190"/>
      <c r="BX103" s="190"/>
      <c r="BY103" s="190"/>
      <c r="BZ103" s="190"/>
      <c r="CA103" s="190"/>
      <c r="CB103" s="190"/>
      <c r="CC103" s="190"/>
      <c r="CD103" s="190"/>
      <c r="CE103" s="190"/>
      <c r="CF103" s="190"/>
      <c r="CG103" s="190"/>
      <c r="CH103" s="190"/>
      <c r="CI103" s="190"/>
      <c r="CJ103" s="190"/>
      <c r="CK103" s="190"/>
      <c r="CL103" s="190"/>
      <c r="CM103" s="190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1346</v>
      </c>
      <c r="C104" s="72" t="s">
        <v>1362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8" t="s">
        <v>1356</v>
      </c>
      <c r="U104" s="85" t="s">
        <v>1354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0"/>
      <c r="BV104" s="190"/>
      <c r="BW104" s="190"/>
      <c r="BX104" s="190"/>
      <c r="BY104" s="190"/>
      <c r="BZ104" s="190"/>
      <c r="CA104" s="190"/>
      <c r="CB104" s="190"/>
      <c r="CC104" s="190"/>
      <c r="CD104" s="190"/>
      <c r="CE104" s="190"/>
      <c r="CF104" s="190"/>
      <c r="CG104" s="190"/>
      <c r="CH104" s="190"/>
      <c r="CI104" s="190"/>
      <c r="CJ104" s="190"/>
      <c r="CK104" s="190"/>
      <c r="CL104" s="190"/>
      <c r="CM104" s="190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1347</v>
      </c>
      <c r="C105" s="72" t="s">
        <v>1363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8" t="s">
        <v>1356</v>
      </c>
      <c r="U105" s="85" t="s">
        <v>1354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0"/>
      <c r="BV105" s="190"/>
      <c r="BW105" s="190"/>
      <c r="BX105" s="190"/>
      <c r="BY105" s="190"/>
      <c r="BZ105" s="190"/>
      <c r="CA105" s="190"/>
      <c r="CB105" s="190"/>
      <c r="CC105" s="190"/>
      <c r="CD105" s="190"/>
      <c r="CE105" s="190"/>
      <c r="CF105" s="190"/>
      <c r="CG105" s="190"/>
      <c r="CH105" s="190"/>
      <c r="CI105" s="190"/>
      <c r="CJ105" s="190"/>
      <c r="CK105" s="190"/>
      <c r="CL105" s="190"/>
      <c r="CM105" s="190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1348</v>
      </c>
      <c r="C106" s="72" t="s">
        <v>1364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8" t="s">
        <v>1357</v>
      </c>
      <c r="U106" s="85" t="s">
        <v>1354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0"/>
      <c r="BV106" s="190"/>
      <c r="BW106" s="190"/>
      <c r="BX106" s="190"/>
      <c r="BY106" s="190"/>
      <c r="BZ106" s="190"/>
      <c r="CA106" s="190"/>
      <c r="CB106" s="190"/>
      <c r="CC106" s="190"/>
      <c r="CD106" s="190"/>
      <c r="CE106" s="190"/>
      <c r="CF106" s="190"/>
      <c r="CG106" s="190"/>
      <c r="CH106" s="190"/>
      <c r="CI106" s="190"/>
      <c r="CJ106" s="190"/>
      <c r="CK106" s="190"/>
      <c r="CL106" s="190"/>
      <c r="CM106" s="190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1349</v>
      </c>
      <c r="C107" s="72" t="s">
        <v>1375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1354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0"/>
      <c r="BV107" s="190"/>
      <c r="BW107" s="190"/>
      <c r="BX107" s="190"/>
      <c r="BY107" s="190"/>
      <c r="BZ107" s="190"/>
      <c r="CA107" s="190"/>
      <c r="CB107" s="190"/>
      <c r="CC107" s="190"/>
      <c r="CD107" s="190"/>
      <c r="CE107" s="190"/>
      <c r="CF107" s="190"/>
      <c r="CG107" s="190"/>
      <c r="CH107" s="190"/>
      <c r="CI107" s="190"/>
      <c r="CJ107" s="190"/>
      <c r="CK107" s="190"/>
      <c r="CL107" s="190"/>
      <c r="CM107" s="190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400</v>
      </c>
      <c r="C108" s="62" t="s">
        <v>401</v>
      </c>
      <c r="E108" s="97"/>
      <c r="U108" s="106" t="s">
        <v>402</v>
      </c>
      <c r="V108" s="191">
        <v>5000</v>
      </c>
      <c r="W108" s="190">
        <v>4000</v>
      </c>
      <c r="X108" s="190"/>
      <c r="Y108" s="190"/>
      <c r="Z108" s="191">
        <v>100000</v>
      </c>
      <c r="AA108" s="190"/>
      <c r="AB108" s="190">
        <v>2000</v>
      </c>
      <c r="AC108" s="190"/>
      <c r="AD108" s="190"/>
      <c r="AE108" s="190"/>
      <c r="AF108" s="190"/>
      <c r="AG108" s="192"/>
      <c r="AH108" s="190"/>
      <c r="AI108" s="190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403</v>
      </c>
      <c r="C109" s="62" t="s">
        <v>404</v>
      </c>
      <c r="E109" s="97"/>
      <c r="U109" s="106" t="s">
        <v>405</v>
      </c>
      <c r="V109" s="191">
        <v>7500</v>
      </c>
      <c r="W109" s="190">
        <v>6000</v>
      </c>
      <c r="X109" s="190"/>
      <c r="Y109" s="190"/>
      <c r="Z109" s="191">
        <v>150000</v>
      </c>
      <c r="AA109" s="190"/>
      <c r="AB109" s="190">
        <v>3000</v>
      </c>
      <c r="AC109" s="190"/>
      <c r="AD109" s="190"/>
      <c r="AE109" s="190"/>
      <c r="AF109" s="190"/>
      <c r="AG109" s="192"/>
      <c r="AH109" s="190"/>
      <c r="AI109" s="190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406</v>
      </c>
      <c r="C110" s="98" t="s">
        <v>407</v>
      </c>
      <c r="E110" s="97"/>
      <c r="S110" s="107"/>
      <c r="U110" s="106" t="s">
        <v>408</v>
      </c>
      <c r="V110" s="191">
        <v>12500</v>
      </c>
      <c r="W110" s="190">
        <v>10000</v>
      </c>
      <c r="X110" s="190"/>
      <c r="Y110" s="190"/>
      <c r="Z110" s="191">
        <v>250000</v>
      </c>
      <c r="AA110" s="190"/>
      <c r="AB110" s="190">
        <v>5000</v>
      </c>
      <c r="AC110" s="190"/>
      <c r="AD110" s="190"/>
      <c r="AE110" s="190"/>
      <c r="AF110" s="190"/>
      <c r="AG110" s="192"/>
      <c r="AH110" s="190"/>
      <c r="AI110" s="190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409</v>
      </c>
      <c r="C111" s="98" t="s">
        <v>410</v>
      </c>
      <c r="E111" s="97"/>
      <c r="S111" s="107"/>
      <c r="U111" s="106" t="s">
        <v>411</v>
      </c>
      <c r="V111" s="191">
        <v>21250</v>
      </c>
      <c r="W111" s="190">
        <v>17000</v>
      </c>
      <c r="X111" s="190"/>
      <c r="Y111" s="190"/>
      <c r="Z111" s="191">
        <v>425000</v>
      </c>
      <c r="AA111" s="190"/>
      <c r="AB111" s="190">
        <v>8500</v>
      </c>
      <c r="AC111" s="190"/>
      <c r="AD111" s="190"/>
      <c r="AE111" s="190"/>
      <c r="AF111" s="190"/>
      <c r="AG111" s="192"/>
      <c r="AH111" s="190"/>
      <c r="AI111" s="190"/>
      <c r="AJ111" s="190">
        <v>18</v>
      </c>
      <c r="AK111" s="190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412</v>
      </c>
      <c r="C112" s="98" t="s">
        <v>413</v>
      </c>
      <c r="E112" s="97"/>
      <c r="S112" s="107"/>
      <c r="U112" s="106" t="s">
        <v>414</v>
      </c>
      <c r="V112" s="191">
        <v>33750</v>
      </c>
      <c r="W112" s="190">
        <v>27000</v>
      </c>
      <c r="X112" s="190"/>
      <c r="Y112" s="190"/>
      <c r="Z112" s="191">
        <v>675000</v>
      </c>
      <c r="AA112" s="190"/>
      <c r="AB112" s="190">
        <v>13500</v>
      </c>
      <c r="AC112" s="190"/>
      <c r="AD112" s="190"/>
      <c r="AE112" s="190"/>
      <c r="AF112" s="190"/>
      <c r="AG112" s="192"/>
      <c r="AH112" s="190"/>
      <c r="AI112" s="190"/>
      <c r="AJ112" s="190">
        <v>18</v>
      </c>
      <c r="AK112" s="190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415</v>
      </c>
      <c r="C113" s="72" t="s">
        <v>416</v>
      </c>
      <c r="E113" s="97"/>
      <c r="F113" s="99"/>
      <c r="S113" s="107"/>
      <c r="U113" s="106" t="s">
        <v>417</v>
      </c>
      <c r="V113" s="191">
        <v>50000</v>
      </c>
      <c r="W113" s="190">
        <v>40000</v>
      </c>
      <c r="X113" s="190"/>
      <c r="Y113" s="190"/>
      <c r="Z113" s="191">
        <v>1000000</v>
      </c>
      <c r="AA113" s="190"/>
      <c r="AB113" s="190">
        <v>20000</v>
      </c>
      <c r="AC113" s="190"/>
      <c r="AD113" s="190"/>
      <c r="AE113" s="190"/>
      <c r="AF113" s="190"/>
      <c r="AG113" s="192"/>
      <c r="AH113" s="190"/>
      <c r="AI113" s="190"/>
      <c r="AJ113" s="190">
        <v>18</v>
      </c>
      <c r="AK113" s="190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418</v>
      </c>
      <c r="C114" s="72" t="s">
        <v>419</v>
      </c>
      <c r="E114" s="97"/>
      <c r="F114" s="99"/>
      <c r="S114" s="107"/>
      <c r="U114" s="106" t="s">
        <v>420</v>
      </c>
      <c r="V114" s="191">
        <v>72500</v>
      </c>
      <c r="W114" s="190">
        <v>58000</v>
      </c>
      <c r="X114" s="190"/>
      <c r="Y114" s="190"/>
      <c r="Z114" s="191">
        <v>1450000</v>
      </c>
      <c r="AA114" s="190"/>
      <c r="AB114" s="190">
        <v>29000</v>
      </c>
      <c r="AC114" s="190"/>
      <c r="AD114" s="190"/>
      <c r="AE114" s="190"/>
      <c r="AF114" s="190"/>
      <c r="AG114" s="192"/>
      <c r="AH114" s="190"/>
      <c r="AI114" s="190"/>
      <c r="AJ114" s="190">
        <v>24</v>
      </c>
      <c r="AK114" s="190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421</v>
      </c>
      <c r="C115" s="72" t="s">
        <v>422</v>
      </c>
      <c r="E115" s="100"/>
      <c r="F115" s="99"/>
      <c r="S115" s="107"/>
      <c r="U115" s="106" t="s">
        <v>423</v>
      </c>
      <c r="V115" s="191">
        <v>102500</v>
      </c>
      <c r="W115" s="190">
        <v>82000</v>
      </c>
      <c r="X115" s="190"/>
      <c r="Y115" s="190"/>
      <c r="Z115" s="191">
        <v>2050000</v>
      </c>
      <c r="AA115" s="190"/>
      <c r="AB115" s="190">
        <v>41000</v>
      </c>
      <c r="AC115" s="190"/>
      <c r="AD115" s="190"/>
      <c r="AE115" s="190"/>
      <c r="AF115" s="190"/>
      <c r="AG115" s="192"/>
      <c r="AH115" s="190"/>
      <c r="AI115" s="190"/>
      <c r="AJ115" s="190">
        <v>24</v>
      </c>
      <c r="AK115" s="190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424</v>
      </c>
      <c r="C116" s="72" t="s">
        <v>425</v>
      </c>
      <c r="E116" s="100"/>
      <c r="F116" s="99"/>
      <c r="S116" s="107"/>
      <c r="U116" s="106" t="s">
        <v>426</v>
      </c>
      <c r="V116" s="191">
        <v>141250</v>
      </c>
      <c r="W116" s="190">
        <v>113000</v>
      </c>
      <c r="X116" s="190"/>
      <c r="Y116" s="190"/>
      <c r="Z116" s="191">
        <v>2825000</v>
      </c>
      <c r="AA116" s="190"/>
      <c r="AB116" s="190">
        <v>56500</v>
      </c>
      <c r="AC116" s="190"/>
      <c r="AD116" s="190"/>
      <c r="AE116" s="190"/>
      <c r="AF116" s="190"/>
      <c r="AG116" s="192"/>
      <c r="AH116" s="190"/>
      <c r="AI116" s="190"/>
      <c r="AJ116" s="190">
        <v>24</v>
      </c>
      <c r="AK116" s="190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427</v>
      </c>
      <c r="C117" s="72" t="s">
        <v>1394</v>
      </c>
      <c r="E117" s="100"/>
      <c r="F117" s="99"/>
      <c r="S117" s="107"/>
      <c r="U117" s="106" t="s">
        <v>429</v>
      </c>
      <c r="V117" s="191">
        <v>191250</v>
      </c>
      <c r="W117" s="190">
        <v>153000</v>
      </c>
      <c r="X117" s="190"/>
      <c r="Y117" s="190"/>
      <c r="Z117" s="191">
        <v>3825000</v>
      </c>
      <c r="AA117" s="190"/>
      <c r="AB117" s="190">
        <v>76500</v>
      </c>
      <c r="AC117" s="190"/>
      <c r="AD117" s="190"/>
      <c r="AE117" s="190"/>
      <c r="AF117" s="190"/>
      <c r="AG117" s="192"/>
      <c r="AH117" s="190"/>
      <c r="AI117" s="190"/>
      <c r="AJ117" s="190">
        <v>36</v>
      </c>
      <c r="AK117" s="190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1390</v>
      </c>
      <c r="C118" s="187" t="s">
        <v>1395</v>
      </c>
      <c r="E118" s="97"/>
      <c r="F118" s="99"/>
      <c r="S118" s="107"/>
      <c r="U118" s="106" t="s">
        <v>420</v>
      </c>
      <c r="V118" s="191">
        <v>250000</v>
      </c>
      <c r="W118" s="190">
        <v>200000</v>
      </c>
      <c r="X118" s="190"/>
      <c r="Y118" s="190"/>
      <c r="Z118" s="191">
        <v>5000000</v>
      </c>
      <c r="AA118" s="190"/>
      <c r="AB118" s="190">
        <v>100000</v>
      </c>
      <c r="AC118" s="190"/>
      <c r="AD118" s="190"/>
      <c r="AE118" s="190"/>
      <c r="AF118" s="190"/>
      <c r="AG118" s="192"/>
      <c r="AH118" s="190"/>
      <c r="AI118" s="190"/>
      <c r="AJ118" s="190">
        <v>36</v>
      </c>
      <c r="AK118" s="190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1391</v>
      </c>
      <c r="C119" s="187" t="s">
        <v>1396</v>
      </c>
      <c r="E119" s="100"/>
      <c r="F119" s="99"/>
      <c r="S119" s="107"/>
      <c r="U119" s="106" t="s">
        <v>423</v>
      </c>
      <c r="V119" s="191">
        <v>312500</v>
      </c>
      <c r="W119" s="190">
        <v>250000</v>
      </c>
      <c r="X119" s="190"/>
      <c r="Y119" s="190"/>
      <c r="Z119" s="191">
        <v>6250000</v>
      </c>
      <c r="AA119" s="190"/>
      <c r="AB119" s="190">
        <v>125000</v>
      </c>
      <c r="AC119" s="190"/>
      <c r="AD119" s="190"/>
      <c r="AE119" s="190"/>
      <c r="AF119" s="190"/>
      <c r="AG119" s="192"/>
      <c r="AH119" s="190"/>
      <c r="AI119" s="190"/>
      <c r="AJ119" s="190">
        <v>36</v>
      </c>
      <c r="AK119" s="190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1392</v>
      </c>
      <c r="C120" s="187" t="s">
        <v>1397</v>
      </c>
      <c r="E120" s="100"/>
      <c r="F120" s="99"/>
      <c r="S120" s="107"/>
      <c r="U120" s="106" t="s">
        <v>426</v>
      </c>
      <c r="V120" s="191">
        <v>382500</v>
      </c>
      <c r="W120" s="190">
        <v>306000</v>
      </c>
      <c r="X120" s="190"/>
      <c r="Y120" s="190"/>
      <c r="Z120" s="191">
        <v>7650000</v>
      </c>
      <c r="AA120" s="190"/>
      <c r="AB120" s="190">
        <v>153000</v>
      </c>
      <c r="AC120" s="190"/>
      <c r="AD120" s="190"/>
      <c r="AE120" s="190"/>
      <c r="AF120" s="190"/>
      <c r="AG120" s="192"/>
      <c r="AH120" s="190"/>
      <c r="AI120" s="190"/>
      <c r="AJ120" s="190">
        <v>48</v>
      </c>
      <c r="AK120" s="190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1393</v>
      </c>
      <c r="C121" s="187" t="s">
        <v>1398</v>
      </c>
      <c r="E121" s="100"/>
      <c r="F121" s="99"/>
      <c r="S121" s="107"/>
      <c r="U121" s="106" t="s">
        <v>429</v>
      </c>
      <c r="V121" s="191">
        <v>462500</v>
      </c>
      <c r="W121" s="190">
        <v>370000</v>
      </c>
      <c r="X121" s="190"/>
      <c r="Y121" s="190"/>
      <c r="Z121" s="191">
        <v>9250000</v>
      </c>
      <c r="AA121" s="190"/>
      <c r="AB121" s="190">
        <v>185000</v>
      </c>
      <c r="AC121" s="190"/>
      <c r="AD121" s="190"/>
      <c r="AE121" s="190"/>
      <c r="AF121" s="190"/>
      <c r="AG121" s="192"/>
      <c r="AH121" s="190"/>
      <c r="AI121" s="190"/>
      <c r="AJ121" s="190">
        <v>48</v>
      </c>
      <c r="AK121" s="190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430</v>
      </c>
      <c r="C122" s="62" t="s">
        <v>431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432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433</v>
      </c>
      <c r="C123" s="62" t="s">
        <v>434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435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436</v>
      </c>
      <c r="C124" s="98" t="s">
        <v>437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438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439</v>
      </c>
      <c r="C125" s="98" t="s">
        <v>440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441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442</v>
      </c>
      <c r="C126" s="98" t="s">
        <v>443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444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445</v>
      </c>
      <c r="C127" s="72" t="s">
        <v>446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447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448</v>
      </c>
      <c r="C128" s="72" t="s">
        <v>449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450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451</v>
      </c>
      <c r="C129" s="72" t="s">
        <v>452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453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454</v>
      </c>
      <c r="C130" s="72" t="s">
        <v>455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456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457</v>
      </c>
      <c r="C131" s="72" t="s">
        <v>458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459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460</v>
      </c>
      <c r="C132" s="62" t="s">
        <v>401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461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462</v>
      </c>
      <c r="C133" s="62" t="s">
        <v>404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463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464</v>
      </c>
      <c r="C134" s="98" t="s">
        <v>407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465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466</v>
      </c>
      <c r="C135" s="98" t="s">
        <v>410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467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468</v>
      </c>
      <c r="C136" s="98" t="s">
        <v>413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469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470</v>
      </c>
      <c r="C137" s="72" t="s">
        <v>416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471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472</v>
      </c>
      <c r="C138" s="72" t="s">
        <v>419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473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474</v>
      </c>
      <c r="C139" s="72" t="s">
        <v>422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475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476</v>
      </c>
      <c r="C140" s="72" t="s">
        <v>425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477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478</v>
      </c>
      <c r="C141" s="72" t="s">
        <v>428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479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480</v>
      </c>
      <c r="C142" s="102" t="s">
        <v>481</v>
      </c>
      <c r="T142" s="108" t="s">
        <v>482</v>
      </c>
      <c r="U142" s="85" t="s">
        <v>483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484</v>
      </c>
      <c r="C143" s="101" t="s">
        <v>485</v>
      </c>
      <c r="T143" s="101" t="s">
        <v>486</v>
      </c>
      <c r="U143" s="85" t="s">
        <v>487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488</v>
      </c>
      <c r="C144" s="101" t="s">
        <v>489</v>
      </c>
      <c r="T144" s="108" t="s">
        <v>490</v>
      </c>
      <c r="U144" s="85" t="s">
        <v>491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492</v>
      </c>
      <c r="C145" s="101" t="s">
        <v>493</v>
      </c>
      <c r="T145" s="108" t="s">
        <v>494</v>
      </c>
      <c r="U145" s="85" t="s">
        <v>495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496</v>
      </c>
      <c r="C146" s="101" t="s">
        <v>497</v>
      </c>
      <c r="T146" s="108" t="s">
        <v>494</v>
      </c>
      <c r="U146" s="85" t="s">
        <v>498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499</v>
      </c>
      <c r="C147" s="102" t="s">
        <v>500</v>
      </c>
      <c r="T147" s="108" t="s">
        <v>482</v>
      </c>
      <c r="U147" s="85" t="s">
        <v>501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502</v>
      </c>
      <c r="C148" s="101" t="s">
        <v>503</v>
      </c>
      <c r="T148" s="101" t="s">
        <v>504</v>
      </c>
      <c r="U148" s="85" t="s">
        <v>505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506</v>
      </c>
      <c r="C149" s="101" t="s">
        <v>507</v>
      </c>
      <c r="T149" s="101" t="s">
        <v>508</v>
      </c>
      <c r="U149" s="85" t="s">
        <v>509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510</v>
      </c>
      <c r="C150" s="101" t="s">
        <v>511</v>
      </c>
      <c r="T150" s="101" t="s">
        <v>512</v>
      </c>
      <c r="U150" s="116" t="s">
        <v>513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514</v>
      </c>
      <c r="C151" s="101" t="s">
        <v>515</v>
      </c>
      <c r="T151" s="101"/>
      <c r="U151" s="85" t="s">
        <v>509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516</v>
      </c>
      <c r="C152" s="101" t="s">
        <v>503</v>
      </c>
      <c r="T152" s="101" t="s">
        <v>517</v>
      </c>
      <c r="U152" s="85" t="s">
        <v>505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518</v>
      </c>
      <c r="C153" s="9" t="s">
        <v>519</v>
      </c>
      <c r="T153" s="9" t="s">
        <v>520</v>
      </c>
      <c r="U153" s="85" t="s">
        <v>509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521</v>
      </c>
      <c r="C154" s="101" t="s">
        <v>511</v>
      </c>
      <c r="T154" s="101" t="s">
        <v>522</v>
      </c>
      <c r="U154" s="116" t="s">
        <v>513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523</v>
      </c>
      <c r="C155" s="101" t="s">
        <v>515</v>
      </c>
      <c r="T155" s="101"/>
      <c r="U155" s="85" t="s">
        <v>509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1330</v>
      </c>
      <c r="C156" s="101" t="s">
        <v>1351</v>
      </c>
      <c r="T156" s="187" t="s">
        <v>1373</v>
      </c>
      <c r="U156" s="186" t="s">
        <v>1332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1331</v>
      </c>
      <c r="C157" s="101" t="s">
        <v>1334</v>
      </c>
      <c r="T157" s="187" t="s">
        <v>1377</v>
      </c>
      <c r="U157" s="186" t="s">
        <v>1333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524</v>
      </c>
      <c r="C158" s="101" t="s">
        <v>525</v>
      </c>
      <c r="T158" s="117" t="s">
        <v>1384</v>
      </c>
      <c r="U158" s="85" t="s">
        <v>526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527</v>
      </c>
      <c r="C159" s="101" t="s">
        <v>528</v>
      </c>
      <c r="T159" s="9" t="s">
        <v>1385</v>
      </c>
      <c r="U159" s="85" t="s">
        <v>529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530</v>
      </c>
      <c r="C160" s="101" t="s">
        <v>531</v>
      </c>
      <c r="T160" s="9" t="s">
        <v>1386</v>
      </c>
      <c r="U160" s="85" t="s">
        <v>532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533</v>
      </c>
      <c r="C161" s="111" t="s">
        <v>534</v>
      </c>
      <c r="T161" s="118" t="s">
        <v>535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536</v>
      </c>
      <c r="C162" s="101" t="s">
        <v>537</v>
      </c>
      <c r="T162" s="119" t="s">
        <v>538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216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539</v>
      </c>
      <c r="C163" s="101" t="s">
        <v>540</v>
      </c>
      <c r="T163" s="119" t="s">
        <v>541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217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542</v>
      </c>
      <c r="C164" s="101" t="s">
        <v>543</v>
      </c>
      <c r="T164" s="119" t="s">
        <v>544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218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545</v>
      </c>
      <c r="C165" s="101" t="s">
        <v>546</v>
      </c>
      <c r="T165" s="119" t="s">
        <v>547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226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548</v>
      </c>
      <c r="C166" s="101" t="s">
        <v>549</v>
      </c>
      <c r="T166" s="119" t="s">
        <v>550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227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551</v>
      </c>
      <c r="C167" s="79" t="s">
        <v>552</v>
      </c>
      <c r="T167" s="9" t="s">
        <v>553</v>
      </c>
      <c r="U167" s="116" t="s">
        <v>554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226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555</v>
      </c>
      <c r="C168" s="79" t="s">
        <v>556</v>
      </c>
      <c r="T168" s="9" t="s">
        <v>557</v>
      </c>
      <c r="U168" s="116" t="s">
        <v>554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558</v>
      </c>
      <c r="C169" s="112" t="s">
        <v>559</v>
      </c>
      <c r="T169" s="9" t="s">
        <v>560</v>
      </c>
      <c r="U169" s="116" t="s">
        <v>561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562</v>
      </c>
      <c r="C170" s="112" t="s">
        <v>563</v>
      </c>
      <c r="T170" s="9" t="s">
        <v>564</v>
      </c>
      <c r="U170" s="116" t="s">
        <v>565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566</v>
      </c>
      <c r="C171" s="112" t="s">
        <v>567</v>
      </c>
      <c r="T171" s="9" t="s">
        <v>568</v>
      </c>
      <c r="U171" s="116" t="s">
        <v>569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570</v>
      </c>
      <c r="C172" s="112" t="s">
        <v>571</v>
      </c>
      <c r="T172" s="9" t="s">
        <v>572</v>
      </c>
      <c r="U172" s="116" t="s">
        <v>573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574</v>
      </c>
      <c r="C173" s="9" t="s">
        <v>1324</v>
      </c>
      <c r="T173" s="9" t="s">
        <v>1325</v>
      </c>
      <c r="U173" s="116" t="s">
        <v>575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229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576</v>
      </c>
      <c r="C174" s="113" t="s">
        <v>577</v>
      </c>
      <c r="T174" s="9" t="s">
        <v>1326</v>
      </c>
      <c r="U174" s="116" t="s">
        <v>578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230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579</v>
      </c>
      <c r="C175" s="113" t="s">
        <v>580</v>
      </c>
      <c r="T175" s="9" t="s">
        <v>1327</v>
      </c>
      <c r="U175" s="116" t="s">
        <v>581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230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582</v>
      </c>
      <c r="C176" s="113" t="s">
        <v>583</v>
      </c>
      <c r="T176" s="9" t="s">
        <v>1328</v>
      </c>
      <c r="U176" s="116" t="s">
        <v>584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231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585</v>
      </c>
      <c r="C177" s="113" t="s">
        <v>586</v>
      </c>
      <c r="T177" s="9" t="s">
        <v>1329</v>
      </c>
      <c r="U177" s="116" t="s">
        <v>587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232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588</v>
      </c>
      <c r="C178" s="101" t="s">
        <v>589</v>
      </c>
      <c r="T178" s="118" t="s">
        <v>590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231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591</v>
      </c>
      <c r="C179" s="22" t="s">
        <v>592</v>
      </c>
      <c r="T179" s="61" t="s">
        <v>593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226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594</v>
      </c>
      <c r="C180" s="61" t="s">
        <v>595</v>
      </c>
      <c r="T180" s="61" t="s">
        <v>596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597</v>
      </c>
      <c r="C181" s="22" t="s">
        <v>598</v>
      </c>
      <c r="T181" s="61" t="s">
        <v>599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600</v>
      </c>
      <c r="C182" s="22" t="s">
        <v>601</v>
      </c>
      <c r="T182" s="61" t="s">
        <v>602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603</v>
      </c>
      <c r="C183" s="22" t="s">
        <v>604</v>
      </c>
      <c r="T183" s="61" t="s">
        <v>605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606</v>
      </c>
      <c r="C184" s="22" t="s">
        <v>607</v>
      </c>
      <c r="T184" s="61" t="s">
        <v>608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609</v>
      </c>
      <c r="C185" s="22" t="s">
        <v>610</v>
      </c>
      <c r="T185" s="61" t="s">
        <v>611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612</v>
      </c>
      <c r="C186" s="22" t="s">
        <v>613</v>
      </c>
      <c r="T186" s="61" t="s">
        <v>614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615</v>
      </c>
      <c r="C187" s="22" t="s">
        <v>616</v>
      </c>
      <c r="T187" s="61" t="s">
        <v>617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618</v>
      </c>
      <c r="C188" s="114" t="s">
        <v>619</v>
      </c>
      <c r="T188" s="61" t="s">
        <v>620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621</v>
      </c>
      <c r="C189" s="22" t="s">
        <v>622</v>
      </c>
      <c r="T189" s="61" t="s">
        <v>623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624</v>
      </c>
      <c r="C190" s="22" t="s">
        <v>625</v>
      </c>
      <c r="T190" s="61" t="s">
        <v>626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627</v>
      </c>
      <c r="C191" s="61" t="s">
        <v>628</v>
      </c>
      <c r="T191" s="61" t="s">
        <v>629</v>
      </c>
      <c r="U191" s="85" t="s">
        <v>630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631</v>
      </c>
      <c r="C192" s="22" t="s">
        <v>632</v>
      </c>
      <c r="T192" s="61" t="s">
        <v>633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634</v>
      </c>
      <c r="C193" s="22" t="s">
        <v>635</v>
      </c>
      <c r="T193" s="61" t="s">
        <v>636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637</v>
      </c>
      <c r="C194" s="95" t="s">
        <v>638</v>
      </c>
      <c r="T194" s="61" t="s">
        <v>639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256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640</v>
      </c>
      <c r="C195" s="22" t="s">
        <v>641</v>
      </c>
      <c r="T195" s="61" t="s">
        <v>642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263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643</v>
      </c>
      <c r="C196" s="22" t="s">
        <v>644</v>
      </c>
      <c r="T196" s="61" t="s">
        <v>645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264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646</v>
      </c>
      <c r="C197" s="95" t="s">
        <v>647</v>
      </c>
      <c r="T197" s="61" t="s">
        <v>648</v>
      </c>
      <c r="U197" s="85" t="s">
        <v>649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265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650</v>
      </c>
      <c r="C198" s="95" t="s">
        <v>651</v>
      </c>
      <c r="T198" s="61" t="s">
        <v>652</v>
      </c>
      <c r="U198" s="85" t="s">
        <v>653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269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654</v>
      </c>
      <c r="C199" s="95" t="s">
        <v>655</v>
      </c>
      <c r="T199" s="61" t="s">
        <v>656</v>
      </c>
      <c r="U199" s="85" t="s">
        <v>657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658</v>
      </c>
      <c r="C200" s="61" t="s">
        <v>659</v>
      </c>
      <c r="T200" s="61" t="s">
        <v>660</v>
      </c>
      <c r="U200" s="85" t="s">
        <v>661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662</v>
      </c>
      <c r="C201" s="61" t="s">
        <v>663</v>
      </c>
      <c r="T201" s="61" t="s">
        <v>629</v>
      </c>
      <c r="U201" s="85" t="s">
        <v>487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664</v>
      </c>
      <c r="C202" s="61" t="s">
        <v>665</v>
      </c>
      <c r="T202" s="61" t="s">
        <v>666</v>
      </c>
      <c r="U202" s="85" t="s">
        <v>667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668</v>
      </c>
      <c r="C203" s="61" t="s">
        <v>669</v>
      </c>
      <c r="T203" s="61" t="s">
        <v>1408</v>
      </c>
      <c r="U203" s="85" t="s">
        <v>670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671</v>
      </c>
      <c r="C204" s="61" t="s">
        <v>659</v>
      </c>
      <c r="T204" s="61" t="s">
        <v>660</v>
      </c>
      <c r="U204" s="85" t="s">
        <v>661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672</v>
      </c>
      <c r="C205" s="22" t="s">
        <v>673</v>
      </c>
      <c r="T205" s="61" t="s">
        <v>674</v>
      </c>
      <c r="U205" s="85" t="str">
        <f t="shared" ref="U205:U219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244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675</v>
      </c>
      <c r="C206" s="95" t="s">
        <v>676</v>
      </c>
      <c r="T206" s="61" t="s">
        <v>677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266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678</v>
      </c>
      <c r="C207" s="22" t="s">
        <v>679</v>
      </c>
      <c r="T207" s="61" t="s">
        <v>680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267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681</v>
      </c>
      <c r="C208" s="22" t="s">
        <v>682</v>
      </c>
      <c r="T208" s="61" t="s">
        <v>683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268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684</v>
      </c>
      <c r="C209" s="22" t="s">
        <v>685</v>
      </c>
      <c r="T209" s="61" t="s">
        <v>686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264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687</v>
      </c>
      <c r="C210" s="95" t="s">
        <v>688</v>
      </c>
      <c r="T210" s="61" t="s">
        <v>689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 t="shared" ref="CR210:CR215" si="3526"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270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7">IF(V210="","","|n"&amp;DB$2&amp;"+"&amp;V210&amp;DB$1)</f>
        <v/>
      </c>
      <c r="DC210" s="71" t="str">
        <f t="shared" si="3527"/>
        <v/>
      </c>
      <c r="DD210" s="71" t="str">
        <f t="shared" si="3527"/>
        <v/>
      </c>
      <c r="DE210" s="71" t="str">
        <f t="shared" si="3527"/>
        <v/>
      </c>
      <c r="DF210" s="71" t="str">
        <f t="shared" si="3527"/>
        <v/>
      </c>
      <c r="DG210" s="71" t="str">
        <f t="shared" si="3527"/>
        <v/>
      </c>
      <c r="DH210" s="71" t="str">
        <f t="shared" si="3527"/>
        <v/>
      </c>
      <c r="DI210" s="71" t="str">
        <f t="shared" si="3527"/>
        <v/>
      </c>
      <c r="DJ210" s="71" t="str">
        <f t="shared" si="3527"/>
        <v/>
      </c>
      <c r="DK210" s="71" t="str">
        <f t="shared" si="3527"/>
        <v/>
      </c>
      <c r="DL210" s="71" t="str">
        <f t="shared" si="3527"/>
        <v/>
      </c>
      <c r="DM210" s="71" t="str">
        <f t="shared" si="3527"/>
        <v/>
      </c>
      <c r="DN210" s="71" t="str">
        <f t="shared" si="3527"/>
        <v/>
      </c>
      <c r="DO210" s="71" t="str">
        <f t="shared" si="3527"/>
        <v/>
      </c>
      <c r="DP210" s="71" t="str">
        <f t="shared" si="3527"/>
        <v/>
      </c>
      <c r="DQ210" s="71" t="str">
        <f t="shared" si="3527"/>
        <v/>
      </c>
      <c r="DR210" s="71" t="str">
        <f t="shared" si="3527"/>
        <v/>
      </c>
      <c r="DS210" s="71" t="str">
        <f t="shared" si="3527"/>
        <v/>
      </c>
      <c r="DT210" s="71" t="str">
        <f t="shared" si="3527"/>
        <v/>
      </c>
      <c r="DU210" s="71" t="str">
        <f t="shared" si="3527"/>
        <v/>
      </c>
      <c r="DV210" s="71" t="str">
        <f t="shared" si="3527"/>
        <v/>
      </c>
      <c r="DW210" s="71" t="str">
        <f t="shared" si="3527"/>
        <v/>
      </c>
      <c r="DX210" s="71" t="str">
        <f t="shared" si="3527"/>
        <v/>
      </c>
      <c r="DY210" s="71" t="str">
        <f t="shared" si="3527"/>
        <v/>
      </c>
      <c r="DZ210" s="71" t="str">
        <f t="shared" si="3527"/>
        <v/>
      </c>
      <c r="EA210" s="71" t="str">
        <f t="shared" si="3527"/>
        <v/>
      </c>
      <c r="EB210" s="71" t="str">
        <f t="shared" si="3527"/>
        <v/>
      </c>
      <c r="EC210" s="71" t="str">
        <f t="shared" si="3527"/>
        <v/>
      </c>
      <c r="ED210" s="71" t="str">
        <f t="shared" si="3527"/>
        <v/>
      </c>
      <c r="EE210" s="71" t="str">
        <f t="shared" si="3527"/>
        <v/>
      </c>
      <c r="EF210" s="71" t="str">
        <f t="shared" si="3527"/>
        <v/>
      </c>
      <c r="EG210" s="71" t="str">
        <f t="shared" si="3527"/>
        <v/>
      </c>
      <c r="EH210" s="71" t="str">
        <f t="shared" si="3527"/>
        <v/>
      </c>
      <c r="EI210" s="71" t="str">
        <f t="shared" si="3527"/>
        <v/>
      </c>
      <c r="EJ210" s="71" t="str">
        <f t="shared" si="3527"/>
        <v/>
      </c>
      <c r="EK210" s="71" t="str">
        <f t="shared" si="3527"/>
        <v/>
      </c>
      <c r="EL210" s="71" t="str">
        <f t="shared" si="3527"/>
        <v/>
      </c>
      <c r="EM210" s="71" t="str">
        <f t="shared" si="3527"/>
        <v/>
      </c>
      <c r="EN210" s="71" t="str">
        <f t="shared" si="3527"/>
        <v/>
      </c>
      <c r="EO210" s="71" t="str">
        <f t="shared" si="3527"/>
        <v/>
      </c>
      <c r="EP210" s="71" t="str">
        <f t="shared" si="3527"/>
        <v/>
      </c>
      <c r="EQ210" s="71" t="str">
        <f t="shared" si="3527"/>
        <v/>
      </c>
      <c r="ER210" s="71" t="str">
        <f t="shared" si="3527"/>
        <v/>
      </c>
      <c r="ES210" s="71" t="str">
        <f t="shared" si="3527"/>
        <v/>
      </c>
      <c r="ET210" s="71" t="str">
        <f t="shared" si="3527"/>
        <v/>
      </c>
      <c r="EU210" s="71" t="str">
        <f t="shared" si="3527"/>
        <v/>
      </c>
      <c r="EV210" s="71" t="str">
        <f t="shared" si="3527"/>
        <v/>
      </c>
      <c r="EW210" s="71" t="str">
        <f t="shared" si="3527"/>
        <v/>
      </c>
      <c r="EX210" s="71" t="str">
        <f t="shared" si="3527"/>
        <v/>
      </c>
      <c r="EY210" s="71" t="str">
        <f t="shared" si="3527"/>
        <v/>
      </c>
      <c r="EZ210" s="71" t="str">
        <f t="shared" si="3527"/>
        <v/>
      </c>
      <c r="FA210" s="71" t="str">
        <f t="shared" si="3527"/>
        <v/>
      </c>
      <c r="FB210" s="71" t="str">
        <f t="shared" si="3527"/>
        <v/>
      </c>
      <c r="FC210" s="71" t="str">
        <f t="shared" si="3527"/>
        <v/>
      </c>
      <c r="FD210" s="71" t="str">
        <f t="shared" si="3527"/>
        <v/>
      </c>
      <c r="FE210" s="71" t="str">
        <f t="shared" si="3527"/>
        <v/>
      </c>
      <c r="FF210" s="71" t="str">
        <f t="shared" si="3527"/>
        <v/>
      </c>
      <c r="FG210" s="71" t="str">
        <f t="shared" si="3527"/>
        <v/>
      </c>
      <c r="FH210" s="71" t="str">
        <f t="shared" si="3527"/>
        <v/>
      </c>
      <c r="FI210" s="71" t="str">
        <f t="shared" si="3527"/>
        <v/>
      </c>
      <c r="FJ210" s="71" t="str">
        <f t="shared" si="3527"/>
        <v/>
      </c>
      <c r="FK210" s="71" t="str">
        <f t="shared" si="3527"/>
        <v/>
      </c>
      <c r="FL210" s="71" t="str">
        <f t="shared" si="3527"/>
        <v/>
      </c>
      <c r="FM210" s="71" t="str">
        <f t="shared" si="3527"/>
        <v/>
      </c>
      <c r="FN210" s="71" t="str">
        <f t="shared" ref="FN210:FS210" si="3528">IF(CH210="","","|n"&amp;FN$2&amp;"+"&amp;CH210&amp;FN$1)</f>
        <v/>
      </c>
      <c r="FO210" s="71" t="str">
        <f t="shared" si="3528"/>
        <v/>
      </c>
      <c r="FP210" s="71" t="str">
        <f t="shared" si="3528"/>
        <v/>
      </c>
      <c r="FQ210" s="71" t="str">
        <f t="shared" si="3528"/>
        <v/>
      </c>
      <c r="FR210" s="71" t="str">
        <f t="shared" si="3528"/>
        <v/>
      </c>
      <c r="FS210" s="71" t="str">
        <f t="shared" si="3528"/>
        <v/>
      </c>
    </row>
    <row r="211" spans="1:175" ht="16.5">
      <c r="A211" s="101"/>
      <c r="B211" s="114" t="s">
        <v>690</v>
      </c>
      <c r="C211" s="22" t="s">
        <v>691</v>
      </c>
      <c r="T211" s="61" t="s">
        <v>692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 t="shared" si="3526"/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9">IF(V211="","","|n"&amp;DB$2&amp;"+"&amp;V211&amp;DB$1)</f>
        <v/>
      </c>
      <c r="DC211" s="71" t="str">
        <f t="shared" si="3529"/>
        <v/>
      </c>
      <c r="DD211" s="71" t="str">
        <f t="shared" si="3529"/>
        <v/>
      </c>
      <c r="DE211" s="71" t="str">
        <f t="shared" si="3529"/>
        <v/>
      </c>
      <c r="DF211" s="71" t="str">
        <f t="shared" si="3529"/>
        <v/>
      </c>
      <c r="DG211" s="71" t="str">
        <f t="shared" si="3529"/>
        <v/>
      </c>
      <c r="DH211" s="71" t="str">
        <f t="shared" si="3529"/>
        <v/>
      </c>
      <c r="DI211" s="71" t="str">
        <f t="shared" si="3529"/>
        <v/>
      </c>
      <c r="DJ211" s="71" t="str">
        <f t="shared" si="3529"/>
        <v/>
      </c>
      <c r="DK211" s="71" t="str">
        <f t="shared" si="3529"/>
        <v/>
      </c>
      <c r="DL211" s="71" t="str">
        <f t="shared" si="3529"/>
        <v/>
      </c>
      <c r="DM211" s="71" t="str">
        <f t="shared" si="3529"/>
        <v/>
      </c>
      <c r="DN211" s="71" t="str">
        <f t="shared" si="3529"/>
        <v/>
      </c>
      <c r="DO211" s="71" t="str">
        <f t="shared" si="3529"/>
        <v/>
      </c>
      <c r="DP211" s="71" t="str">
        <f t="shared" si="3529"/>
        <v/>
      </c>
      <c r="DQ211" s="71" t="str">
        <f t="shared" si="3529"/>
        <v/>
      </c>
      <c r="DR211" s="71" t="str">
        <f t="shared" si="3529"/>
        <v/>
      </c>
      <c r="DS211" s="71" t="str">
        <f t="shared" si="3529"/>
        <v/>
      </c>
      <c r="DT211" s="71" t="str">
        <f t="shared" si="3529"/>
        <v/>
      </c>
      <c r="DU211" s="71" t="str">
        <f t="shared" si="3529"/>
        <v/>
      </c>
      <c r="DV211" s="71" t="str">
        <f t="shared" si="3529"/>
        <v/>
      </c>
      <c r="DW211" s="71" t="str">
        <f t="shared" si="3529"/>
        <v/>
      </c>
      <c r="DX211" s="71" t="str">
        <f t="shared" si="3529"/>
        <v/>
      </c>
      <c r="DY211" s="71" t="str">
        <f t="shared" si="3529"/>
        <v/>
      </c>
      <c r="DZ211" s="71" t="str">
        <f t="shared" si="3529"/>
        <v/>
      </c>
      <c r="EA211" s="71" t="str">
        <f t="shared" si="3529"/>
        <v/>
      </c>
      <c r="EB211" s="71" t="str">
        <f t="shared" si="3529"/>
        <v/>
      </c>
      <c r="EC211" s="71" t="str">
        <f t="shared" si="3529"/>
        <v/>
      </c>
      <c r="ED211" s="71" t="str">
        <f t="shared" si="3529"/>
        <v/>
      </c>
      <c r="EE211" s="71" t="str">
        <f t="shared" si="3529"/>
        <v/>
      </c>
      <c r="EF211" s="71" t="str">
        <f t="shared" si="3529"/>
        <v/>
      </c>
      <c r="EG211" s="71" t="str">
        <f t="shared" si="3529"/>
        <v/>
      </c>
      <c r="EH211" s="71" t="str">
        <f t="shared" si="3529"/>
        <v/>
      </c>
      <c r="EI211" s="71" t="str">
        <f t="shared" si="3529"/>
        <v/>
      </c>
      <c r="EJ211" s="71" t="str">
        <f t="shared" si="3529"/>
        <v/>
      </c>
      <c r="EK211" s="71" t="str">
        <f t="shared" si="3529"/>
        <v/>
      </c>
      <c r="EL211" s="71" t="str">
        <f t="shared" si="3529"/>
        <v/>
      </c>
      <c r="EM211" s="71" t="str">
        <f t="shared" si="3529"/>
        <v/>
      </c>
      <c r="EN211" s="71" t="str">
        <f t="shared" si="3529"/>
        <v/>
      </c>
      <c r="EO211" s="71" t="str">
        <f t="shared" si="3529"/>
        <v/>
      </c>
      <c r="EP211" s="71" t="str">
        <f t="shared" si="3529"/>
        <v/>
      </c>
      <c r="EQ211" s="71" t="str">
        <f t="shared" si="3529"/>
        <v/>
      </c>
      <c r="ER211" s="71" t="str">
        <f t="shared" si="3529"/>
        <v/>
      </c>
      <c r="ES211" s="71" t="str">
        <f t="shared" si="3529"/>
        <v/>
      </c>
      <c r="ET211" s="71" t="str">
        <f t="shared" si="3529"/>
        <v/>
      </c>
      <c r="EU211" s="71" t="str">
        <f t="shared" si="3529"/>
        <v/>
      </c>
      <c r="EV211" s="71" t="str">
        <f t="shared" si="3529"/>
        <v/>
      </c>
      <c r="EW211" s="71" t="str">
        <f t="shared" si="3529"/>
        <v/>
      </c>
      <c r="EX211" s="71" t="str">
        <f t="shared" si="3529"/>
        <v/>
      </c>
      <c r="EY211" s="71" t="str">
        <f t="shared" si="3529"/>
        <v/>
      </c>
      <c r="EZ211" s="71" t="str">
        <f t="shared" si="3529"/>
        <v/>
      </c>
      <c r="FA211" s="71" t="str">
        <f t="shared" si="3529"/>
        <v/>
      </c>
      <c r="FB211" s="71" t="str">
        <f t="shared" si="3529"/>
        <v/>
      </c>
      <c r="FC211" s="71" t="str">
        <f t="shared" si="3529"/>
        <v/>
      </c>
      <c r="FD211" s="71" t="str">
        <f t="shared" si="3529"/>
        <v/>
      </c>
      <c r="FE211" s="71" t="str">
        <f t="shared" si="3529"/>
        <v/>
      </c>
      <c r="FF211" s="71" t="str">
        <f t="shared" si="3529"/>
        <v/>
      </c>
      <c r="FG211" s="71" t="str">
        <f t="shared" si="3529"/>
        <v/>
      </c>
      <c r="FH211" s="71" t="str">
        <f t="shared" si="3529"/>
        <v/>
      </c>
      <c r="FI211" s="71" t="str">
        <f t="shared" si="3529"/>
        <v/>
      </c>
      <c r="FJ211" s="71" t="str">
        <f t="shared" si="3529"/>
        <v/>
      </c>
      <c r="FK211" s="71" t="str">
        <f t="shared" si="3529"/>
        <v/>
      </c>
      <c r="FL211" s="71" t="str">
        <f t="shared" si="3529"/>
        <v/>
      </c>
      <c r="FM211" s="71" t="str">
        <f t="shared" si="3529"/>
        <v/>
      </c>
      <c r="FN211" s="71" t="str">
        <f t="shared" ref="FN211:FS211" si="3530">IF(CH211="","","|n"&amp;FN$2&amp;"+"&amp;CH211&amp;FN$1)</f>
        <v/>
      </c>
      <c r="FO211" s="71" t="str">
        <f t="shared" si="3530"/>
        <v/>
      </c>
      <c r="FP211" s="71" t="str">
        <f t="shared" si="3530"/>
        <v/>
      </c>
      <c r="FQ211" s="71" t="str">
        <f t="shared" si="3530"/>
        <v/>
      </c>
      <c r="FR211" s="71" t="str">
        <f t="shared" si="3530"/>
        <v/>
      </c>
      <c r="FS211" s="71" t="str">
        <f t="shared" si="3530"/>
        <v/>
      </c>
    </row>
    <row r="212" spans="1:175" ht="16.5">
      <c r="A212" s="101"/>
      <c r="B212" s="101" t="s">
        <v>693</v>
      </c>
      <c r="C212" s="22" t="s">
        <v>694</v>
      </c>
      <c r="T212" s="61" t="s">
        <v>695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 t="shared" si="3526"/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4" si="3531">IF(V212="","","|n"&amp;DB$2&amp;"+"&amp;V212&amp;DB$1)</f>
        <v/>
      </c>
      <c r="DC212" s="71" t="str">
        <f t="shared" si="3531"/>
        <v/>
      </c>
      <c r="DD212" s="71" t="str">
        <f t="shared" si="3531"/>
        <v/>
      </c>
      <c r="DE212" s="71" t="str">
        <f t="shared" si="3531"/>
        <v/>
      </c>
      <c r="DF212" s="71" t="str">
        <f t="shared" si="3531"/>
        <v/>
      </c>
      <c r="DG212" s="71" t="str">
        <f t="shared" si="3531"/>
        <v/>
      </c>
      <c r="DH212" s="71" t="str">
        <f t="shared" si="3531"/>
        <v/>
      </c>
      <c r="DI212" s="71" t="str">
        <f t="shared" si="3531"/>
        <v/>
      </c>
      <c r="DJ212" s="71" t="str">
        <f t="shared" si="3531"/>
        <v/>
      </c>
      <c r="DK212" s="71" t="str">
        <f t="shared" si="3531"/>
        <v/>
      </c>
      <c r="DL212" s="71" t="str">
        <f t="shared" si="3531"/>
        <v/>
      </c>
      <c r="DM212" s="71" t="str">
        <f t="shared" si="3531"/>
        <v/>
      </c>
      <c r="DN212" s="71" t="str">
        <f t="shared" si="3531"/>
        <v/>
      </c>
      <c r="DO212" s="71" t="str">
        <f t="shared" si="3531"/>
        <v/>
      </c>
      <c r="DP212" s="71" t="str">
        <f t="shared" si="3531"/>
        <v/>
      </c>
      <c r="DQ212" s="71" t="str">
        <f t="shared" si="3531"/>
        <v/>
      </c>
      <c r="DR212" s="71" t="str">
        <f t="shared" si="3531"/>
        <v/>
      </c>
      <c r="DS212" s="71" t="str">
        <f t="shared" si="3531"/>
        <v/>
      </c>
      <c r="DT212" s="71" t="str">
        <f t="shared" si="3531"/>
        <v/>
      </c>
      <c r="DU212" s="71" t="str">
        <f t="shared" si="3531"/>
        <v/>
      </c>
      <c r="DV212" s="71" t="str">
        <f t="shared" si="3531"/>
        <v/>
      </c>
      <c r="DW212" s="71" t="str">
        <f t="shared" si="3531"/>
        <v/>
      </c>
      <c r="DX212" s="71" t="str">
        <f t="shared" si="3531"/>
        <v/>
      </c>
      <c r="DY212" s="71" t="str">
        <f t="shared" si="3531"/>
        <v/>
      </c>
      <c r="DZ212" s="71" t="str">
        <f t="shared" si="3531"/>
        <v/>
      </c>
      <c r="EA212" s="71" t="str">
        <f t="shared" si="3531"/>
        <v/>
      </c>
      <c r="EB212" s="71" t="str">
        <f t="shared" si="3531"/>
        <v/>
      </c>
      <c r="EC212" s="71" t="str">
        <f t="shared" si="3531"/>
        <v/>
      </c>
      <c r="ED212" s="71" t="str">
        <f t="shared" si="3531"/>
        <v/>
      </c>
      <c r="EE212" s="71" t="str">
        <f t="shared" si="3531"/>
        <v/>
      </c>
      <c r="EF212" s="71" t="str">
        <f t="shared" si="3531"/>
        <v/>
      </c>
      <c r="EG212" s="71" t="str">
        <f t="shared" si="3531"/>
        <v/>
      </c>
      <c r="EH212" s="71" t="str">
        <f t="shared" si="3531"/>
        <v/>
      </c>
      <c r="EI212" s="71" t="str">
        <f t="shared" si="3531"/>
        <v/>
      </c>
      <c r="EJ212" s="71" t="str">
        <f t="shared" si="3531"/>
        <v/>
      </c>
      <c r="EK212" s="71" t="str">
        <f t="shared" si="3531"/>
        <v/>
      </c>
      <c r="EL212" s="71" t="str">
        <f t="shared" si="3531"/>
        <v/>
      </c>
      <c r="EM212" s="71" t="str">
        <f t="shared" si="3531"/>
        <v/>
      </c>
      <c r="EN212" s="71" t="str">
        <f t="shared" si="3531"/>
        <v/>
      </c>
      <c r="EO212" s="71" t="str">
        <f t="shared" si="3531"/>
        <v/>
      </c>
      <c r="EP212" s="71" t="str">
        <f t="shared" si="3531"/>
        <v/>
      </c>
      <c r="EQ212" s="71" t="str">
        <f t="shared" si="3531"/>
        <v/>
      </c>
      <c r="ER212" s="71" t="str">
        <f t="shared" si="3531"/>
        <v/>
      </c>
      <c r="ES212" s="71" t="str">
        <f t="shared" si="3531"/>
        <v/>
      </c>
      <c r="ET212" s="71" t="str">
        <f t="shared" si="3531"/>
        <v/>
      </c>
      <c r="EU212" s="71" t="str">
        <f t="shared" si="3531"/>
        <v/>
      </c>
      <c r="EV212" s="71" t="str">
        <f t="shared" si="3531"/>
        <v/>
      </c>
      <c r="EW212" s="71" t="str">
        <f t="shared" si="3531"/>
        <v/>
      </c>
      <c r="EX212" s="71" t="str">
        <f t="shared" si="3531"/>
        <v/>
      </c>
      <c r="EY212" s="71" t="str">
        <f t="shared" si="3531"/>
        <v/>
      </c>
      <c r="EZ212" s="71" t="str">
        <f t="shared" si="3531"/>
        <v/>
      </c>
      <c r="FA212" s="71" t="str">
        <f t="shared" si="3531"/>
        <v/>
      </c>
      <c r="FB212" s="71" t="str">
        <f t="shared" si="3531"/>
        <v/>
      </c>
      <c r="FC212" s="71" t="str">
        <f t="shared" si="3531"/>
        <v/>
      </c>
      <c r="FD212" s="71" t="str">
        <f t="shared" si="3531"/>
        <v/>
      </c>
      <c r="FE212" s="71" t="str">
        <f t="shared" si="3531"/>
        <v/>
      </c>
      <c r="FF212" s="71" t="str">
        <f t="shared" si="3531"/>
        <v/>
      </c>
      <c r="FG212" s="71" t="str">
        <f t="shared" si="3531"/>
        <v/>
      </c>
      <c r="FH212" s="71" t="str">
        <f t="shared" si="3531"/>
        <v/>
      </c>
      <c r="FI212" s="71" t="str">
        <f t="shared" si="3531"/>
        <v/>
      </c>
      <c r="FJ212" s="71" t="str">
        <f t="shared" si="3531"/>
        <v/>
      </c>
      <c r="FK212" s="71" t="str">
        <f t="shared" si="3531"/>
        <v/>
      </c>
      <c r="FL212" s="71" t="str">
        <f t="shared" si="3531"/>
        <v/>
      </c>
      <c r="FM212" s="71" t="str">
        <f t="shared" si="3531"/>
        <v/>
      </c>
      <c r="FN212" s="71" t="str">
        <f t="shared" ref="FN212:FS214" si="3532">IF(CH212="","","|n"&amp;FN$2&amp;"+"&amp;CH212&amp;FN$1)</f>
        <v/>
      </c>
      <c r="FO212" s="71" t="str">
        <f t="shared" si="3532"/>
        <v/>
      </c>
      <c r="FP212" s="71" t="str">
        <f t="shared" si="3532"/>
        <v/>
      </c>
      <c r="FQ212" s="71" t="str">
        <f t="shared" si="3532"/>
        <v/>
      </c>
      <c r="FR212" s="71" t="str">
        <f t="shared" si="3532"/>
        <v/>
      </c>
      <c r="FS212" s="71" t="str">
        <f t="shared" si="3532"/>
        <v/>
      </c>
    </row>
    <row r="213" spans="1:175" ht="16.5">
      <c r="A213" s="101"/>
      <c r="B213" s="101" t="s">
        <v>1743</v>
      </c>
      <c r="C213" s="95" t="s">
        <v>1746</v>
      </c>
      <c r="T213" s="61" t="s">
        <v>1749</v>
      </c>
      <c r="U213" s="85" t="str">
        <f t="shared" ref="U213:U215" si="3533">"ReplaceableTextures\\CommandButtons\\BTN"&amp;B213&amp;".blp"</f>
        <v>ReplaceableTextures\\CommandButtons\\BTNIN41.blp</v>
      </c>
      <c r="CN213" s="70" t="str">
        <f t="shared" ref="CN213:CN215" si="3534">"InitUnitState('"&amp;B213&amp;"',"&amp;V213&amp;","&amp;W213&amp;","&amp;X213&amp;","&amp;Y213&amp;","&amp;Z213&amp;","&amp;AA213&amp;","&amp;AB213&amp;","&amp;AC213&amp;","&amp;AD213&amp;","&amp;AE213&amp;")"</f>
        <v>InitUnitState('IN41',,,,,,,,,,)</v>
      </c>
      <c r="CO213" s="70" t="str">
        <f t="shared" ref="CO213:CO215" si="3535">"InitUnitNormal('"&amp;B213&amp;"',"&amp;AF213&amp;","&amp;AG213&amp;","&amp;AH213&amp;","&amp;AI213&amp;","&amp;AJ213&amp;","&amp;AK213&amp;","&amp;AL213&amp;","&amp;AM213&amp;","&amp;AN213&amp;","&amp;AO213&amp;")"</f>
        <v>InitUnitNormal('IN41',,,,,,,,,,)</v>
      </c>
      <c r="CP213" s="70" t="str">
        <f t="shared" ref="CP213:CP215" si="3536">"InitUnitMagic('"&amp;B213&amp;"',"&amp;AP213&amp;","&amp;AQ213&amp;","&amp;AR213&amp;","&amp;AS213&amp;","&amp;AT213&amp;","&amp;AU213&amp;","&amp;AV213&amp;","&amp;AW213&amp;","&amp;BI213&amp;","&amp;BJ213&amp;")"</f>
        <v>InitUnitMagic('IN41',,,,,,,,,,)</v>
      </c>
      <c r="CQ213" s="70" t="str">
        <f t="shared" ref="CQ213:CQ215" si="3537">"InitUnitAdd('"&amp;B213&amp;"',"&amp;BK213&amp;","&amp;BL213&amp;","&amp;BM213&amp;","&amp;BN213&amp;","&amp;BO213&amp;","&amp;BP213&amp;","&amp;BQ213&amp;","&amp;BR213&amp;","&amp;BS213&amp;","&amp;BT213&amp;")"</f>
        <v>InitUnitAdd('IN41',,,,,,,,,,)</v>
      </c>
      <c r="CR213" s="70" t="str">
        <f t="shared" si="3526"/>
        <v>InitEquipData('IN41',,"",,,,,'','','','','','',"ReplaceableTextures\\CommandButtons\\BTN010.blp")</v>
      </c>
      <c r="CU213" s="95" t="str">
        <f t="shared" ref="CU213:CU215" si="3538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:CV215" si="3539">T213</f>
        <v>经验值|Cffffc926+20000|r</v>
      </c>
      <c r="CW213" s="60"/>
      <c r="CX213" s="60"/>
      <c r="CY213" s="60"/>
      <c r="CZ213" s="60"/>
      <c r="DA213" s="60"/>
      <c r="DB213" s="71" t="str">
        <f t="shared" si="3531"/>
        <v/>
      </c>
      <c r="DC213" s="71" t="str">
        <f t="shared" si="3531"/>
        <v/>
      </c>
      <c r="DD213" s="71" t="str">
        <f t="shared" si="3531"/>
        <v/>
      </c>
      <c r="DE213" s="71" t="str">
        <f t="shared" si="3531"/>
        <v/>
      </c>
      <c r="DF213" s="71" t="str">
        <f t="shared" si="3531"/>
        <v/>
      </c>
      <c r="DG213" s="71" t="str">
        <f t="shared" si="3531"/>
        <v/>
      </c>
      <c r="DH213" s="71" t="str">
        <f t="shared" si="3531"/>
        <v/>
      </c>
      <c r="DI213" s="71" t="str">
        <f t="shared" si="3531"/>
        <v/>
      </c>
      <c r="DJ213" s="71" t="str">
        <f t="shared" si="3531"/>
        <v/>
      </c>
      <c r="DK213" s="71" t="str">
        <f t="shared" si="3531"/>
        <v/>
      </c>
      <c r="DL213" s="71" t="str">
        <f t="shared" si="3531"/>
        <v/>
      </c>
      <c r="DM213" s="71" t="str">
        <f t="shared" si="3531"/>
        <v/>
      </c>
      <c r="DN213" s="71" t="str">
        <f t="shared" si="3531"/>
        <v/>
      </c>
      <c r="DO213" s="71" t="str">
        <f t="shared" si="3531"/>
        <v/>
      </c>
      <c r="DP213" s="71" t="str">
        <f t="shared" si="3531"/>
        <v/>
      </c>
      <c r="DQ213" s="71" t="str">
        <f t="shared" si="3531"/>
        <v/>
      </c>
      <c r="DR213" s="71" t="str">
        <f t="shared" si="3531"/>
        <v/>
      </c>
      <c r="DS213" s="71" t="str">
        <f t="shared" si="3531"/>
        <v/>
      </c>
      <c r="DT213" s="71" t="str">
        <f t="shared" si="3531"/>
        <v/>
      </c>
      <c r="DU213" s="71" t="str">
        <f t="shared" si="3531"/>
        <v/>
      </c>
      <c r="DV213" s="71" t="str">
        <f t="shared" si="3531"/>
        <v/>
      </c>
      <c r="DW213" s="71" t="str">
        <f t="shared" si="3531"/>
        <v/>
      </c>
      <c r="DX213" s="71" t="str">
        <f t="shared" si="3531"/>
        <v/>
      </c>
      <c r="DY213" s="71" t="str">
        <f t="shared" si="3531"/>
        <v/>
      </c>
      <c r="DZ213" s="71" t="str">
        <f t="shared" si="3531"/>
        <v/>
      </c>
      <c r="EA213" s="71" t="str">
        <f t="shared" si="3531"/>
        <v/>
      </c>
      <c r="EB213" s="71" t="str">
        <f t="shared" si="3531"/>
        <v/>
      </c>
      <c r="EC213" s="71" t="str">
        <f t="shared" si="3531"/>
        <v/>
      </c>
      <c r="ED213" s="71" t="str">
        <f t="shared" si="3531"/>
        <v/>
      </c>
      <c r="EE213" s="71" t="str">
        <f t="shared" si="3531"/>
        <v/>
      </c>
      <c r="EF213" s="71" t="str">
        <f t="shared" si="3531"/>
        <v/>
      </c>
      <c r="EG213" s="71" t="str">
        <f t="shared" si="3531"/>
        <v/>
      </c>
      <c r="EH213" s="71" t="str">
        <f t="shared" si="3531"/>
        <v/>
      </c>
      <c r="EI213" s="71" t="str">
        <f t="shared" si="3531"/>
        <v/>
      </c>
      <c r="EJ213" s="71" t="str">
        <f t="shared" si="3531"/>
        <v/>
      </c>
      <c r="EK213" s="71" t="str">
        <f t="shared" si="3531"/>
        <v/>
      </c>
      <c r="EL213" s="71" t="str">
        <f t="shared" si="3531"/>
        <v/>
      </c>
      <c r="EM213" s="71" t="str">
        <f t="shared" si="3531"/>
        <v/>
      </c>
      <c r="EN213" s="71" t="str">
        <f t="shared" si="3531"/>
        <v/>
      </c>
      <c r="EO213" s="71" t="str">
        <f t="shared" si="3531"/>
        <v/>
      </c>
      <c r="EP213" s="71" t="str">
        <f t="shared" si="3531"/>
        <v/>
      </c>
      <c r="EQ213" s="71" t="str">
        <f t="shared" si="3531"/>
        <v/>
      </c>
      <c r="ER213" s="71" t="str">
        <f t="shared" si="3531"/>
        <v/>
      </c>
      <c r="ES213" s="71" t="str">
        <f t="shared" si="3531"/>
        <v/>
      </c>
      <c r="ET213" s="71" t="str">
        <f t="shared" si="3531"/>
        <v/>
      </c>
      <c r="EU213" s="71" t="str">
        <f t="shared" si="3531"/>
        <v/>
      </c>
      <c r="EV213" s="71" t="str">
        <f t="shared" si="3531"/>
        <v/>
      </c>
      <c r="EW213" s="71" t="str">
        <f t="shared" si="3531"/>
        <v/>
      </c>
      <c r="EX213" s="71" t="str">
        <f t="shared" si="3531"/>
        <v/>
      </c>
      <c r="EY213" s="71" t="str">
        <f t="shared" si="3531"/>
        <v/>
      </c>
      <c r="EZ213" s="71" t="str">
        <f t="shared" si="3531"/>
        <v/>
      </c>
      <c r="FA213" s="71" t="str">
        <f t="shared" si="3531"/>
        <v/>
      </c>
      <c r="FB213" s="71" t="str">
        <f t="shared" si="3531"/>
        <v/>
      </c>
      <c r="FC213" s="71" t="str">
        <f t="shared" si="3531"/>
        <v/>
      </c>
      <c r="FD213" s="71" t="str">
        <f t="shared" si="3531"/>
        <v/>
      </c>
      <c r="FE213" s="71" t="str">
        <f t="shared" si="3531"/>
        <v/>
      </c>
      <c r="FF213" s="71" t="str">
        <f t="shared" si="3531"/>
        <v/>
      </c>
      <c r="FG213" s="71" t="str">
        <f t="shared" si="3531"/>
        <v/>
      </c>
      <c r="FH213" s="71" t="str">
        <f t="shared" si="3531"/>
        <v/>
      </c>
      <c r="FI213" s="71" t="str">
        <f t="shared" si="3531"/>
        <v/>
      </c>
      <c r="FJ213" s="71" t="str">
        <f t="shared" si="3531"/>
        <v/>
      </c>
      <c r="FK213" s="71" t="str">
        <f t="shared" si="3531"/>
        <v/>
      </c>
      <c r="FL213" s="71" t="str">
        <f t="shared" si="3531"/>
        <v/>
      </c>
      <c r="FM213" s="71" t="str">
        <f t="shared" si="3531"/>
        <v/>
      </c>
      <c r="FN213" s="71" t="str">
        <f t="shared" si="3532"/>
        <v/>
      </c>
      <c r="FO213" s="71" t="str">
        <f t="shared" si="3532"/>
        <v/>
      </c>
      <c r="FP213" s="71" t="str">
        <f t="shared" si="3532"/>
        <v/>
      </c>
      <c r="FQ213" s="71" t="str">
        <f t="shared" si="3532"/>
        <v/>
      </c>
      <c r="FR213" s="71" t="str">
        <f t="shared" si="3532"/>
        <v/>
      </c>
      <c r="FS213" s="71" t="str">
        <f t="shared" si="3532"/>
        <v/>
      </c>
    </row>
    <row r="214" spans="1:175" ht="16.5">
      <c r="A214" s="101"/>
      <c r="B214" s="101" t="s">
        <v>1744</v>
      </c>
      <c r="C214" s="22" t="s">
        <v>1747</v>
      </c>
      <c r="T214" s="61" t="s">
        <v>1750</v>
      </c>
      <c r="U214" s="85" t="str">
        <f t="shared" si="3533"/>
        <v>ReplaceableTextures\\CommandButtons\\BTNIN42.blp</v>
      </c>
      <c r="CN214" s="70" t="str">
        <f t="shared" si="3534"/>
        <v>InitUnitState('IN42',,,,,,,,,,)</v>
      </c>
      <c r="CO214" s="70" t="str">
        <f t="shared" si="3535"/>
        <v>InitUnitNormal('IN42',,,,,,,,,,)</v>
      </c>
      <c r="CP214" s="70" t="str">
        <f t="shared" si="3536"/>
        <v>InitUnitMagic('IN42',,,,,,,,,,)</v>
      </c>
      <c r="CQ214" s="70" t="str">
        <f t="shared" si="3537"/>
        <v>InitUnitAdd('IN42',,,,,,,,,,)</v>
      </c>
      <c r="CR214" s="70" t="str">
        <f t="shared" si="3526"/>
        <v>InitEquipData('IN42',,"",,,,,'','','','','','',"ReplaceableTextures\\CommandButtons\\BTN011.blp")</v>
      </c>
      <c r="CU214" s="95" t="str">
        <f t="shared" si="3538"/>
        <v>|n</v>
      </c>
      <c r="CV214" s="61" t="str">
        <f t="shared" si="3539"/>
        <v>经验值|Cffffc926+40000|r</v>
      </c>
      <c r="CW214" s="60"/>
      <c r="CX214" s="60"/>
      <c r="CY214" s="60"/>
      <c r="CZ214" s="60"/>
      <c r="DA214" s="60"/>
      <c r="DB214" s="71" t="str">
        <f t="shared" si="3531"/>
        <v/>
      </c>
      <c r="DC214" s="71" t="str">
        <f t="shared" si="3531"/>
        <v/>
      </c>
      <c r="DD214" s="71" t="str">
        <f t="shared" si="3531"/>
        <v/>
      </c>
      <c r="DE214" s="71" t="str">
        <f t="shared" si="3531"/>
        <v/>
      </c>
      <c r="DF214" s="71" t="str">
        <f t="shared" si="3531"/>
        <v/>
      </c>
      <c r="DG214" s="71" t="str">
        <f t="shared" si="3531"/>
        <v/>
      </c>
      <c r="DH214" s="71" t="str">
        <f t="shared" si="3531"/>
        <v/>
      </c>
      <c r="DI214" s="71" t="str">
        <f t="shared" si="3531"/>
        <v/>
      </c>
      <c r="DJ214" s="71" t="str">
        <f t="shared" si="3531"/>
        <v/>
      </c>
      <c r="DK214" s="71" t="str">
        <f t="shared" si="3531"/>
        <v/>
      </c>
      <c r="DL214" s="71" t="str">
        <f t="shared" si="3531"/>
        <v/>
      </c>
      <c r="DM214" s="71" t="str">
        <f t="shared" si="3531"/>
        <v/>
      </c>
      <c r="DN214" s="71" t="str">
        <f t="shared" si="3531"/>
        <v/>
      </c>
      <c r="DO214" s="71" t="str">
        <f t="shared" si="3531"/>
        <v/>
      </c>
      <c r="DP214" s="71" t="str">
        <f t="shared" si="3531"/>
        <v/>
      </c>
      <c r="DQ214" s="71" t="str">
        <f t="shared" si="3531"/>
        <v/>
      </c>
      <c r="DR214" s="71" t="str">
        <f t="shared" si="3531"/>
        <v/>
      </c>
      <c r="DS214" s="71" t="str">
        <f t="shared" si="3531"/>
        <v/>
      </c>
      <c r="DT214" s="71" t="str">
        <f t="shared" si="3531"/>
        <v/>
      </c>
      <c r="DU214" s="71" t="str">
        <f t="shared" si="3531"/>
        <v/>
      </c>
      <c r="DV214" s="71" t="str">
        <f t="shared" si="3531"/>
        <v/>
      </c>
      <c r="DW214" s="71" t="str">
        <f t="shared" si="3531"/>
        <v/>
      </c>
      <c r="DX214" s="71" t="str">
        <f t="shared" si="3531"/>
        <v/>
      </c>
      <c r="DY214" s="71" t="str">
        <f t="shared" si="3531"/>
        <v/>
      </c>
      <c r="DZ214" s="71" t="str">
        <f t="shared" si="3531"/>
        <v/>
      </c>
      <c r="EA214" s="71" t="str">
        <f t="shared" si="3531"/>
        <v/>
      </c>
      <c r="EB214" s="71" t="str">
        <f t="shared" si="3531"/>
        <v/>
      </c>
      <c r="EC214" s="71" t="str">
        <f t="shared" si="3531"/>
        <v/>
      </c>
      <c r="ED214" s="71" t="str">
        <f t="shared" si="3531"/>
        <v/>
      </c>
      <c r="EE214" s="71" t="str">
        <f t="shared" si="3531"/>
        <v/>
      </c>
      <c r="EF214" s="71" t="str">
        <f t="shared" si="3531"/>
        <v/>
      </c>
      <c r="EG214" s="71" t="str">
        <f t="shared" si="3531"/>
        <v/>
      </c>
      <c r="EH214" s="71" t="str">
        <f t="shared" si="3531"/>
        <v/>
      </c>
      <c r="EI214" s="71" t="str">
        <f t="shared" si="3531"/>
        <v/>
      </c>
      <c r="EJ214" s="71" t="str">
        <f t="shared" si="3531"/>
        <v/>
      </c>
      <c r="EK214" s="71" t="str">
        <f t="shared" si="3531"/>
        <v/>
      </c>
      <c r="EL214" s="71" t="str">
        <f t="shared" si="3531"/>
        <v/>
      </c>
      <c r="EM214" s="71" t="str">
        <f t="shared" si="3531"/>
        <v/>
      </c>
      <c r="EN214" s="71" t="str">
        <f t="shared" si="3531"/>
        <v/>
      </c>
      <c r="EO214" s="71" t="str">
        <f t="shared" si="3531"/>
        <v/>
      </c>
      <c r="EP214" s="71" t="str">
        <f t="shared" si="3531"/>
        <v/>
      </c>
      <c r="EQ214" s="71" t="str">
        <f t="shared" si="3531"/>
        <v/>
      </c>
      <c r="ER214" s="71" t="str">
        <f t="shared" si="3531"/>
        <v/>
      </c>
      <c r="ES214" s="71" t="str">
        <f t="shared" si="3531"/>
        <v/>
      </c>
      <c r="ET214" s="71" t="str">
        <f t="shared" si="3531"/>
        <v/>
      </c>
      <c r="EU214" s="71" t="str">
        <f t="shared" si="3531"/>
        <v/>
      </c>
      <c r="EV214" s="71" t="str">
        <f t="shared" si="3531"/>
        <v/>
      </c>
      <c r="EW214" s="71" t="str">
        <f t="shared" si="3531"/>
        <v/>
      </c>
      <c r="EX214" s="71" t="str">
        <f t="shared" si="3531"/>
        <v/>
      </c>
      <c r="EY214" s="71" t="str">
        <f t="shared" si="3531"/>
        <v/>
      </c>
      <c r="EZ214" s="71" t="str">
        <f t="shared" si="3531"/>
        <v/>
      </c>
      <c r="FA214" s="71" t="str">
        <f t="shared" si="3531"/>
        <v/>
      </c>
      <c r="FB214" s="71" t="str">
        <f t="shared" si="3531"/>
        <v/>
      </c>
      <c r="FC214" s="71" t="str">
        <f t="shared" si="3531"/>
        <v/>
      </c>
      <c r="FD214" s="71" t="str">
        <f t="shared" si="3531"/>
        <v/>
      </c>
      <c r="FE214" s="71" t="str">
        <f t="shared" si="3531"/>
        <v/>
      </c>
      <c r="FF214" s="71" t="str">
        <f t="shared" si="3531"/>
        <v/>
      </c>
      <c r="FG214" s="71" t="str">
        <f t="shared" si="3531"/>
        <v/>
      </c>
      <c r="FH214" s="71" t="str">
        <f t="shared" si="3531"/>
        <v/>
      </c>
      <c r="FI214" s="71" t="str">
        <f t="shared" si="3531"/>
        <v/>
      </c>
      <c r="FJ214" s="71" t="str">
        <f t="shared" si="3531"/>
        <v/>
      </c>
      <c r="FK214" s="71" t="str">
        <f t="shared" si="3531"/>
        <v/>
      </c>
      <c r="FL214" s="71" t="str">
        <f t="shared" si="3531"/>
        <v/>
      </c>
      <c r="FM214" s="71" t="str">
        <f t="shared" si="3531"/>
        <v/>
      </c>
      <c r="FN214" s="71" t="str">
        <f t="shared" si="3532"/>
        <v/>
      </c>
      <c r="FO214" s="71" t="str">
        <f t="shared" si="3532"/>
        <v/>
      </c>
      <c r="FP214" s="71" t="str">
        <f t="shared" si="3532"/>
        <v/>
      </c>
      <c r="FQ214" s="71" t="str">
        <f t="shared" si="3532"/>
        <v/>
      </c>
      <c r="FR214" s="71" t="str">
        <f t="shared" si="3532"/>
        <v/>
      </c>
      <c r="FS214" s="71" t="str">
        <f t="shared" si="3532"/>
        <v/>
      </c>
    </row>
    <row r="215" spans="1:175" ht="16.5">
      <c r="A215" s="101"/>
      <c r="B215" s="101" t="s">
        <v>1745</v>
      </c>
      <c r="C215" s="22" t="s">
        <v>1748</v>
      </c>
      <c r="T215" s="61" t="s">
        <v>1751</v>
      </c>
      <c r="U215" s="85" t="str">
        <f t="shared" si="3533"/>
        <v>ReplaceableTextures\\CommandButtons\\BTNIN43.blp</v>
      </c>
      <c r="CN215" s="70" t="str">
        <f t="shared" si="3534"/>
        <v>InitUnitState('IN43',,,,,,,,,,)</v>
      </c>
      <c r="CO215" s="70" t="str">
        <f t="shared" si="3535"/>
        <v>InitUnitNormal('IN43',,,,,,,,,,)</v>
      </c>
      <c r="CP215" s="70" t="str">
        <f t="shared" si="3536"/>
        <v>InitUnitMagic('IN43',,,,,,,,,,)</v>
      </c>
      <c r="CQ215" s="70" t="str">
        <f t="shared" si="3537"/>
        <v>InitUnitAdd('IN43',,,,,,,,,,)</v>
      </c>
      <c r="CR215" s="70" t="str">
        <f t="shared" si="3526"/>
        <v>InitEquipData('IN43',,"",,,,,'','','','','','',"ReplaceableTextures\\CommandButtons\\BTNIS11.blp")</v>
      </c>
      <c r="CU215" s="95" t="str">
        <f t="shared" si="3538"/>
        <v>|n</v>
      </c>
      <c r="CV215" s="61" t="str">
        <f t="shared" si="3539"/>
        <v>经验值|Cffffc926+80000|r</v>
      </c>
      <c r="CW215" s="60"/>
      <c r="CX215" s="60"/>
      <c r="CY215" s="60"/>
      <c r="CZ215" s="60"/>
      <c r="DA215" s="60"/>
      <c r="DB215" s="71" t="str">
        <f t="shared" ref="DB215" si="3540">IF(V215="","","|n"&amp;DB$2&amp;"+"&amp;V215&amp;DB$1)</f>
        <v/>
      </c>
      <c r="DC215" s="71" t="str">
        <f t="shared" ref="DC215" si="3541">IF(W215="","","|n"&amp;DC$2&amp;"+"&amp;W215&amp;DC$1)</f>
        <v/>
      </c>
      <c r="DD215" s="71" t="str">
        <f t="shared" ref="DD215" si="3542">IF(X215="","","|n"&amp;DD$2&amp;"+"&amp;X215&amp;DD$1)</f>
        <v/>
      </c>
      <c r="DE215" s="71" t="str">
        <f t="shared" ref="DE215" si="3543">IF(Y215="","","|n"&amp;DE$2&amp;"+"&amp;Y215&amp;DE$1)</f>
        <v/>
      </c>
      <c r="DF215" s="71" t="str">
        <f t="shared" ref="DF215" si="3544">IF(Z215="","","|n"&amp;DF$2&amp;"+"&amp;Z215&amp;DF$1)</f>
        <v/>
      </c>
      <c r="DG215" s="71" t="str">
        <f t="shared" ref="DG215" si="3545">IF(AA215="","","|n"&amp;DG$2&amp;"+"&amp;AA215&amp;DG$1)</f>
        <v/>
      </c>
      <c r="DH215" s="71" t="str">
        <f t="shared" ref="DH215" si="3546">IF(AB215="","","|n"&amp;DH$2&amp;"+"&amp;AB215&amp;DH$1)</f>
        <v/>
      </c>
      <c r="DI215" s="71" t="str">
        <f t="shared" ref="DI215" si="3547">IF(AC215="","","|n"&amp;DI$2&amp;"+"&amp;AC215&amp;DI$1)</f>
        <v/>
      </c>
      <c r="DJ215" s="71" t="str">
        <f t="shared" ref="DJ215" si="3548">IF(AD215="","","|n"&amp;DJ$2&amp;"+"&amp;AD215&amp;DJ$1)</f>
        <v/>
      </c>
      <c r="DK215" s="71" t="str">
        <f t="shared" ref="DK215" si="3549">IF(AE215="","","|n"&amp;DK$2&amp;"+"&amp;AE215&amp;DK$1)</f>
        <v/>
      </c>
      <c r="DL215" s="71" t="str">
        <f t="shared" ref="DL215" si="3550">IF(AF215="","","|n"&amp;DL$2&amp;"+"&amp;AF215&amp;DL$1)</f>
        <v/>
      </c>
      <c r="DM215" s="71" t="str">
        <f t="shared" ref="DM215" si="3551">IF(AG215="","","|n"&amp;DM$2&amp;"+"&amp;AG215&amp;DM$1)</f>
        <v/>
      </c>
      <c r="DN215" s="71" t="str">
        <f t="shared" ref="DN215" si="3552">IF(AH215="","","|n"&amp;DN$2&amp;"+"&amp;AH215&amp;DN$1)</f>
        <v/>
      </c>
      <c r="DO215" s="71" t="str">
        <f t="shared" ref="DO215" si="3553">IF(AI215="","","|n"&amp;DO$2&amp;"+"&amp;AI215&amp;DO$1)</f>
        <v/>
      </c>
      <c r="DP215" s="71" t="str">
        <f t="shared" ref="DP215" si="3554">IF(AJ215="","","|n"&amp;DP$2&amp;"+"&amp;AJ215&amp;DP$1)</f>
        <v/>
      </c>
      <c r="DQ215" s="71" t="str">
        <f t="shared" ref="DQ215" si="3555">IF(AK215="","","|n"&amp;DQ$2&amp;"+"&amp;AK215&amp;DQ$1)</f>
        <v/>
      </c>
      <c r="DR215" s="71" t="str">
        <f t="shared" ref="DR215" si="3556">IF(AL215="","","|n"&amp;DR$2&amp;"+"&amp;AL215&amp;DR$1)</f>
        <v/>
      </c>
      <c r="DS215" s="71" t="str">
        <f t="shared" ref="DS215" si="3557">IF(AM215="","","|n"&amp;DS$2&amp;"+"&amp;AM215&amp;DS$1)</f>
        <v/>
      </c>
      <c r="DT215" s="71" t="str">
        <f t="shared" ref="DT215" si="3558">IF(AN215="","","|n"&amp;DT$2&amp;"+"&amp;AN215&amp;DT$1)</f>
        <v/>
      </c>
      <c r="DU215" s="71" t="str">
        <f t="shared" ref="DU215" si="3559">IF(AO215="","","|n"&amp;DU$2&amp;"+"&amp;AO215&amp;DU$1)</f>
        <v/>
      </c>
      <c r="DV215" s="71" t="str">
        <f t="shared" ref="DV215" si="3560">IF(AP215="","","|n"&amp;DV$2&amp;"+"&amp;AP215&amp;DV$1)</f>
        <v/>
      </c>
      <c r="DW215" s="71" t="str">
        <f t="shared" ref="DW215" si="3561">IF(AQ215="","","|n"&amp;DW$2&amp;"+"&amp;AQ215&amp;DW$1)</f>
        <v/>
      </c>
      <c r="DX215" s="71" t="str">
        <f t="shared" ref="DX215" si="3562">IF(AR215="","","|n"&amp;DX$2&amp;"+"&amp;AR215&amp;DX$1)</f>
        <v/>
      </c>
      <c r="DY215" s="71" t="str">
        <f t="shared" ref="DY215" si="3563">IF(AS215="","","|n"&amp;DY$2&amp;"+"&amp;AS215&amp;DY$1)</f>
        <v/>
      </c>
      <c r="DZ215" s="71" t="str">
        <f t="shared" ref="DZ215" si="3564">IF(AT215="","","|n"&amp;DZ$2&amp;"+"&amp;AT215&amp;DZ$1)</f>
        <v/>
      </c>
      <c r="EA215" s="71" t="str">
        <f t="shared" ref="EA215" si="3565">IF(AU215="","","|n"&amp;EA$2&amp;"+"&amp;AU215&amp;EA$1)</f>
        <v/>
      </c>
      <c r="EB215" s="71" t="str">
        <f t="shared" ref="EB215" si="3566">IF(AV215="","","|n"&amp;EB$2&amp;"+"&amp;AV215&amp;EB$1)</f>
        <v/>
      </c>
      <c r="EC215" s="71" t="str">
        <f t="shared" ref="EC215" si="3567">IF(AW215="","","|n"&amp;EC$2&amp;"+"&amp;AW215&amp;EC$1)</f>
        <v/>
      </c>
      <c r="ED215" s="71" t="str">
        <f t="shared" ref="ED215" si="3568">IF(AX215="","","|n"&amp;ED$2&amp;"+"&amp;AX215&amp;ED$1)</f>
        <v/>
      </c>
      <c r="EE215" s="71" t="str">
        <f t="shared" ref="EE215" si="3569">IF(AY215="","","|n"&amp;EE$2&amp;"+"&amp;AY215&amp;EE$1)</f>
        <v/>
      </c>
      <c r="EF215" s="71" t="str">
        <f t="shared" ref="EF215" si="3570">IF(AZ215="","","|n"&amp;EF$2&amp;"+"&amp;AZ215&amp;EF$1)</f>
        <v/>
      </c>
      <c r="EG215" s="71" t="str">
        <f t="shared" ref="EG215" si="3571">IF(BA215="","","|n"&amp;EG$2&amp;"+"&amp;BA215&amp;EG$1)</f>
        <v/>
      </c>
      <c r="EH215" s="71" t="str">
        <f t="shared" ref="EH215" si="3572">IF(BB215="","","|n"&amp;EH$2&amp;"+"&amp;BB215&amp;EH$1)</f>
        <v/>
      </c>
      <c r="EI215" s="71" t="str">
        <f t="shared" ref="EI215" si="3573">IF(BC215="","","|n"&amp;EI$2&amp;"+"&amp;BC215&amp;EI$1)</f>
        <v/>
      </c>
      <c r="EJ215" s="71" t="str">
        <f t="shared" ref="EJ215" si="3574">IF(BD215="","","|n"&amp;EJ$2&amp;"+"&amp;BD215&amp;EJ$1)</f>
        <v/>
      </c>
      <c r="EK215" s="71" t="str">
        <f t="shared" ref="EK215" si="3575">IF(BE215="","","|n"&amp;EK$2&amp;"+"&amp;BE215&amp;EK$1)</f>
        <v/>
      </c>
      <c r="EL215" s="71" t="str">
        <f t="shared" ref="EL215" si="3576">IF(BF215="","","|n"&amp;EL$2&amp;"+"&amp;BF215&amp;EL$1)</f>
        <v/>
      </c>
      <c r="EM215" s="71" t="str">
        <f t="shared" ref="EM215" si="3577">IF(BG215="","","|n"&amp;EM$2&amp;"+"&amp;BG215&amp;EM$1)</f>
        <v/>
      </c>
      <c r="EN215" s="71" t="str">
        <f t="shared" ref="EN215" si="3578">IF(BH215="","","|n"&amp;EN$2&amp;"+"&amp;BH215&amp;EN$1)</f>
        <v/>
      </c>
      <c r="EO215" s="71" t="str">
        <f t="shared" ref="EO215" si="3579">IF(BI215="","","|n"&amp;EO$2&amp;"+"&amp;BI215&amp;EO$1)</f>
        <v/>
      </c>
      <c r="EP215" s="71" t="str">
        <f t="shared" ref="EP215" si="3580">IF(BJ215="","","|n"&amp;EP$2&amp;"+"&amp;BJ215&amp;EP$1)</f>
        <v/>
      </c>
      <c r="EQ215" s="71" t="str">
        <f t="shared" ref="EQ215" si="3581">IF(BK215="","","|n"&amp;EQ$2&amp;"+"&amp;BK215&amp;EQ$1)</f>
        <v/>
      </c>
      <c r="ER215" s="71" t="str">
        <f t="shared" ref="ER215" si="3582">IF(BL215="","","|n"&amp;ER$2&amp;"+"&amp;BL215&amp;ER$1)</f>
        <v/>
      </c>
      <c r="ES215" s="71" t="str">
        <f t="shared" ref="ES215" si="3583">IF(BM215="","","|n"&amp;ES$2&amp;"+"&amp;BM215&amp;ES$1)</f>
        <v/>
      </c>
      <c r="ET215" s="71" t="str">
        <f t="shared" ref="ET215" si="3584">IF(BN215="","","|n"&amp;ET$2&amp;"+"&amp;BN215&amp;ET$1)</f>
        <v/>
      </c>
      <c r="EU215" s="71" t="str">
        <f t="shared" ref="EU215" si="3585">IF(BO215="","","|n"&amp;EU$2&amp;"+"&amp;BO215&amp;EU$1)</f>
        <v/>
      </c>
      <c r="EV215" s="71" t="str">
        <f t="shared" ref="EV215" si="3586">IF(BP215="","","|n"&amp;EV$2&amp;"+"&amp;BP215&amp;EV$1)</f>
        <v/>
      </c>
      <c r="EW215" s="71" t="str">
        <f t="shared" ref="EW215" si="3587">IF(BQ215="","","|n"&amp;EW$2&amp;"+"&amp;BQ215&amp;EW$1)</f>
        <v/>
      </c>
      <c r="EX215" s="71" t="str">
        <f t="shared" ref="EX215" si="3588">IF(BR215="","","|n"&amp;EX$2&amp;"+"&amp;BR215&amp;EX$1)</f>
        <v/>
      </c>
      <c r="EY215" s="71" t="str">
        <f t="shared" ref="EY215" si="3589">IF(BS215="","","|n"&amp;EY$2&amp;"+"&amp;BS215&amp;EY$1)</f>
        <v/>
      </c>
      <c r="EZ215" s="71" t="str">
        <f t="shared" ref="EZ215" si="3590">IF(BT215="","","|n"&amp;EZ$2&amp;"+"&amp;BT215&amp;EZ$1)</f>
        <v/>
      </c>
      <c r="FA215" s="71" t="str">
        <f t="shared" ref="FA215" si="3591">IF(BU215="","","|n"&amp;FA$2&amp;"+"&amp;BU215&amp;FA$1)</f>
        <v/>
      </c>
      <c r="FB215" s="71" t="str">
        <f t="shared" ref="FB215" si="3592">IF(BV215="","","|n"&amp;FB$2&amp;"+"&amp;BV215&amp;FB$1)</f>
        <v/>
      </c>
      <c r="FC215" s="71" t="str">
        <f t="shared" ref="FC215" si="3593">IF(BW215="","","|n"&amp;FC$2&amp;"+"&amp;BW215&amp;FC$1)</f>
        <v/>
      </c>
      <c r="FD215" s="71" t="str">
        <f t="shared" ref="FD215" si="3594">IF(BX215="","","|n"&amp;FD$2&amp;"+"&amp;BX215&amp;FD$1)</f>
        <v/>
      </c>
      <c r="FE215" s="71" t="str">
        <f t="shared" ref="FE215" si="3595">IF(BY215="","","|n"&amp;FE$2&amp;"+"&amp;BY215&amp;FE$1)</f>
        <v/>
      </c>
      <c r="FF215" s="71" t="str">
        <f t="shared" ref="FF215" si="3596">IF(BZ215="","","|n"&amp;FF$2&amp;"+"&amp;BZ215&amp;FF$1)</f>
        <v/>
      </c>
      <c r="FG215" s="71" t="str">
        <f t="shared" ref="FG215" si="3597">IF(CA215="","","|n"&amp;FG$2&amp;"+"&amp;CA215&amp;FG$1)</f>
        <v/>
      </c>
      <c r="FH215" s="71" t="str">
        <f t="shared" ref="FH215" si="3598">IF(CB215="","","|n"&amp;FH$2&amp;"+"&amp;CB215&amp;FH$1)</f>
        <v/>
      </c>
      <c r="FI215" s="71" t="str">
        <f t="shared" ref="FI215" si="3599">IF(CC215="","","|n"&amp;FI$2&amp;"+"&amp;CC215&amp;FI$1)</f>
        <v/>
      </c>
      <c r="FJ215" s="71" t="str">
        <f t="shared" ref="FJ215" si="3600">IF(CD215="","","|n"&amp;FJ$2&amp;"+"&amp;CD215&amp;FJ$1)</f>
        <v/>
      </c>
      <c r="FK215" s="71" t="str">
        <f t="shared" ref="FK215" si="3601">IF(CE215="","","|n"&amp;FK$2&amp;"+"&amp;CE215&amp;FK$1)</f>
        <v/>
      </c>
      <c r="FL215" s="71" t="str">
        <f t="shared" ref="FL215" si="3602">IF(CF215="","","|n"&amp;FL$2&amp;"+"&amp;CF215&amp;FL$1)</f>
        <v/>
      </c>
      <c r="FM215" s="71" t="str">
        <f t="shared" ref="FM215" si="3603">IF(CG215="","","|n"&amp;FM$2&amp;"+"&amp;CG215&amp;FM$1)</f>
        <v/>
      </c>
      <c r="FN215" s="71" t="str">
        <f t="shared" ref="FN215" si="3604">IF(CH215="","","|n"&amp;FN$2&amp;"+"&amp;CH215&amp;FN$1)</f>
        <v/>
      </c>
      <c r="FO215" s="71" t="str">
        <f t="shared" ref="FO215" si="3605">IF(CI215="","","|n"&amp;FO$2&amp;"+"&amp;CI215&amp;FO$1)</f>
        <v/>
      </c>
      <c r="FP215" s="71" t="str">
        <f t="shared" ref="FP215" si="3606">IF(CJ215="","","|n"&amp;FP$2&amp;"+"&amp;CJ215&amp;FP$1)</f>
        <v/>
      </c>
      <c r="FQ215" s="71" t="str">
        <f t="shared" ref="FQ215" si="3607">IF(CK215="","","|n"&amp;FQ$2&amp;"+"&amp;CK215&amp;FQ$1)</f>
        <v/>
      </c>
      <c r="FR215" s="71" t="str">
        <f t="shared" ref="FR215" si="3608">IF(CL215="","","|n"&amp;FR$2&amp;"+"&amp;CL215&amp;FR$1)</f>
        <v/>
      </c>
      <c r="FS215" s="71" t="str">
        <f t="shared" ref="FS215" si="3609">IF(CM215="","","|n"&amp;FS$2&amp;"+"&amp;CM215&amp;FS$1)</f>
        <v/>
      </c>
    </row>
    <row r="216" spans="1:175" ht="16.5">
      <c r="A216" s="101"/>
      <c r="B216" s="101" t="s">
        <v>696</v>
      </c>
      <c r="C216" s="101" t="s">
        <v>697</v>
      </c>
      <c r="T216" s="120" t="s">
        <v>698</v>
      </c>
      <c r="U216" s="85" t="str">
        <f t="shared" si="3513"/>
        <v>ReplaceableTextures\\CommandButtons\\BTNIP01.blp</v>
      </c>
      <c r="CN216" s="70" t="str">
        <f t="shared" ref="CN216:CN222" si="3610">"InitUnitState('"&amp;B216&amp;"',"&amp;V216&amp;","&amp;W216&amp;","&amp;X216&amp;","&amp;Y216&amp;","&amp;Z216&amp;","&amp;AA216&amp;","&amp;AB216&amp;","&amp;AC216&amp;","&amp;AD216&amp;","&amp;AE216&amp;")"</f>
        <v>InitUnitState('IP01',,,,,,,,,,)</v>
      </c>
      <c r="CO216" s="70" t="str">
        <f t="shared" ref="CO216:CO222" si="3611">"InitUnitNormal('"&amp;B216&amp;"',"&amp;AF216&amp;","&amp;AG216&amp;","&amp;AH216&amp;","&amp;AI216&amp;","&amp;AJ216&amp;","&amp;AK216&amp;","&amp;AL216&amp;","&amp;AM216&amp;","&amp;AN216&amp;","&amp;AO216&amp;")"</f>
        <v>InitUnitNormal('IP01',,,,,,,,,,)</v>
      </c>
      <c r="CP216" s="70" t="str">
        <f t="shared" ref="CP216:CP222" si="3612">"InitUnitMagic('"&amp;B216&amp;"',"&amp;AP216&amp;","&amp;AQ216&amp;","&amp;AR216&amp;","&amp;AS216&amp;","&amp;AT216&amp;","&amp;AU216&amp;","&amp;AV216&amp;","&amp;AW216&amp;","&amp;BI216&amp;","&amp;BJ216&amp;")"</f>
        <v>InitUnitMagic('IP01',,,,,,,,,,)</v>
      </c>
      <c r="CQ216" s="70" t="str">
        <f t="shared" ref="CQ216:CQ222" si="3613">"InitUnitAdd('"&amp;B216&amp;"',"&amp;BK216&amp;","&amp;BL216&amp;","&amp;BM216&amp;","&amp;BN216&amp;","&amp;BO216&amp;","&amp;BP216&amp;","&amp;BQ216&amp;","&amp;BR216&amp;","&amp;BS216&amp;","&amp;BT216&amp;")"</f>
        <v>InitUnitAdd('IP01',,,,,,,,,,)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InitEquipData('IP01',,"",,,,,'','','','','','',"ReplaceableTextures\\CommandButtons\\BTNIP02.blp")</v>
      </c>
      <c r="CU216" s="95" t="str">
        <f t="shared" ref="CU216" si="3614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15">T216</f>
        <v>每次|Cffffd24d完成|r时渊副本将消耗|Cffffd24d1|r个|Cffffd24d时渊入场券|r</v>
      </c>
      <c r="CW216" s="60"/>
      <c r="CX216" s="60"/>
      <c r="CY216" s="60"/>
      <c r="CZ216" s="60"/>
      <c r="DA216" s="60"/>
      <c r="DB216" s="71" t="str">
        <f t="shared" ref="DB216" si="3616">IF(V216="","","|n"&amp;DB$2&amp;"+"&amp;V216&amp;DB$1)</f>
        <v/>
      </c>
      <c r="DC216" s="71" t="str">
        <f t="shared" ref="DC216" si="3617">IF(W216="","","|n"&amp;DC$2&amp;"+"&amp;W216&amp;DC$1)</f>
        <v/>
      </c>
      <c r="DD216" s="71" t="str">
        <f t="shared" ref="DD216" si="3618">IF(X216="","","|n"&amp;DD$2&amp;"+"&amp;X216&amp;DD$1)</f>
        <v/>
      </c>
      <c r="DE216" s="71" t="str">
        <f t="shared" ref="DE216" si="3619">IF(Y216="","","|n"&amp;DE$2&amp;"+"&amp;Y216&amp;DE$1)</f>
        <v/>
      </c>
      <c r="DF216" s="71" t="str">
        <f t="shared" ref="DF216" si="3620">IF(Z216="","","|n"&amp;DF$2&amp;"+"&amp;Z216&amp;DF$1)</f>
        <v/>
      </c>
      <c r="DG216" s="71" t="str">
        <f t="shared" ref="DG216" si="3621">IF(AA216="","","|n"&amp;DG$2&amp;"+"&amp;AA216&amp;DG$1)</f>
        <v/>
      </c>
      <c r="DH216" s="71" t="str">
        <f t="shared" ref="DH216" si="3622">IF(AB216="","","|n"&amp;DH$2&amp;"+"&amp;AB216&amp;DH$1)</f>
        <v/>
      </c>
      <c r="DI216" s="71" t="str">
        <f t="shared" ref="DI216" si="3623">IF(AC216="","","|n"&amp;DI$2&amp;"+"&amp;AC216&amp;DI$1)</f>
        <v/>
      </c>
      <c r="DJ216" s="71" t="str">
        <f t="shared" ref="DJ216" si="3624">IF(AD216="","","|n"&amp;DJ$2&amp;"+"&amp;AD216&amp;DJ$1)</f>
        <v/>
      </c>
      <c r="DK216" s="71" t="str">
        <f t="shared" ref="DK216" si="3625">IF(AE216="","","|n"&amp;DK$2&amp;"+"&amp;AE216&amp;DK$1)</f>
        <v/>
      </c>
      <c r="DL216" s="71" t="str">
        <f t="shared" ref="DL216" si="3626">IF(AF216="","","|n"&amp;DL$2&amp;"+"&amp;AF216&amp;DL$1)</f>
        <v/>
      </c>
      <c r="DM216" s="71" t="str">
        <f t="shared" ref="DM216" si="3627">IF(AG216="","","|n"&amp;DM$2&amp;"+"&amp;AG216&amp;DM$1)</f>
        <v/>
      </c>
      <c r="DN216" s="71" t="str">
        <f t="shared" ref="DN216" si="3628">IF(AH216="","","|n"&amp;DN$2&amp;"+"&amp;AH216&amp;DN$1)</f>
        <v/>
      </c>
      <c r="DO216" s="71" t="str">
        <f t="shared" ref="DO216" si="3629">IF(AI216="","","|n"&amp;DO$2&amp;"+"&amp;AI216&amp;DO$1)</f>
        <v/>
      </c>
      <c r="DP216" s="71" t="str">
        <f t="shared" ref="DP216" si="3630">IF(AJ216="","","|n"&amp;DP$2&amp;"+"&amp;AJ216&amp;DP$1)</f>
        <v/>
      </c>
      <c r="DQ216" s="71" t="str">
        <f t="shared" ref="DQ216" si="3631">IF(AK216="","","|n"&amp;DQ$2&amp;"+"&amp;AK216&amp;DQ$1)</f>
        <v/>
      </c>
      <c r="DR216" s="71" t="str">
        <f t="shared" ref="DR216" si="3632">IF(AL216="","","|n"&amp;DR$2&amp;"+"&amp;AL216&amp;DR$1)</f>
        <v/>
      </c>
      <c r="DS216" s="71" t="str">
        <f t="shared" ref="DS216" si="3633">IF(AM216="","","|n"&amp;DS$2&amp;"+"&amp;AM216&amp;DS$1)</f>
        <v/>
      </c>
      <c r="DT216" s="71" t="str">
        <f t="shared" ref="DT216" si="3634">IF(AN216="","","|n"&amp;DT$2&amp;"+"&amp;AN216&amp;DT$1)</f>
        <v/>
      </c>
      <c r="DU216" s="71" t="str">
        <f t="shared" ref="DU216" si="3635">IF(AO216="","","|n"&amp;DU$2&amp;"+"&amp;AO216&amp;DU$1)</f>
        <v/>
      </c>
      <c r="DV216" s="71" t="str">
        <f t="shared" ref="DV216" si="3636">IF(AP216="","","|n"&amp;DV$2&amp;"+"&amp;AP216&amp;DV$1)</f>
        <v/>
      </c>
      <c r="DW216" s="71" t="str">
        <f t="shared" ref="DW216" si="3637">IF(AQ216="","","|n"&amp;DW$2&amp;"+"&amp;AQ216&amp;DW$1)</f>
        <v/>
      </c>
      <c r="DX216" s="71" t="str">
        <f t="shared" ref="DX216" si="3638">IF(AR216="","","|n"&amp;DX$2&amp;"+"&amp;AR216&amp;DX$1)</f>
        <v/>
      </c>
      <c r="DY216" s="71" t="str">
        <f t="shared" ref="DY216" si="3639">IF(AS216="","","|n"&amp;DY$2&amp;"+"&amp;AS216&amp;DY$1)</f>
        <v/>
      </c>
      <c r="DZ216" s="71" t="str">
        <f t="shared" ref="DZ216" si="3640">IF(AT216="","","|n"&amp;DZ$2&amp;"+"&amp;AT216&amp;DZ$1)</f>
        <v/>
      </c>
      <c r="EA216" s="71" t="str">
        <f t="shared" ref="EA216" si="3641">IF(AU216="","","|n"&amp;EA$2&amp;"+"&amp;AU216&amp;EA$1)</f>
        <v/>
      </c>
      <c r="EB216" s="71" t="str">
        <f t="shared" ref="EB216" si="3642">IF(AV216="","","|n"&amp;EB$2&amp;"+"&amp;AV216&amp;EB$1)</f>
        <v/>
      </c>
      <c r="EC216" s="71" t="str">
        <f t="shared" ref="EC216" si="3643">IF(AW216="","","|n"&amp;EC$2&amp;"+"&amp;AW216&amp;EC$1)</f>
        <v/>
      </c>
      <c r="ED216" s="71" t="str">
        <f t="shared" ref="ED216" si="3644">IF(AX216="","","|n"&amp;ED$2&amp;"+"&amp;AX216&amp;ED$1)</f>
        <v/>
      </c>
      <c r="EE216" s="71" t="str">
        <f t="shared" ref="EE216" si="3645">IF(AY216="","","|n"&amp;EE$2&amp;"+"&amp;AY216&amp;EE$1)</f>
        <v/>
      </c>
      <c r="EF216" s="71" t="str">
        <f t="shared" ref="EF216" si="3646">IF(AZ216="","","|n"&amp;EF$2&amp;"+"&amp;AZ216&amp;EF$1)</f>
        <v/>
      </c>
      <c r="EG216" s="71" t="str">
        <f t="shared" ref="EG216" si="3647">IF(BA216="","","|n"&amp;EG$2&amp;"+"&amp;BA216&amp;EG$1)</f>
        <v/>
      </c>
      <c r="EH216" s="71" t="str">
        <f t="shared" ref="EH216" si="3648">IF(BB216="","","|n"&amp;EH$2&amp;"+"&amp;BB216&amp;EH$1)</f>
        <v/>
      </c>
      <c r="EI216" s="71" t="str">
        <f t="shared" ref="EI216" si="3649">IF(BC216="","","|n"&amp;EI$2&amp;"+"&amp;BC216&amp;EI$1)</f>
        <v/>
      </c>
      <c r="EJ216" s="71" t="str">
        <f t="shared" ref="EJ216" si="3650">IF(BD216="","","|n"&amp;EJ$2&amp;"+"&amp;BD216&amp;EJ$1)</f>
        <v/>
      </c>
      <c r="EK216" s="71" t="str">
        <f t="shared" ref="EK216" si="3651">IF(BE216="","","|n"&amp;EK$2&amp;"+"&amp;BE216&amp;EK$1)</f>
        <v/>
      </c>
      <c r="EL216" s="71" t="str">
        <f t="shared" ref="EL216" si="3652">IF(BF216="","","|n"&amp;EL$2&amp;"+"&amp;BF216&amp;EL$1)</f>
        <v/>
      </c>
      <c r="EM216" s="71" t="str">
        <f t="shared" ref="EM216" si="3653">IF(BG216="","","|n"&amp;EM$2&amp;"+"&amp;BG216&amp;EM$1)</f>
        <v/>
      </c>
      <c r="EN216" s="71" t="str">
        <f t="shared" ref="EN216" si="3654">IF(BH216="","","|n"&amp;EN$2&amp;"+"&amp;BH216&amp;EN$1)</f>
        <v/>
      </c>
      <c r="EO216" s="71" t="str">
        <f t="shared" ref="EO216" si="3655">IF(BI216="","","|n"&amp;EO$2&amp;"+"&amp;BI216&amp;EO$1)</f>
        <v/>
      </c>
      <c r="EP216" s="71" t="str">
        <f t="shared" ref="EP216" si="3656">IF(BJ216="","","|n"&amp;EP$2&amp;"+"&amp;BJ216&amp;EP$1)</f>
        <v/>
      </c>
      <c r="EQ216" s="71" t="str">
        <f t="shared" ref="EQ216" si="3657">IF(BK216="","","|n"&amp;EQ$2&amp;"+"&amp;BK216&amp;EQ$1)</f>
        <v/>
      </c>
      <c r="ER216" s="71" t="str">
        <f t="shared" ref="ER216" si="3658">IF(BL216="","","|n"&amp;ER$2&amp;"+"&amp;BL216&amp;ER$1)</f>
        <v/>
      </c>
      <c r="ES216" s="71" t="str">
        <f t="shared" ref="ES216" si="3659">IF(BM216="","","|n"&amp;ES$2&amp;"+"&amp;BM216&amp;ES$1)</f>
        <v/>
      </c>
      <c r="ET216" s="71" t="str">
        <f t="shared" ref="ET216" si="3660">IF(BN216="","","|n"&amp;ET$2&amp;"+"&amp;BN216&amp;ET$1)</f>
        <v/>
      </c>
      <c r="EU216" s="71" t="str">
        <f t="shared" ref="EU216" si="3661">IF(BO216="","","|n"&amp;EU$2&amp;"+"&amp;BO216&amp;EU$1)</f>
        <v/>
      </c>
      <c r="EV216" s="71" t="str">
        <f t="shared" ref="EV216" si="3662">IF(BP216="","","|n"&amp;EV$2&amp;"+"&amp;BP216&amp;EV$1)</f>
        <v/>
      </c>
      <c r="EW216" s="71" t="str">
        <f t="shared" ref="EW216" si="3663">IF(BQ216="","","|n"&amp;EW$2&amp;"+"&amp;BQ216&amp;EW$1)</f>
        <v/>
      </c>
      <c r="EX216" s="71" t="str">
        <f t="shared" ref="EX216" si="3664">IF(BR216="","","|n"&amp;EX$2&amp;"+"&amp;BR216&amp;EX$1)</f>
        <v/>
      </c>
      <c r="EY216" s="71" t="str">
        <f t="shared" ref="EY216" si="3665">IF(BS216="","","|n"&amp;EY$2&amp;"+"&amp;BS216&amp;EY$1)</f>
        <v/>
      </c>
      <c r="EZ216" s="71" t="str">
        <f t="shared" ref="EZ216" si="3666">IF(BT216="","","|n"&amp;EZ$2&amp;"+"&amp;BT216&amp;EZ$1)</f>
        <v/>
      </c>
      <c r="FA216" s="71" t="str">
        <f t="shared" ref="FA216" si="3667">IF(BU216="","","|n"&amp;FA$2&amp;"+"&amp;BU216&amp;FA$1)</f>
        <v/>
      </c>
      <c r="FB216" s="71" t="str">
        <f t="shared" ref="FB216" si="3668">IF(BV216="","","|n"&amp;FB$2&amp;"+"&amp;BV216&amp;FB$1)</f>
        <v/>
      </c>
      <c r="FC216" s="71" t="str">
        <f t="shared" ref="FC216" si="3669">IF(BW216="","","|n"&amp;FC$2&amp;"+"&amp;BW216&amp;FC$1)</f>
        <v/>
      </c>
      <c r="FD216" s="71" t="str">
        <f t="shared" ref="FD216" si="3670">IF(BX216="","","|n"&amp;FD$2&amp;"+"&amp;BX216&amp;FD$1)</f>
        <v/>
      </c>
      <c r="FE216" s="71" t="str">
        <f t="shared" ref="FE216" si="3671">IF(BY216="","","|n"&amp;FE$2&amp;"+"&amp;BY216&amp;FE$1)</f>
        <v/>
      </c>
      <c r="FF216" s="71" t="str">
        <f t="shared" ref="FF216" si="3672">IF(BZ216="","","|n"&amp;FF$2&amp;"+"&amp;BZ216&amp;FF$1)</f>
        <v/>
      </c>
      <c r="FG216" s="71" t="str">
        <f t="shared" ref="FG216" si="3673">IF(CA216="","","|n"&amp;FG$2&amp;"+"&amp;CA216&amp;FG$1)</f>
        <v/>
      </c>
      <c r="FH216" s="71" t="str">
        <f t="shared" ref="FH216" si="3674">IF(CB216="","","|n"&amp;FH$2&amp;"+"&amp;CB216&amp;FH$1)</f>
        <v/>
      </c>
      <c r="FI216" s="71" t="str">
        <f t="shared" ref="FI216" si="3675">IF(CC216="","","|n"&amp;FI$2&amp;"+"&amp;CC216&amp;FI$1)</f>
        <v/>
      </c>
      <c r="FJ216" s="71" t="str">
        <f t="shared" ref="FJ216" si="3676">IF(CD216="","","|n"&amp;FJ$2&amp;"+"&amp;CD216&amp;FJ$1)</f>
        <v/>
      </c>
      <c r="FK216" s="71" t="str">
        <f t="shared" ref="FK216" si="3677">IF(CE216="","","|n"&amp;FK$2&amp;"+"&amp;CE216&amp;FK$1)</f>
        <v/>
      </c>
      <c r="FL216" s="71" t="str">
        <f t="shared" ref="FL216" si="3678">IF(CF216="","","|n"&amp;FL$2&amp;"+"&amp;CF216&amp;FL$1)</f>
        <v/>
      </c>
      <c r="FM216" s="71" t="str">
        <f t="shared" ref="FM216" si="3679">IF(CG216="","","|n"&amp;FM$2&amp;"+"&amp;CG216&amp;FM$1)</f>
        <v/>
      </c>
      <c r="FN216" s="71" t="str">
        <f t="shared" ref="FN216" si="3680">IF(CH216="","","|n"&amp;FN$2&amp;"+"&amp;CH216&amp;FN$1)</f>
        <v/>
      </c>
      <c r="FO216" s="71" t="str">
        <f t="shared" ref="FO216" si="3681">IF(CI216="","","|n"&amp;FO$2&amp;"+"&amp;CI216&amp;FO$1)</f>
        <v/>
      </c>
      <c r="FP216" s="71" t="str">
        <f t="shared" ref="FP216" si="3682">IF(CJ216="","","|n"&amp;FP$2&amp;"+"&amp;CJ216&amp;FP$1)</f>
        <v/>
      </c>
      <c r="FQ216" s="71" t="str">
        <f t="shared" ref="FQ216" si="3683">IF(CK216="","","|n"&amp;FQ$2&amp;"+"&amp;CK216&amp;FQ$1)</f>
        <v/>
      </c>
      <c r="FR216" s="71" t="str">
        <f t="shared" ref="FR216" si="3684">IF(CL216="","","|n"&amp;FR$2&amp;"+"&amp;CL216&amp;FR$1)</f>
        <v/>
      </c>
      <c r="FS216" s="71" t="str">
        <f t="shared" ref="FS216" si="3685">IF(CM216="","","|n"&amp;FS$2&amp;"+"&amp;CM216&amp;FS$1)</f>
        <v/>
      </c>
    </row>
    <row r="217" spans="1:175" ht="16.5">
      <c r="A217" s="79"/>
      <c r="B217" s="101" t="s">
        <v>699</v>
      </c>
      <c r="C217" s="79" t="s">
        <v>700</v>
      </c>
      <c r="T217" s="124" t="s">
        <v>701</v>
      </c>
      <c r="U217" s="85" t="str">
        <f t="shared" si="3513"/>
        <v>ReplaceableTextures\\CommandButtons\\BTNIP02.blp</v>
      </c>
      <c r="CN217" s="70" t="str">
        <f t="shared" si="3610"/>
        <v>InitUnitState('IP02',,,,,,,,,,)</v>
      </c>
      <c r="CO217" s="70" t="str">
        <f t="shared" si="3611"/>
        <v>InitUnitNormal('IP02',,,,,,,,,,)</v>
      </c>
      <c r="CP217" s="70" t="str">
        <f t="shared" si="3612"/>
        <v>InitUnitMagic('IP02',,,,,,,,,,)</v>
      </c>
      <c r="CQ217" s="70" t="str">
        <f t="shared" si="3613"/>
        <v>InitUnitAdd('IP02',,,,,,,,,,)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InitEquipData('IP02',,"",,,,,'','','','','','',"ReplaceableTextures\\CommandButtons\\BTNIP03.blp")</v>
      </c>
      <c r="CU217" s="95" t="str">
        <f t="shared" ref="CU217:CU218" si="3686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1" t="str">
        <f t="shared" ref="CV217:CV218" si="3687">T217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7" s="60"/>
      <c r="CX217" s="60"/>
      <c r="CY217" s="60"/>
      <c r="CZ217" s="60"/>
      <c r="DA217" s="60"/>
      <c r="DB217" s="71" t="str">
        <f t="shared" ref="DB217:DB218" si="3688">IF(V217="","","|n"&amp;DB$2&amp;"+"&amp;V217&amp;DB$1)</f>
        <v/>
      </c>
      <c r="DC217" s="71" t="str">
        <f t="shared" ref="DC217:DC218" si="3689">IF(W217="","","|n"&amp;DC$2&amp;"+"&amp;W217&amp;DC$1)</f>
        <v/>
      </c>
      <c r="DD217" s="71" t="str">
        <f t="shared" ref="DD217:DD218" si="3690">IF(X217="","","|n"&amp;DD$2&amp;"+"&amp;X217&amp;DD$1)</f>
        <v/>
      </c>
      <c r="DE217" s="71" t="str">
        <f t="shared" ref="DE217:DE218" si="3691">IF(Y217="","","|n"&amp;DE$2&amp;"+"&amp;Y217&amp;DE$1)</f>
        <v/>
      </c>
      <c r="DF217" s="71" t="str">
        <f t="shared" ref="DF217:DF218" si="3692">IF(Z217="","","|n"&amp;DF$2&amp;"+"&amp;Z217&amp;DF$1)</f>
        <v/>
      </c>
      <c r="DG217" s="71" t="str">
        <f t="shared" ref="DG217:DG218" si="3693">IF(AA217="","","|n"&amp;DG$2&amp;"+"&amp;AA217&amp;DG$1)</f>
        <v/>
      </c>
      <c r="DH217" s="71" t="str">
        <f t="shared" ref="DH217:DH218" si="3694">IF(AB217="","","|n"&amp;DH$2&amp;"+"&amp;AB217&amp;DH$1)</f>
        <v/>
      </c>
      <c r="DI217" s="71" t="str">
        <f t="shared" ref="DI217:DI218" si="3695">IF(AC217="","","|n"&amp;DI$2&amp;"+"&amp;AC217&amp;DI$1)</f>
        <v/>
      </c>
      <c r="DJ217" s="71" t="str">
        <f t="shared" ref="DJ217:DJ218" si="3696">IF(AD217="","","|n"&amp;DJ$2&amp;"+"&amp;AD217&amp;DJ$1)</f>
        <v/>
      </c>
      <c r="DK217" s="71" t="str">
        <f t="shared" ref="DK217:DK218" si="3697">IF(AE217="","","|n"&amp;DK$2&amp;"+"&amp;AE217&amp;DK$1)</f>
        <v/>
      </c>
      <c r="DL217" s="71" t="str">
        <f t="shared" ref="DL217:DL218" si="3698">IF(AF217="","","|n"&amp;DL$2&amp;"+"&amp;AF217&amp;DL$1)</f>
        <v/>
      </c>
      <c r="DM217" s="71" t="str">
        <f t="shared" ref="DM217:DM218" si="3699">IF(AG217="","","|n"&amp;DM$2&amp;"+"&amp;AG217&amp;DM$1)</f>
        <v/>
      </c>
      <c r="DN217" s="71" t="str">
        <f t="shared" ref="DN217:DN218" si="3700">IF(AH217="","","|n"&amp;DN$2&amp;"+"&amp;AH217&amp;DN$1)</f>
        <v/>
      </c>
      <c r="DO217" s="71" t="str">
        <f t="shared" ref="DO217:DO218" si="3701">IF(AI217="","","|n"&amp;DO$2&amp;"+"&amp;AI217&amp;DO$1)</f>
        <v/>
      </c>
      <c r="DP217" s="71" t="str">
        <f t="shared" ref="DP217:DP218" si="3702">IF(AJ217="","","|n"&amp;DP$2&amp;"+"&amp;AJ217&amp;DP$1)</f>
        <v/>
      </c>
      <c r="DQ217" s="71" t="str">
        <f t="shared" ref="DQ217:DQ218" si="3703">IF(AK217="","","|n"&amp;DQ$2&amp;"+"&amp;AK217&amp;DQ$1)</f>
        <v/>
      </c>
      <c r="DR217" s="71" t="str">
        <f t="shared" ref="DR217:DR218" si="3704">IF(AL217="","","|n"&amp;DR$2&amp;"+"&amp;AL217&amp;DR$1)</f>
        <v/>
      </c>
      <c r="DS217" s="71" t="str">
        <f t="shared" ref="DS217:DS218" si="3705">IF(AM217="","","|n"&amp;DS$2&amp;"+"&amp;AM217&amp;DS$1)</f>
        <v/>
      </c>
      <c r="DT217" s="71" t="str">
        <f t="shared" ref="DT217:DT218" si="3706">IF(AN217="","","|n"&amp;DT$2&amp;"+"&amp;AN217&amp;DT$1)</f>
        <v/>
      </c>
      <c r="DU217" s="71" t="str">
        <f t="shared" ref="DU217:DU218" si="3707">IF(AO217="","","|n"&amp;DU$2&amp;"+"&amp;AO217&amp;DU$1)</f>
        <v/>
      </c>
      <c r="DV217" s="71" t="str">
        <f t="shared" ref="DV217:DV218" si="3708">IF(AP217="","","|n"&amp;DV$2&amp;"+"&amp;AP217&amp;DV$1)</f>
        <v/>
      </c>
      <c r="DW217" s="71" t="str">
        <f t="shared" ref="DW217:DW218" si="3709">IF(AQ217="","","|n"&amp;DW$2&amp;"+"&amp;AQ217&amp;DW$1)</f>
        <v/>
      </c>
      <c r="DX217" s="71" t="str">
        <f t="shared" ref="DX217:DX218" si="3710">IF(AR217="","","|n"&amp;DX$2&amp;"+"&amp;AR217&amp;DX$1)</f>
        <v/>
      </c>
      <c r="DY217" s="71" t="str">
        <f t="shared" ref="DY217:DY218" si="3711">IF(AS217="","","|n"&amp;DY$2&amp;"+"&amp;AS217&amp;DY$1)</f>
        <v/>
      </c>
      <c r="DZ217" s="71" t="str">
        <f t="shared" ref="DZ217:DZ218" si="3712">IF(AT217="","","|n"&amp;DZ$2&amp;"+"&amp;AT217&amp;DZ$1)</f>
        <v/>
      </c>
      <c r="EA217" s="71" t="str">
        <f t="shared" ref="EA217:EA218" si="3713">IF(AU217="","","|n"&amp;EA$2&amp;"+"&amp;AU217&amp;EA$1)</f>
        <v/>
      </c>
      <c r="EB217" s="71" t="str">
        <f t="shared" ref="EB217:EB218" si="3714">IF(AV217="","","|n"&amp;EB$2&amp;"+"&amp;AV217&amp;EB$1)</f>
        <v/>
      </c>
      <c r="EC217" s="71" t="str">
        <f t="shared" ref="EC217:EC218" si="3715">IF(AW217="","","|n"&amp;EC$2&amp;"+"&amp;AW217&amp;EC$1)</f>
        <v/>
      </c>
      <c r="ED217" s="71" t="str">
        <f t="shared" ref="ED217:ED218" si="3716">IF(AX217="","","|n"&amp;ED$2&amp;"+"&amp;AX217&amp;ED$1)</f>
        <v/>
      </c>
      <c r="EE217" s="71" t="str">
        <f t="shared" ref="EE217:EE218" si="3717">IF(AY217="","","|n"&amp;EE$2&amp;"+"&amp;AY217&amp;EE$1)</f>
        <v/>
      </c>
      <c r="EF217" s="71" t="str">
        <f t="shared" ref="EF217:EF218" si="3718">IF(AZ217="","","|n"&amp;EF$2&amp;"+"&amp;AZ217&amp;EF$1)</f>
        <v/>
      </c>
      <c r="EG217" s="71" t="str">
        <f t="shared" ref="EG217:EG218" si="3719">IF(BA217="","","|n"&amp;EG$2&amp;"+"&amp;BA217&amp;EG$1)</f>
        <v/>
      </c>
      <c r="EH217" s="71" t="str">
        <f t="shared" ref="EH217:EH218" si="3720">IF(BB217="","","|n"&amp;EH$2&amp;"+"&amp;BB217&amp;EH$1)</f>
        <v/>
      </c>
      <c r="EI217" s="71" t="str">
        <f t="shared" ref="EI217:EI218" si="3721">IF(BC217="","","|n"&amp;EI$2&amp;"+"&amp;BC217&amp;EI$1)</f>
        <v/>
      </c>
      <c r="EJ217" s="71" t="str">
        <f t="shared" ref="EJ217:EJ218" si="3722">IF(BD217="","","|n"&amp;EJ$2&amp;"+"&amp;BD217&amp;EJ$1)</f>
        <v/>
      </c>
      <c r="EK217" s="71" t="str">
        <f t="shared" ref="EK217:EK218" si="3723">IF(BE217="","","|n"&amp;EK$2&amp;"+"&amp;BE217&amp;EK$1)</f>
        <v/>
      </c>
      <c r="EL217" s="71" t="str">
        <f t="shared" ref="EL217:EL218" si="3724">IF(BF217="","","|n"&amp;EL$2&amp;"+"&amp;BF217&amp;EL$1)</f>
        <v/>
      </c>
      <c r="EM217" s="71" t="str">
        <f t="shared" ref="EM217:EM218" si="3725">IF(BG217="","","|n"&amp;EM$2&amp;"+"&amp;BG217&amp;EM$1)</f>
        <v/>
      </c>
      <c r="EN217" s="71" t="str">
        <f t="shared" ref="EN217:EN218" si="3726">IF(BH217="","","|n"&amp;EN$2&amp;"+"&amp;BH217&amp;EN$1)</f>
        <v/>
      </c>
      <c r="EO217" s="71" t="str">
        <f t="shared" ref="EO217:EO218" si="3727">IF(BI217="","","|n"&amp;EO$2&amp;"+"&amp;BI217&amp;EO$1)</f>
        <v/>
      </c>
      <c r="EP217" s="71" t="str">
        <f t="shared" ref="EP217:EP218" si="3728">IF(BJ217="","","|n"&amp;EP$2&amp;"+"&amp;BJ217&amp;EP$1)</f>
        <v/>
      </c>
      <c r="EQ217" s="71" t="str">
        <f t="shared" ref="EQ217:EQ218" si="3729">IF(BK217="","","|n"&amp;EQ$2&amp;"+"&amp;BK217&amp;EQ$1)</f>
        <v/>
      </c>
      <c r="ER217" s="71" t="str">
        <f t="shared" ref="ER217:ER218" si="3730">IF(BL217="","","|n"&amp;ER$2&amp;"+"&amp;BL217&amp;ER$1)</f>
        <v/>
      </c>
      <c r="ES217" s="71" t="str">
        <f t="shared" ref="ES217:ES218" si="3731">IF(BM217="","","|n"&amp;ES$2&amp;"+"&amp;BM217&amp;ES$1)</f>
        <v/>
      </c>
      <c r="ET217" s="71" t="str">
        <f t="shared" ref="ET217:ET218" si="3732">IF(BN217="","","|n"&amp;ET$2&amp;"+"&amp;BN217&amp;ET$1)</f>
        <v/>
      </c>
      <c r="EU217" s="71" t="str">
        <f t="shared" ref="EU217:EU218" si="3733">IF(BO217="","","|n"&amp;EU$2&amp;"+"&amp;BO217&amp;EU$1)</f>
        <v/>
      </c>
      <c r="EV217" s="71" t="str">
        <f t="shared" ref="EV217:EV218" si="3734">IF(BP217="","","|n"&amp;EV$2&amp;"+"&amp;BP217&amp;EV$1)</f>
        <v/>
      </c>
      <c r="EW217" s="71" t="str">
        <f t="shared" ref="EW217:EW218" si="3735">IF(BQ217="","","|n"&amp;EW$2&amp;"+"&amp;BQ217&amp;EW$1)</f>
        <v/>
      </c>
      <c r="EX217" s="71" t="str">
        <f t="shared" ref="EX217:EX218" si="3736">IF(BR217="","","|n"&amp;EX$2&amp;"+"&amp;BR217&amp;EX$1)</f>
        <v/>
      </c>
      <c r="EY217" s="71" t="str">
        <f t="shared" ref="EY217:EY218" si="3737">IF(BS217="","","|n"&amp;EY$2&amp;"+"&amp;BS217&amp;EY$1)</f>
        <v/>
      </c>
      <c r="EZ217" s="71" t="str">
        <f t="shared" ref="EZ217:EZ218" si="3738">IF(BT217="","","|n"&amp;EZ$2&amp;"+"&amp;BT217&amp;EZ$1)</f>
        <v/>
      </c>
      <c r="FA217" s="71" t="str">
        <f t="shared" ref="FA217:FA218" si="3739">IF(BU217="","","|n"&amp;FA$2&amp;"+"&amp;BU217&amp;FA$1)</f>
        <v/>
      </c>
      <c r="FB217" s="71" t="str">
        <f t="shared" ref="FB217:FB218" si="3740">IF(BV217="","","|n"&amp;FB$2&amp;"+"&amp;BV217&amp;FB$1)</f>
        <v/>
      </c>
      <c r="FC217" s="71" t="str">
        <f t="shared" ref="FC217:FC218" si="3741">IF(BW217="","","|n"&amp;FC$2&amp;"+"&amp;BW217&amp;FC$1)</f>
        <v/>
      </c>
      <c r="FD217" s="71" t="str">
        <f t="shared" ref="FD217:FD218" si="3742">IF(BX217="","","|n"&amp;FD$2&amp;"+"&amp;BX217&amp;FD$1)</f>
        <v/>
      </c>
      <c r="FE217" s="71" t="str">
        <f t="shared" ref="FE217:FE218" si="3743">IF(BY217="","","|n"&amp;FE$2&amp;"+"&amp;BY217&amp;FE$1)</f>
        <v/>
      </c>
      <c r="FF217" s="71" t="str">
        <f t="shared" ref="FF217:FF218" si="3744">IF(BZ217="","","|n"&amp;FF$2&amp;"+"&amp;BZ217&amp;FF$1)</f>
        <v/>
      </c>
      <c r="FG217" s="71" t="str">
        <f t="shared" ref="FG217:FG218" si="3745">IF(CA217="","","|n"&amp;FG$2&amp;"+"&amp;CA217&amp;FG$1)</f>
        <v/>
      </c>
      <c r="FH217" s="71" t="str">
        <f t="shared" ref="FH217:FH218" si="3746">IF(CB217="","","|n"&amp;FH$2&amp;"+"&amp;CB217&amp;FH$1)</f>
        <v/>
      </c>
      <c r="FI217" s="71" t="str">
        <f t="shared" ref="FI217:FI218" si="3747">IF(CC217="","","|n"&amp;FI$2&amp;"+"&amp;CC217&amp;FI$1)</f>
        <v/>
      </c>
      <c r="FJ217" s="71" t="str">
        <f t="shared" ref="FJ217:FJ218" si="3748">IF(CD217="","","|n"&amp;FJ$2&amp;"+"&amp;CD217&amp;FJ$1)</f>
        <v/>
      </c>
      <c r="FK217" s="71" t="str">
        <f t="shared" ref="FK217:FK218" si="3749">IF(CE217="","","|n"&amp;FK$2&amp;"+"&amp;CE217&amp;FK$1)</f>
        <v/>
      </c>
      <c r="FL217" s="71" t="str">
        <f t="shared" ref="FL217:FL218" si="3750">IF(CF217="","","|n"&amp;FL$2&amp;"+"&amp;CF217&amp;FL$1)</f>
        <v/>
      </c>
      <c r="FM217" s="71" t="str">
        <f t="shared" ref="FM217:FM218" si="3751">IF(CG217="","","|n"&amp;FM$2&amp;"+"&amp;CG217&amp;FM$1)</f>
        <v/>
      </c>
      <c r="FN217" s="71" t="str">
        <f t="shared" ref="FN217:FN218" si="3752">IF(CH217="","","|n"&amp;FN$2&amp;"+"&amp;CH217&amp;FN$1)</f>
        <v/>
      </c>
      <c r="FO217" s="71" t="str">
        <f t="shared" ref="FO217:FO218" si="3753">IF(CI217="","","|n"&amp;FO$2&amp;"+"&amp;CI217&amp;FO$1)</f>
        <v/>
      </c>
      <c r="FP217" s="71" t="str">
        <f t="shared" ref="FP217:FP218" si="3754">IF(CJ217="","","|n"&amp;FP$2&amp;"+"&amp;CJ217&amp;FP$1)</f>
        <v/>
      </c>
      <c r="FQ217" s="71" t="str">
        <f t="shared" ref="FQ217:FQ218" si="3755">IF(CK217="","","|n"&amp;FQ$2&amp;"+"&amp;CK217&amp;FQ$1)</f>
        <v/>
      </c>
      <c r="FR217" s="71" t="str">
        <f t="shared" ref="FR217:FR218" si="3756">IF(CL217="","","|n"&amp;FR$2&amp;"+"&amp;CL217&amp;FR$1)</f>
        <v/>
      </c>
      <c r="FS217" s="71" t="str">
        <f t="shared" ref="FS217:FS218" si="3757">IF(CM217="","","|n"&amp;FS$2&amp;"+"&amp;CM217&amp;FS$1)</f>
        <v/>
      </c>
    </row>
    <row r="218" spans="1:175" ht="16.5">
      <c r="A218" s="79"/>
      <c r="B218" s="101" t="s">
        <v>702</v>
      </c>
      <c r="C218" s="79" t="s">
        <v>703</v>
      </c>
      <c r="T218" s="112" t="s">
        <v>704</v>
      </c>
      <c r="U218" s="85" t="str">
        <f t="shared" si="3513"/>
        <v>ReplaceableTextures\\CommandButtons\\BTNIP03.blp</v>
      </c>
      <c r="CN218" s="70" t="str">
        <f t="shared" si="3610"/>
        <v>InitUnitState('IP03',,,,,,,,,,)</v>
      </c>
      <c r="CO218" s="70" t="str">
        <f t="shared" si="3611"/>
        <v>InitUnitNormal('IP03',,,,,,,,,,)</v>
      </c>
      <c r="CP218" s="70" t="str">
        <f t="shared" si="3612"/>
        <v>InitUnitMagic('IP03',,,,,,,,,,)</v>
      </c>
      <c r="CQ218" s="70" t="str">
        <f t="shared" si="3613"/>
        <v>InitUnitAdd('IP03',,,,,,,,,,)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InitEquipData('IP03',,"",,,,,'','','','','','',"ReplaceableTextures\\CommandButtons\\BTNIT01.blp")</v>
      </c>
      <c r="CU218" s="95" t="str">
        <f t="shared" si="3686"/>
        <v>|n</v>
      </c>
      <c r="CV218" s="61" t="str">
        <f t="shared" si="3687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8" s="60"/>
      <c r="CX218" s="60"/>
      <c r="CY218" s="60"/>
      <c r="CZ218" s="60"/>
      <c r="DA218" s="60"/>
      <c r="DB218" s="71" t="str">
        <f t="shared" si="3688"/>
        <v/>
      </c>
      <c r="DC218" s="71" t="str">
        <f t="shared" si="3689"/>
        <v/>
      </c>
      <c r="DD218" s="71" t="str">
        <f t="shared" si="3690"/>
        <v/>
      </c>
      <c r="DE218" s="71" t="str">
        <f t="shared" si="3691"/>
        <v/>
      </c>
      <c r="DF218" s="71" t="str">
        <f t="shared" si="3692"/>
        <v/>
      </c>
      <c r="DG218" s="71" t="str">
        <f t="shared" si="3693"/>
        <v/>
      </c>
      <c r="DH218" s="71" t="str">
        <f t="shared" si="3694"/>
        <v/>
      </c>
      <c r="DI218" s="71" t="str">
        <f t="shared" si="3695"/>
        <v/>
      </c>
      <c r="DJ218" s="71" t="str">
        <f t="shared" si="3696"/>
        <v/>
      </c>
      <c r="DK218" s="71" t="str">
        <f t="shared" si="3697"/>
        <v/>
      </c>
      <c r="DL218" s="71" t="str">
        <f t="shared" si="3698"/>
        <v/>
      </c>
      <c r="DM218" s="71" t="str">
        <f t="shared" si="3699"/>
        <v/>
      </c>
      <c r="DN218" s="71" t="str">
        <f t="shared" si="3700"/>
        <v/>
      </c>
      <c r="DO218" s="71" t="str">
        <f t="shared" si="3701"/>
        <v/>
      </c>
      <c r="DP218" s="71" t="str">
        <f t="shared" si="3702"/>
        <v/>
      </c>
      <c r="DQ218" s="71" t="str">
        <f t="shared" si="3703"/>
        <v/>
      </c>
      <c r="DR218" s="71" t="str">
        <f t="shared" si="3704"/>
        <v/>
      </c>
      <c r="DS218" s="71" t="str">
        <f t="shared" si="3705"/>
        <v/>
      </c>
      <c r="DT218" s="71" t="str">
        <f t="shared" si="3706"/>
        <v/>
      </c>
      <c r="DU218" s="71" t="str">
        <f t="shared" si="3707"/>
        <v/>
      </c>
      <c r="DV218" s="71" t="str">
        <f t="shared" si="3708"/>
        <v/>
      </c>
      <c r="DW218" s="71" t="str">
        <f t="shared" si="3709"/>
        <v/>
      </c>
      <c r="DX218" s="71" t="str">
        <f t="shared" si="3710"/>
        <v/>
      </c>
      <c r="DY218" s="71" t="str">
        <f t="shared" si="3711"/>
        <v/>
      </c>
      <c r="DZ218" s="71" t="str">
        <f t="shared" si="3712"/>
        <v/>
      </c>
      <c r="EA218" s="71" t="str">
        <f t="shared" si="3713"/>
        <v/>
      </c>
      <c r="EB218" s="71" t="str">
        <f t="shared" si="3714"/>
        <v/>
      </c>
      <c r="EC218" s="71" t="str">
        <f t="shared" si="3715"/>
        <v/>
      </c>
      <c r="ED218" s="71" t="str">
        <f t="shared" si="3716"/>
        <v/>
      </c>
      <c r="EE218" s="71" t="str">
        <f t="shared" si="3717"/>
        <v/>
      </c>
      <c r="EF218" s="71" t="str">
        <f t="shared" si="3718"/>
        <v/>
      </c>
      <c r="EG218" s="71" t="str">
        <f t="shared" si="3719"/>
        <v/>
      </c>
      <c r="EH218" s="71" t="str">
        <f t="shared" si="3720"/>
        <v/>
      </c>
      <c r="EI218" s="71" t="str">
        <f t="shared" si="3721"/>
        <v/>
      </c>
      <c r="EJ218" s="71" t="str">
        <f t="shared" si="3722"/>
        <v/>
      </c>
      <c r="EK218" s="71" t="str">
        <f t="shared" si="3723"/>
        <v/>
      </c>
      <c r="EL218" s="71" t="str">
        <f t="shared" si="3724"/>
        <v/>
      </c>
      <c r="EM218" s="71" t="str">
        <f t="shared" si="3725"/>
        <v/>
      </c>
      <c r="EN218" s="71" t="str">
        <f t="shared" si="3726"/>
        <v/>
      </c>
      <c r="EO218" s="71" t="str">
        <f t="shared" si="3727"/>
        <v/>
      </c>
      <c r="EP218" s="71" t="str">
        <f t="shared" si="3728"/>
        <v/>
      </c>
      <c r="EQ218" s="71" t="str">
        <f t="shared" si="3729"/>
        <v/>
      </c>
      <c r="ER218" s="71" t="str">
        <f t="shared" si="3730"/>
        <v/>
      </c>
      <c r="ES218" s="71" t="str">
        <f t="shared" si="3731"/>
        <v/>
      </c>
      <c r="ET218" s="71" t="str">
        <f t="shared" si="3732"/>
        <v/>
      </c>
      <c r="EU218" s="71" t="str">
        <f t="shared" si="3733"/>
        <v/>
      </c>
      <c r="EV218" s="71" t="str">
        <f t="shared" si="3734"/>
        <v/>
      </c>
      <c r="EW218" s="71" t="str">
        <f t="shared" si="3735"/>
        <v/>
      </c>
      <c r="EX218" s="71" t="str">
        <f t="shared" si="3736"/>
        <v/>
      </c>
      <c r="EY218" s="71" t="str">
        <f t="shared" si="3737"/>
        <v/>
      </c>
      <c r="EZ218" s="71" t="str">
        <f t="shared" si="3738"/>
        <v/>
      </c>
      <c r="FA218" s="71" t="str">
        <f t="shared" si="3739"/>
        <v/>
      </c>
      <c r="FB218" s="71" t="str">
        <f t="shared" si="3740"/>
        <v/>
      </c>
      <c r="FC218" s="71" t="str">
        <f t="shared" si="3741"/>
        <v/>
      </c>
      <c r="FD218" s="71" t="str">
        <f t="shared" si="3742"/>
        <v/>
      </c>
      <c r="FE218" s="71" t="str">
        <f t="shared" si="3743"/>
        <v/>
      </c>
      <c r="FF218" s="71" t="str">
        <f t="shared" si="3744"/>
        <v/>
      </c>
      <c r="FG218" s="71" t="str">
        <f t="shared" si="3745"/>
        <v/>
      </c>
      <c r="FH218" s="71" t="str">
        <f t="shared" si="3746"/>
        <v/>
      </c>
      <c r="FI218" s="71" t="str">
        <f t="shared" si="3747"/>
        <v/>
      </c>
      <c r="FJ218" s="71" t="str">
        <f t="shared" si="3748"/>
        <v/>
      </c>
      <c r="FK218" s="71" t="str">
        <f t="shared" si="3749"/>
        <v/>
      </c>
      <c r="FL218" s="71" t="str">
        <f t="shared" si="3750"/>
        <v/>
      </c>
      <c r="FM218" s="71" t="str">
        <f t="shared" si="3751"/>
        <v/>
      </c>
      <c r="FN218" s="71" t="str">
        <f t="shared" si="3752"/>
        <v/>
      </c>
      <c r="FO218" s="71" t="str">
        <f t="shared" si="3753"/>
        <v/>
      </c>
      <c r="FP218" s="71" t="str">
        <f t="shared" si="3754"/>
        <v/>
      </c>
      <c r="FQ218" s="71" t="str">
        <f t="shared" si="3755"/>
        <v/>
      </c>
      <c r="FR218" s="71" t="str">
        <f t="shared" si="3756"/>
        <v/>
      </c>
      <c r="FS218" s="71" t="str">
        <f t="shared" si="3757"/>
        <v/>
      </c>
    </row>
    <row r="219" spans="1:175" ht="16.5">
      <c r="A219" s="79"/>
      <c r="B219" s="101" t="s">
        <v>705</v>
      </c>
      <c r="C219" s="79" t="s">
        <v>706</v>
      </c>
      <c r="T219" s="112" t="s">
        <v>707</v>
      </c>
      <c r="U219" s="85" t="str">
        <f t="shared" si="3513"/>
        <v>ReplaceableTextures\\CommandButtons\\BTNIP04.blp</v>
      </c>
      <c r="CN219" s="70" t="str">
        <f t="shared" si="3610"/>
        <v>InitUnitState('IP04',,,,,,,,,,)</v>
      </c>
      <c r="CO219" s="70" t="str">
        <f t="shared" si="3611"/>
        <v>InitUnitNormal('IP04',,,,,,,,,,)</v>
      </c>
      <c r="CP219" s="70" t="str">
        <f t="shared" si="3612"/>
        <v>InitUnitMagic('IP04',,,,,,,,,,)</v>
      </c>
      <c r="CQ219" s="70" t="str">
        <f t="shared" si="3613"/>
        <v>InitUnitAdd('IP04',,,,,,,,,,)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InitEquipData('IP04',,"",,,,,'','','','','','',"ReplaceableTextures\\CommandButtons\\BTNIP05.blp")</v>
      </c>
      <c r="CU219" s="95" t="str">
        <f t="shared" ref="CU219:CU222" si="375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61" t="str">
        <f t="shared" ref="CV219:CV222" si="3759">T219</f>
        <v>使用后|Cffffc926重置|r当前|Cffff0000觉醒神通【R】|r|Cfff0f0f0。|r</v>
      </c>
      <c r="CW219" s="60"/>
      <c r="CX219" s="60"/>
      <c r="CY219" s="60"/>
      <c r="CZ219" s="60"/>
      <c r="DA219" s="60"/>
      <c r="DB219" s="71" t="str">
        <f t="shared" ref="DB219:DB220" si="3760">IF(V219="","","|n"&amp;DB$2&amp;"+"&amp;V219&amp;DB$1)</f>
        <v/>
      </c>
      <c r="DC219" s="71" t="str">
        <f t="shared" ref="DC219:DC220" si="3761">IF(W219="","","|n"&amp;DC$2&amp;"+"&amp;W219&amp;DC$1)</f>
        <v/>
      </c>
      <c r="DD219" s="71" t="str">
        <f t="shared" ref="DD219:DD220" si="3762">IF(X219="","","|n"&amp;DD$2&amp;"+"&amp;X219&amp;DD$1)</f>
        <v/>
      </c>
      <c r="DE219" s="71" t="str">
        <f t="shared" ref="DE219:DE220" si="3763">IF(Y219="","","|n"&amp;DE$2&amp;"+"&amp;Y219&amp;DE$1)</f>
        <v/>
      </c>
      <c r="DF219" s="71" t="str">
        <f t="shared" ref="DF219:DF220" si="3764">IF(Z219="","","|n"&amp;DF$2&amp;"+"&amp;Z219&amp;DF$1)</f>
        <v/>
      </c>
      <c r="DG219" s="71" t="str">
        <f t="shared" ref="DG219:DG220" si="3765">IF(AA219="","","|n"&amp;DG$2&amp;"+"&amp;AA219&amp;DG$1)</f>
        <v/>
      </c>
      <c r="DH219" s="71" t="str">
        <f t="shared" ref="DH219:DH220" si="3766">IF(AB219="","","|n"&amp;DH$2&amp;"+"&amp;AB219&amp;DH$1)</f>
        <v/>
      </c>
      <c r="DI219" s="71" t="str">
        <f t="shared" ref="DI219:DI220" si="3767">IF(AC219="","","|n"&amp;DI$2&amp;"+"&amp;AC219&amp;DI$1)</f>
        <v/>
      </c>
      <c r="DJ219" s="71" t="str">
        <f t="shared" ref="DJ219:DJ220" si="3768">IF(AD219="","","|n"&amp;DJ$2&amp;"+"&amp;AD219&amp;DJ$1)</f>
        <v/>
      </c>
      <c r="DK219" s="71" t="str">
        <f t="shared" ref="DK219:DK220" si="3769">IF(AE219="","","|n"&amp;DK$2&amp;"+"&amp;AE219&amp;DK$1)</f>
        <v/>
      </c>
      <c r="DL219" s="71" t="str">
        <f t="shared" ref="DL219:DL220" si="3770">IF(AF219="","","|n"&amp;DL$2&amp;"+"&amp;AF219&amp;DL$1)</f>
        <v/>
      </c>
      <c r="DM219" s="71" t="str">
        <f t="shared" ref="DM219:DM220" si="3771">IF(AG219="","","|n"&amp;DM$2&amp;"+"&amp;AG219&amp;DM$1)</f>
        <v/>
      </c>
      <c r="DN219" s="71" t="str">
        <f t="shared" ref="DN219:DN220" si="3772">IF(AH219="","","|n"&amp;DN$2&amp;"+"&amp;AH219&amp;DN$1)</f>
        <v/>
      </c>
      <c r="DO219" s="71" t="str">
        <f t="shared" ref="DO219:DO220" si="3773">IF(AI219="","","|n"&amp;DO$2&amp;"+"&amp;AI219&amp;DO$1)</f>
        <v/>
      </c>
      <c r="DP219" s="71" t="str">
        <f t="shared" ref="DP219:DP220" si="3774">IF(AJ219="","","|n"&amp;DP$2&amp;"+"&amp;AJ219&amp;DP$1)</f>
        <v/>
      </c>
      <c r="DQ219" s="71" t="str">
        <f t="shared" ref="DQ219:DQ220" si="3775">IF(AK219="","","|n"&amp;DQ$2&amp;"+"&amp;AK219&amp;DQ$1)</f>
        <v/>
      </c>
      <c r="DR219" s="71" t="str">
        <f t="shared" ref="DR219:DR220" si="3776">IF(AL219="","","|n"&amp;DR$2&amp;"+"&amp;AL219&amp;DR$1)</f>
        <v/>
      </c>
      <c r="DS219" s="71" t="str">
        <f t="shared" ref="DS219:DS220" si="3777">IF(AM219="","","|n"&amp;DS$2&amp;"+"&amp;AM219&amp;DS$1)</f>
        <v/>
      </c>
      <c r="DT219" s="71" t="str">
        <f t="shared" ref="DT219:DT220" si="3778">IF(AN219="","","|n"&amp;DT$2&amp;"+"&amp;AN219&amp;DT$1)</f>
        <v/>
      </c>
      <c r="DU219" s="71" t="str">
        <f t="shared" ref="DU219:DU220" si="3779">IF(AO219="","","|n"&amp;DU$2&amp;"+"&amp;AO219&amp;DU$1)</f>
        <v/>
      </c>
      <c r="DV219" s="71" t="str">
        <f t="shared" ref="DV219:DV220" si="3780">IF(AP219="","","|n"&amp;DV$2&amp;"+"&amp;AP219&amp;DV$1)</f>
        <v/>
      </c>
      <c r="DW219" s="71" t="str">
        <f t="shared" ref="DW219:DW220" si="3781">IF(AQ219="","","|n"&amp;DW$2&amp;"+"&amp;AQ219&amp;DW$1)</f>
        <v/>
      </c>
      <c r="DX219" s="71" t="str">
        <f t="shared" ref="DX219:DX220" si="3782">IF(AR219="","","|n"&amp;DX$2&amp;"+"&amp;AR219&amp;DX$1)</f>
        <v/>
      </c>
      <c r="DY219" s="71" t="str">
        <f t="shared" ref="DY219:DY220" si="3783">IF(AS219="","","|n"&amp;DY$2&amp;"+"&amp;AS219&amp;DY$1)</f>
        <v/>
      </c>
      <c r="DZ219" s="71" t="str">
        <f t="shared" ref="DZ219:DZ220" si="3784">IF(AT219="","","|n"&amp;DZ$2&amp;"+"&amp;AT219&amp;DZ$1)</f>
        <v/>
      </c>
      <c r="EA219" s="71" t="str">
        <f t="shared" ref="EA219:EA220" si="3785">IF(AU219="","","|n"&amp;EA$2&amp;"+"&amp;AU219&amp;EA$1)</f>
        <v/>
      </c>
      <c r="EB219" s="71" t="str">
        <f t="shared" ref="EB219:EB220" si="3786">IF(AV219="","","|n"&amp;EB$2&amp;"+"&amp;AV219&amp;EB$1)</f>
        <v/>
      </c>
      <c r="EC219" s="71" t="str">
        <f t="shared" ref="EC219:EC220" si="3787">IF(AW219="","","|n"&amp;EC$2&amp;"+"&amp;AW219&amp;EC$1)</f>
        <v/>
      </c>
      <c r="ED219" s="71" t="str">
        <f t="shared" ref="ED219:ED220" si="3788">IF(AX219="","","|n"&amp;ED$2&amp;"+"&amp;AX219&amp;ED$1)</f>
        <v/>
      </c>
      <c r="EE219" s="71" t="str">
        <f t="shared" ref="EE219:EE220" si="3789">IF(AY219="","","|n"&amp;EE$2&amp;"+"&amp;AY219&amp;EE$1)</f>
        <v/>
      </c>
      <c r="EF219" s="71" t="str">
        <f t="shared" ref="EF219:EF220" si="3790">IF(AZ219="","","|n"&amp;EF$2&amp;"+"&amp;AZ219&amp;EF$1)</f>
        <v/>
      </c>
      <c r="EG219" s="71" t="str">
        <f t="shared" ref="EG219:EG220" si="3791">IF(BA219="","","|n"&amp;EG$2&amp;"+"&amp;BA219&amp;EG$1)</f>
        <v/>
      </c>
      <c r="EH219" s="71" t="str">
        <f t="shared" ref="EH219:EH220" si="3792">IF(BB219="","","|n"&amp;EH$2&amp;"+"&amp;BB219&amp;EH$1)</f>
        <v/>
      </c>
      <c r="EI219" s="71" t="str">
        <f t="shared" ref="EI219:EI220" si="3793">IF(BC219="","","|n"&amp;EI$2&amp;"+"&amp;BC219&amp;EI$1)</f>
        <v/>
      </c>
      <c r="EJ219" s="71" t="str">
        <f t="shared" ref="EJ219:EJ220" si="3794">IF(BD219="","","|n"&amp;EJ$2&amp;"+"&amp;BD219&amp;EJ$1)</f>
        <v/>
      </c>
      <c r="EK219" s="71" t="str">
        <f t="shared" ref="EK219:EK220" si="3795">IF(BE219="","","|n"&amp;EK$2&amp;"+"&amp;BE219&amp;EK$1)</f>
        <v/>
      </c>
      <c r="EL219" s="71" t="str">
        <f t="shared" ref="EL219:EL220" si="3796">IF(BF219="","","|n"&amp;EL$2&amp;"+"&amp;BF219&amp;EL$1)</f>
        <v/>
      </c>
      <c r="EM219" s="71" t="str">
        <f t="shared" ref="EM219:EM220" si="3797">IF(BG219="","","|n"&amp;EM$2&amp;"+"&amp;BG219&amp;EM$1)</f>
        <v/>
      </c>
      <c r="EN219" s="71" t="str">
        <f t="shared" ref="EN219:EN220" si="3798">IF(BH219="","","|n"&amp;EN$2&amp;"+"&amp;BH219&amp;EN$1)</f>
        <v/>
      </c>
      <c r="EO219" s="71" t="str">
        <f t="shared" ref="EO219:EO220" si="3799">IF(BI219="","","|n"&amp;EO$2&amp;"+"&amp;BI219&amp;EO$1)</f>
        <v/>
      </c>
      <c r="EP219" s="71" t="str">
        <f t="shared" ref="EP219:EP220" si="3800">IF(BJ219="","","|n"&amp;EP$2&amp;"+"&amp;BJ219&amp;EP$1)</f>
        <v/>
      </c>
      <c r="EQ219" s="71" t="str">
        <f t="shared" ref="EQ219:EQ220" si="3801">IF(BK219="","","|n"&amp;EQ$2&amp;"+"&amp;BK219&amp;EQ$1)</f>
        <v/>
      </c>
      <c r="ER219" s="71" t="str">
        <f t="shared" ref="ER219:ER220" si="3802">IF(BL219="","","|n"&amp;ER$2&amp;"+"&amp;BL219&amp;ER$1)</f>
        <v/>
      </c>
      <c r="ES219" s="71" t="str">
        <f t="shared" ref="ES219:ES220" si="3803">IF(BM219="","","|n"&amp;ES$2&amp;"+"&amp;BM219&amp;ES$1)</f>
        <v/>
      </c>
      <c r="ET219" s="71" t="str">
        <f t="shared" ref="ET219:ET220" si="3804">IF(BN219="","","|n"&amp;ET$2&amp;"+"&amp;BN219&amp;ET$1)</f>
        <v/>
      </c>
      <c r="EU219" s="71" t="str">
        <f t="shared" ref="EU219:EU220" si="3805">IF(BO219="","","|n"&amp;EU$2&amp;"+"&amp;BO219&amp;EU$1)</f>
        <v/>
      </c>
      <c r="EV219" s="71" t="str">
        <f t="shared" ref="EV219:EV220" si="3806">IF(BP219="","","|n"&amp;EV$2&amp;"+"&amp;BP219&amp;EV$1)</f>
        <v/>
      </c>
      <c r="EW219" s="71" t="str">
        <f t="shared" ref="EW219:EW220" si="3807">IF(BQ219="","","|n"&amp;EW$2&amp;"+"&amp;BQ219&amp;EW$1)</f>
        <v/>
      </c>
      <c r="EX219" s="71" t="str">
        <f t="shared" ref="EX219:EX220" si="3808">IF(BR219="","","|n"&amp;EX$2&amp;"+"&amp;BR219&amp;EX$1)</f>
        <v/>
      </c>
      <c r="EY219" s="71" t="str">
        <f t="shared" ref="EY219:EY220" si="3809">IF(BS219="","","|n"&amp;EY$2&amp;"+"&amp;BS219&amp;EY$1)</f>
        <v/>
      </c>
      <c r="EZ219" s="71" t="str">
        <f t="shared" ref="EZ219:EZ220" si="3810">IF(BT219="","","|n"&amp;EZ$2&amp;"+"&amp;BT219&amp;EZ$1)</f>
        <v/>
      </c>
      <c r="FA219" s="71" t="str">
        <f t="shared" ref="FA219:FA220" si="3811">IF(BU219="","","|n"&amp;FA$2&amp;"+"&amp;BU219&amp;FA$1)</f>
        <v/>
      </c>
      <c r="FB219" s="71" t="str">
        <f t="shared" ref="FB219:FB220" si="3812">IF(BV219="","","|n"&amp;FB$2&amp;"+"&amp;BV219&amp;FB$1)</f>
        <v/>
      </c>
      <c r="FC219" s="71" t="str">
        <f t="shared" ref="FC219:FC220" si="3813">IF(BW219="","","|n"&amp;FC$2&amp;"+"&amp;BW219&amp;FC$1)</f>
        <v/>
      </c>
      <c r="FD219" s="71" t="str">
        <f t="shared" ref="FD219:FD220" si="3814">IF(BX219="","","|n"&amp;FD$2&amp;"+"&amp;BX219&amp;FD$1)</f>
        <v/>
      </c>
      <c r="FE219" s="71" t="str">
        <f t="shared" ref="FE219:FE220" si="3815">IF(BY219="","","|n"&amp;FE$2&amp;"+"&amp;BY219&amp;FE$1)</f>
        <v/>
      </c>
      <c r="FF219" s="71" t="str">
        <f t="shared" ref="FF219:FF220" si="3816">IF(BZ219="","","|n"&amp;FF$2&amp;"+"&amp;BZ219&amp;FF$1)</f>
        <v/>
      </c>
      <c r="FG219" s="71" t="str">
        <f t="shared" ref="FG219:FG220" si="3817">IF(CA219="","","|n"&amp;FG$2&amp;"+"&amp;CA219&amp;FG$1)</f>
        <v/>
      </c>
      <c r="FH219" s="71" t="str">
        <f t="shared" ref="FH219:FH220" si="3818">IF(CB219="","","|n"&amp;FH$2&amp;"+"&amp;CB219&amp;FH$1)</f>
        <v/>
      </c>
      <c r="FI219" s="71" t="str">
        <f t="shared" ref="FI219:FI220" si="3819">IF(CC219="","","|n"&amp;FI$2&amp;"+"&amp;CC219&amp;FI$1)</f>
        <v/>
      </c>
      <c r="FJ219" s="71" t="str">
        <f t="shared" ref="FJ219:FJ220" si="3820">IF(CD219="","","|n"&amp;FJ$2&amp;"+"&amp;CD219&amp;FJ$1)</f>
        <v/>
      </c>
      <c r="FK219" s="71" t="str">
        <f t="shared" ref="FK219:FK220" si="3821">IF(CE219="","","|n"&amp;FK$2&amp;"+"&amp;CE219&amp;FK$1)</f>
        <v/>
      </c>
      <c r="FL219" s="71" t="str">
        <f t="shared" ref="FL219:FL220" si="3822">IF(CF219="","","|n"&amp;FL$2&amp;"+"&amp;CF219&amp;FL$1)</f>
        <v/>
      </c>
      <c r="FM219" s="71" t="str">
        <f t="shared" ref="FM219:FM220" si="3823">IF(CG219="","","|n"&amp;FM$2&amp;"+"&amp;CG219&amp;FM$1)</f>
        <v/>
      </c>
      <c r="FN219" s="71" t="str">
        <f t="shared" ref="FN219:FN220" si="3824">IF(CH219="","","|n"&amp;FN$2&amp;"+"&amp;CH219&amp;FN$1)</f>
        <v/>
      </c>
      <c r="FO219" s="71" t="str">
        <f t="shared" ref="FO219:FO220" si="3825">IF(CI219="","","|n"&amp;FO$2&amp;"+"&amp;CI219&amp;FO$1)</f>
        <v/>
      </c>
      <c r="FP219" s="71" t="str">
        <f t="shared" ref="FP219:FP220" si="3826">IF(CJ219="","","|n"&amp;FP$2&amp;"+"&amp;CJ219&amp;FP$1)</f>
        <v/>
      </c>
      <c r="FQ219" s="71" t="str">
        <f t="shared" ref="FQ219:FQ220" si="3827">IF(CK219="","","|n"&amp;FQ$2&amp;"+"&amp;CK219&amp;FQ$1)</f>
        <v/>
      </c>
      <c r="FR219" s="71" t="str">
        <f t="shared" ref="FR219:FR220" si="3828">IF(CL219="","","|n"&amp;FR$2&amp;"+"&amp;CL219&amp;FR$1)</f>
        <v/>
      </c>
      <c r="FS219" s="71" t="str">
        <f t="shared" ref="FS219:FS220" si="3829">IF(CM219="","","|n"&amp;FS$2&amp;"+"&amp;CM219&amp;FS$1)</f>
        <v/>
      </c>
    </row>
    <row r="220" spans="1:175" ht="16.5">
      <c r="A220" s="79"/>
      <c r="B220" s="101" t="s">
        <v>708</v>
      </c>
      <c r="C220" s="79" t="s">
        <v>709</v>
      </c>
      <c r="T220" s="112" t="s">
        <v>710</v>
      </c>
      <c r="U220" s="85" t="str">
        <f t="shared" ref="U220:U222" si="3830">"ReplaceableTextures\\CommandButtons\\BTN"&amp;B220&amp;".blp"</f>
        <v>ReplaceableTextures\\CommandButtons\\BTNIP05.blp</v>
      </c>
      <c r="CN220" s="70" t="str">
        <f t="shared" si="3610"/>
        <v>InitUnitState('IP05',,,,,,,,,,)</v>
      </c>
      <c r="CO220" s="70" t="str">
        <f t="shared" si="3611"/>
        <v>InitUnitNormal('IP05',,,,,,,,,,)</v>
      </c>
      <c r="CP220" s="70" t="str">
        <f t="shared" si="3612"/>
        <v>InitUnitMagic('IP05',,,,,,,,,,)</v>
      </c>
      <c r="CQ220" s="70" t="str">
        <f t="shared" si="3613"/>
        <v>InitUnitAdd('IP05',,,,,,,,,,)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InitEquipData('IP05',,"",,,,,'','','','','','',"ReplaceableTextures\\CommandButtons\\BTNIT03.blp")</v>
      </c>
      <c r="CU220" s="95" t="str">
        <f t="shared" si="3758"/>
        <v>|n</v>
      </c>
      <c r="CV220" s="61" t="str">
        <f t="shared" si="3759"/>
        <v>开启|Cffffc926结界|r，前往虚空终止|Cffff0000封神圣战|r。</v>
      </c>
      <c r="CW220" s="60"/>
      <c r="CX220" s="60"/>
      <c r="CY220" s="60"/>
      <c r="CZ220" s="60"/>
      <c r="DA220" s="60"/>
      <c r="DB220" s="71" t="str">
        <f t="shared" si="3760"/>
        <v/>
      </c>
      <c r="DC220" s="71" t="str">
        <f t="shared" si="3761"/>
        <v/>
      </c>
      <c r="DD220" s="71" t="str">
        <f t="shared" si="3762"/>
        <v/>
      </c>
      <c r="DE220" s="71" t="str">
        <f t="shared" si="3763"/>
        <v/>
      </c>
      <c r="DF220" s="71" t="str">
        <f t="shared" si="3764"/>
        <v/>
      </c>
      <c r="DG220" s="71" t="str">
        <f t="shared" si="3765"/>
        <v/>
      </c>
      <c r="DH220" s="71" t="str">
        <f t="shared" si="3766"/>
        <v/>
      </c>
      <c r="DI220" s="71" t="str">
        <f t="shared" si="3767"/>
        <v/>
      </c>
      <c r="DJ220" s="71" t="str">
        <f t="shared" si="3768"/>
        <v/>
      </c>
      <c r="DK220" s="71" t="str">
        <f t="shared" si="3769"/>
        <v/>
      </c>
      <c r="DL220" s="71" t="str">
        <f t="shared" si="3770"/>
        <v/>
      </c>
      <c r="DM220" s="71" t="str">
        <f t="shared" si="3771"/>
        <v/>
      </c>
      <c r="DN220" s="71" t="str">
        <f t="shared" si="3772"/>
        <v/>
      </c>
      <c r="DO220" s="71" t="str">
        <f t="shared" si="3773"/>
        <v/>
      </c>
      <c r="DP220" s="71" t="str">
        <f t="shared" si="3774"/>
        <v/>
      </c>
      <c r="DQ220" s="71" t="str">
        <f t="shared" si="3775"/>
        <v/>
      </c>
      <c r="DR220" s="71" t="str">
        <f t="shared" si="3776"/>
        <v/>
      </c>
      <c r="DS220" s="71" t="str">
        <f t="shared" si="3777"/>
        <v/>
      </c>
      <c r="DT220" s="71" t="str">
        <f t="shared" si="3778"/>
        <v/>
      </c>
      <c r="DU220" s="71" t="str">
        <f t="shared" si="3779"/>
        <v/>
      </c>
      <c r="DV220" s="71" t="str">
        <f t="shared" si="3780"/>
        <v/>
      </c>
      <c r="DW220" s="71" t="str">
        <f t="shared" si="3781"/>
        <v/>
      </c>
      <c r="DX220" s="71" t="str">
        <f t="shared" si="3782"/>
        <v/>
      </c>
      <c r="DY220" s="71" t="str">
        <f t="shared" si="3783"/>
        <v/>
      </c>
      <c r="DZ220" s="71" t="str">
        <f t="shared" si="3784"/>
        <v/>
      </c>
      <c r="EA220" s="71" t="str">
        <f t="shared" si="3785"/>
        <v/>
      </c>
      <c r="EB220" s="71" t="str">
        <f t="shared" si="3786"/>
        <v/>
      </c>
      <c r="EC220" s="71" t="str">
        <f t="shared" si="3787"/>
        <v/>
      </c>
      <c r="ED220" s="71" t="str">
        <f t="shared" si="3788"/>
        <v/>
      </c>
      <c r="EE220" s="71" t="str">
        <f t="shared" si="3789"/>
        <v/>
      </c>
      <c r="EF220" s="71" t="str">
        <f t="shared" si="3790"/>
        <v/>
      </c>
      <c r="EG220" s="71" t="str">
        <f t="shared" si="3791"/>
        <v/>
      </c>
      <c r="EH220" s="71" t="str">
        <f t="shared" si="3792"/>
        <v/>
      </c>
      <c r="EI220" s="71" t="str">
        <f t="shared" si="3793"/>
        <v/>
      </c>
      <c r="EJ220" s="71" t="str">
        <f t="shared" si="3794"/>
        <v/>
      </c>
      <c r="EK220" s="71" t="str">
        <f t="shared" si="3795"/>
        <v/>
      </c>
      <c r="EL220" s="71" t="str">
        <f t="shared" si="3796"/>
        <v/>
      </c>
      <c r="EM220" s="71" t="str">
        <f t="shared" si="3797"/>
        <v/>
      </c>
      <c r="EN220" s="71" t="str">
        <f t="shared" si="3798"/>
        <v/>
      </c>
      <c r="EO220" s="71" t="str">
        <f t="shared" si="3799"/>
        <v/>
      </c>
      <c r="EP220" s="71" t="str">
        <f t="shared" si="3800"/>
        <v/>
      </c>
      <c r="EQ220" s="71" t="str">
        <f t="shared" si="3801"/>
        <v/>
      </c>
      <c r="ER220" s="71" t="str">
        <f t="shared" si="3802"/>
        <v/>
      </c>
      <c r="ES220" s="71" t="str">
        <f t="shared" si="3803"/>
        <v/>
      </c>
      <c r="ET220" s="71" t="str">
        <f t="shared" si="3804"/>
        <v/>
      </c>
      <c r="EU220" s="71" t="str">
        <f t="shared" si="3805"/>
        <v/>
      </c>
      <c r="EV220" s="71" t="str">
        <f t="shared" si="3806"/>
        <v/>
      </c>
      <c r="EW220" s="71" t="str">
        <f t="shared" si="3807"/>
        <v/>
      </c>
      <c r="EX220" s="71" t="str">
        <f t="shared" si="3808"/>
        <v/>
      </c>
      <c r="EY220" s="71" t="str">
        <f t="shared" si="3809"/>
        <v/>
      </c>
      <c r="EZ220" s="71" t="str">
        <f t="shared" si="3810"/>
        <v/>
      </c>
      <c r="FA220" s="71" t="str">
        <f t="shared" si="3811"/>
        <v/>
      </c>
      <c r="FB220" s="71" t="str">
        <f t="shared" si="3812"/>
        <v/>
      </c>
      <c r="FC220" s="71" t="str">
        <f t="shared" si="3813"/>
        <v/>
      </c>
      <c r="FD220" s="71" t="str">
        <f t="shared" si="3814"/>
        <v/>
      </c>
      <c r="FE220" s="71" t="str">
        <f t="shared" si="3815"/>
        <v/>
      </c>
      <c r="FF220" s="71" t="str">
        <f t="shared" si="3816"/>
        <v/>
      </c>
      <c r="FG220" s="71" t="str">
        <f t="shared" si="3817"/>
        <v/>
      </c>
      <c r="FH220" s="71" t="str">
        <f t="shared" si="3818"/>
        <v/>
      </c>
      <c r="FI220" s="71" t="str">
        <f t="shared" si="3819"/>
        <v/>
      </c>
      <c r="FJ220" s="71" t="str">
        <f t="shared" si="3820"/>
        <v/>
      </c>
      <c r="FK220" s="71" t="str">
        <f t="shared" si="3821"/>
        <v/>
      </c>
      <c r="FL220" s="71" t="str">
        <f t="shared" si="3822"/>
        <v/>
      </c>
      <c r="FM220" s="71" t="str">
        <f t="shared" si="3823"/>
        <v/>
      </c>
      <c r="FN220" s="71" t="str">
        <f t="shared" si="3824"/>
        <v/>
      </c>
      <c r="FO220" s="71" t="str">
        <f t="shared" si="3825"/>
        <v/>
      </c>
      <c r="FP220" s="71" t="str">
        <f t="shared" si="3826"/>
        <v/>
      </c>
      <c r="FQ220" s="71" t="str">
        <f t="shared" si="3827"/>
        <v/>
      </c>
      <c r="FR220" s="71" t="str">
        <f t="shared" si="3828"/>
        <v/>
      </c>
      <c r="FS220" s="71" t="str">
        <f t="shared" si="3829"/>
        <v/>
      </c>
    </row>
    <row r="221" spans="1:175" ht="16.5">
      <c r="A221" s="79"/>
      <c r="B221" s="101" t="s">
        <v>711</v>
      </c>
      <c r="C221" s="79" t="s">
        <v>712</v>
      </c>
      <c r="T221" s="125" t="s">
        <v>713</v>
      </c>
      <c r="U221" s="85" t="str">
        <f t="shared" si="3830"/>
        <v>ReplaceableTextures\\CommandButtons\\BTNIP06.blp</v>
      </c>
      <c r="CN221" s="70" t="str">
        <f t="shared" si="3610"/>
        <v>InitUnitState('IP06',,,,,,,,,,)</v>
      </c>
      <c r="CO221" s="70" t="str">
        <f t="shared" si="3611"/>
        <v>InitUnitNormal('IP06',,,,,,,,,,)</v>
      </c>
      <c r="CP221" s="70" t="str">
        <f t="shared" si="3612"/>
        <v>InitUnitMagic('IP06',,,,,,,,,,)</v>
      </c>
      <c r="CQ221" s="70" t="str">
        <f t="shared" si="3613"/>
        <v>InitUnitAdd('IP06',,,,,,,,,,)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InitEquipData('IP06',,"",,,,,'','','','','','',"ReplaceableTextures\\CommandButtons\\BTNIT04.blp")</v>
      </c>
      <c r="CU221" s="95" t="str">
        <f t="shared" si="3758"/>
        <v>|n</v>
      </c>
      <c r="CV221" s="61" t="str">
        <f t="shared" si="3759"/>
        <v>使用后可重置当前副本奖励选项。</v>
      </c>
      <c r="CW221" s="60"/>
      <c r="CX221" s="60"/>
      <c r="CY221" s="60"/>
      <c r="CZ221" s="60"/>
      <c r="DA221" s="60"/>
      <c r="DB221" s="71" t="str">
        <f t="shared" ref="DB221:FM221" si="3831">IF(V221="","","|n"&amp;DB$2&amp;"+"&amp;V221&amp;DB$1)</f>
        <v/>
      </c>
      <c r="DC221" s="71" t="str">
        <f t="shared" si="3831"/>
        <v/>
      </c>
      <c r="DD221" s="71" t="str">
        <f t="shared" si="3831"/>
        <v/>
      </c>
      <c r="DE221" s="71" t="str">
        <f t="shared" si="3831"/>
        <v/>
      </c>
      <c r="DF221" s="71" t="str">
        <f t="shared" si="3831"/>
        <v/>
      </c>
      <c r="DG221" s="71" t="str">
        <f t="shared" si="3831"/>
        <v/>
      </c>
      <c r="DH221" s="71" t="str">
        <f t="shared" si="3831"/>
        <v/>
      </c>
      <c r="DI221" s="71" t="str">
        <f t="shared" si="3831"/>
        <v/>
      </c>
      <c r="DJ221" s="71" t="str">
        <f t="shared" si="3831"/>
        <v/>
      </c>
      <c r="DK221" s="71" t="str">
        <f t="shared" si="3831"/>
        <v/>
      </c>
      <c r="DL221" s="71" t="str">
        <f t="shared" si="3831"/>
        <v/>
      </c>
      <c r="DM221" s="71" t="str">
        <f t="shared" si="3831"/>
        <v/>
      </c>
      <c r="DN221" s="71" t="str">
        <f t="shared" si="3831"/>
        <v/>
      </c>
      <c r="DO221" s="71" t="str">
        <f t="shared" si="3831"/>
        <v/>
      </c>
      <c r="DP221" s="71" t="str">
        <f t="shared" si="3831"/>
        <v/>
      </c>
      <c r="DQ221" s="71" t="str">
        <f t="shared" si="3831"/>
        <v/>
      </c>
      <c r="DR221" s="71" t="str">
        <f t="shared" si="3831"/>
        <v/>
      </c>
      <c r="DS221" s="71" t="str">
        <f t="shared" si="3831"/>
        <v/>
      </c>
      <c r="DT221" s="71" t="str">
        <f t="shared" si="3831"/>
        <v/>
      </c>
      <c r="DU221" s="71" t="str">
        <f t="shared" si="3831"/>
        <v/>
      </c>
      <c r="DV221" s="71" t="str">
        <f t="shared" si="3831"/>
        <v/>
      </c>
      <c r="DW221" s="71" t="str">
        <f t="shared" si="3831"/>
        <v/>
      </c>
      <c r="DX221" s="71" t="str">
        <f t="shared" si="3831"/>
        <v/>
      </c>
      <c r="DY221" s="71" t="str">
        <f t="shared" si="3831"/>
        <v/>
      </c>
      <c r="DZ221" s="71" t="str">
        <f t="shared" si="3831"/>
        <v/>
      </c>
      <c r="EA221" s="71" t="str">
        <f t="shared" si="3831"/>
        <v/>
      </c>
      <c r="EB221" s="71" t="str">
        <f t="shared" si="3831"/>
        <v/>
      </c>
      <c r="EC221" s="71" t="str">
        <f t="shared" si="3831"/>
        <v/>
      </c>
      <c r="ED221" s="71" t="str">
        <f t="shared" si="3831"/>
        <v/>
      </c>
      <c r="EE221" s="71" t="str">
        <f t="shared" si="3831"/>
        <v/>
      </c>
      <c r="EF221" s="71" t="str">
        <f t="shared" si="3831"/>
        <v/>
      </c>
      <c r="EG221" s="71" t="str">
        <f t="shared" si="3831"/>
        <v/>
      </c>
      <c r="EH221" s="71" t="str">
        <f t="shared" si="3831"/>
        <v/>
      </c>
      <c r="EI221" s="71" t="str">
        <f t="shared" si="3831"/>
        <v/>
      </c>
      <c r="EJ221" s="71" t="str">
        <f t="shared" si="3831"/>
        <v/>
      </c>
      <c r="EK221" s="71" t="str">
        <f t="shared" si="3831"/>
        <v/>
      </c>
      <c r="EL221" s="71" t="str">
        <f t="shared" si="3831"/>
        <v/>
      </c>
      <c r="EM221" s="71" t="str">
        <f t="shared" si="3831"/>
        <v/>
      </c>
      <c r="EN221" s="71" t="str">
        <f t="shared" si="3831"/>
        <v/>
      </c>
      <c r="EO221" s="71" t="str">
        <f t="shared" si="3831"/>
        <v/>
      </c>
      <c r="EP221" s="71" t="str">
        <f t="shared" si="3831"/>
        <v/>
      </c>
      <c r="EQ221" s="71" t="str">
        <f t="shared" si="3831"/>
        <v/>
      </c>
      <c r="ER221" s="71" t="str">
        <f t="shared" si="3831"/>
        <v/>
      </c>
      <c r="ES221" s="71" t="str">
        <f t="shared" si="3831"/>
        <v/>
      </c>
      <c r="ET221" s="71" t="str">
        <f t="shared" si="3831"/>
        <v/>
      </c>
      <c r="EU221" s="71" t="str">
        <f t="shared" si="3831"/>
        <v/>
      </c>
      <c r="EV221" s="71" t="str">
        <f t="shared" si="3831"/>
        <v/>
      </c>
      <c r="EW221" s="71" t="str">
        <f t="shared" si="3831"/>
        <v/>
      </c>
      <c r="EX221" s="71" t="str">
        <f t="shared" si="3831"/>
        <v/>
      </c>
      <c r="EY221" s="71" t="str">
        <f t="shared" si="3831"/>
        <v/>
      </c>
      <c r="EZ221" s="71" t="str">
        <f t="shared" si="3831"/>
        <v/>
      </c>
      <c r="FA221" s="71" t="str">
        <f t="shared" si="3831"/>
        <v/>
      </c>
      <c r="FB221" s="71" t="str">
        <f t="shared" si="3831"/>
        <v/>
      </c>
      <c r="FC221" s="71" t="str">
        <f t="shared" si="3831"/>
        <v/>
      </c>
      <c r="FD221" s="71" t="str">
        <f t="shared" si="3831"/>
        <v/>
      </c>
      <c r="FE221" s="71" t="str">
        <f t="shared" si="3831"/>
        <v/>
      </c>
      <c r="FF221" s="71" t="str">
        <f t="shared" si="3831"/>
        <v/>
      </c>
      <c r="FG221" s="71" t="str">
        <f t="shared" si="3831"/>
        <v/>
      </c>
      <c r="FH221" s="71" t="str">
        <f t="shared" si="3831"/>
        <v/>
      </c>
      <c r="FI221" s="71" t="str">
        <f t="shared" si="3831"/>
        <v/>
      </c>
      <c r="FJ221" s="71" t="str">
        <f t="shared" si="3831"/>
        <v/>
      </c>
      <c r="FK221" s="71" t="str">
        <f t="shared" si="3831"/>
        <v/>
      </c>
      <c r="FL221" s="71" t="str">
        <f t="shared" si="3831"/>
        <v/>
      </c>
      <c r="FM221" s="71" t="str">
        <f t="shared" si="3831"/>
        <v/>
      </c>
      <c r="FN221" s="71" t="str">
        <f t="shared" ref="FN221:FS221" si="3832">IF(CH221="","","|n"&amp;FN$2&amp;"+"&amp;CH221&amp;FN$1)</f>
        <v/>
      </c>
      <c r="FO221" s="71" t="str">
        <f t="shared" si="3832"/>
        <v/>
      </c>
      <c r="FP221" s="71" t="str">
        <f t="shared" si="3832"/>
        <v/>
      </c>
      <c r="FQ221" s="71" t="str">
        <f t="shared" si="3832"/>
        <v/>
      </c>
      <c r="FR221" s="71" t="str">
        <f t="shared" si="3832"/>
        <v/>
      </c>
      <c r="FS221" s="71" t="str">
        <f t="shared" si="3832"/>
        <v/>
      </c>
    </row>
    <row r="222" spans="1:175" ht="16.5">
      <c r="A222" s="79"/>
      <c r="B222" s="101" t="s">
        <v>714</v>
      </c>
      <c r="C222" s="79" t="s">
        <v>715</v>
      </c>
      <c r="T222" s="125" t="s">
        <v>716</v>
      </c>
      <c r="U222" s="85" t="str">
        <f t="shared" si="3830"/>
        <v>ReplaceableTextures\\CommandButtons\\BTNIP07.blp</v>
      </c>
      <c r="CN222" s="70" t="str">
        <f t="shared" si="3610"/>
        <v>InitUnitState('IP07',,,,,,,,,,)</v>
      </c>
      <c r="CO222" s="70" t="str">
        <f t="shared" si="3611"/>
        <v>InitUnitNormal('IP07',,,,,,,,,,)</v>
      </c>
      <c r="CP222" s="70" t="str">
        <f t="shared" si="3612"/>
        <v>InitUnitMagic('IP07',,,,,,,,,,)</v>
      </c>
      <c r="CQ222" s="70" t="str">
        <f t="shared" si="3613"/>
        <v>InitUnitAdd('IP07',,,,,,,,,,)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230&amp;CR$1&amp;")"</f>
        <v>InitEquipData('IP07',,"",,,,,'','','','','','',"ReplaceableTextures\\CommandButtons\\BTNIT05.blp")</v>
      </c>
      <c r="CU222" s="95" t="str">
        <f t="shared" si="3758"/>
        <v>|n</v>
      </c>
      <c r="CV222" s="61" t="str">
        <f t="shared" si="3759"/>
        <v>使用后可重置当前符印奖励选项。</v>
      </c>
      <c r="CW222" s="60"/>
      <c r="CX222" s="60"/>
      <c r="CY222" s="60"/>
      <c r="CZ222" s="60"/>
      <c r="DA222" s="60"/>
      <c r="DB222" s="71" t="str">
        <f t="shared" ref="DB222:FM223" si="3833">IF(V222="","","|n"&amp;DB$2&amp;"+"&amp;V222&amp;DB$1)</f>
        <v/>
      </c>
      <c r="DC222" s="71" t="str">
        <f t="shared" si="3833"/>
        <v/>
      </c>
      <c r="DD222" s="71" t="str">
        <f t="shared" si="3833"/>
        <v/>
      </c>
      <c r="DE222" s="71" t="str">
        <f t="shared" si="3833"/>
        <v/>
      </c>
      <c r="DF222" s="71" t="str">
        <f t="shared" si="3833"/>
        <v/>
      </c>
      <c r="DG222" s="71" t="str">
        <f t="shared" si="3833"/>
        <v/>
      </c>
      <c r="DH222" s="71" t="str">
        <f t="shared" si="3833"/>
        <v/>
      </c>
      <c r="DI222" s="71" t="str">
        <f t="shared" si="3833"/>
        <v/>
      </c>
      <c r="DJ222" s="71" t="str">
        <f t="shared" si="3833"/>
        <v/>
      </c>
      <c r="DK222" s="71" t="str">
        <f t="shared" si="3833"/>
        <v/>
      </c>
      <c r="DL222" s="71" t="str">
        <f t="shared" si="3833"/>
        <v/>
      </c>
      <c r="DM222" s="71" t="str">
        <f t="shared" si="3833"/>
        <v/>
      </c>
      <c r="DN222" s="71" t="str">
        <f t="shared" si="3833"/>
        <v/>
      </c>
      <c r="DO222" s="71" t="str">
        <f t="shared" si="3833"/>
        <v/>
      </c>
      <c r="DP222" s="71" t="str">
        <f t="shared" si="3833"/>
        <v/>
      </c>
      <c r="DQ222" s="71" t="str">
        <f t="shared" si="3833"/>
        <v/>
      </c>
      <c r="DR222" s="71" t="str">
        <f t="shared" si="3833"/>
        <v/>
      </c>
      <c r="DS222" s="71" t="str">
        <f t="shared" si="3833"/>
        <v/>
      </c>
      <c r="DT222" s="71" t="str">
        <f t="shared" si="3833"/>
        <v/>
      </c>
      <c r="DU222" s="71" t="str">
        <f t="shared" si="3833"/>
        <v/>
      </c>
      <c r="DV222" s="71" t="str">
        <f t="shared" si="3833"/>
        <v/>
      </c>
      <c r="DW222" s="71" t="str">
        <f t="shared" si="3833"/>
        <v/>
      </c>
      <c r="DX222" s="71" t="str">
        <f t="shared" si="3833"/>
        <v/>
      </c>
      <c r="DY222" s="71" t="str">
        <f t="shared" si="3833"/>
        <v/>
      </c>
      <c r="DZ222" s="71" t="str">
        <f t="shared" si="3833"/>
        <v/>
      </c>
      <c r="EA222" s="71" t="str">
        <f t="shared" si="3833"/>
        <v/>
      </c>
      <c r="EB222" s="71" t="str">
        <f t="shared" si="3833"/>
        <v/>
      </c>
      <c r="EC222" s="71" t="str">
        <f t="shared" si="3833"/>
        <v/>
      </c>
      <c r="ED222" s="71" t="str">
        <f t="shared" si="3833"/>
        <v/>
      </c>
      <c r="EE222" s="71" t="str">
        <f t="shared" si="3833"/>
        <v/>
      </c>
      <c r="EF222" s="71" t="str">
        <f t="shared" si="3833"/>
        <v/>
      </c>
      <c r="EG222" s="71" t="str">
        <f t="shared" si="3833"/>
        <v/>
      </c>
      <c r="EH222" s="71" t="str">
        <f t="shared" si="3833"/>
        <v/>
      </c>
      <c r="EI222" s="71" t="str">
        <f t="shared" si="3833"/>
        <v/>
      </c>
      <c r="EJ222" s="71" t="str">
        <f t="shared" si="3833"/>
        <v/>
      </c>
      <c r="EK222" s="71" t="str">
        <f t="shared" si="3833"/>
        <v/>
      </c>
      <c r="EL222" s="71" t="str">
        <f t="shared" si="3833"/>
        <v/>
      </c>
      <c r="EM222" s="71" t="str">
        <f t="shared" si="3833"/>
        <v/>
      </c>
      <c r="EN222" s="71" t="str">
        <f t="shared" si="3833"/>
        <v/>
      </c>
      <c r="EO222" s="71" t="str">
        <f t="shared" si="3833"/>
        <v/>
      </c>
      <c r="EP222" s="71" t="str">
        <f t="shared" si="3833"/>
        <v/>
      </c>
      <c r="EQ222" s="71" t="str">
        <f t="shared" si="3833"/>
        <v/>
      </c>
      <c r="ER222" s="71" t="str">
        <f t="shared" si="3833"/>
        <v/>
      </c>
      <c r="ES222" s="71" t="str">
        <f t="shared" si="3833"/>
        <v/>
      </c>
      <c r="ET222" s="71" t="str">
        <f t="shared" si="3833"/>
        <v/>
      </c>
      <c r="EU222" s="71" t="str">
        <f t="shared" si="3833"/>
        <v/>
      </c>
      <c r="EV222" s="71" t="str">
        <f t="shared" si="3833"/>
        <v/>
      </c>
      <c r="EW222" s="71" t="str">
        <f t="shared" si="3833"/>
        <v/>
      </c>
      <c r="EX222" s="71" t="str">
        <f t="shared" si="3833"/>
        <v/>
      </c>
      <c r="EY222" s="71" t="str">
        <f t="shared" si="3833"/>
        <v/>
      </c>
      <c r="EZ222" s="71" t="str">
        <f t="shared" si="3833"/>
        <v/>
      </c>
      <c r="FA222" s="71" t="str">
        <f t="shared" si="3833"/>
        <v/>
      </c>
      <c r="FB222" s="71" t="str">
        <f t="shared" si="3833"/>
        <v/>
      </c>
      <c r="FC222" s="71" t="str">
        <f t="shared" si="3833"/>
        <v/>
      </c>
      <c r="FD222" s="71" t="str">
        <f t="shared" si="3833"/>
        <v/>
      </c>
      <c r="FE222" s="71" t="str">
        <f t="shared" si="3833"/>
        <v/>
      </c>
      <c r="FF222" s="71" t="str">
        <f t="shared" si="3833"/>
        <v/>
      </c>
      <c r="FG222" s="71" t="str">
        <f t="shared" si="3833"/>
        <v/>
      </c>
      <c r="FH222" s="71" t="str">
        <f t="shared" si="3833"/>
        <v/>
      </c>
      <c r="FI222" s="71" t="str">
        <f t="shared" si="3833"/>
        <v/>
      </c>
      <c r="FJ222" s="71" t="str">
        <f t="shared" si="3833"/>
        <v/>
      </c>
      <c r="FK222" s="71" t="str">
        <f t="shared" si="3833"/>
        <v/>
      </c>
      <c r="FL222" s="71" t="str">
        <f t="shared" si="3833"/>
        <v/>
      </c>
      <c r="FM222" s="71" t="str">
        <f t="shared" si="3833"/>
        <v/>
      </c>
      <c r="FN222" s="71" t="str">
        <f t="shared" ref="FN222:FS223" si="3834">IF(CH222="","","|n"&amp;FN$2&amp;"+"&amp;CH222&amp;FN$1)</f>
        <v/>
      </c>
      <c r="FO222" s="71" t="str">
        <f t="shared" si="3834"/>
        <v/>
      </c>
      <c r="FP222" s="71" t="str">
        <f t="shared" si="3834"/>
        <v/>
      </c>
      <c r="FQ222" s="71" t="str">
        <f t="shared" si="3834"/>
        <v/>
      </c>
      <c r="FR222" s="71" t="str">
        <f t="shared" si="3834"/>
        <v/>
      </c>
      <c r="FS222" s="71" t="str">
        <f t="shared" si="3834"/>
        <v/>
      </c>
    </row>
    <row r="223" spans="1:175" ht="16.5">
      <c r="A223" s="79"/>
      <c r="B223" s="101" t="s">
        <v>1265</v>
      </c>
      <c r="C223" s="79" t="s">
        <v>1485</v>
      </c>
      <c r="T223" s="187" t="s">
        <v>1447</v>
      </c>
      <c r="U223" s="85" t="s">
        <v>1449</v>
      </c>
      <c r="CN223" s="70" t="str">
        <f t="shared" ref="CN223:CN224" si="3835">"InitUnitState('"&amp;B223&amp;"',"&amp;V223&amp;","&amp;W223&amp;","&amp;X223&amp;","&amp;Y223&amp;","&amp;Z223&amp;","&amp;AA223&amp;","&amp;AB223&amp;","&amp;AC223&amp;","&amp;AD223&amp;","&amp;AE223&amp;")"</f>
        <v>InitUnitState('IP08',,,,,,,,,,)</v>
      </c>
      <c r="CO223" s="70" t="str">
        <f t="shared" ref="CO223:CO224" si="3836">"InitUnitNormal('"&amp;B223&amp;"',"&amp;AF223&amp;","&amp;AG223&amp;","&amp;AH223&amp;","&amp;AI223&amp;","&amp;AJ223&amp;","&amp;AK223&amp;","&amp;AL223&amp;","&amp;AM223&amp;","&amp;AN223&amp;","&amp;AO223&amp;")"</f>
        <v>InitUnitNormal('IP08',,,,,,,,,,)</v>
      </c>
      <c r="CP223" s="70" t="str">
        <f t="shared" ref="CP223:CP224" si="3837">"InitUnitMagic('"&amp;B223&amp;"',"&amp;AP223&amp;","&amp;AQ223&amp;","&amp;AR223&amp;","&amp;AS223&amp;","&amp;AT223&amp;","&amp;AU223&amp;","&amp;AV223&amp;","&amp;AW223&amp;","&amp;BI223&amp;","&amp;BJ223&amp;")"</f>
        <v>InitUnitMagic('IP08',,,,,,,,,,)</v>
      </c>
      <c r="CQ223" s="70" t="str">
        <f t="shared" ref="CQ223:CQ224" si="3838">"InitUnitAdd('"&amp;B223&amp;"',"&amp;BK223&amp;","&amp;BL223&amp;","&amp;BM223&amp;","&amp;BN223&amp;","&amp;BO223&amp;","&amp;BP223&amp;","&amp;BQ223&amp;","&amp;BR223&amp;","&amp;BS223&amp;","&amp;BT223&amp;")"</f>
        <v>InitUnitAdd('IP08',,,,,,,,,,)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231&amp;CR$1&amp;")"</f>
        <v>InitEquipData('IP08',,"",,,,,'','','','','','',"ReplaceableTextures\\CommandButtons\\BTNIT06.blp")</v>
      </c>
      <c r="CU223" s="95" t="str">
        <f t="shared" ref="CU223:CU224" si="3839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0">T223</f>
        <v>使用后自选一个|CffBF00FF稀有品质宝物|r</v>
      </c>
      <c r="CW223" s="60"/>
      <c r="CX223" s="60"/>
      <c r="CY223" s="60"/>
      <c r="CZ223" s="60"/>
      <c r="DA223" s="60"/>
      <c r="DB223" s="71" t="str">
        <f t="shared" si="3833"/>
        <v/>
      </c>
      <c r="DC223" s="71" t="str">
        <f t="shared" si="3833"/>
        <v/>
      </c>
      <c r="DD223" s="71" t="str">
        <f t="shared" si="3833"/>
        <v/>
      </c>
      <c r="DE223" s="71" t="str">
        <f t="shared" si="3833"/>
        <v/>
      </c>
      <c r="DF223" s="71" t="str">
        <f t="shared" si="3833"/>
        <v/>
      </c>
      <c r="DG223" s="71" t="str">
        <f t="shared" si="3833"/>
        <v/>
      </c>
      <c r="DH223" s="71" t="str">
        <f t="shared" si="3833"/>
        <v/>
      </c>
      <c r="DI223" s="71" t="str">
        <f t="shared" si="3833"/>
        <v/>
      </c>
      <c r="DJ223" s="71" t="str">
        <f t="shared" si="3833"/>
        <v/>
      </c>
      <c r="DK223" s="71" t="str">
        <f t="shared" si="3833"/>
        <v/>
      </c>
      <c r="DL223" s="71" t="str">
        <f t="shared" si="3833"/>
        <v/>
      </c>
      <c r="DM223" s="71" t="str">
        <f t="shared" si="3833"/>
        <v/>
      </c>
      <c r="DN223" s="71" t="str">
        <f t="shared" si="3833"/>
        <v/>
      </c>
      <c r="DO223" s="71" t="str">
        <f t="shared" si="3833"/>
        <v/>
      </c>
      <c r="DP223" s="71" t="str">
        <f t="shared" si="3833"/>
        <v/>
      </c>
      <c r="DQ223" s="71" t="str">
        <f t="shared" si="3833"/>
        <v/>
      </c>
      <c r="DR223" s="71" t="str">
        <f t="shared" si="3833"/>
        <v/>
      </c>
      <c r="DS223" s="71" t="str">
        <f t="shared" si="3833"/>
        <v/>
      </c>
      <c r="DT223" s="71" t="str">
        <f t="shared" si="3833"/>
        <v/>
      </c>
      <c r="DU223" s="71" t="str">
        <f t="shared" si="3833"/>
        <v/>
      </c>
      <c r="DV223" s="71" t="str">
        <f t="shared" si="3833"/>
        <v/>
      </c>
      <c r="DW223" s="71" t="str">
        <f t="shared" si="3833"/>
        <v/>
      </c>
      <c r="DX223" s="71" t="str">
        <f t="shared" si="3833"/>
        <v/>
      </c>
      <c r="DY223" s="71" t="str">
        <f t="shared" si="3833"/>
        <v/>
      </c>
      <c r="DZ223" s="71" t="str">
        <f t="shared" si="3833"/>
        <v/>
      </c>
      <c r="EA223" s="71" t="str">
        <f t="shared" si="3833"/>
        <v/>
      </c>
      <c r="EB223" s="71" t="str">
        <f t="shared" si="3833"/>
        <v/>
      </c>
      <c r="EC223" s="71" t="str">
        <f t="shared" si="3833"/>
        <v/>
      </c>
      <c r="ED223" s="71" t="str">
        <f t="shared" si="3833"/>
        <v/>
      </c>
      <c r="EE223" s="71" t="str">
        <f t="shared" si="3833"/>
        <v/>
      </c>
      <c r="EF223" s="71" t="str">
        <f t="shared" si="3833"/>
        <v/>
      </c>
      <c r="EG223" s="71" t="str">
        <f t="shared" si="3833"/>
        <v/>
      </c>
      <c r="EH223" s="71" t="str">
        <f t="shared" si="3833"/>
        <v/>
      </c>
      <c r="EI223" s="71" t="str">
        <f t="shared" si="3833"/>
        <v/>
      </c>
      <c r="EJ223" s="71" t="str">
        <f t="shared" si="3833"/>
        <v/>
      </c>
      <c r="EK223" s="71" t="str">
        <f t="shared" si="3833"/>
        <v/>
      </c>
      <c r="EL223" s="71" t="str">
        <f t="shared" si="3833"/>
        <v/>
      </c>
      <c r="EM223" s="71" t="str">
        <f t="shared" si="3833"/>
        <v/>
      </c>
      <c r="EN223" s="71" t="str">
        <f t="shared" si="3833"/>
        <v/>
      </c>
      <c r="EO223" s="71" t="str">
        <f t="shared" si="3833"/>
        <v/>
      </c>
      <c r="EP223" s="71" t="str">
        <f t="shared" si="3833"/>
        <v/>
      </c>
      <c r="EQ223" s="71" t="str">
        <f t="shared" si="3833"/>
        <v/>
      </c>
      <c r="ER223" s="71" t="str">
        <f t="shared" si="3833"/>
        <v/>
      </c>
      <c r="ES223" s="71" t="str">
        <f t="shared" si="3833"/>
        <v/>
      </c>
      <c r="ET223" s="71" t="str">
        <f t="shared" si="3833"/>
        <v/>
      </c>
      <c r="EU223" s="71" t="str">
        <f t="shared" si="3833"/>
        <v/>
      </c>
      <c r="EV223" s="71" t="str">
        <f t="shared" si="3833"/>
        <v/>
      </c>
      <c r="EW223" s="71" t="str">
        <f t="shared" si="3833"/>
        <v/>
      </c>
      <c r="EX223" s="71" t="str">
        <f t="shared" si="3833"/>
        <v/>
      </c>
      <c r="EY223" s="71" t="str">
        <f t="shared" si="3833"/>
        <v/>
      </c>
      <c r="EZ223" s="71" t="str">
        <f t="shared" si="3833"/>
        <v/>
      </c>
      <c r="FA223" s="71" t="str">
        <f t="shared" si="3833"/>
        <v/>
      </c>
      <c r="FB223" s="71" t="str">
        <f t="shared" si="3833"/>
        <v/>
      </c>
      <c r="FC223" s="71" t="str">
        <f t="shared" si="3833"/>
        <v/>
      </c>
      <c r="FD223" s="71" t="str">
        <f t="shared" si="3833"/>
        <v/>
      </c>
      <c r="FE223" s="71" t="str">
        <f t="shared" si="3833"/>
        <v/>
      </c>
      <c r="FF223" s="71" t="str">
        <f t="shared" si="3833"/>
        <v/>
      </c>
      <c r="FG223" s="71" t="str">
        <f t="shared" si="3833"/>
        <v/>
      </c>
      <c r="FH223" s="71" t="str">
        <f t="shared" si="3833"/>
        <v/>
      </c>
      <c r="FI223" s="71" t="str">
        <f t="shared" si="3833"/>
        <v/>
      </c>
      <c r="FJ223" s="71" t="str">
        <f t="shared" si="3833"/>
        <v/>
      </c>
      <c r="FK223" s="71" t="str">
        <f t="shared" si="3833"/>
        <v/>
      </c>
      <c r="FL223" s="71" t="str">
        <f t="shared" si="3833"/>
        <v/>
      </c>
      <c r="FM223" s="71" t="str">
        <f t="shared" si="3833"/>
        <v/>
      </c>
      <c r="FN223" s="71" t="str">
        <f t="shared" si="3834"/>
        <v/>
      </c>
      <c r="FO223" s="71" t="str">
        <f t="shared" si="3834"/>
        <v/>
      </c>
      <c r="FP223" s="71" t="str">
        <f t="shared" si="3834"/>
        <v/>
      </c>
      <c r="FQ223" s="71" t="str">
        <f t="shared" si="3834"/>
        <v/>
      </c>
      <c r="FR223" s="71" t="str">
        <f t="shared" si="3834"/>
        <v/>
      </c>
      <c r="FS223" s="71" t="str">
        <f t="shared" si="3834"/>
        <v/>
      </c>
    </row>
    <row r="224" spans="1:175" ht="16.5">
      <c r="A224" s="79"/>
      <c r="B224" s="101" t="s">
        <v>1266</v>
      </c>
      <c r="C224" s="79" t="s">
        <v>1451</v>
      </c>
      <c r="T224" s="187" t="s">
        <v>1448</v>
      </c>
      <c r="U224" s="85" t="s">
        <v>1450</v>
      </c>
      <c r="CN224" s="70" t="str">
        <f t="shared" si="3835"/>
        <v>InitUnitState('IP09',,,,,,,,,,)</v>
      </c>
      <c r="CO224" s="70" t="str">
        <f t="shared" si="3836"/>
        <v>InitUnitNormal('IP09',,,,,,,,,,)</v>
      </c>
      <c r="CP224" s="70" t="str">
        <f t="shared" si="3837"/>
        <v>InitUnitMagic('IP09',,,,,,,,,,)</v>
      </c>
      <c r="CQ224" s="70" t="str">
        <f t="shared" si="3838"/>
        <v>InitUnitAdd('IP09',,,,,,,,,,)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232&amp;CR$1&amp;")"</f>
        <v>InitEquipData('IP09',,"",,,,,'','','','','','',"ReplaceableTextures\\CommandButtons\\BTNIT07.blp")</v>
      </c>
      <c r="CU224" s="95" t="str">
        <f t="shared" si="3839"/>
        <v>|n</v>
      </c>
      <c r="CV224" s="61" t="str">
        <f t="shared" si="3840"/>
        <v>使用后自选一个|CffFFD24D宝物刻印|r</v>
      </c>
      <c r="CW224" s="60"/>
      <c r="CX224" s="60"/>
      <c r="CY224" s="60"/>
      <c r="CZ224" s="60"/>
      <c r="DA224" s="60"/>
      <c r="DB224" s="71" t="str">
        <f t="shared" ref="DB224" si="3841">IF(V224="","","|n"&amp;DB$2&amp;"+"&amp;V224&amp;DB$1)</f>
        <v/>
      </c>
      <c r="DC224" s="71" t="str">
        <f t="shared" ref="DC224" si="3842">IF(W224="","","|n"&amp;DC$2&amp;"+"&amp;W224&amp;DC$1)</f>
        <v/>
      </c>
      <c r="DD224" s="71" t="str">
        <f t="shared" ref="DD224" si="3843">IF(X224="","","|n"&amp;DD$2&amp;"+"&amp;X224&amp;DD$1)</f>
        <v/>
      </c>
      <c r="DE224" s="71" t="str">
        <f t="shared" ref="DE224" si="3844">IF(Y224="","","|n"&amp;DE$2&amp;"+"&amp;Y224&amp;DE$1)</f>
        <v/>
      </c>
      <c r="DF224" s="71" t="str">
        <f t="shared" ref="DF224" si="3845">IF(Z224="","","|n"&amp;DF$2&amp;"+"&amp;Z224&amp;DF$1)</f>
        <v/>
      </c>
      <c r="DG224" s="71" t="str">
        <f t="shared" ref="DG224" si="3846">IF(AA224="","","|n"&amp;DG$2&amp;"+"&amp;AA224&amp;DG$1)</f>
        <v/>
      </c>
      <c r="DH224" s="71" t="str">
        <f t="shared" ref="DH224" si="3847">IF(AB224="","","|n"&amp;DH$2&amp;"+"&amp;AB224&amp;DH$1)</f>
        <v/>
      </c>
      <c r="DI224" s="71" t="str">
        <f t="shared" ref="DI224" si="3848">IF(AC224="","","|n"&amp;DI$2&amp;"+"&amp;AC224&amp;DI$1)</f>
        <v/>
      </c>
      <c r="DJ224" s="71" t="str">
        <f t="shared" ref="DJ224" si="3849">IF(AD224="","","|n"&amp;DJ$2&amp;"+"&amp;AD224&amp;DJ$1)</f>
        <v/>
      </c>
      <c r="DK224" s="71" t="str">
        <f t="shared" ref="DK224" si="3850">IF(AE224="","","|n"&amp;DK$2&amp;"+"&amp;AE224&amp;DK$1)</f>
        <v/>
      </c>
      <c r="DL224" s="71" t="str">
        <f t="shared" ref="DL224" si="3851">IF(AF224="","","|n"&amp;DL$2&amp;"+"&amp;AF224&amp;DL$1)</f>
        <v/>
      </c>
      <c r="DM224" s="71" t="str">
        <f t="shared" ref="DM224" si="3852">IF(AG224="","","|n"&amp;DM$2&amp;"+"&amp;AG224&amp;DM$1)</f>
        <v/>
      </c>
      <c r="DN224" s="71" t="str">
        <f t="shared" ref="DN224" si="3853">IF(AH224="","","|n"&amp;DN$2&amp;"+"&amp;AH224&amp;DN$1)</f>
        <v/>
      </c>
      <c r="DO224" s="71" t="str">
        <f t="shared" ref="DO224" si="3854">IF(AI224="","","|n"&amp;DO$2&amp;"+"&amp;AI224&amp;DO$1)</f>
        <v/>
      </c>
      <c r="DP224" s="71" t="str">
        <f t="shared" ref="DP224" si="3855">IF(AJ224="","","|n"&amp;DP$2&amp;"+"&amp;AJ224&amp;DP$1)</f>
        <v/>
      </c>
      <c r="DQ224" s="71" t="str">
        <f t="shared" ref="DQ224" si="3856">IF(AK224="","","|n"&amp;DQ$2&amp;"+"&amp;AK224&amp;DQ$1)</f>
        <v/>
      </c>
      <c r="DR224" s="71" t="str">
        <f t="shared" ref="DR224" si="3857">IF(AL224="","","|n"&amp;DR$2&amp;"+"&amp;AL224&amp;DR$1)</f>
        <v/>
      </c>
      <c r="DS224" s="71" t="str">
        <f t="shared" ref="DS224" si="3858">IF(AM224="","","|n"&amp;DS$2&amp;"+"&amp;AM224&amp;DS$1)</f>
        <v/>
      </c>
      <c r="DT224" s="71" t="str">
        <f t="shared" ref="DT224" si="3859">IF(AN224="","","|n"&amp;DT$2&amp;"+"&amp;AN224&amp;DT$1)</f>
        <v/>
      </c>
      <c r="DU224" s="71" t="str">
        <f t="shared" ref="DU224" si="3860">IF(AO224="","","|n"&amp;DU$2&amp;"+"&amp;AO224&amp;DU$1)</f>
        <v/>
      </c>
      <c r="DV224" s="71" t="str">
        <f t="shared" ref="DV224" si="3861">IF(AP224="","","|n"&amp;DV$2&amp;"+"&amp;AP224&amp;DV$1)</f>
        <v/>
      </c>
      <c r="DW224" s="71" t="str">
        <f t="shared" ref="DW224" si="3862">IF(AQ224="","","|n"&amp;DW$2&amp;"+"&amp;AQ224&amp;DW$1)</f>
        <v/>
      </c>
      <c r="DX224" s="71" t="str">
        <f t="shared" ref="DX224" si="3863">IF(AR224="","","|n"&amp;DX$2&amp;"+"&amp;AR224&amp;DX$1)</f>
        <v/>
      </c>
      <c r="DY224" s="71" t="str">
        <f t="shared" ref="DY224" si="3864">IF(AS224="","","|n"&amp;DY$2&amp;"+"&amp;AS224&amp;DY$1)</f>
        <v/>
      </c>
      <c r="DZ224" s="71" t="str">
        <f t="shared" ref="DZ224" si="3865">IF(AT224="","","|n"&amp;DZ$2&amp;"+"&amp;AT224&amp;DZ$1)</f>
        <v/>
      </c>
      <c r="EA224" s="71" t="str">
        <f t="shared" ref="EA224" si="3866">IF(AU224="","","|n"&amp;EA$2&amp;"+"&amp;AU224&amp;EA$1)</f>
        <v/>
      </c>
      <c r="EB224" s="71" t="str">
        <f t="shared" ref="EB224" si="3867">IF(AV224="","","|n"&amp;EB$2&amp;"+"&amp;AV224&amp;EB$1)</f>
        <v/>
      </c>
      <c r="EC224" s="71" t="str">
        <f t="shared" ref="EC224" si="3868">IF(AW224="","","|n"&amp;EC$2&amp;"+"&amp;AW224&amp;EC$1)</f>
        <v/>
      </c>
      <c r="ED224" s="71" t="str">
        <f t="shared" ref="ED224" si="3869">IF(AX224="","","|n"&amp;ED$2&amp;"+"&amp;AX224&amp;ED$1)</f>
        <v/>
      </c>
      <c r="EE224" s="71" t="str">
        <f t="shared" ref="EE224" si="3870">IF(AY224="","","|n"&amp;EE$2&amp;"+"&amp;AY224&amp;EE$1)</f>
        <v/>
      </c>
      <c r="EF224" s="71" t="str">
        <f t="shared" ref="EF224" si="3871">IF(AZ224="","","|n"&amp;EF$2&amp;"+"&amp;AZ224&amp;EF$1)</f>
        <v/>
      </c>
      <c r="EG224" s="71" t="str">
        <f t="shared" ref="EG224" si="3872">IF(BA224="","","|n"&amp;EG$2&amp;"+"&amp;BA224&amp;EG$1)</f>
        <v/>
      </c>
      <c r="EH224" s="71" t="str">
        <f t="shared" ref="EH224" si="3873">IF(BB224="","","|n"&amp;EH$2&amp;"+"&amp;BB224&amp;EH$1)</f>
        <v/>
      </c>
      <c r="EI224" s="71" t="str">
        <f t="shared" ref="EI224" si="3874">IF(BC224="","","|n"&amp;EI$2&amp;"+"&amp;BC224&amp;EI$1)</f>
        <v/>
      </c>
      <c r="EJ224" s="71" t="str">
        <f t="shared" ref="EJ224" si="3875">IF(BD224="","","|n"&amp;EJ$2&amp;"+"&amp;BD224&amp;EJ$1)</f>
        <v/>
      </c>
      <c r="EK224" s="71" t="str">
        <f t="shared" ref="EK224" si="3876">IF(BE224="","","|n"&amp;EK$2&amp;"+"&amp;BE224&amp;EK$1)</f>
        <v/>
      </c>
      <c r="EL224" s="71" t="str">
        <f t="shared" ref="EL224" si="3877">IF(BF224="","","|n"&amp;EL$2&amp;"+"&amp;BF224&amp;EL$1)</f>
        <v/>
      </c>
      <c r="EM224" s="71" t="str">
        <f t="shared" ref="EM224" si="3878">IF(BG224="","","|n"&amp;EM$2&amp;"+"&amp;BG224&amp;EM$1)</f>
        <v/>
      </c>
      <c r="EN224" s="71" t="str">
        <f t="shared" ref="EN224" si="3879">IF(BH224="","","|n"&amp;EN$2&amp;"+"&amp;BH224&amp;EN$1)</f>
        <v/>
      </c>
      <c r="EO224" s="71" t="str">
        <f t="shared" ref="EO224" si="3880">IF(BI224="","","|n"&amp;EO$2&amp;"+"&amp;BI224&amp;EO$1)</f>
        <v/>
      </c>
      <c r="EP224" s="71" t="str">
        <f t="shared" ref="EP224" si="3881">IF(BJ224="","","|n"&amp;EP$2&amp;"+"&amp;BJ224&amp;EP$1)</f>
        <v/>
      </c>
      <c r="EQ224" s="71" t="str">
        <f t="shared" ref="EQ224" si="3882">IF(BK224="","","|n"&amp;EQ$2&amp;"+"&amp;BK224&amp;EQ$1)</f>
        <v/>
      </c>
      <c r="ER224" s="71" t="str">
        <f t="shared" ref="ER224" si="3883">IF(BL224="","","|n"&amp;ER$2&amp;"+"&amp;BL224&amp;ER$1)</f>
        <v/>
      </c>
      <c r="ES224" s="71" t="str">
        <f t="shared" ref="ES224" si="3884">IF(BM224="","","|n"&amp;ES$2&amp;"+"&amp;BM224&amp;ES$1)</f>
        <v/>
      </c>
      <c r="ET224" s="71" t="str">
        <f t="shared" ref="ET224" si="3885">IF(BN224="","","|n"&amp;ET$2&amp;"+"&amp;BN224&amp;ET$1)</f>
        <v/>
      </c>
      <c r="EU224" s="71" t="str">
        <f t="shared" ref="EU224" si="3886">IF(BO224="","","|n"&amp;EU$2&amp;"+"&amp;BO224&amp;EU$1)</f>
        <v/>
      </c>
      <c r="EV224" s="71" t="str">
        <f t="shared" ref="EV224" si="3887">IF(BP224="","","|n"&amp;EV$2&amp;"+"&amp;BP224&amp;EV$1)</f>
        <v/>
      </c>
      <c r="EW224" s="71" t="str">
        <f t="shared" ref="EW224" si="3888">IF(BQ224="","","|n"&amp;EW$2&amp;"+"&amp;BQ224&amp;EW$1)</f>
        <v/>
      </c>
      <c r="EX224" s="71" t="str">
        <f t="shared" ref="EX224" si="3889">IF(BR224="","","|n"&amp;EX$2&amp;"+"&amp;BR224&amp;EX$1)</f>
        <v/>
      </c>
      <c r="EY224" s="71" t="str">
        <f t="shared" ref="EY224" si="3890">IF(BS224="","","|n"&amp;EY$2&amp;"+"&amp;BS224&amp;EY$1)</f>
        <v/>
      </c>
      <c r="EZ224" s="71" t="str">
        <f t="shared" ref="EZ224" si="3891">IF(BT224="","","|n"&amp;EZ$2&amp;"+"&amp;BT224&amp;EZ$1)</f>
        <v/>
      </c>
      <c r="FA224" s="71" t="str">
        <f t="shared" ref="FA224" si="3892">IF(BU224="","","|n"&amp;FA$2&amp;"+"&amp;BU224&amp;FA$1)</f>
        <v/>
      </c>
      <c r="FB224" s="71" t="str">
        <f t="shared" ref="FB224" si="3893">IF(BV224="","","|n"&amp;FB$2&amp;"+"&amp;BV224&amp;FB$1)</f>
        <v/>
      </c>
      <c r="FC224" s="71" t="str">
        <f t="shared" ref="FC224" si="3894">IF(BW224="","","|n"&amp;FC$2&amp;"+"&amp;BW224&amp;FC$1)</f>
        <v/>
      </c>
      <c r="FD224" s="71" t="str">
        <f t="shared" ref="FD224" si="3895">IF(BX224="","","|n"&amp;FD$2&amp;"+"&amp;BX224&amp;FD$1)</f>
        <v/>
      </c>
      <c r="FE224" s="71" t="str">
        <f t="shared" ref="FE224" si="3896">IF(BY224="","","|n"&amp;FE$2&amp;"+"&amp;BY224&amp;FE$1)</f>
        <v/>
      </c>
      <c r="FF224" s="71" t="str">
        <f t="shared" ref="FF224" si="3897">IF(BZ224="","","|n"&amp;FF$2&amp;"+"&amp;BZ224&amp;FF$1)</f>
        <v/>
      </c>
      <c r="FG224" s="71" t="str">
        <f t="shared" ref="FG224" si="3898">IF(CA224="","","|n"&amp;FG$2&amp;"+"&amp;CA224&amp;FG$1)</f>
        <v/>
      </c>
      <c r="FH224" s="71" t="str">
        <f t="shared" ref="FH224" si="3899">IF(CB224="","","|n"&amp;FH$2&amp;"+"&amp;CB224&amp;FH$1)</f>
        <v/>
      </c>
      <c r="FI224" s="71" t="str">
        <f t="shared" ref="FI224" si="3900">IF(CC224="","","|n"&amp;FI$2&amp;"+"&amp;CC224&amp;FI$1)</f>
        <v/>
      </c>
      <c r="FJ224" s="71" t="str">
        <f t="shared" ref="FJ224" si="3901">IF(CD224="","","|n"&amp;FJ$2&amp;"+"&amp;CD224&amp;FJ$1)</f>
        <v/>
      </c>
      <c r="FK224" s="71" t="str">
        <f t="shared" ref="FK224" si="3902">IF(CE224="","","|n"&amp;FK$2&amp;"+"&amp;CE224&amp;FK$1)</f>
        <v/>
      </c>
      <c r="FL224" s="71" t="str">
        <f t="shared" ref="FL224" si="3903">IF(CF224="","","|n"&amp;FL$2&amp;"+"&amp;CF224&amp;FL$1)</f>
        <v/>
      </c>
      <c r="FM224" s="71" t="str">
        <f t="shared" ref="FM224" si="3904">IF(CG224="","","|n"&amp;FM$2&amp;"+"&amp;CG224&amp;FM$1)</f>
        <v/>
      </c>
      <c r="FN224" s="71" t="str">
        <f t="shared" ref="FN224" si="3905">IF(CH224="","","|n"&amp;FN$2&amp;"+"&amp;CH224&amp;FN$1)</f>
        <v/>
      </c>
      <c r="FO224" s="71" t="str">
        <f t="shared" ref="FO224" si="3906">IF(CI224="","","|n"&amp;FO$2&amp;"+"&amp;CI224&amp;FO$1)</f>
        <v/>
      </c>
      <c r="FP224" s="71" t="str">
        <f t="shared" ref="FP224" si="3907">IF(CJ224="","","|n"&amp;FP$2&amp;"+"&amp;CJ224&amp;FP$1)</f>
        <v/>
      </c>
      <c r="FQ224" s="71" t="str">
        <f t="shared" ref="FQ224" si="3908">IF(CK224="","","|n"&amp;FQ$2&amp;"+"&amp;CK224&amp;FQ$1)</f>
        <v/>
      </c>
      <c r="FR224" s="71" t="str">
        <f t="shared" ref="FR224" si="3909">IF(CL224="","","|n"&amp;FR$2&amp;"+"&amp;CL224&amp;FR$1)</f>
        <v/>
      </c>
      <c r="FS224" s="71" t="str">
        <f t="shared" ref="FS224" si="3910">IF(CM224="","","|n"&amp;FS$2&amp;"+"&amp;CM224&amp;FS$1)</f>
        <v/>
      </c>
    </row>
    <row r="225" spans="1:175" ht="16.5">
      <c r="A225" s="79"/>
      <c r="B225" s="101" t="s">
        <v>717</v>
      </c>
      <c r="C225" s="79" t="s">
        <v>706</v>
      </c>
      <c r="T225" s="112" t="s">
        <v>707</v>
      </c>
      <c r="U225" s="85" t="str">
        <f>U219</f>
        <v>ReplaceableTextures\\CommandButtons\\BTNIP04.blp</v>
      </c>
      <c r="CN225" s="70" t="str">
        <f t="shared" ref="CN225" si="3911">"InitUnitState('"&amp;B225&amp;"',"&amp;V225&amp;","&amp;W225&amp;","&amp;X225&amp;","&amp;Y225&amp;","&amp;Z225&amp;","&amp;AA225&amp;","&amp;AB225&amp;","&amp;AC225&amp;","&amp;AD225&amp;","&amp;AE225&amp;")"</f>
        <v>InitUnitState('IP14',,,,,,,,,,)</v>
      </c>
      <c r="CO225" s="70" t="str">
        <f t="shared" ref="CO225" si="3912">"InitUnitNormal('"&amp;B225&amp;"',"&amp;AF225&amp;","&amp;AG225&amp;","&amp;AH225&amp;","&amp;AI225&amp;","&amp;AJ225&amp;","&amp;AK225&amp;","&amp;AL225&amp;","&amp;AM225&amp;","&amp;AN225&amp;","&amp;AO225&amp;")"</f>
        <v>InitUnitNormal('IP14',,,,,,,,,,)</v>
      </c>
      <c r="CP225" s="70" t="str">
        <f t="shared" ref="CP225" si="3913">"InitUnitMagic('"&amp;B225&amp;"',"&amp;AP225&amp;","&amp;AQ225&amp;","&amp;AR225&amp;","&amp;AS225&amp;","&amp;AT225&amp;","&amp;AU225&amp;","&amp;AV225&amp;","&amp;AW225&amp;","&amp;BI225&amp;","&amp;BJ225&amp;")"</f>
        <v>InitUnitMagic('IP14',,,,,,,,,,)</v>
      </c>
      <c r="CQ225" s="70" t="str">
        <f t="shared" ref="CQ225" si="3914">"InitUnitAdd('"&amp;B225&amp;"',"&amp;BK225&amp;","&amp;BL225&amp;","&amp;BM225&amp;","&amp;BN225&amp;","&amp;BO225&amp;","&amp;BP225&amp;","&amp;BQ225&amp;","&amp;BR225&amp;","&amp;BS225&amp;","&amp;BT225&amp;")"</f>
        <v>InitUnitAdd('IP14',,,,,,,,,,)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InitEquipData('IP14',,"",,,,,'','','','','','',"ReplaceableTextures\\CommandButtons\\BTNIT01.blp")</v>
      </c>
      <c r="CU225" s="95" t="str">
        <f t="shared" ref="CU225" si="3915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61" t="str">
        <f t="shared" ref="CV225" si="3916">T225</f>
        <v>使用后|Cffffc926重置|r当前|Cffff0000觉醒神通【R】|r|Cfff0f0f0。|r</v>
      </c>
      <c r="CW225" s="60"/>
      <c r="CX225" s="60"/>
      <c r="CY225" s="60"/>
      <c r="CZ225" s="60"/>
      <c r="DA225" s="60"/>
      <c r="DB225" s="71" t="str">
        <f t="shared" ref="DB225:FM225" si="3917">IF(V225="","","|n"&amp;DB$2&amp;"+"&amp;V225&amp;DB$1)</f>
        <v/>
      </c>
      <c r="DC225" s="71" t="str">
        <f t="shared" si="3917"/>
        <v/>
      </c>
      <c r="DD225" s="71" t="str">
        <f t="shared" si="3917"/>
        <v/>
      </c>
      <c r="DE225" s="71" t="str">
        <f t="shared" si="3917"/>
        <v/>
      </c>
      <c r="DF225" s="71" t="str">
        <f t="shared" si="3917"/>
        <v/>
      </c>
      <c r="DG225" s="71" t="str">
        <f t="shared" si="3917"/>
        <v/>
      </c>
      <c r="DH225" s="71" t="str">
        <f t="shared" si="3917"/>
        <v/>
      </c>
      <c r="DI225" s="71" t="str">
        <f t="shared" si="3917"/>
        <v/>
      </c>
      <c r="DJ225" s="71" t="str">
        <f t="shared" si="3917"/>
        <v/>
      </c>
      <c r="DK225" s="71" t="str">
        <f t="shared" si="3917"/>
        <v/>
      </c>
      <c r="DL225" s="71" t="str">
        <f t="shared" si="3917"/>
        <v/>
      </c>
      <c r="DM225" s="71" t="str">
        <f t="shared" si="3917"/>
        <v/>
      </c>
      <c r="DN225" s="71" t="str">
        <f t="shared" si="3917"/>
        <v/>
      </c>
      <c r="DO225" s="71" t="str">
        <f t="shared" si="3917"/>
        <v/>
      </c>
      <c r="DP225" s="71" t="str">
        <f t="shared" si="3917"/>
        <v/>
      </c>
      <c r="DQ225" s="71" t="str">
        <f t="shared" si="3917"/>
        <v/>
      </c>
      <c r="DR225" s="71" t="str">
        <f t="shared" si="3917"/>
        <v/>
      </c>
      <c r="DS225" s="71" t="str">
        <f t="shared" si="3917"/>
        <v/>
      </c>
      <c r="DT225" s="71" t="str">
        <f t="shared" si="3917"/>
        <v/>
      </c>
      <c r="DU225" s="71" t="str">
        <f t="shared" si="3917"/>
        <v/>
      </c>
      <c r="DV225" s="71" t="str">
        <f t="shared" si="3917"/>
        <v/>
      </c>
      <c r="DW225" s="71" t="str">
        <f t="shared" si="3917"/>
        <v/>
      </c>
      <c r="DX225" s="71" t="str">
        <f t="shared" si="3917"/>
        <v/>
      </c>
      <c r="DY225" s="71" t="str">
        <f t="shared" si="3917"/>
        <v/>
      </c>
      <c r="DZ225" s="71" t="str">
        <f t="shared" si="3917"/>
        <v/>
      </c>
      <c r="EA225" s="71" t="str">
        <f t="shared" si="3917"/>
        <v/>
      </c>
      <c r="EB225" s="71" t="str">
        <f t="shared" si="3917"/>
        <v/>
      </c>
      <c r="EC225" s="71" t="str">
        <f t="shared" si="3917"/>
        <v/>
      </c>
      <c r="ED225" s="71" t="str">
        <f t="shared" si="3917"/>
        <v/>
      </c>
      <c r="EE225" s="71" t="str">
        <f t="shared" si="3917"/>
        <v/>
      </c>
      <c r="EF225" s="71" t="str">
        <f t="shared" si="3917"/>
        <v/>
      </c>
      <c r="EG225" s="71" t="str">
        <f t="shared" si="3917"/>
        <v/>
      </c>
      <c r="EH225" s="71" t="str">
        <f t="shared" si="3917"/>
        <v/>
      </c>
      <c r="EI225" s="71" t="str">
        <f t="shared" si="3917"/>
        <v/>
      </c>
      <c r="EJ225" s="71" t="str">
        <f t="shared" si="3917"/>
        <v/>
      </c>
      <c r="EK225" s="71" t="str">
        <f t="shared" si="3917"/>
        <v/>
      </c>
      <c r="EL225" s="71" t="str">
        <f t="shared" si="3917"/>
        <v/>
      </c>
      <c r="EM225" s="71" t="str">
        <f t="shared" si="3917"/>
        <v/>
      </c>
      <c r="EN225" s="71" t="str">
        <f t="shared" si="3917"/>
        <v/>
      </c>
      <c r="EO225" s="71" t="str">
        <f t="shared" si="3917"/>
        <v/>
      </c>
      <c r="EP225" s="71" t="str">
        <f t="shared" si="3917"/>
        <v/>
      </c>
      <c r="EQ225" s="71" t="str">
        <f t="shared" si="3917"/>
        <v/>
      </c>
      <c r="ER225" s="71" t="str">
        <f t="shared" si="3917"/>
        <v/>
      </c>
      <c r="ES225" s="71" t="str">
        <f t="shared" si="3917"/>
        <v/>
      </c>
      <c r="ET225" s="71" t="str">
        <f t="shared" si="3917"/>
        <v/>
      </c>
      <c r="EU225" s="71" t="str">
        <f t="shared" si="3917"/>
        <v/>
      </c>
      <c r="EV225" s="71" t="str">
        <f t="shared" si="3917"/>
        <v/>
      </c>
      <c r="EW225" s="71" t="str">
        <f t="shared" si="3917"/>
        <v/>
      </c>
      <c r="EX225" s="71" t="str">
        <f t="shared" si="3917"/>
        <v/>
      </c>
      <c r="EY225" s="71" t="str">
        <f t="shared" si="3917"/>
        <v/>
      </c>
      <c r="EZ225" s="71" t="str">
        <f t="shared" si="3917"/>
        <v/>
      </c>
      <c r="FA225" s="71" t="str">
        <f t="shared" si="3917"/>
        <v/>
      </c>
      <c r="FB225" s="71" t="str">
        <f t="shared" si="3917"/>
        <v/>
      </c>
      <c r="FC225" s="71" t="str">
        <f t="shared" si="3917"/>
        <v/>
      </c>
      <c r="FD225" s="71" t="str">
        <f t="shared" si="3917"/>
        <v/>
      </c>
      <c r="FE225" s="71" t="str">
        <f t="shared" si="3917"/>
        <v/>
      </c>
      <c r="FF225" s="71" t="str">
        <f t="shared" si="3917"/>
        <v/>
      </c>
      <c r="FG225" s="71" t="str">
        <f t="shared" si="3917"/>
        <v/>
      </c>
      <c r="FH225" s="71" t="str">
        <f t="shared" si="3917"/>
        <v/>
      </c>
      <c r="FI225" s="71" t="str">
        <f t="shared" si="3917"/>
        <v/>
      </c>
      <c r="FJ225" s="71" t="str">
        <f t="shared" si="3917"/>
        <v/>
      </c>
      <c r="FK225" s="71" t="str">
        <f t="shared" si="3917"/>
        <v/>
      </c>
      <c r="FL225" s="71" t="str">
        <f t="shared" si="3917"/>
        <v/>
      </c>
      <c r="FM225" s="71" t="str">
        <f t="shared" si="3917"/>
        <v/>
      </c>
      <c r="FN225" s="71" t="str">
        <f t="shared" ref="FN225:FS225" si="3918">IF(CH225="","","|n"&amp;FN$2&amp;"+"&amp;CH225&amp;FN$1)</f>
        <v/>
      </c>
      <c r="FO225" s="71" t="str">
        <f t="shared" si="3918"/>
        <v/>
      </c>
      <c r="FP225" s="71" t="str">
        <f t="shared" si="3918"/>
        <v/>
      </c>
      <c r="FQ225" s="71" t="str">
        <f t="shared" si="3918"/>
        <v/>
      </c>
      <c r="FR225" s="71" t="str">
        <f t="shared" si="3918"/>
        <v/>
      </c>
      <c r="FS225" s="71" t="str">
        <f t="shared" si="3918"/>
        <v/>
      </c>
    </row>
    <row r="226" spans="1:175" ht="20.25" customHeight="1">
      <c r="A226" s="79"/>
      <c r="B226" s="101" t="s">
        <v>718</v>
      </c>
      <c r="C226" s="79" t="s">
        <v>719</v>
      </c>
      <c r="R226" s="64">
        <v>-8086</v>
      </c>
      <c r="S226" s="64">
        <v>-3245</v>
      </c>
      <c r="T226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6" s="85" t="str">
        <f t="shared" ref="U226:U240" si="3919">"ReplaceableTextures\\CommandButtons\\BTN"&amp;B226&amp;".blp"</f>
        <v>ReplaceableTextures\\CommandButtons\\BTNIT01.blp</v>
      </c>
      <c r="CN226" s="70" t="str">
        <f t="shared" ref="CN226:CN239" si="3920">"InitUnitState('"&amp;B226&amp;"',"&amp;V226&amp;","&amp;W226&amp;","&amp;X226&amp;","&amp;Y226&amp;","&amp;Z226&amp;","&amp;AA226&amp;","&amp;AB226&amp;","&amp;AC226&amp;","&amp;AD226&amp;","&amp;AE226&amp;")"</f>
        <v>InitUnitState('IT01',,,,,,,,,,)</v>
      </c>
      <c r="CO226" s="70" t="str">
        <f t="shared" ref="CO226:CO239" si="3921">"InitUnitNormal('"&amp;B226&amp;"',"&amp;AF226&amp;","&amp;AG226&amp;","&amp;AH226&amp;","&amp;AI226&amp;","&amp;AJ226&amp;","&amp;AK226&amp;","&amp;AL226&amp;","&amp;AM226&amp;","&amp;AN226&amp;","&amp;AO226&amp;")"</f>
        <v>InitUnitNormal('IT01',,,,,,,,,,)</v>
      </c>
      <c r="CP226" s="70" t="str">
        <f t="shared" ref="CP226:CP239" si="3922">"InitUnitMagic('"&amp;B226&amp;"',"&amp;AP226&amp;","&amp;AQ226&amp;","&amp;AR226&amp;","&amp;AS226&amp;","&amp;AT226&amp;","&amp;AU226&amp;","&amp;AV226&amp;","&amp;AW226&amp;","&amp;BI226&amp;","&amp;BJ226&amp;")"</f>
        <v>InitUnitMagic('IT01',,,,,,,,,,)</v>
      </c>
      <c r="CQ226" s="70" t="str">
        <f t="shared" ref="CQ226:CQ239" si="3923">"InitUnitAdd('"&amp;B226&amp;"',"&amp;BK226&amp;","&amp;BL226&amp;","&amp;BM226&amp;","&amp;BN226&amp;","&amp;BO226&amp;","&amp;BP226&amp;","&amp;BQ226&amp;","&amp;BR226&amp;","&amp;BS226&amp;","&amp;BT226&amp;")"</f>
        <v>InitUnitAdd('IT01',,,,,,,,,,)</v>
      </c>
      <c r="CR226" s="70" t="str">
        <f t="shared" ref="CR226:CR234" si="3924"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InitEquipData('IT01',,"",,,,,'','','','','','',"ReplaceableTextures\\CommandButtons\\BTNIT02.blp")</v>
      </c>
      <c r="CU226" s="95" t="str">
        <f t="shared" ref="CU226" si="3925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61" t="str">
        <f t="shared" ref="CV226:CV227" si="3926">T226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6" s="60"/>
      <c r="CX226" s="60"/>
      <c r="CY226" s="60"/>
      <c r="CZ226" s="60"/>
      <c r="DA226" s="60"/>
      <c r="DB226" s="71" t="str">
        <f t="shared" ref="DB226" si="3927">IF(V226="","","|n"&amp;DB$2&amp;"+"&amp;V226&amp;DB$1)</f>
        <v/>
      </c>
      <c r="DC226" s="71" t="str">
        <f t="shared" ref="DC226" si="3928">IF(W226="","","|n"&amp;DC$2&amp;"+"&amp;W226&amp;DC$1)</f>
        <v/>
      </c>
      <c r="DD226" s="71" t="str">
        <f t="shared" ref="DD226" si="3929">IF(X226="","","|n"&amp;DD$2&amp;"+"&amp;X226&amp;DD$1)</f>
        <v/>
      </c>
      <c r="DE226" s="71" t="str">
        <f t="shared" ref="DE226" si="3930">IF(Y226="","","|n"&amp;DE$2&amp;"+"&amp;Y226&amp;DE$1)</f>
        <v/>
      </c>
      <c r="DF226" s="71" t="str">
        <f t="shared" ref="DF226" si="3931">IF(Z226="","","|n"&amp;DF$2&amp;"+"&amp;Z226&amp;DF$1)</f>
        <v/>
      </c>
      <c r="DG226" s="71" t="str">
        <f t="shared" ref="DG226" si="3932">IF(AA226="","","|n"&amp;DG$2&amp;"+"&amp;AA226&amp;DG$1)</f>
        <v/>
      </c>
      <c r="DH226" s="71" t="str">
        <f t="shared" ref="DH226" si="3933">IF(AB226="","","|n"&amp;DH$2&amp;"+"&amp;AB226&amp;DH$1)</f>
        <v/>
      </c>
      <c r="DI226" s="71" t="str">
        <f t="shared" ref="DI226" si="3934">IF(AC226="","","|n"&amp;DI$2&amp;"+"&amp;AC226&amp;DI$1)</f>
        <v/>
      </c>
      <c r="DJ226" s="71" t="str">
        <f t="shared" ref="DJ226" si="3935">IF(AD226="","","|n"&amp;DJ$2&amp;"+"&amp;AD226&amp;DJ$1)</f>
        <v/>
      </c>
      <c r="DK226" s="71" t="str">
        <f t="shared" ref="DK226" si="3936">IF(AE226="","","|n"&amp;DK$2&amp;"+"&amp;AE226&amp;DK$1)</f>
        <v/>
      </c>
      <c r="DL226" s="71" t="str">
        <f t="shared" ref="DL226" si="3937">IF(AF226="","","|n"&amp;DL$2&amp;"+"&amp;AF226&amp;DL$1)</f>
        <v/>
      </c>
      <c r="DM226" s="71" t="str">
        <f t="shared" ref="DM226" si="3938">IF(AG226="","","|n"&amp;DM$2&amp;"+"&amp;AG226&amp;DM$1)</f>
        <v/>
      </c>
      <c r="DN226" s="71" t="str">
        <f t="shared" ref="DN226" si="3939">IF(AH226="","","|n"&amp;DN$2&amp;"+"&amp;AH226&amp;DN$1)</f>
        <v/>
      </c>
      <c r="DO226" s="71" t="str">
        <f t="shared" ref="DO226" si="3940">IF(AI226="","","|n"&amp;DO$2&amp;"+"&amp;AI226&amp;DO$1)</f>
        <v/>
      </c>
      <c r="DP226" s="71" t="str">
        <f t="shared" ref="DP226" si="3941">IF(AJ226="","","|n"&amp;DP$2&amp;"+"&amp;AJ226&amp;DP$1)</f>
        <v/>
      </c>
      <c r="DQ226" s="71" t="str">
        <f t="shared" ref="DQ226" si="3942">IF(AK226="","","|n"&amp;DQ$2&amp;"+"&amp;AK226&amp;DQ$1)</f>
        <v/>
      </c>
      <c r="DR226" s="71" t="str">
        <f t="shared" ref="DR226" si="3943">IF(AL226="","","|n"&amp;DR$2&amp;"+"&amp;AL226&amp;DR$1)</f>
        <v/>
      </c>
      <c r="DS226" s="71" t="str">
        <f t="shared" ref="DS226" si="3944">IF(AM226="","","|n"&amp;DS$2&amp;"+"&amp;AM226&amp;DS$1)</f>
        <v/>
      </c>
      <c r="DT226" s="71" t="str">
        <f t="shared" ref="DT226" si="3945">IF(AN226="","","|n"&amp;DT$2&amp;"+"&amp;AN226&amp;DT$1)</f>
        <v/>
      </c>
      <c r="DU226" s="71" t="str">
        <f t="shared" ref="DU226" si="3946">IF(AO226="","","|n"&amp;DU$2&amp;"+"&amp;AO226&amp;DU$1)</f>
        <v/>
      </c>
      <c r="DV226" s="71" t="str">
        <f t="shared" ref="DV226" si="3947">IF(AP226="","","|n"&amp;DV$2&amp;"+"&amp;AP226&amp;DV$1)</f>
        <v/>
      </c>
      <c r="DW226" s="71" t="str">
        <f t="shared" ref="DW226" si="3948">IF(AQ226="","","|n"&amp;DW$2&amp;"+"&amp;AQ226&amp;DW$1)</f>
        <v/>
      </c>
      <c r="DX226" s="71" t="str">
        <f t="shared" ref="DX226" si="3949">IF(AR226="","","|n"&amp;DX$2&amp;"+"&amp;AR226&amp;DX$1)</f>
        <v/>
      </c>
      <c r="DY226" s="71" t="str">
        <f t="shared" ref="DY226" si="3950">IF(AS226="","","|n"&amp;DY$2&amp;"+"&amp;AS226&amp;DY$1)</f>
        <v/>
      </c>
      <c r="DZ226" s="71" t="str">
        <f t="shared" ref="DZ226" si="3951">IF(AT226="","","|n"&amp;DZ$2&amp;"+"&amp;AT226&amp;DZ$1)</f>
        <v/>
      </c>
      <c r="EA226" s="71" t="str">
        <f t="shared" ref="EA226" si="3952">IF(AU226="","","|n"&amp;EA$2&amp;"+"&amp;AU226&amp;EA$1)</f>
        <v/>
      </c>
      <c r="EB226" s="71" t="str">
        <f t="shared" ref="EB226" si="3953">IF(AV226="","","|n"&amp;EB$2&amp;"+"&amp;AV226&amp;EB$1)</f>
        <v/>
      </c>
      <c r="EC226" s="71" t="str">
        <f t="shared" ref="EC226" si="3954">IF(AW226="","","|n"&amp;EC$2&amp;"+"&amp;AW226&amp;EC$1)</f>
        <v/>
      </c>
      <c r="ED226" s="71" t="str">
        <f t="shared" ref="ED226" si="3955">IF(AX226="","","|n"&amp;ED$2&amp;"+"&amp;AX226&amp;ED$1)</f>
        <v/>
      </c>
      <c r="EE226" s="71" t="str">
        <f t="shared" ref="EE226" si="3956">IF(AY226="","","|n"&amp;EE$2&amp;"+"&amp;AY226&amp;EE$1)</f>
        <v/>
      </c>
      <c r="EF226" s="71" t="str">
        <f t="shared" ref="EF226" si="3957">IF(AZ226="","","|n"&amp;EF$2&amp;"+"&amp;AZ226&amp;EF$1)</f>
        <v/>
      </c>
      <c r="EG226" s="71" t="str">
        <f t="shared" ref="EG226" si="3958">IF(BA226="","","|n"&amp;EG$2&amp;"+"&amp;BA226&amp;EG$1)</f>
        <v/>
      </c>
      <c r="EH226" s="71" t="str">
        <f t="shared" ref="EH226" si="3959">IF(BB226="","","|n"&amp;EH$2&amp;"+"&amp;BB226&amp;EH$1)</f>
        <v/>
      </c>
      <c r="EI226" s="71" t="str">
        <f t="shared" ref="EI226" si="3960">IF(BC226="","","|n"&amp;EI$2&amp;"+"&amp;BC226&amp;EI$1)</f>
        <v/>
      </c>
      <c r="EJ226" s="71" t="str">
        <f t="shared" ref="EJ226" si="3961">IF(BD226="","","|n"&amp;EJ$2&amp;"+"&amp;BD226&amp;EJ$1)</f>
        <v/>
      </c>
      <c r="EK226" s="71" t="str">
        <f t="shared" ref="EK226" si="3962">IF(BE226="","","|n"&amp;EK$2&amp;"+"&amp;BE226&amp;EK$1)</f>
        <v/>
      </c>
      <c r="EL226" s="71" t="str">
        <f t="shared" ref="EL226" si="3963">IF(BF226="","","|n"&amp;EL$2&amp;"+"&amp;BF226&amp;EL$1)</f>
        <v/>
      </c>
      <c r="EM226" s="71" t="str">
        <f t="shared" ref="EM226" si="3964">IF(BG226="","","|n"&amp;EM$2&amp;"+"&amp;BG226&amp;EM$1)</f>
        <v/>
      </c>
      <c r="EN226" s="71" t="str">
        <f t="shared" ref="EN226" si="3965">IF(BH226="","","|n"&amp;EN$2&amp;"+"&amp;BH226&amp;EN$1)</f>
        <v/>
      </c>
      <c r="EO226" s="71" t="str">
        <f t="shared" ref="EO226" si="3966">IF(BI226="","","|n"&amp;EO$2&amp;"+"&amp;BI226&amp;EO$1)</f>
        <v/>
      </c>
      <c r="EP226" s="71" t="str">
        <f t="shared" ref="EP226" si="3967">IF(BJ226="","","|n"&amp;EP$2&amp;"+"&amp;BJ226&amp;EP$1)</f>
        <v/>
      </c>
      <c r="EQ226" s="71" t="str">
        <f t="shared" ref="EQ226" si="3968">IF(BK226="","","|n"&amp;EQ$2&amp;"+"&amp;BK226&amp;EQ$1)</f>
        <v/>
      </c>
      <c r="ER226" s="71" t="str">
        <f t="shared" ref="ER226" si="3969">IF(BL226="","","|n"&amp;ER$2&amp;"+"&amp;BL226&amp;ER$1)</f>
        <v/>
      </c>
      <c r="ES226" s="71" t="str">
        <f t="shared" ref="ES226" si="3970">IF(BM226="","","|n"&amp;ES$2&amp;"+"&amp;BM226&amp;ES$1)</f>
        <v/>
      </c>
      <c r="ET226" s="71" t="str">
        <f t="shared" ref="ET226" si="3971">IF(BN226="","","|n"&amp;ET$2&amp;"+"&amp;BN226&amp;ET$1)</f>
        <v/>
      </c>
      <c r="EU226" s="71" t="str">
        <f t="shared" ref="EU226" si="3972">IF(BO226="","","|n"&amp;EU$2&amp;"+"&amp;BO226&amp;EU$1)</f>
        <v/>
      </c>
      <c r="EV226" s="71" t="str">
        <f t="shared" ref="EV226" si="3973">IF(BP226="","","|n"&amp;EV$2&amp;"+"&amp;BP226&amp;EV$1)</f>
        <v/>
      </c>
      <c r="EW226" s="71" t="str">
        <f t="shared" ref="EW226" si="3974">IF(BQ226="","","|n"&amp;EW$2&amp;"+"&amp;BQ226&amp;EW$1)</f>
        <v/>
      </c>
      <c r="EX226" s="71" t="str">
        <f t="shared" ref="EX226" si="3975">IF(BR226="","","|n"&amp;EX$2&amp;"+"&amp;BR226&amp;EX$1)</f>
        <v/>
      </c>
      <c r="EY226" s="71" t="str">
        <f t="shared" ref="EY226" si="3976">IF(BS226="","","|n"&amp;EY$2&amp;"+"&amp;BS226&amp;EY$1)</f>
        <v/>
      </c>
      <c r="EZ226" s="71" t="str">
        <f t="shared" ref="EZ226" si="3977">IF(BT226="","","|n"&amp;EZ$2&amp;"+"&amp;BT226&amp;EZ$1)</f>
        <v/>
      </c>
      <c r="FA226" s="71" t="str">
        <f t="shared" ref="FA226" si="3978">IF(BU226="","","|n"&amp;FA$2&amp;"+"&amp;BU226&amp;FA$1)</f>
        <v/>
      </c>
      <c r="FB226" s="71" t="str">
        <f t="shared" ref="FB226" si="3979">IF(BV226="","","|n"&amp;FB$2&amp;"+"&amp;BV226&amp;FB$1)</f>
        <v/>
      </c>
      <c r="FC226" s="71" t="str">
        <f t="shared" ref="FC226" si="3980">IF(BW226="","","|n"&amp;FC$2&amp;"+"&amp;BW226&amp;FC$1)</f>
        <v/>
      </c>
      <c r="FD226" s="71" t="str">
        <f t="shared" ref="FD226" si="3981">IF(BX226="","","|n"&amp;FD$2&amp;"+"&amp;BX226&amp;FD$1)</f>
        <v/>
      </c>
      <c r="FE226" s="71" t="str">
        <f t="shared" ref="FE226" si="3982">IF(BY226="","","|n"&amp;FE$2&amp;"+"&amp;BY226&amp;FE$1)</f>
        <v/>
      </c>
      <c r="FF226" s="71" t="str">
        <f t="shared" ref="FF226" si="3983">IF(BZ226="","","|n"&amp;FF$2&amp;"+"&amp;BZ226&amp;FF$1)</f>
        <v/>
      </c>
      <c r="FG226" s="71" t="str">
        <f t="shared" ref="FG226" si="3984">IF(CA226="","","|n"&amp;FG$2&amp;"+"&amp;CA226&amp;FG$1)</f>
        <v/>
      </c>
      <c r="FH226" s="71" t="str">
        <f t="shared" ref="FH226" si="3985">IF(CB226="","","|n"&amp;FH$2&amp;"+"&amp;CB226&amp;FH$1)</f>
        <v/>
      </c>
      <c r="FI226" s="71" t="str">
        <f t="shared" ref="FI226" si="3986">IF(CC226="","","|n"&amp;FI$2&amp;"+"&amp;CC226&amp;FI$1)</f>
        <v/>
      </c>
      <c r="FJ226" s="71" t="str">
        <f t="shared" ref="FJ226" si="3987">IF(CD226="","","|n"&amp;FJ$2&amp;"+"&amp;CD226&amp;FJ$1)</f>
        <v/>
      </c>
      <c r="FK226" s="71" t="str">
        <f t="shared" ref="FK226" si="3988">IF(CE226="","","|n"&amp;FK$2&amp;"+"&amp;CE226&amp;FK$1)</f>
        <v/>
      </c>
      <c r="FL226" s="71" t="str">
        <f t="shared" ref="FL226" si="3989">IF(CF226="","","|n"&amp;FL$2&amp;"+"&amp;CF226&amp;FL$1)</f>
        <v/>
      </c>
      <c r="FM226" s="71" t="str">
        <f t="shared" ref="FM226" si="3990">IF(CG226="","","|n"&amp;FM$2&amp;"+"&amp;CG226&amp;FM$1)</f>
        <v/>
      </c>
      <c r="FN226" s="71" t="str">
        <f t="shared" ref="FN226" si="3991">IF(CH226="","","|n"&amp;FN$2&amp;"+"&amp;CH226&amp;FN$1)</f>
        <v/>
      </c>
      <c r="FO226" s="71" t="str">
        <f t="shared" ref="FO226" si="3992">IF(CI226="","","|n"&amp;FO$2&amp;"+"&amp;CI226&amp;FO$1)</f>
        <v/>
      </c>
      <c r="FP226" s="71" t="str">
        <f t="shared" ref="FP226" si="3993">IF(CJ226="","","|n"&amp;FP$2&amp;"+"&amp;CJ226&amp;FP$1)</f>
        <v/>
      </c>
      <c r="FQ226" s="71" t="str">
        <f t="shared" ref="FQ226" si="3994">IF(CK226="","","|n"&amp;FQ$2&amp;"+"&amp;CK226&amp;FQ$1)</f>
        <v/>
      </c>
      <c r="FR226" s="71" t="str">
        <f t="shared" ref="FR226" si="3995">IF(CL226="","","|n"&amp;FR$2&amp;"+"&amp;CL226&amp;FR$1)</f>
        <v/>
      </c>
      <c r="FS226" s="71" t="str">
        <f t="shared" ref="FS226" si="3996">IF(CM226="","","|n"&amp;FS$2&amp;"+"&amp;CM226&amp;FS$1)</f>
        <v/>
      </c>
    </row>
    <row r="227" spans="1:175" ht="18" customHeight="1">
      <c r="A227" s="79"/>
      <c r="B227" s="101" t="s">
        <v>720</v>
      </c>
      <c r="C227" s="79" t="s">
        <v>721</v>
      </c>
      <c r="R227" s="64">
        <v>-7991</v>
      </c>
      <c r="S227" s="64">
        <v>-2312</v>
      </c>
      <c r="T227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7" s="85" t="str">
        <f t="shared" si="3919"/>
        <v>ReplaceableTextures\\CommandButtons\\BTNIT02.blp</v>
      </c>
      <c r="CN227" s="70" t="str">
        <f t="shared" si="3920"/>
        <v>InitUnitState('IT02',,,,,,,,,,)</v>
      </c>
      <c r="CO227" s="70" t="str">
        <f t="shared" si="3921"/>
        <v>InitUnitNormal('IT02',,,,,,,,,,)</v>
      </c>
      <c r="CP227" s="70" t="str">
        <f t="shared" si="3922"/>
        <v>InitUnitMagic('IT02',,,,,,,,,,)</v>
      </c>
      <c r="CQ227" s="70" t="str">
        <f t="shared" si="3923"/>
        <v>InitUnitAdd('IT02',,,,,,,,,,)</v>
      </c>
      <c r="CR227" s="70" t="str">
        <f t="shared" si="3924"/>
        <v>InitEquipData('IT02',,"",,,,,'','','','','','',"ReplaceableTextures\\CommandButtons\\BTNIT03.blp")</v>
      </c>
      <c r="CU227" s="95" t="str">
        <f t="shared" ref="CU227:CU239" si="3997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61" t="str">
        <f t="shared" si="392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7" s="60"/>
      <c r="CX227" s="60"/>
      <c r="CY227" s="60"/>
      <c r="CZ227" s="60"/>
      <c r="DA227" s="60"/>
      <c r="DB227" s="71" t="str">
        <f t="shared" ref="DB227:DB235" si="3998">IF(V227="","","|n"&amp;DB$2&amp;"+"&amp;V227&amp;DB$1)</f>
        <v/>
      </c>
      <c r="DC227" s="71" t="str">
        <f t="shared" ref="DC227:DC235" si="3999">IF(W227="","","|n"&amp;DC$2&amp;"+"&amp;W227&amp;DC$1)</f>
        <v/>
      </c>
      <c r="DD227" s="71" t="str">
        <f t="shared" ref="DD227:DD235" si="4000">IF(X227="","","|n"&amp;DD$2&amp;"+"&amp;X227&amp;DD$1)</f>
        <v/>
      </c>
      <c r="DE227" s="71" t="str">
        <f t="shared" ref="DE227:DE235" si="4001">IF(Y227="","","|n"&amp;DE$2&amp;"+"&amp;Y227&amp;DE$1)</f>
        <v/>
      </c>
      <c r="DF227" s="71" t="str">
        <f t="shared" ref="DF227:DF235" si="4002">IF(Z227="","","|n"&amp;DF$2&amp;"+"&amp;Z227&amp;DF$1)</f>
        <v/>
      </c>
      <c r="DG227" s="71" t="str">
        <f t="shared" ref="DG227:DG235" si="4003">IF(AA227="","","|n"&amp;DG$2&amp;"+"&amp;AA227&amp;DG$1)</f>
        <v/>
      </c>
      <c r="DH227" s="71" t="str">
        <f t="shared" ref="DH227:DH235" si="4004">IF(AB227="","","|n"&amp;DH$2&amp;"+"&amp;AB227&amp;DH$1)</f>
        <v/>
      </c>
      <c r="DI227" s="71" t="str">
        <f t="shared" ref="DI227:DI235" si="4005">IF(AC227="","","|n"&amp;DI$2&amp;"+"&amp;AC227&amp;DI$1)</f>
        <v/>
      </c>
      <c r="DJ227" s="71" t="str">
        <f t="shared" ref="DJ227:DJ235" si="4006">IF(AD227="","","|n"&amp;DJ$2&amp;"+"&amp;AD227&amp;DJ$1)</f>
        <v/>
      </c>
      <c r="DK227" s="71" t="str">
        <f t="shared" ref="DK227:DK235" si="4007">IF(AE227="","","|n"&amp;DK$2&amp;"+"&amp;AE227&amp;DK$1)</f>
        <v/>
      </c>
      <c r="DL227" s="71" t="str">
        <f t="shared" ref="DL227:DL235" si="4008">IF(AF227="","","|n"&amp;DL$2&amp;"+"&amp;AF227&amp;DL$1)</f>
        <v/>
      </c>
      <c r="DM227" s="71" t="str">
        <f t="shared" ref="DM227:DM235" si="4009">IF(AG227="","","|n"&amp;DM$2&amp;"+"&amp;AG227&amp;DM$1)</f>
        <v/>
      </c>
      <c r="DN227" s="71" t="str">
        <f t="shared" ref="DN227:DN235" si="4010">IF(AH227="","","|n"&amp;DN$2&amp;"+"&amp;AH227&amp;DN$1)</f>
        <v/>
      </c>
      <c r="DO227" s="71" t="str">
        <f t="shared" ref="DO227:DO235" si="4011">IF(AI227="","","|n"&amp;DO$2&amp;"+"&amp;AI227&amp;DO$1)</f>
        <v/>
      </c>
      <c r="DP227" s="71" t="str">
        <f t="shared" ref="DP227:DP235" si="4012">IF(AJ227="","","|n"&amp;DP$2&amp;"+"&amp;AJ227&amp;DP$1)</f>
        <v/>
      </c>
      <c r="DQ227" s="71" t="str">
        <f t="shared" ref="DQ227:DQ235" si="4013">IF(AK227="","","|n"&amp;DQ$2&amp;"+"&amp;AK227&amp;DQ$1)</f>
        <v/>
      </c>
      <c r="DR227" s="71" t="str">
        <f t="shared" ref="DR227:DR235" si="4014">IF(AL227="","","|n"&amp;DR$2&amp;"+"&amp;AL227&amp;DR$1)</f>
        <v/>
      </c>
      <c r="DS227" s="71" t="str">
        <f t="shared" ref="DS227:DS235" si="4015">IF(AM227="","","|n"&amp;DS$2&amp;"+"&amp;AM227&amp;DS$1)</f>
        <v/>
      </c>
      <c r="DT227" s="71" t="str">
        <f t="shared" ref="DT227:DT235" si="4016">IF(AN227="","","|n"&amp;DT$2&amp;"+"&amp;AN227&amp;DT$1)</f>
        <v/>
      </c>
      <c r="DU227" s="71" t="str">
        <f t="shared" ref="DU227:DU235" si="4017">IF(AO227="","","|n"&amp;DU$2&amp;"+"&amp;AO227&amp;DU$1)</f>
        <v/>
      </c>
      <c r="DV227" s="71" t="str">
        <f t="shared" ref="DV227:DV235" si="4018">IF(AP227="","","|n"&amp;DV$2&amp;"+"&amp;AP227&amp;DV$1)</f>
        <v/>
      </c>
      <c r="DW227" s="71" t="str">
        <f t="shared" ref="DW227:DW235" si="4019">IF(AQ227="","","|n"&amp;DW$2&amp;"+"&amp;AQ227&amp;DW$1)</f>
        <v/>
      </c>
      <c r="DX227" s="71" t="str">
        <f t="shared" ref="DX227:DX235" si="4020">IF(AR227="","","|n"&amp;DX$2&amp;"+"&amp;AR227&amp;DX$1)</f>
        <v/>
      </c>
      <c r="DY227" s="71" t="str">
        <f t="shared" ref="DY227:DY235" si="4021">IF(AS227="","","|n"&amp;DY$2&amp;"+"&amp;AS227&amp;DY$1)</f>
        <v/>
      </c>
      <c r="DZ227" s="71" t="str">
        <f t="shared" ref="DZ227:DZ235" si="4022">IF(AT227="","","|n"&amp;DZ$2&amp;"+"&amp;AT227&amp;DZ$1)</f>
        <v/>
      </c>
      <c r="EA227" s="71" t="str">
        <f t="shared" ref="EA227:EA235" si="4023">IF(AU227="","","|n"&amp;EA$2&amp;"+"&amp;AU227&amp;EA$1)</f>
        <v/>
      </c>
      <c r="EB227" s="71" t="str">
        <f t="shared" ref="EB227:EB235" si="4024">IF(AV227="","","|n"&amp;EB$2&amp;"+"&amp;AV227&amp;EB$1)</f>
        <v/>
      </c>
      <c r="EC227" s="71" t="str">
        <f t="shared" ref="EC227:EC235" si="4025">IF(AW227="","","|n"&amp;EC$2&amp;"+"&amp;AW227&amp;EC$1)</f>
        <v/>
      </c>
      <c r="ED227" s="71" t="str">
        <f t="shared" ref="ED227:ED235" si="4026">IF(AX227="","","|n"&amp;ED$2&amp;"+"&amp;AX227&amp;ED$1)</f>
        <v/>
      </c>
      <c r="EE227" s="71" t="str">
        <f t="shared" ref="EE227:EE235" si="4027">IF(AY227="","","|n"&amp;EE$2&amp;"+"&amp;AY227&amp;EE$1)</f>
        <v/>
      </c>
      <c r="EF227" s="71" t="str">
        <f t="shared" ref="EF227:EF235" si="4028">IF(AZ227="","","|n"&amp;EF$2&amp;"+"&amp;AZ227&amp;EF$1)</f>
        <v/>
      </c>
      <c r="EG227" s="71" t="str">
        <f t="shared" ref="EG227:EG235" si="4029">IF(BA227="","","|n"&amp;EG$2&amp;"+"&amp;BA227&amp;EG$1)</f>
        <v/>
      </c>
      <c r="EH227" s="71" t="str">
        <f t="shared" ref="EH227:EH235" si="4030">IF(BB227="","","|n"&amp;EH$2&amp;"+"&amp;BB227&amp;EH$1)</f>
        <v/>
      </c>
      <c r="EI227" s="71" t="str">
        <f t="shared" ref="EI227:EI235" si="4031">IF(BC227="","","|n"&amp;EI$2&amp;"+"&amp;BC227&amp;EI$1)</f>
        <v/>
      </c>
      <c r="EJ227" s="71" t="str">
        <f t="shared" ref="EJ227:EJ235" si="4032">IF(BD227="","","|n"&amp;EJ$2&amp;"+"&amp;BD227&amp;EJ$1)</f>
        <v/>
      </c>
      <c r="EK227" s="71" t="str">
        <f t="shared" ref="EK227:EK235" si="4033">IF(BE227="","","|n"&amp;EK$2&amp;"+"&amp;BE227&amp;EK$1)</f>
        <v/>
      </c>
      <c r="EL227" s="71" t="str">
        <f t="shared" ref="EL227:EL235" si="4034">IF(BF227="","","|n"&amp;EL$2&amp;"+"&amp;BF227&amp;EL$1)</f>
        <v/>
      </c>
      <c r="EM227" s="71" t="str">
        <f t="shared" ref="EM227:EM235" si="4035">IF(BG227="","","|n"&amp;EM$2&amp;"+"&amp;BG227&amp;EM$1)</f>
        <v/>
      </c>
      <c r="EN227" s="71" t="str">
        <f t="shared" ref="EN227:EN235" si="4036">IF(BH227="","","|n"&amp;EN$2&amp;"+"&amp;BH227&amp;EN$1)</f>
        <v/>
      </c>
      <c r="EO227" s="71" t="str">
        <f t="shared" ref="EO227:EO235" si="4037">IF(BI227="","","|n"&amp;EO$2&amp;"+"&amp;BI227&amp;EO$1)</f>
        <v/>
      </c>
      <c r="EP227" s="71" t="str">
        <f t="shared" ref="EP227:EP235" si="4038">IF(BJ227="","","|n"&amp;EP$2&amp;"+"&amp;BJ227&amp;EP$1)</f>
        <v/>
      </c>
      <c r="EQ227" s="71" t="str">
        <f t="shared" ref="EQ227:EQ235" si="4039">IF(BK227="","","|n"&amp;EQ$2&amp;"+"&amp;BK227&amp;EQ$1)</f>
        <v/>
      </c>
      <c r="ER227" s="71" t="str">
        <f t="shared" ref="ER227:ER235" si="4040">IF(BL227="","","|n"&amp;ER$2&amp;"+"&amp;BL227&amp;ER$1)</f>
        <v/>
      </c>
      <c r="ES227" s="71" t="str">
        <f t="shared" ref="ES227:ES235" si="4041">IF(BM227="","","|n"&amp;ES$2&amp;"+"&amp;BM227&amp;ES$1)</f>
        <v/>
      </c>
      <c r="ET227" s="71" t="str">
        <f t="shared" ref="ET227:ET235" si="4042">IF(BN227="","","|n"&amp;ET$2&amp;"+"&amp;BN227&amp;ET$1)</f>
        <v/>
      </c>
      <c r="EU227" s="71" t="str">
        <f t="shared" ref="EU227:EU235" si="4043">IF(BO227="","","|n"&amp;EU$2&amp;"+"&amp;BO227&amp;EU$1)</f>
        <v/>
      </c>
      <c r="EV227" s="71" t="str">
        <f t="shared" ref="EV227:EV235" si="4044">IF(BP227="","","|n"&amp;EV$2&amp;"+"&amp;BP227&amp;EV$1)</f>
        <v/>
      </c>
      <c r="EW227" s="71" t="str">
        <f t="shared" ref="EW227:EW235" si="4045">IF(BQ227="","","|n"&amp;EW$2&amp;"+"&amp;BQ227&amp;EW$1)</f>
        <v/>
      </c>
      <c r="EX227" s="71" t="str">
        <f t="shared" ref="EX227:EX235" si="4046">IF(BR227="","","|n"&amp;EX$2&amp;"+"&amp;BR227&amp;EX$1)</f>
        <v/>
      </c>
      <c r="EY227" s="71" t="str">
        <f t="shared" ref="EY227:EY235" si="4047">IF(BS227="","","|n"&amp;EY$2&amp;"+"&amp;BS227&amp;EY$1)</f>
        <v/>
      </c>
      <c r="EZ227" s="71" t="str">
        <f t="shared" ref="EZ227:EZ235" si="4048">IF(BT227="","","|n"&amp;EZ$2&amp;"+"&amp;BT227&amp;EZ$1)</f>
        <v/>
      </c>
      <c r="FA227" s="71" t="str">
        <f t="shared" ref="FA227:FA235" si="4049">IF(BU227="","","|n"&amp;FA$2&amp;"+"&amp;BU227&amp;FA$1)</f>
        <v/>
      </c>
      <c r="FB227" s="71" t="str">
        <f t="shared" ref="FB227:FB235" si="4050">IF(BV227="","","|n"&amp;FB$2&amp;"+"&amp;BV227&amp;FB$1)</f>
        <v/>
      </c>
      <c r="FC227" s="71" t="str">
        <f t="shared" ref="FC227:FC235" si="4051">IF(BW227="","","|n"&amp;FC$2&amp;"+"&amp;BW227&amp;FC$1)</f>
        <v/>
      </c>
      <c r="FD227" s="71" t="str">
        <f t="shared" ref="FD227:FD235" si="4052">IF(BX227="","","|n"&amp;FD$2&amp;"+"&amp;BX227&amp;FD$1)</f>
        <v/>
      </c>
      <c r="FE227" s="71" t="str">
        <f t="shared" ref="FE227:FE235" si="4053">IF(BY227="","","|n"&amp;FE$2&amp;"+"&amp;BY227&amp;FE$1)</f>
        <v/>
      </c>
      <c r="FF227" s="71" t="str">
        <f t="shared" ref="FF227:FF235" si="4054">IF(BZ227="","","|n"&amp;FF$2&amp;"+"&amp;BZ227&amp;FF$1)</f>
        <v/>
      </c>
      <c r="FG227" s="71" t="str">
        <f t="shared" ref="FG227:FG235" si="4055">IF(CA227="","","|n"&amp;FG$2&amp;"+"&amp;CA227&amp;FG$1)</f>
        <v/>
      </c>
      <c r="FH227" s="71" t="str">
        <f t="shared" ref="FH227:FH235" si="4056">IF(CB227="","","|n"&amp;FH$2&amp;"+"&amp;CB227&amp;FH$1)</f>
        <v/>
      </c>
      <c r="FI227" s="71" t="str">
        <f t="shared" ref="FI227:FI235" si="4057">IF(CC227="","","|n"&amp;FI$2&amp;"+"&amp;CC227&amp;FI$1)</f>
        <v/>
      </c>
      <c r="FJ227" s="71" t="str">
        <f t="shared" ref="FJ227:FJ235" si="4058">IF(CD227="","","|n"&amp;FJ$2&amp;"+"&amp;CD227&amp;FJ$1)</f>
        <v/>
      </c>
      <c r="FK227" s="71" t="str">
        <f t="shared" ref="FK227:FK235" si="4059">IF(CE227="","","|n"&amp;FK$2&amp;"+"&amp;CE227&amp;FK$1)</f>
        <v/>
      </c>
      <c r="FL227" s="71" t="str">
        <f t="shared" ref="FL227:FL235" si="4060">IF(CF227="","","|n"&amp;FL$2&amp;"+"&amp;CF227&amp;FL$1)</f>
        <v/>
      </c>
      <c r="FM227" s="71" t="str">
        <f t="shared" ref="FM227:FM235" si="4061">IF(CG227="","","|n"&amp;FM$2&amp;"+"&amp;CG227&amp;FM$1)</f>
        <v/>
      </c>
      <c r="FN227" s="71" t="str">
        <f t="shared" ref="FN227:FN235" si="4062">IF(CH227="","","|n"&amp;FN$2&amp;"+"&amp;CH227&amp;FN$1)</f>
        <v/>
      </c>
      <c r="FO227" s="71" t="str">
        <f t="shared" ref="FO227:FO235" si="4063">IF(CI227="","","|n"&amp;FO$2&amp;"+"&amp;CI227&amp;FO$1)</f>
        <v/>
      </c>
      <c r="FP227" s="71" t="str">
        <f t="shared" ref="FP227:FP235" si="4064">IF(CJ227="","","|n"&amp;FP$2&amp;"+"&amp;CJ227&amp;FP$1)</f>
        <v/>
      </c>
      <c r="FQ227" s="71" t="str">
        <f t="shared" ref="FQ227:FQ235" si="4065">IF(CK227="","","|n"&amp;FQ$2&amp;"+"&amp;CK227&amp;FQ$1)</f>
        <v/>
      </c>
      <c r="FR227" s="71" t="str">
        <f t="shared" ref="FR227:FR235" si="4066">IF(CL227="","","|n"&amp;FR$2&amp;"+"&amp;CL227&amp;FR$1)</f>
        <v/>
      </c>
      <c r="FS227" s="71" t="str">
        <f t="shared" ref="FS227:FS235" si="4067">IF(CM227="","","|n"&amp;FS$2&amp;"+"&amp;CM227&amp;FS$1)</f>
        <v/>
      </c>
    </row>
    <row r="228" spans="1:175" ht="16.5">
      <c r="A228" s="79"/>
      <c r="B228" s="101" t="s">
        <v>722</v>
      </c>
      <c r="C228" s="79" t="s">
        <v>723</v>
      </c>
      <c r="R228" s="64">
        <v>-8089</v>
      </c>
      <c r="S228" s="64">
        <v>-1230</v>
      </c>
      <c r="T228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8" s="85" t="str">
        <f t="shared" si="3919"/>
        <v>ReplaceableTextures\\CommandButtons\\BTNIT03.blp</v>
      </c>
      <c r="CN228" s="70" t="str">
        <f t="shared" si="3920"/>
        <v>InitUnitState('IT03',,,,,,,,,,)</v>
      </c>
      <c r="CO228" s="70" t="str">
        <f t="shared" si="3921"/>
        <v>InitUnitNormal('IT03',,,,,,,,,,)</v>
      </c>
      <c r="CP228" s="70" t="str">
        <f t="shared" si="3922"/>
        <v>InitUnitMagic('IT03',,,,,,,,,,)</v>
      </c>
      <c r="CQ228" s="70" t="str">
        <f t="shared" si="3923"/>
        <v>InitUnitAdd('IT03',,,,,,,,,,)</v>
      </c>
      <c r="CR228" s="70" t="str">
        <f t="shared" si="3924"/>
        <v>InitEquipData('IT03',,"",,,,,'','','','','','',"ReplaceableTextures\\CommandButtons\\BTNIT04.blp")</v>
      </c>
      <c r="CU228" s="95" t="str">
        <f t="shared" si="3997"/>
        <v>|n</v>
      </c>
      <c r="CV228" s="61" t="str">
        <f t="shared" ref="CV228:CV239" si="4068">T228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8" s="60"/>
      <c r="CX228" s="60"/>
      <c r="CY228" s="60"/>
      <c r="CZ228" s="60"/>
      <c r="DA228" s="60"/>
      <c r="DB228" s="71" t="str">
        <f t="shared" si="3998"/>
        <v/>
      </c>
      <c r="DC228" s="71" t="str">
        <f t="shared" si="3999"/>
        <v/>
      </c>
      <c r="DD228" s="71" t="str">
        <f t="shared" si="4000"/>
        <v/>
      </c>
      <c r="DE228" s="71" t="str">
        <f t="shared" si="4001"/>
        <v/>
      </c>
      <c r="DF228" s="71" t="str">
        <f t="shared" si="4002"/>
        <v/>
      </c>
      <c r="DG228" s="71" t="str">
        <f t="shared" si="4003"/>
        <v/>
      </c>
      <c r="DH228" s="71" t="str">
        <f t="shared" si="4004"/>
        <v/>
      </c>
      <c r="DI228" s="71" t="str">
        <f t="shared" si="4005"/>
        <v/>
      </c>
      <c r="DJ228" s="71" t="str">
        <f t="shared" si="4006"/>
        <v/>
      </c>
      <c r="DK228" s="71" t="str">
        <f t="shared" si="4007"/>
        <v/>
      </c>
      <c r="DL228" s="71" t="str">
        <f t="shared" si="4008"/>
        <v/>
      </c>
      <c r="DM228" s="71" t="str">
        <f t="shared" si="4009"/>
        <v/>
      </c>
      <c r="DN228" s="71" t="str">
        <f t="shared" si="4010"/>
        <v/>
      </c>
      <c r="DO228" s="71" t="str">
        <f t="shared" si="4011"/>
        <v/>
      </c>
      <c r="DP228" s="71" t="str">
        <f t="shared" si="4012"/>
        <v/>
      </c>
      <c r="DQ228" s="71" t="str">
        <f t="shared" si="4013"/>
        <v/>
      </c>
      <c r="DR228" s="71" t="str">
        <f t="shared" si="4014"/>
        <v/>
      </c>
      <c r="DS228" s="71" t="str">
        <f t="shared" si="4015"/>
        <v/>
      </c>
      <c r="DT228" s="71" t="str">
        <f t="shared" si="4016"/>
        <v/>
      </c>
      <c r="DU228" s="71" t="str">
        <f t="shared" si="4017"/>
        <v/>
      </c>
      <c r="DV228" s="71" t="str">
        <f t="shared" si="4018"/>
        <v/>
      </c>
      <c r="DW228" s="71" t="str">
        <f t="shared" si="4019"/>
        <v/>
      </c>
      <c r="DX228" s="71" t="str">
        <f t="shared" si="4020"/>
        <v/>
      </c>
      <c r="DY228" s="71" t="str">
        <f t="shared" si="4021"/>
        <v/>
      </c>
      <c r="DZ228" s="71" t="str">
        <f t="shared" si="4022"/>
        <v/>
      </c>
      <c r="EA228" s="71" t="str">
        <f t="shared" si="4023"/>
        <v/>
      </c>
      <c r="EB228" s="71" t="str">
        <f t="shared" si="4024"/>
        <v/>
      </c>
      <c r="EC228" s="71" t="str">
        <f t="shared" si="4025"/>
        <v/>
      </c>
      <c r="ED228" s="71" t="str">
        <f t="shared" si="4026"/>
        <v/>
      </c>
      <c r="EE228" s="71" t="str">
        <f t="shared" si="4027"/>
        <v/>
      </c>
      <c r="EF228" s="71" t="str">
        <f t="shared" si="4028"/>
        <v/>
      </c>
      <c r="EG228" s="71" t="str">
        <f t="shared" si="4029"/>
        <v/>
      </c>
      <c r="EH228" s="71" t="str">
        <f t="shared" si="4030"/>
        <v/>
      </c>
      <c r="EI228" s="71" t="str">
        <f t="shared" si="4031"/>
        <v/>
      </c>
      <c r="EJ228" s="71" t="str">
        <f t="shared" si="4032"/>
        <v/>
      </c>
      <c r="EK228" s="71" t="str">
        <f t="shared" si="4033"/>
        <v/>
      </c>
      <c r="EL228" s="71" t="str">
        <f t="shared" si="4034"/>
        <v/>
      </c>
      <c r="EM228" s="71" t="str">
        <f t="shared" si="4035"/>
        <v/>
      </c>
      <c r="EN228" s="71" t="str">
        <f t="shared" si="4036"/>
        <v/>
      </c>
      <c r="EO228" s="71" t="str">
        <f t="shared" si="4037"/>
        <v/>
      </c>
      <c r="EP228" s="71" t="str">
        <f t="shared" si="4038"/>
        <v/>
      </c>
      <c r="EQ228" s="71" t="str">
        <f t="shared" si="4039"/>
        <v/>
      </c>
      <c r="ER228" s="71" t="str">
        <f t="shared" si="4040"/>
        <v/>
      </c>
      <c r="ES228" s="71" t="str">
        <f t="shared" si="4041"/>
        <v/>
      </c>
      <c r="ET228" s="71" t="str">
        <f t="shared" si="4042"/>
        <v/>
      </c>
      <c r="EU228" s="71" t="str">
        <f t="shared" si="4043"/>
        <v/>
      </c>
      <c r="EV228" s="71" t="str">
        <f t="shared" si="4044"/>
        <v/>
      </c>
      <c r="EW228" s="71" t="str">
        <f t="shared" si="4045"/>
        <v/>
      </c>
      <c r="EX228" s="71" t="str">
        <f t="shared" si="4046"/>
        <v/>
      </c>
      <c r="EY228" s="71" t="str">
        <f t="shared" si="4047"/>
        <v/>
      </c>
      <c r="EZ228" s="71" t="str">
        <f t="shared" si="4048"/>
        <v/>
      </c>
      <c r="FA228" s="71" t="str">
        <f t="shared" si="4049"/>
        <v/>
      </c>
      <c r="FB228" s="71" t="str">
        <f t="shared" si="4050"/>
        <v/>
      </c>
      <c r="FC228" s="71" t="str">
        <f t="shared" si="4051"/>
        <v/>
      </c>
      <c r="FD228" s="71" t="str">
        <f t="shared" si="4052"/>
        <v/>
      </c>
      <c r="FE228" s="71" t="str">
        <f t="shared" si="4053"/>
        <v/>
      </c>
      <c r="FF228" s="71" t="str">
        <f t="shared" si="4054"/>
        <v/>
      </c>
      <c r="FG228" s="71" t="str">
        <f t="shared" si="4055"/>
        <v/>
      </c>
      <c r="FH228" s="71" t="str">
        <f t="shared" si="4056"/>
        <v/>
      </c>
      <c r="FI228" s="71" t="str">
        <f t="shared" si="4057"/>
        <v/>
      </c>
      <c r="FJ228" s="71" t="str">
        <f t="shared" si="4058"/>
        <v/>
      </c>
      <c r="FK228" s="71" t="str">
        <f t="shared" si="4059"/>
        <v/>
      </c>
      <c r="FL228" s="71" t="str">
        <f t="shared" si="4060"/>
        <v/>
      </c>
      <c r="FM228" s="71" t="str">
        <f t="shared" si="4061"/>
        <v/>
      </c>
      <c r="FN228" s="71" t="str">
        <f t="shared" si="4062"/>
        <v/>
      </c>
      <c r="FO228" s="71" t="str">
        <f t="shared" si="4063"/>
        <v/>
      </c>
      <c r="FP228" s="71" t="str">
        <f t="shared" si="4064"/>
        <v/>
      </c>
      <c r="FQ228" s="71" t="str">
        <f t="shared" si="4065"/>
        <v/>
      </c>
      <c r="FR228" s="71" t="str">
        <f t="shared" si="4066"/>
        <v/>
      </c>
      <c r="FS228" s="71" t="str">
        <f t="shared" si="4067"/>
        <v/>
      </c>
    </row>
    <row r="229" spans="1:175" ht="16.5">
      <c r="A229" s="79"/>
      <c r="B229" s="101" t="s">
        <v>724</v>
      </c>
      <c r="C229" s="79" t="s">
        <v>725</v>
      </c>
      <c r="R229" s="64">
        <v>-7794</v>
      </c>
      <c r="S229" s="64">
        <v>195</v>
      </c>
      <c r="T229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9" s="85" t="str">
        <f t="shared" si="3919"/>
        <v>ReplaceableTextures\\CommandButtons\\BTNIT04.blp</v>
      </c>
      <c r="CN229" s="70" t="str">
        <f t="shared" si="3920"/>
        <v>InitUnitState('IT04',,,,,,,,,,)</v>
      </c>
      <c r="CO229" s="70" t="str">
        <f t="shared" si="3921"/>
        <v>InitUnitNormal('IT04',,,,,,,,,,)</v>
      </c>
      <c r="CP229" s="70" t="str">
        <f t="shared" si="3922"/>
        <v>InitUnitMagic('IT04',,,,,,,,,,)</v>
      </c>
      <c r="CQ229" s="70" t="str">
        <f t="shared" si="3923"/>
        <v>InitUnitAdd('IT04',,,,,,,,,,)</v>
      </c>
      <c r="CR229" s="70" t="str">
        <f t="shared" si="3924"/>
        <v>InitEquipData('IT04',,"",,,,,'','','','','','',"ReplaceableTextures\\CommandButtons\\BTNIT05.blp")</v>
      </c>
      <c r="CU229" s="95" t="str">
        <f t="shared" si="3997"/>
        <v>|n</v>
      </c>
      <c r="CV229" s="61" t="str">
        <f t="shared" si="406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9" s="60"/>
      <c r="CX229" s="60"/>
      <c r="CY229" s="60"/>
      <c r="CZ229" s="60"/>
      <c r="DA229" s="60"/>
      <c r="DB229" s="71" t="str">
        <f t="shared" si="3998"/>
        <v/>
      </c>
      <c r="DC229" s="71" t="str">
        <f t="shared" si="3999"/>
        <v/>
      </c>
      <c r="DD229" s="71" t="str">
        <f t="shared" si="4000"/>
        <v/>
      </c>
      <c r="DE229" s="71" t="str">
        <f t="shared" si="4001"/>
        <v/>
      </c>
      <c r="DF229" s="71" t="str">
        <f t="shared" si="4002"/>
        <v/>
      </c>
      <c r="DG229" s="71" t="str">
        <f t="shared" si="4003"/>
        <v/>
      </c>
      <c r="DH229" s="71" t="str">
        <f t="shared" si="4004"/>
        <v/>
      </c>
      <c r="DI229" s="71" t="str">
        <f t="shared" si="4005"/>
        <v/>
      </c>
      <c r="DJ229" s="71" t="str">
        <f t="shared" si="4006"/>
        <v/>
      </c>
      <c r="DK229" s="71" t="str">
        <f t="shared" si="4007"/>
        <v/>
      </c>
      <c r="DL229" s="71" t="str">
        <f t="shared" si="4008"/>
        <v/>
      </c>
      <c r="DM229" s="71" t="str">
        <f t="shared" si="4009"/>
        <v/>
      </c>
      <c r="DN229" s="71" t="str">
        <f t="shared" si="4010"/>
        <v/>
      </c>
      <c r="DO229" s="71" t="str">
        <f t="shared" si="4011"/>
        <v/>
      </c>
      <c r="DP229" s="71" t="str">
        <f t="shared" si="4012"/>
        <v/>
      </c>
      <c r="DQ229" s="71" t="str">
        <f t="shared" si="4013"/>
        <v/>
      </c>
      <c r="DR229" s="71" t="str">
        <f t="shared" si="4014"/>
        <v/>
      </c>
      <c r="DS229" s="71" t="str">
        <f t="shared" si="4015"/>
        <v/>
      </c>
      <c r="DT229" s="71" t="str">
        <f t="shared" si="4016"/>
        <v/>
      </c>
      <c r="DU229" s="71" t="str">
        <f t="shared" si="4017"/>
        <v/>
      </c>
      <c r="DV229" s="71" t="str">
        <f t="shared" si="4018"/>
        <v/>
      </c>
      <c r="DW229" s="71" t="str">
        <f t="shared" si="4019"/>
        <v/>
      </c>
      <c r="DX229" s="71" t="str">
        <f t="shared" si="4020"/>
        <v/>
      </c>
      <c r="DY229" s="71" t="str">
        <f t="shared" si="4021"/>
        <v/>
      </c>
      <c r="DZ229" s="71" t="str">
        <f t="shared" si="4022"/>
        <v/>
      </c>
      <c r="EA229" s="71" t="str">
        <f t="shared" si="4023"/>
        <v/>
      </c>
      <c r="EB229" s="71" t="str">
        <f t="shared" si="4024"/>
        <v/>
      </c>
      <c r="EC229" s="71" t="str">
        <f t="shared" si="4025"/>
        <v/>
      </c>
      <c r="ED229" s="71" t="str">
        <f t="shared" si="4026"/>
        <v/>
      </c>
      <c r="EE229" s="71" t="str">
        <f t="shared" si="4027"/>
        <v/>
      </c>
      <c r="EF229" s="71" t="str">
        <f t="shared" si="4028"/>
        <v/>
      </c>
      <c r="EG229" s="71" t="str">
        <f t="shared" si="4029"/>
        <v/>
      </c>
      <c r="EH229" s="71" t="str">
        <f t="shared" si="4030"/>
        <v/>
      </c>
      <c r="EI229" s="71" t="str">
        <f t="shared" si="4031"/>
        <v/>
      </c>
      <c r="EJ229" s="71" t="str">
        <f t="shared" si="4032"/>
        <v/>
      </c>
      <c r="EK229" s="71" t="str">
        <f t="shared" si="4033"/>
        <v/>
      </c>
      <c r="EL229" s="71" t="str">
        <f t="shared" si="4034"/>
        <v/>
      </c>
      <c r="EM229" s="71" t="str">
        <f t="shared" si="4035"/>
        <v/>
      </c>
      <c r="EN229" s="71" t="str">
        <f t="shared" si="4036"/>
        <v/>
      </c>
      <c r="EO229" s="71" t="str">
        <f t="shared" si="4037"/>
        <v/>
      </c>
      <c r="EP229" s="71" t="str">
        <f t="shared" si="4038"/>
        <v/>
      </c>
      <c r="EQ229" s="71" t="str">
        <f t="shared" si="4039"/>
        <v/>
      </c>
      <c r="ER229" s="71" t="str">
        <f t="shared" si="4040"/>
        <v/>
      </c>
      <c r="ES229" s="71" t="str">
        <f t="shared" si="4041"/>
        <v/>
      </c>
      <c r="ET229" s="71" t="str">
        <f t="shared" si="4042"/>
        <v/>
      </c>
      <c r="EU229" s="71" t="str">
        <f t="shared" si="4043"/>
        <v/>
      </c>
      <c r="EV229" s="71" t="str">
        <f t="shared" si="4044"/>
        <v/>
      </c>
      <c r="EW229" s="71" t="str">
        <f t="shared" si="4045"/>
        <v/>
      </c>
      <c r="EX229" s="71" t="str">
        <f t="shared" si="4046"/>
        <v/>
      </c>
      <c r="EY229" s="71" t="str">
        <f t="shared" si="4047"/>
        <v/>
      </c>
      <c r="EZ229" s="71" t="str">
        <f t="shared" si="4048"/>
        <v/>
      </c>
      <c r="FA229" s="71" t="str">
        <f t="shared" si="4049"/>
        <v/>
      </c>
      <c r="FB229" s="71" t="str">
        <f t="shared" si="4050"/>
        <v/>
      </c>
      <c r="FC229" s="71" t="str">
        <f t="shared" si="4051"/>
        <v/>
      </c>
      <c r="FD229" s="71" t="str">
        <f t="shared" si="4052"/>
        <v/>
      </c>
      <c r="FE229" s="71" t="str">
        <f t="shared" si="4053"/>
        <v/>
      </c>
      <c r="FF229" s="71" t="str">
        <f t="shared" si="4054"/>
        <v/>
      </c>
      <c r="FG229" s="71" t="str">
        <f t="shared" si="4055"/>
        <v/>
      </c>
      <c r="FH229" s="71" t="str">
        <f t="shared" si="4056"/>
        <v/>
      </c>
      <c r="FI229" s="71" t="str">
        <f t="shared" si="4057"/>
        <v/>
      </c>
      <c r="FJ229" s="71" t="str">
        <f t="shared" si="4058"/>
        <v/>
      </c>
      <c r="FK229" s="71" t="str">
        <f t="shared" si="4059"/>
        <v/>
      </c>
      <c r="FL229" s="71" t="str">
        <f t="shared" si="4060"/>
        <v/>
      </c>
      <c r="FM229" s="71" t="str">
        <f t="shared" si="4061"/>
        <v/>
      </c>
      <c r="FN229" s="71" t="str">
        <f t="shared" si="4062"/>
        <v/>
      </c>
      <c r="FO229" s="71" t="str">
        <f t="shared" si="4063"/>
        <v/>
      </c>
      <c r="FP229" s="71" t="str">
        <f t="shared" si="4064"/>
        <v/>
      </c>
      <c r="FQ229" s="71" t="str">
        <f t="shared" si="4065"/>
        <v/>
      </c>
      <c r="FR229" s="71" t="str">
        <f t="shared" si="4066"/>
        <v/>
      </c>
      <c r="FS229" s="71" t="str">
        <f t="shared" si="4067"/>
        <v/>
      </c>
    </row>
    <row r="230" spans="1:175" ht="16.5">
      <c r="A230" s="79"/>
      <c r="B230" s="101" t="s">
        <v>726</v>
      </c>
      <c r="C230" s="79" t="s">
        <v>727</v>
      </c>
      <c r="R230" s="64">
        <v>-8110</v>
      </c>
      <c r="S230" s="64">
        <v>1810</v>
      </c>
      <c r="T230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30" s="85" t="str">
        <f t="shared" si="3919"/>
        <v>ReplaceableTextures\\CommandButtons\\BTNIT05.blp</v>
      </c>
      <c r="CN230" s="70" t="str">
        <f t="shared" si="3920"/>
        <v>InitUnitState('IT05',,,,,,,,,,)</v>
      </c>
      <c r="CO230" s="70" t="str">
        <f t="shared" si="3921"/>
        <v>InitUnitNormal('IT05',,,,,,,,,,)</v>
      </c>
      <c r="CP230" s="70" t="str">
        <f t="shared" si="3922"/>
        <v>InitUnitMagic('IT05',,,,,,,,,,)</v>
      </c>
      <c r="CQ230" s="70" t="str">
        <f t="shared" si="3923"/>
        <v>InitUnitAdd('IT05',,,,,,,,,,)</v>
      </c>
      <c r="CR230" s="70" t="str">
        <f t="shared" si="3924"/>
        <v>InitEquipData('IT05',,"",,,,,'','','','','','',"ReplaceableTextures\\CommandButtons\\BTNIT06.blp")</v>
      </c>
      <c r="CU230" s="95" t="str">
        <f t="shared" si="3997"/>
        <v>|n</v>
      </c>
      <c r="CV230" s="61" t="str">
        <f t="shared" si="406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30" s="60"/>
      <c r="CX230" s="60"/>
      <c r="CY230" s="60"/>
      <c r="CZ230" s="60"/>
      <c r="DA230" s="60"/>
      <c r="DB230" s="71" t="str">
        <f t="shared" si="3998"/>
        <v/>
      </c>
      <c r="DC230" s="71" t="str">
        <f t="shared" si="3999"/>
        <v/>
      </c>
      <c r="DD230" s="71" t="str">
        <f t="shared" si="4000"/>
        <v/>
      </c>
      <c r="DE230" s="71" t="str">
        <f t="shared" si="4001"/>
        <v/>
      </c>
      <c r="DF230" s="71" t="str">
        <f t="shared" si="4002"/>
        <v/>
      </c>
      <c r="DG230" s="71" t="str">
        <f t="shared" si="4003"/>
        <v/>
      </c>
      <c r="DH230" s="71" t="str">
        <f t="shared" si="4004"/>
        <v/>
      </c>
      <c r="DI230" s="71" t="str">
        <f t="shared" si="4005"/>
        <v/>
      </c>
      <c r="DJ230" s="71" t="str">
        <f t="shared" si="4006"/>
        <v/>
      </c>
      <c r="DK230" s="71" t="str">
        <f t="shared" si="4007"/>
        <v/>
      </c>
      <c r="DL230" s="71" t="str">
        <f t="shared" si="4008"/>
        <v/>
      </c>
      <c r="DM230" s="71" t="str">
        <f t="shared" si="4009"/>
        <v/>
      </c>
      <c r="DN230" s="71" t="str">
        <f t="shared" si="4010"/>
        <v/>
      </c>
      <c r="DO230" s="71" t="str">
        <f t="shared" si="4011"/>
        <v/>
      </c>
      <c r="DP230" s="71" t="str">
        <f t="shared" si="4012"/>
        <v/>
      </c>
      <c r="DQ230" s="71" t="str">
        <f t="shared" si="4013"/>
        <v/>
      </c>
      <c r="DR230" s="71" t="str">
        <f t="shared" si="4014"/>
        <v/>
      </c>
      <c r="DS230" s="71" t="str">
        <f t="shared" si="4015"/>
        <v/>
      </c>
      <c r="DT230" s="71" t="str">
        <f t="shared" si="4016"/>
        <v/>
      </c>
      <c r="DU230" s="71" t="str">
        <f t="shared" si="4017"/>
        <v/>
      </c>
      <c r="DV230" s="71" t="str">
        <f t="shared" si="4018"/>
        <v/>
      </c>
      <c r="DW230" s="71" t="str">
        <f t="shared" si="4019"/>
        <v/>
      </c>
      <c r="DX230" s="71" t="str">
        <f t="shared" si="4020"/>
        <v/>
      </c>
      <c r="DY230" s="71" t="str">
        <f t="shared" si="4021"/>
        <v/>
      </c>
      <c r="DZ230" s="71" t="str">
        <f t="shared" si="4022"/>
        <v/>
      </c>
      <c r="EA230" s="71" t="str">
        <f t="shared" si="4023"/>
        <v/>
      </c>
      <c r="EB230" s="71" t="str">
        <f t="shared" si="4024"/>
        <v/>
      </c>
      <c r="EC230" s="71" t="str">
        <f t="shared" si="4025"/>
        <v/>
      </c>
      <c r="ED230" s="71" t="str">
        <f t="shared" si="4026"/>
        <v/>
      </c>
      <c r="EE230" s="71" t="str">
        <f t="shared" si="4027"/>
        <v/>
      </c>
      <c r="EF230" s="71" t="str">
        <f t="shared" si="4028"/>
        <v/>
      </c>
      <c r="EG230" s="71" t="str">
        <f t="shared" si="4029"/>
        <v/>
      </c>
      <c r="EH230" s="71" t="str">
        <f t="shared" si="4030"/>
        <v/>
      </c>
      <c r="EI230" s="71" t="str">
        <f t="shared" si="4031"/>
        <v/>
      </c>
      <c r="EJ230" s="71" t="str">
        <f t="shared" si="4032"/>
        <v/>
      </c>
      <c r="EK230" s="71" t="str">
        <f t="shared" si="4033"/>
        <v/>
      </c>
      <c r="EL230" s="71" t="str">
        <f t="shared" si="4034"/>
        <v/>
      </c>
      <c r="EM230" s="71" t="str">
        <f t="shared" si="4035"/>
        <v/>
      </c>
      <c r="EN230" s="71" t="str">
        <f t="shared" si="4036"/>
        <v/>
      </c>
      <c r="EO230" s="71" t="str">
        <f t="shared" si="4037"/>
        <v/>
      </c>
      <c r="EP230" s="71" t="str">
        <f t="shared" si="4038"/>
        <v/>
      </c>
      <c r="EQ230" s="71" t="str">
        <f t="shared" si="4039"/>
        <v/>
      </c>
      <c r="ER230" s="71" t="str">
        <f t="shared" si="4040"/>
        <v/>
      </c>
      <c r="ES230" s="71" t="str">
        <f t="shared" si="4041"/>
        <v/>
      </c>
      <c r="ET230" s="71" t="str">
        <f t="shared" si="4042"/>
        <v/>
      </c>
      <c r="EU230" s="71" t="str">
        <f t="shared" si="4043"/>
        <v/>
      </c>
      <c r="EV230" s="71" t="str">
        <f t="shared" si="4044"/>
        <v/>
      </c>
      <c r="EW230" s="71" t="str">
        <f t="shared" si="4045"/>
        <v/>
      </c>
      <c r="EX230" s="71" t="str">
        <f t="shared" si="4046"/>
        <v/>
      </c>
      <c r="EY230" s="71" t="str">
        <f t="shared" si="4047"/>
        <v/>
      </c>
      <c r="EZ230" s="71" t="str">
        <f t="shared" si="4048"/>
        <v/>
      </c>
      <c r="FA230" s="71" t="str">
        <f t="shared" si="4049"/>
        <v/>
      </c>
      <c r="FB230" s="71" t="str">
        <f t="shared" si="4050"/>
        <v/>
      </c>
      <c r="FC230" s="71" t="str">
        <f t="shared" si="4051"/>
        <v/>
      </c>
      <c r="FD230" s="71" t="str">
        <f t="shared" si="4052"/>
        <v/>
      </c>
      <c r="FE230" s="71" t="str">
        <f t="shared" si="4053"/>
        <v/>
      </c>
      <c r="FF230" s="71" t="str">
        <f t="shared" si="4054"/>
        <v/>
      </c>
      <c r="FG230" s="71" t="str">
        <f t="shared" si="4055"/>
        <v/>
      </c>
      <c r="FH230" s="71" t="str">
        <f t="shared" si="4056"/>
        <v/>
      </c>
      <c r="FI230" s="71" t="str">
        <f t="shared" si="4057"/>
        <v/>
      </c>
      <c r="FJ230" s="71" t="str">
        <f t="shared" si="4058"/>
        <v/>
      </c>
      <c r="FK230" s="71" t="str">
        <f t="shared" si="4059"/>
        <v/>
      </c>
      <c r="FL230" s="71" t="str">
        <f t="shared" si="4060"/>
        <v/>
      </c>
      <c r="FM230" s="71" t="str">
        <f t="shared" si="4061"/>
        <v/>
      </c>
      <c r="FN230" s="71" t="str">
        <f t="shared" si="4062"/>
        <v/>
      </c>
      <c r="FO230" s="71" t="str">
        <f t="shared" si="4063"/>
        <v/>
      </c>
      <c r="FP230" s="71" t="str">
        <f t="shared" si="4064"/>
        <v/>
      </c>
      <c r="FQ230" s="71" t="str">
        <f t="shared" si="4065"/>
        <v/>
      </c>
      <c r="FR230" s="71" t="str">
        <f t="shared" si="4066"/>
        <v/>
      </c>
      <c r="FS230" s="71" t="str">
        <f t="shared" si="4067"/>
        <v/>
      </c>
    </row>
    <row r="231" spans="1:175" ht="16.5">
      <c r="A231" s="79"/>
      <c r="B231" s="101" t="s">
        <v>728</v>
      </c>
      <c r="C231" s="79" t="s">
        <v>729</v>
      </c>
      <c r="R231" s="64">
        <v>-7896</v>
      </c>
      <c r="S231" s="64">
        <v>3839</v>
      </c>
      <c r="T231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31" s="85" t="str">
        <f t="shared" si="3919"/>
        <v>ReplaceableTextures\\CommandButtons\\BTNIT06.blp</v>
      </c>
      <c r="CN231" s="70" t="str">
        <f t="shared" si="3920"/>
        <v>InitUnitState('IT06',,,,,,,,,,)</v>
      </c>
      <c r="CO231" s="70" t="str">
        <f t="shared" si="3921"/>
        <v>InitUnitNormal('IT06',,,,,,,,,,)</v>
      </c>
      <c r="CP231" s="70" t="str">
        <f t="shared" si="3922"/>
        <v>InitUnitMagic('IT06',,,,,,,,,,)</v>
      </c>
      <c r="CQ231" s="70" t="str">
        <f t="shared" si="3923"/>
        <v>InitUnitAdd('IT06',,,,,,,,,,)</v>
      </c>
      <c r="CR231" s="70" t="str">
        <f t="shared" si="3924"/>
        <v>InitEquipData('IT06',,"",,,,,'','','','','','',"ReplaceableTextures\\CommandButtons\\BTNIT07.blp")</v>
      </c>
      <c r="CU231" s="95" t="str">
        <f t="shared" si="3997"/>
        <v>|n</v>
      </c>
      <c r="CV231" s="61" t="str">
        <f t="shared" si="406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31" s="60"/>
      <c r="CX231" s="60"/>
      <c r="CY231" s="60"/>
      <c r="CZ231" s="60"/>
      <c r="DA231" s="60"/>
      <c r="DB231" s="71" t="str">
        <f t="shared" si="3998"/>
        <v/>
      </c>
      <c r="DC231" s="71" t="str">
        <f t="shared" si="3999"/>
        <v/>
      </c>
      <c r="DD231" s="71" t="str">
        <f t="shared" si="4000"/>
        <v/>
      </c>
      <c r="DE231" s="71" t="str">
        <f t="shared" si="4001"/>
        <v/>
      </c>
      <c r="DF231" s="71" t="str">
        <f t="shared" si="4002"/>
        <v/>
      </c>
      <c r="DG231" s="71" t="str">
        <f t="shared" si="4003"/>
        <v/>
      </c>
      <c r="DH231" s="71" t="str">
        <f t="shared" si="4004"/>
        <v/>
      </c>
      <c r="DI231" s="71" t="str">
        <f t="shared" si="4005"/>
        <v/>
      </c>
      <c r="DJ231" s="71" t="str">
        <f t="shared" si="4006"/>
        <v/>
      </c>
      <c r="DK231" s="71" t="str">
        <f t="shared" si="4007"/>
        <v/>
      </c>
      <c r="DL231" s="71" t="str">
        <f t="shared" si="4008"/>
        <v/>
      </c>
      <c r="DM231" s="71" t="str">
        <f t="shared" si="4009"/>
        <v/>
      </c>
      <c r="DN231" s="71" t="str">
        <f t="shared" si="4010"/>
        <v/>
      </c>
      <c r="DO231" s="71" t="str">
        <f t="shared" si="4011"/>
        <v/>
      </c>
      <c r="DP231" s="71" t="str">
        <f t="shared" si="4012"/>
        <v/>
      </c>
      <c r="DQ231" s="71" t="str">
        <f t="shared" si="4013"/>
        <v/>
      </c>
      <c r="DR231" s="71" t="str">
        <f t="shared" si="4014"/>
        <v/>
      </c>
      <c r="DS231" s="71" t="str">
        <f t="shared" si="4015"/>
        <v/>
      </c>
      <c r="DT231" s="71" t="str">
        <f t="shared" si="4016"/>
        <v/>
      </c>
      <c r="DU231" s="71" t="str">
        <f t="shared" si="4017"/>
        <v/>
      </c>
      <c r="DV231" s="71" t="str">
        <f t="shared" si="4018"/>
        <v/>
      </c>
      <c r="DW231" s="71" t="str">
        <f t="shared" si="4019"/>
        <v/>
      </c>
      <c r="DX231" s="71" t="str">
        <f t="shared" si="4020"/>
        <v/>
      </c>
      <c r="DY231" s="71" t="str">
        <f t="shared" si="4021"/>
        <v/>
      </c>
      <c r="DZ231" s="71" t="str">
        <f t="shared" si="4022"/>
        <v/>
      </c>
      <c r="EA231" s="71" t="str">
        <f t="shared" si="4023"/>
        <v/>
      </c>
      <c r="EB231" s="71" t="str">
        <f t="shared" si="4024"/>
        <v/>
      </c>
      <c r="EC231" s="71" t="str">
        <f t="shared" si="4025"/>
        <v/>
      </c>
      <c r="ED231" s="71" t="str">
        <f t="shared" si="4026"/>
        <v/>
      </c>
      <c r="EE231" s="71" t="str">
        <f t="shared" si="4027"/>
        <v/>
      </c>
      <c r="EF231" s="71" t="str">
        <f t="shared" si="4028"/>
        <v/>
      </c>
      <c r="EG231" s="71" t="str">
        <f t="shared" si="4029"/>
        <v/>
      </c>
      <c r="EH231" s="71" t="str">
        <f t="shared" si="4030"/>
        <v/>
      </c>
      <c r="EI231" s="71" t="str">
        <f t="shared" si="4031"/>
        <v/>
      </c>
      <c r="EJ231" s="71" t="str">
        <f t="shared" si="4032"/>
        <v/>
      </c>
      <c r="EK231" s="71" t="str">
        <f t="shared" si="4033"/>
        <v/>
      </c>
      <c r="EL231" s="71" t="str">
        <f t="shared" si="4034"/>
        <v/>
      </c>
      <c r="EM231" s="71" t="str">
        <f t="shared" si="4035"/>
        <v/>
      </c>
      <c r="EN231" s="71" t="str">
        <f t="shared" si="4036"/>
        <v/>
      </c>
      <c r="EO231" s="71" t="str">
        <f t="shared" si="4037"/>
        <v/>
      </c>
      <c r="EP231" s="71" t="str">
        <f t="shared" si="4038"/>
        <v/>
      </c>
      <c r="EQ231" s="71" t="str">
        <f t="shared" si="4039"/>
        <v/>
      </c>
      <c r="ER231" s="71" t="str">
        <f t="shared" si="4040"/>
        <v/>
      </c>
      <c r="ES231" s="71" t="str">
        <f t="shared" si="4041"/>
        <v/>
      </c>
      <c r="ET231" s="71" t="str">
        <f t="shared" si="4042"/>
        <v/>
      </c>
      <c r="EU231" s="71" t="str">
        <f t="shared" si="4043"/>
        <v/>
      </c>
      <c r="EV231" s="71" t="str">
        <f t="shared" si="4044"/>
        <v/>
      </c>
      <c r="EW231" s="71" t="str">
        <f t="shared" si="4045"/>
        <v/>
      </c>
      <c r="EX231" s="71" t="str">
        <f t="shared" si="4046"/>
        <v/>
      </c>
      <c r="EY231" s="71" t="str">
        <f t="shared" si="4047"/>
        <v/>
      </c>
      <c r="EZ231" s="71" t="str">
        <f t="shared" si="4048"/>
        <v/>
      </c>
      <c r="FA231" s="71" t="str">
        <f t="shared" si="4049"/>
        <v/>
      </c>
      <c r="FB231" s="71" t="str">
        <f t="shared" si="4050"/>
        <v/>
      </c>
      <c r="FC231" s="71" t="str">
        <f t="shared" si="4051"/>
        <v/>
      </c>
      <c r="FD231" s="71" t="str">
        <f t="shared" si="4052"/>
        <v/>
      </c>
      <c r="FE231" s="71" t="str">
        <f t="shared" si="4053"/>
        <v/>
      </c>
      <c r="FF231" s="71" t="str">
        <f t="shared" si="4054"/>
        <v/>
      </c>
      <c r="FG231" s="71" t="str">
        <f t="shared" si="4055"/>
        <v/>
      </c>
      <c r="FH231" s="71" t="str">
        <f t="shared" si="4056"/>
        <v/>
      </c>
      <c r="FI231" s="71" t="str">
        <f t="shared" si="4057"/>
        <v/>
      </c>
      <c r="FJ231" s="71" t="str">
        <f t="shared" si="4058"/>
        <v/>
      </c>
      <c r="FK231" s="71" t="str">
        <f t="shared" si="4059"/>
        <v/>
      </c>
      <c r="FL231" s="71" t="str">
        <f t="shared" si="4060"/>
        <v/>
      </c>
      <c r="FM231" s="71" t="str">
        <f t="shared" si="4061"/>
        <v/>
      </c>
      <c r="FN231" s="71" t="str">
        <f t="shared" si="4062"/>
        <v/>
      </c>
      <c r="FO231" s="71" t="str">
        <f t="shared" si="4063"/>
        <v/>
      </c>
      <c r="FP231" s="71" t="str">
        <f t="shared" si="4064"/>
        <v/>
      </c>
      <c r="FQ231" s="71" t="str">
        <f t="shared" si="4065"/>
        <v/>
      </c>
      <c r="FR231" s="71" t="str">
        <f t="shared" si="4066"/>
        <v/>
      </c>
      <c r="FS231" s="71" t="str">
        <f t="shared" si="4067"/>
        <v/>
      </c>
    </row>
    <row r="232" spans="1:175" ht="16.5">
      <c r="A232" s="79"/>
      <c r="B232" s="101" t="s">
        <v>730</v>
      </c>
      <c r="C232" s="79" t="s">
        <v>731</v>
      </c>
      <c r="R232" s="64">
        <v>-7896</v>
      </c>
      <c r="S232" s="64">
        <v>5906</v>
      </c>
      <c r="T232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32" s="85" t="str">
        <f t="shared" si="3919"/>
        <v>ReplaceableTextures\\CommandButtons\\BTNIT07.blp</v>
      </c>
      <c r="CN232" s="70" t="str">
        <f t="shared" si="3920"/>
        <v>InitUnitState('IT07',,,,,,,,,,)</v>
      </c>
      <c r="CO232" s="70" t="str">
        <f t="shared" si="3921"/>
        <v>InitUnitNormal('IT07',,,,,,,,,,)</v>
      </c>
      <c r="CP232" s="70" t="str">
        <f t="shared" si="3922"/>
        <v>InitUnitMagic('IT07',,,,,,,,,,)</v>
      </c>
      <c r="CQ232" s="70" t="str">
        <f t="shared" si="3923"/>
        <v>InitUnitAdd('IT07',,,,,,,,,,)</v>
      </c>
      <c r="CR232" s="70" t="str">
        <f t="shared" si="3924"/>
        <v>InitEquipData('IT07',,"",,,,,'','','','','','',"ReplaceableTextures\\CommandButtons\\BTNIT08.blp")</v>
      </c>
      <c r="CU232" s="95" t="str">
        <f t="shared" si="3997"/>
        <v>|n</v>
      </c>
      <c r="CV232" s="61" t="str">
        <f t="shared" si="406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32" s="60"/>
      <c r="CX232" s="60"/>
      <c r="CY232" s="60"/>
      <c r="CZ232" s="60"/>
      <c r="DA232" s="60"/>
      <c r="DB232" s="71" t="str">
        <f t="shared" si="3998"/>
        <v/>
      </c>
      <c r="DC232" s="71" t="str">
        <f t="shared" si="3999"/>
        <v/>
      </c>
      <c r="DD232" s="71" t="str">
        <f t="shared" si="4000"/>
        <v/>
      </c>
      <c r="DE232" s="71" t="str">
        <f t="shared" si="4001"/>
        <v/>
      </c>
      <c r="DF232" s="71" t="str">
        <f t="shared" si="4002"/>
        <v/>
      </c>
      <c r="DG232" s="71" t="str">
        <f t="shared" si="4003"/>
        <v/>
      </c>
      <c r="DH232" s="71" t="str">
        <f t="shared" si="4004"/>
        <v/>
      </c>
      <c r="DI232" s="71" t="str">
        <f t="shared" si="4005"/>
        <v/>
      </c>
      <c r="DJ232" s="71" t="str">
        <f t="shared" si="4006"/>
        <v/>
      </c>
      <c r="DK232" s="71" t="str">
        <f t="shared" si="4007"/>
        <v/>
      </c>
      <c r="DL232" s="71" t="str">
        <f t="shared" si="4008"/>
        <v/>
      </c>
      <c r="DM232" s="71" t="str">
        <f t="shared" si="4009"/>
        <v/>
      </c>
      <c r="DN232" s="71" t="str">
        <f t="shared" si="4010"/>
        <v/>
      </c>
      <c r="DO232" s="71" t="str">
        <f t="shared" si="4011"/>
        <v/>
      </c>
      <c r="DP232" s="71" t="str">
        <f t="shared" si="4012"/>
        <v/>
      </c>
      <c r="DQ232" s="71" t="str">
        <f t="shared" si="4013"/>
        <v/>
      </c>
      <c r="DR232" s="71" t="str">
        <f t="shared" si="4014"/>
        <v/>
      </c>
      <c r="DS232" s="71" t="str">
        <f t="shared" si="4015"/>
        <v/>
      </c>
      <c r="DT232" s="71" t="str">
        <f t="shared" si="4016"/>
        <v/>
      </c>
      <c r="DU232" s="71" t="str">
        <f t="shared" si="4017"/>
        <v/>
      </c>
      <c r="DV232" s="71" t="str">
        <f t="shared" si="4018"/>
        <v/>
      </c>
      <c r="DW232" s="71" t="str">
        <f t="shared" si="4019"/>
        <v/>
      </c>
      <c r="DX232" s="71" t="str">
        <f t="shared" si="4020"/>
        <v/>
      </c>
      <c r="DY232" s="71" t="str">
        <f t="shared" si="4021"/>
        <v/>
      </c>
      <c r="DZ232" s="71" t="str">
        <f t="shared" si="4022"/>
        <v/>
      </c>
      <c r="EA232" s="71" t="str">
        <f t="shared" si="4023"/>
        <v/>
      </c>
      <c r="EB232" s="71" t="str">
        <f t="shared" si="4024"/>
        <v/>
      </c>
      <c r="EC232" s="71" t="str">
        <f t="shared" si="4025"/>
        <v/>
      </c>
      <c r="ED232" s="71" t="str">
        <f t="shared" si="4026"/>
        <v/>
      </c>
      <c r="EE232" s="71" t="str">
        <f t="shared" si="4027"/>
        <v/>
      </c>
      <c r="EF232" s="71" t="str">
        <f t="shared" si="4028"/>
        <v/>
      </c>
      <c r="EG232" s="71" t="str">
        <f t="shared" si="4029"/>
        <v/>
      </c>
      <c r="EH232" s="71" t="str">
        <f t="shared" si="4030"/>
        <v/>
      </c>
      <c r="EI232" s="71" t="str">
        <f t="shared" si="4031"/>
        <v/>
      </c>
      <c r="EJ232" s="71" t="str">
        <f t="shared" si="4032"/>
        <v/>
      </c>
      <c r="EK232" s="71" t="str">
        <f t="shared" si="4033"/>
        <v/>
      </c>
      <c r="EL232" s="71" t="str">
        <f t="shared" si="4034"/>
        <v/>
      </c>
      <c r="EM232" s="71" t="str">
        <f t="shared" si="4035"/>
        <v/>
      </c>
      <c r="EN232" s="71" t="str">
        <f t="shared" si="4036"/>
        <v/>
      </c>
      <c r="EO232" s="71" t="str">
        <f t="shared" si="4037"/>
        <v/>
      </c>
      <c r="EP232" s="71" t="str">
        <f t="shared" si="4038"/>
        <v/>
      </c>
      <c r="EQ232" s="71" t="str">
        <f t="shared" si="4039"/>
        <v/>
      </c>
      <c r="ER232" s="71" t="str">
        <f t="shared" si="4040"/>
        <v/>
      </c>
      <c r="ES232" s="71" t="str">
        <f t="shared" si="4041"/>
        <v/>
      </c>
      <c r="ET232" s="71" t="str">
        <f t="shared" si="4042"/>
        <v/>
      </c>
      <c r="EU232" s="71" t="str">
        <f t="shared" si="4043"/>
        <v/>
      </c>
      <c r="EV232" s="71" t="str">
        <f t="shared" si="4044"/>
        <v/>
      </c>
      <c r="EW232" s="71" t="str">
        <f t="shared" si="4045"/>
        <v/>
      </c>
      <c r="EX232" s="71" t="str">
        <f t="shared" si="4046"/>
        <v/>
      </c>
      <c r="EY232" s="71" t="str">
        <f t="shared" si="4047"/>
        <v/>
      </c>
      <c r="EZ232" s="71" t="str">
        <f t="shared" si="4048"/>
        <v/>
      </c>
      <c r="FA232" s="71" t="str">
        <f t="shared" si="4049"/>
        <v/>
      </c>
      <c r="FB232" s="71" t="str">
        <f t="shared" si="4050"/>
        <v/>
      </c>
      <c r="FC232" s="71" t="str">
        <f t="shared" si="4051"/>
        <v/>
      </c>
      <c r="FD232" s="71" t="str">
        <f t="shared" si="4052"/>
        <v/>
      </c>
      <c r="FE232" s="71" t="str">
        <f t="shared" si="4053"/>
        <v/>
      </c>
      <c r="FF232" s="71" t="str">
        <f t="shared" si="4054"/>
        <v/>
      </c>
      <c r="FG232" s="71" t="str">
        <f t="shared" si="4055"/>
        <v/>
      </c>
      <c r="FH232" s="71" t="str">
        <f t="shared" si="4056"/>
        <v/>
      </c>
      <c r="FI232" s="71" t="str">
        <f t="shared" si="4057"/>
        <v/>
      </c>
      <c r="FJ232" s="71" t="str">
        <f t="shared" si="4058"/>
        <v/>
      </c>
      <c r="FK232" s="71" t="str">
        <f t="shared" si="4059"/>
        <v/>
      </c>
      <c r="FL232" s="71" t="str">
        <f t="shared" si="4060"/>
        <v/>
      </c>
      <c r="FM232" s="71" t="str">
        <f t="shared" si="4061"/>
        <v/>
      </c>
      <c r="FN232" s="71" t="str">
        <f t="shared" si="4062"/>
        <v/>
      </c>
      <c r="FO232" s="71" t="str">
        <f t="shared" si="4063"/>
        <v/>
      </c>
      <c r="FP232" s="71" t="str">
        <f t="shared" si="4064"/>
        <v/>
      </c>
      <c r="FQ232" s="71" t="str">
        <f t="shared" si="4065"/>
        <v/>
      </c>
      <c r="FR232" s="71" t="str">
        <f t="shared" si="4066"/>
        <v/>
      </c>
      <c r="FS232" s="71" t="str">
        <f t="shared" si="4067"/>
        <v/>
      </c>
    </row>
    <row r="233" spans="1:175" ht="16.5">
      <c r="A233" s="79" t="s">
        <v>732</v>
      </c>
      <c r="B233" s="101" t="s">
        <v>733</v>
      </c>
      <c r="C233" s="79" t="s">
        <v>734</v>
      </c>
      <c r="R233" s="64">
        <v>-7970</v>
      </c>
      <c r="S233" s="64">
        <v>7965</v>
      </c>
      <c r="T233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3" s="85" t="str">
        <f t="shared" si="3919"/>
        <v>ReplaceableTextures\\CommandButtons\\BTNIT08.blp</v>
      </c>
      <c r="CN233" s="70" t="str">
        <f t="shared" si="3920"/>
        <v>InitUnitState('IT08',,,,,,,,,,)</v>
      </c>
      <c r="CO233" s="70" t="str">
        <f t="shared" si="3921"/>
        <v>InitUnitNormal('IT08',,,,,,,,,,)</v>
      </c>
      <c r="CP233" s="70" t="str">
        <f t="shared" si="3922"/>
        <v>InitUnitMagic('IT08',,,,,,,,,,)</v>
      </c>
      <c r="CQ233" s="70" t="str">
        <f t="shared" si="3923"/>
        <v>InitUnitAdd('IT08',,,,,,,,,,)</v>
      </c>
      <c r="CR233" s="70" t="str">
        <f t="shared" si="3924"/>
        <v>InitEquipData('IT08',,".",,,,,'','','','','','',"ReplaceableTextures\\CommandButtons\\BTNIT09.blp")</v>
      </c>
      <c r="CU233" s="95" t="str">
        <f t="shared" si="3997"/>
        <v>|n</v>
      </c>
      <c r="CV233" s="61" t="str">
        <f t="shared" si="406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3" s="60"/>
      <c r="CX233" s="60"/>
      <c r="CY233" s="60"/>
      <c r="CZ233" s="60"/>
      <c r="DA233" s="60"/>
      <c r="DB233" s="71" t="str">
        <f t="shared" si="3998"/>
        <v/>
      </c>
      <c r="DC233" s="71" t="str">
        <f t="shared" si="3999"/>
        <v/>
      </c>
      <c r="DD233" s="71" t="str">
        <f t="shared" si="4000"/>
        <v/>
      </c>
      <c r="DE233" s="71" t="str">
        <f t="shared" si="4001"/>
        <v/>
      </c>
      <c r="DF233" s="71" t="str">
        <f t="shared" si="4002"/>
        <v/>
      </c>
      <c r="DG233" s="71" t="str">
        <f t="shared" si="4003"/>
        <v/>
      </c>
      <c r="DH233" s="71" t="str">
        <f t="shared" si="4004"/>
        <v/>
      </c>
      <c r="DI233" s="71" t="str">
        <f t="shared" si="4005"/>
        <v/>
      </c>
      <c r="DJ233" s="71" t="str">
        <f t="shared" si="4006"/>
        <v/>
      </c>
      <c r="DK233" s="71" t="str">
        <f t="shared" si="4007"/>
        <v/>
      </c>
      <c r="DL233" s="71" t="str">
        <f t="shared" si="4008"/>
        <v/>
      </c>
      <c r="DM233" s="71" t="str">
        <f t="shared" si="4009"/>
        <v/>
      </c>
      <c r="DN233" s="71" t="str">
        <f t="shared" si="4010"/>
        <v/>
      </c>
      <c r="DO233" s="71" t="str">
        <f t="shared" si="4011"/>
        <v/>
      </c>
      <c r="DP233" s="71" t="str">
        <f t="shared" si="4012"/>
        <v/>
      </c>
      <c r="DQ233" s="71" t="str">
        <f t="shared" si="4013"/>
        <v/>
      </c>
      <c r="DR233" s="71" t="str">
        <f t="shared" si="4014"/>
        <v/>
      </c>
      <c r="DS233" s="71" t="str">
        <f t="shared" si="4015"/>
        <v/>
      </c>
      <c r="DT233" s="71" t="str">
        <f t="shared" si="4016"/>
        <v/>
      </c>
      <c r="DU233" s="71" t="str">
        <f t="shared" si="4017"/>
        <v/>
      </c>
      <c r="DV233" s="71" t="str">
        <f t="shared" si="4018"/>
        <v/>
      </c>
      <c r="DW233" s="71" t="str">
        <f t="shared" si="4019"/>
        <v/>
      </c>
      <c r="DX233" s="71" t="str">
        <f t="shared" si="4020"/>
        <v/>
      </c>
      <c r="DY233" s="71" t="str">
        <f t="shared" si="4021"/>
        <v/>
      </c>
      <c r="DZ233" s="71" t="str">
        <f t="shared" si="4022"/>
        <v/>
      </c>
      <c r="EA233" s="71" t="str">
        <f t="shared" si="4023"/>
        <v/>
      </c>
      <c r="EB233" s="71" t="str">
        <f t="shared" si="4024"/>
        <v/>
      </c>
      <c r="EC233" s="71" t="str">
        <f t="shared" si="4025"/>
        <v/>
      </c>
      <c r="ED233" s="71" t="str">
        <f t="shared" si="4026"/>
        <v/>
      </c>
      <c r="EE233" s="71" t="str">
        <f t="shared" si="4027"/>
        <v/>
      </c>
      <c r="EF233" s="71" t="str">
        <f t="shared" si="4028"/>
        <v/>
      </c>
      <c r="EG233" s="71" t="str">
        <f t="shared" si="4029"/>
        <v/>
      </c>
      <c r="EH233" s="71" t="str">
        <f t="shared" si="4030"/>
        <v/>
      </c>
      <c r="EI233" s="71" t="str">
        <f t="shared" si="4031"/>
        <v/>
      </c>
      <c r="EJ233" s="71" t="str">
        <f t="shared" si="4032"/>
        <v/>
      </c>
      <c r="EK233" s="71" t="str">
        <f t="shared" si="4033"/>
        <v/>
      </c>
      <c r="EL233" s="71" t="str">
        <f t="shared" si="4034"/>
        <v/>
      </c>
      <c r="EM233" s="71" t="str">
        <f t="shared" si="4035"/>
        <v/>
      </c>
      <c r="EN233" s="71" t="str">
        <f t="shared" si="4036"/>
        <v/>
      </c>
      <c r="EO233" s="71" t="str">
        <f t="shared" si="4037"/>
        <v/>
      </c>
      <c r="EP233" s="71" t="str">
        <f t="shared" si="4038"/>
        <v/>
      </c>
      <c r="EQ233" s="71" t="str">
        <f t="shared" si="4039"/>
        <v/>
      </c>
      <c r="ER233" s="71" t="str">
        <f t="shared" si="4040"/>
        <v/>
      </c>
      <c r="ES233" s="71" t="str">
        <f t="shared" si="4041"/>
        <v/>
      </c>
      <c r="ET233" s="71" t="str">
        <f t="shared" si="4042"/>
        <v/>
      </c>
      <c r="EU233" s="71" t="str">
        <f t="shared" si="4043"/>
        <v/>
      </c>
      <c r="EV233" s="71" t="str">
        <f t="shared" si="4044"/>
        <v/>
      </c>
      <c r="EW233" s="71" t="str">
        <f t="shared" si="4045"/>
        <v/>
      </c>
      <c r="EX233" s="71" t="str">
        <f t="shared" si="4046"/>
        <v/>
      </c>
      <c r="EY233" s="71" t="str">
        <f t="shared" si="4047"/>
        <v/>
      </c>
      <c r="EZ233" s="71" t="str">
        <f t="shared" si="4048"/>
        <v/>
      </c>
      <c r="FA233" s="71" t="str">
        <f t="shared" si="4049"/>
        <v/>
      </c>
      <c r="FB233" s="71" t="str">
        <f t="shared" si="4050"/>
        <v/>
      </c>
      <c r="FC233" s="71" t="str">
        <f t="shared" si="4051"/>
        <v/>
      </c>
      <c r="FD233" s="71" t="str">
        <f t="shared" si="4052"/>
        <v/>
      </c>
      <c r="FE233" s="71" t="str">
        <f t="shared" si="4053"/>
        <v/>
      </c>
      <c r="FF233" s="71" t="str">
        <f t="shared" si="4054"/>
        <v/>
      </c>
      <c r="FG233" s="71" t="str">
        <f t="shared" si="4055"/>
        <v/>
      </c>
      <c r="FH233" s="71" t="str">
        <f t="shared" si="4056"/>
        <v/>
      </c>
      <c r="FI233" s="71" t="str">
        <f t="shared" si="4057"/>
        <v/>
      </c>
      <c r="FJ233" s="71" t="str">
        <f t="shared" si="4058"/>
        <v/>
      </c>
      <c r="FK233" s="71" t="str">
        <f t="shared" si="4059"/>
        <v/>
      </c>
      <c r="FL233" s="71" t="str">
        <f t="shared" si="4060"/>
        <v/>
      </c>
      <c r="FM233" s="71" t="str">
        <f t="shared" si="4061"/>
        <v/>
      </c>
      <c r="FN233" s="71" t="str">
        <f t="shared" si="4062"/>
        <v/>
      </c>
      <c r="FO233" s="71" t="str">
        <f t="shared" si="4063"/>
        <v/>
      </c>
      <c r="FP233" s="71" t="str">
        <f t="shared" si="4064"/>
        <v/>
      </c>
      <c r="FQ233" s="71" t="str">
        <f t="shared" si="4065"/>
        <v/>
      </c>
      <c r="FR233" s="71" t="str">
        <f t="shared" si="4066"/>
        <v/>
      </c>
      <c r="FS233" s="71" t="str">
        <f t="shared" si="4067"/>
        <v/>
      </c>
    </row>
    <row r="234" spans="1:175" ht="16.5">
      <c r="A234" s="79"/>
      <c r="B234" s="101" t="s">
        <v>735</v>
      </c>
      <c r="C234" s="79" t="s">
        <v>736</v>
      </c>
      <c r="R234" s="64">
        <v>2100</v>
      </c>
      <c r="S234" s="64">
        <v>-5120</v>
      </c>
      <c r="T234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4" s="85" t="str">
        <f t="shared" si="3919"/>
        <v>ReplaceableTextures\\CommandButtons\\BTNIT09.blp</v>
      </c>
      <c r="CN234" s="70" t="str">
        <f t="shared" si="3920"/>
        <v>InitUnitState('IT09',,,,,,,,,,)</v>
      </c>
      <c r="CO234" s="70" t="str">
        <f t="shared" si="3921"/>
        <v>InitUnitNormal('IT09',,,,,,,,,,)</v>
      </c>
      <c r="CP234" s="70" t="str">
        <f t="shared" si="3922"/>
        <v>InitUnitMagic('IT09',,,,,,,,,,)</v>
      </c>
      <c r="CQ234" s="70" t="str">
        <f t="shared" si="3923"/>
        <v>InitUnitAdd('IT09',,,,,,,,,,)</v>
      </c>
      <c r="CR234" s="70" t="str">
        <f t="shared" si="3924"/>
        <v>InitEquipData('IT09',,"",,,,,'','','','','','',"ReplaceableTextures\\CommandButtons\\BTNIT10.blp")</v>
      </c>
      <c r="CU234" s="95" t="str">
        <f t="shared" si="3997"/>
        <v>|n</v>
      </c>
      <c r="CV234" s="61" t="str">
        <f t="shared" si="406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4" s="60"/>
      <c r="CX234" s="60"/>
      <c r="CY234" s="60"/>
      <c r="CZ234" s="60"/>
      <c r="DA234" s="60"/>
      <c r="DB234" s="71" t="str">
        <f t="shared" si="3998"/>
        <v/>
      </c>
      <c r="DC234" s="71" t="str">
        <f t="shared" si="3999"/>
        <v/>
      </c>
      <c r="DD234" s="71" t="str">
        <f t="shared" si="4000"/>
        <v/>
      </c>
      <c r="DE234" s="71" t="str">
        <f t="shared" si="4001"/>
        <v/>
      </c>
      <c r="DF234" s="71" t="str">
        <f t="shared" si="4002"/>
        <v/>
      </c>
      <c r="DG234" s="71" t="str">
        <f t="shared" si="4003"/>
        <v/>
      </c>
      <c r="DH234" s="71" t="str">
        <f t="shared" si="4004"/>
        <v/>
      </c>
      <c r="DI234" s="71" t="str">
        <f t="shared" si="4005"/>
        <v/>
      </c>
      <c r="DJ234" s="71" t="str">
        <f t="shared" si="4006"/>
        <v/>
      </c>
      <c r="DK234" s="71" t="str">
        <f t="shared" si="4007"/>
        <v/>
      </c>
      <c r="DL234" s="71" t="str">
        <f t="shared" si="4008"/>
        <v/>
      </c>
      <c r="DM234" s="71" t="str">
        <f t="shared" si="4009"/>
        <v/>
      </c>
      <c r="DN234" s="71" t="str">
        <f t="shared" si="4010"/>
        <v/>
      </c>
      <c r="DO234" s="71" t="str">
        <f t="shared" si="4011"/>
        <v/>
      </c>
      <c r="DP234" s="71" t="str">
        <f t="shared" si="4012"/>
        <v/>
      </c>
      <c r="DQ234" s="71" t="str">
        <f t="shared" si="4013"/>
        <v/>
      </c>
      <c r="DR234" s="71" t="str">
        <f t="shared" si="4014"/>
        <v/>
      </c>
      <c r="DS234" s="71" t="str">
        <f t="shared" si="4015"/>
        <v/>
      </c>
      <c r="DT234" s="71" t="str">
        <f t="shared" si="4016"/>
        <v/>
      </c>
      <c r="DU234" s="71" t="str">
        <f t="shared" si="4017"/>
        <v/>
      </c>
      <c r="DV234" s="71" t="str">
        <f t="shared" si="4018"/>
        <v/>
      </c>
      <c r="DW234" s="71" t="str">
        <f t="shared" si="4019"/>
        <v/>
      </c>
      <c r="DX234" s="71" t="str">
        <f t="shared" si="4020"/>
        <v/>
      </c>
      <c r="DY234" s="71" t="str">
        <f t="shared" si="4021"/>
        <v/>
      </c>
      <c r="DZ234" s="71" t="str">
        <f t="shared" si="4022"/>
        <v/>
      </c>
      <c r="EA234" s="71" t="str">
        <f t="shared" si="4023"/>
        <v/>
      </c>
      <c r="EB234" s="71" t="str">
        <f t="shared" si="4024"/>
        <v/>
      </c>
      <c r="EC234" s="71" t="str">
        <f t="shared" si="4025"/>
        <v/>
      </c>
      <c r="ED234" s="71" t="str">
        <f t="shared" si="4026"/>
        <v/>
      </c>
      <c r="EE234" s="71" t="str">
        <f t="shared" si="4027"/>
        <v/>
      </c>
      <c r="EF234" s="71" t="str">
        <f t="shared" si="4028"/>
        <v/>
      </c>
      <c r="EG234" s="71" t="str">
        <f t="shared" si="4029"/>
        <v/>
      </c>
      <c r="EH234" s="71" t="str">
        <f t="shared" si="4030"/>
        <v/>
      </c>
      <c r="EI234" s="71" t="str">
        <f t="shared" si="4031"/>
        <v/>
      </c>
      <c r="EJ234" s="71" t="str">
        <f t="shared" si="4032"/>
        <v/>
      </c>
      <c r="EK234" s="71" t="str">
        <f t="shared" si="4033"/>
        <v/>
      </c>
      <c r="EL234" s="71" t="str">
        <f t="shared" si="4034"/>
        <v/>
      </c>
      <c r="EM234" s="71" t="str">
        <f t="shared" si="4035"/>
        <v/>
      </c>
      <c r="EN234" s="71" t="str">
        <f t="shared" si="4036"/>
        <v/>
      </c>
      <c r="EO234" s="71" t="str">
        <f t="shared" si="4037"/>
        <v/>
      </c>
      <c r="EP234" s="71" t="str">
        <f t="shared" si="4038"/>
        <v/>
      </c>
      <c r="EQ234" s="71" t="str">
        <f t="shared" si="4039"/>
        <v/>
      </c>
      <c r="ER234" s="71" t="str">
        <f t="shared" si="4040"/>
        <v/>
      </c>
      <c r="ES234" s="71" t="str">
        <f t="shared" si="4041"/>
        <v/>
      </c>
      <c r="ET234" s="71" t="str">
        <f t="shared" si="4042"/>
        <v/>
      </c>
      <c r="EU234" s="71" t="str">
        <f t="shared" si="4043"/>
        <v/>
      </c>
      <c r="EV234" s="71" t="str">
        <f t="shared" si="4044"/>
        <v/>
      </c>
      <c r="EW234" s="71" t="str">
        <f t="shared" si="4045"/>
        <v/>
      </c>
      <c r="EX234" s="71" t="str">
        <f t="shared" si="4046"/>
        <v/>
      </c>
      <c r="EY234" s="71" t="str">
        <f t="shared" si="4047"/>
        <v/>
      </c>
      <c r="EZ234" s="71" t="str">
        <f t="shared" si="4048"/>
        <v/>
      </c>
      <c r="FA234" s="71" t="str">
        <f t="shared" si="4049"/>
        <v/>
      </c>
      <c r="FB234" s="71" t="str">
        <f t="shared" si="4050"/>
        <v/>
      </c>
      <c r="FC234" s="71" t="str">
        <f t="shared" si="4051"/>
        <v/>
      </c>
      <c r="FD234" s="71" t="str">
        <f t="shared" si="4052"/>
        <v/>
      </c>
      <c r="FE234" s="71" t="str">
        <f t="shared" si="4053"/>
        <v/>
      </c>
      <c r="FF234" s="71" t="str">
        <f t="shared" si="4054"/>
        <v/>
      </c>
      <c r="FG234" s="71" t="str">
        <f t="shared" si="4055"/>
        <v/>
      </c>
      <c r="FH234" s="71" t="str">
        <f t="shared" si="4056"/>
        <v/>
      </c>
      <c r="FI234" s="71" t="str">
        <f t="shared" si="4057"/>
        <v/>
      </c>
      <c r="FJ234" s="71" t="str">
        <f t="shared" si="4058"/>
        <v/>
      </c>
      <c r="FK234" s="71" t="str">
        <f t="shared" si="4059"/>
        <v/>
      </c>
      <c r="FL234" s="71" t="str">
        <f t="shared" si="4060"/>
        <v/>
      </c>
      <c r="FM234" s="71" t="str">
        <f t="shared" si="4061"/>
        <v/>
      </c>
      <c r="FN234" s="71" t="str">
        <f t="shared" si="4062"/>
        <v/>
      </c>
      <c r="FO234" s="71" t="str">
        <f t="shared" si="4063"/>
        <v/>
      </c>
      <c r="FP234" s="71" t="str">
        <f t="shared" si="4064"/>
        <v/>
      </c>
      <c r="FQ234" s="71" t="str">
        <f t="shared" si="4065"/>
        <v/>
      </c>
      <c r="FR234" s="71" t="str">
        <f t="shared" si="4066"/>
        <v/>
      </c>
      <c r="FS234" s="71" t="str">
        <f t="shared" si="4067"/>
        <v/>
      </c>
    </row>
    <row r="235" spans="1:175" ht="16.5">
      <c r="A235" s="79"/>
      <c r="B235" s="101" t="s">
        <v>737</v>
      </c>
      <c r="C235" s="79" t="s">
        <v>738</v>
      </c>
      <c r="R235" s="64">
        <v>2268</v>
      </c>
      <c r="S235" s="64">
        <v>-8065</v>
      </c>
      <c r="T235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5" s="85" t="str">
        <f t="shared" si="3919"/>
        <v>ReplaceableTextures\\CommandButtons\\BTNIT10.blp</v>
      </c>
      <c r="CN235" s="70" t="str">
        <f t="shared" si="3920"/>
        <v>InitUnitState('IT10',,,,,,,,,,)</v>
      </c>
      <c r="CO235" s="70" t="str">
        <f t="shared" si="3921"/>
        <v>InitUnitNormal('IT10',,,,,,,,,,)</v>
      </c>
      <c r="CP235" s="70" t="str">
        <f t="shared" si="3922"/>
        <v>InitUnitMagic('IT10',,,,,,,,,,)</v>
      </c>
      <c r="CQ235" s="70" t="str">
        <f t="shared" si="3923"/>
        <v>InitUnitAdd('IT10',,,,,,,,,,)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264&amp;CR$1&amp;")"</f>
        <v>InitEquipData('IT10',,"",,,,,'','','','','','',"ReplaceableTextures\\CommandButtons\\BTN020.blp")</v>
      </c>
      <c r="CU235" s="95" t="str">
        <f t="shared" si="3997"/>
        <v>|n</v>
      </c>
      <c r="CV235" s="61" t="str">
        <f t="shared" si="406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5" s="60"/>
      <c r="CX235" s="60"/>
      <c r="CY235" s="60"/>
      <c r="CZ235" s="60"/>
      <c r="DA235" s="60"/>
      <c r="DB235" s="71" t="str">
        <f t="shared" si="3998"/>
        <v/>
      </c>
      <c r="DC235" s="71" t="str">
        <f t="shared" si="3999"/>
        <v/>
      </c>
      <c r="DD235" s="71" t="str">
        <f t="shared" si="4000"/>
        <v/>
      </c>
      <c r="DE235" s="71" t="str">
        <f t="shared" si="4001"/>
        <v/>
      </c>
      <c r="DF235" s="71" t="str">
        <f t="shared" si="4002"/>
        <v/>
      </c>
      <c r="DG235" s="71" t="str">
        <f t="shared" si="4003"/>
        <v/>
      </c>
      <c r="DH235" s="71" t="str">
        <f t="shared" si="4004"/>
        <v/>
      </c>
      <c r="DI235" s="71" t="str">
        <f t="shared" si="4005"/>
        <v/>
      </c>
      <c r="DJ235" s="71" t="str">
        <f t="shared" si="4006"/>
        <v/>
      </c>
      <c r="DK235" s="71" t="str">
        <f t="shared" si="4007"/>
        <v/>
      </c>
      <c r="DL235" s="71" t="str">
        <f t="shared" si="4008"/>
        <v/>
      </c>
      <c r="DM235" s="71" t="str">
        <f t="shared" si="4009"/>
        <v/>
      </c>
      <c r="DN235" s="71" t="str">
        <f t="shared" si="4010"/>
        <v/>
      </c>
      <c r="DO235" s="71" t="str">
        <f t="shared" si="4011"/>
        <v/>
      </c>
      <c r="DP235" s="71" t="str">
        <f t="shared" si="4012"/>
        <v/>
      </c>
      <c r="DQ235" s="71" t="str">
        <f t="shared" si="4013"/>
        <v/>
      </c>
      <c r="DR235" s="71" t="str">
        <f t="shared" si="4014"/>
        <v/>
      </c>
      <c r="DS235" s="71" t="str">
        <f t="shared" si="4015"/>
        <v/>
      </c>
      <c r="DT235" s="71" t="str">
        <f t="shared" si="4016"/>
        <v/>
      </c>
      <c r="DU235" s="71" t="str">
        <f t="shared" si="4017"/>
        <v/>
      </c>
      <c r="DV235" s="71" t="str">
        <f t="shared" si="4018"/>
        <v/>
      </c>
      <c r="DW235" s="71" t="str">
        <f t="shared" si="4019"/>
        <v/>
      </c>
      <c r="DX235" s="71" t="str">
        <f t="shared" si="4020"/>
        <v/>
      </c>
      <c r="DY235" s="71" t="str">
        <f t="shared" si="4021"/>
        <v/>
      </c>
      <c r="DZ235" s="71" t="str">
        <f t="shared" si="4022"/>
        <v/>
      </c>
      <c r="EA235" s="71" t="str">
        <f t="shared" si="4023"/>
        <v/>
      </c>
      <c r="EB235" s="71" t="str">
        <f t="shared" si="4024"/>
        <v/>
      </c>
      <c r="EC235" s="71" t="str">
        <f t="shared" si="4025"/>
        <v/>
      </c>
      <c r="ED235" s="71" t="str">
        <f t="shared" si="4026"/>
        <v/>
      </c>
      <c r="EE235" s="71" t="str">
        <f t="shared" si="4027"/>
        <v/>
      </c>
      <c r="EF235" s="71" t="str">
        <f t="shared" si="4028"/>
        <v/>
      </c>
      <c r="EG235" s="71" t="str">
        <f t="shared" si="4029"/>
        <v/>
      </c>
      <c r="EH235" s="71" t="str">
        <f t="shared" si="4030"/>
        <v/>
      </c>
      <c r="EI235" s="71" t="str">
        <f t="shared" si="4031"/>
        <v/>
      </c>
      <c r="EJ235" s="71" t="str">
        <f t="shared" si="4032"/>
        <v/>
      </c>
      <c r="EK235" s="71" t="str">
        <f t="shared" si="4033"/>
        <v/>
      </c>
      <c r="EL235" s="71" t="str">
        <f t="shared" si="4034"/>
        <v/>
      </c>
      <c r="EM235" s="71" t="str">
        <f t="shared" si="4035"/>
        <v/>
      </c>
      <c r="EN235" s="71" t="str">
        <f t="shared" si="4036"/>
        <v/>
      </c>
      <c r="EO235" s="71" t="str">
        <f t="shared" si="4037"/>
        <v/>
      </c>
      <c r="EP235" s="71" t="str">
        <f t="shared" si="4038"/>
        <v/>
      </c>
      <c r="EQ235" s="71" t="str">
        <f t="shared" si="4039"/>
        <v/>
      </c>
      <c r="ER235" s="71" t="str">
        <f t="shared" si="4040"/>
        <v/>
      </c>
      <c r="ES235" s="71" t="str">
        <f t="shared" si="4041"/>
        <v/>
      </c>
      <c r="ET235" s="71" t="str">
        <f t="shared" si="4042"/>
        <v/>
      </c>
      <c r="EU235" s="71" t="str">
        <f t="shared" si="4043"/>
        <v/>
      </c>
      <c r="EV235" s="71" t="str">
        <f t="shared" si="4044"/>
        <v/>
      </c>
      <c r="EW235" s="71" t="str">
        <f t="shared" si="4045"/>
        <v/>
      </c>
      <c r="EX235" s="71" t="str">
        <f t="shared" si="4046"/>
        <v/>
      </c>
      <c r="EY235" s="71" t="str">
        <f t="shared" si="4047"/>
        <v/>
      </c>
      <c r="EZ235" s="71" t="str">
        <f t="shared" si="4048"/>
        <v/>
      </c>
      <c r="FA235" s="71" t="str">
        <f t="shared" si="4049"/>
        <v/>
      </c>
      <c r="FB235" s="71" t="str">
        <f t="shared" si="4050"/>
        <v/>
      </c>
      <c r="FC235" s="71" t="str">
        <f t="shared" si="4051"/>
        <v/>
      </c>
      <c r="FD235" s="71" t="str">
        <f t="shared" si="4052"/>
        <v/>
      </c>
      <c r="FE235" s="71" t="str">
        <f t="shared" si="4053"/>
        <v/>
      </c>
      <c r="FF235" s="71" t="str">
        <f t="shared" si="4054"/>
        <v/>
      </c>
      <c r="FG235" s="71" t="str">
        <f t="shared" si="4055"/>
        <v/>
      </c>
      <c r="FH235" s="71" t="str">
        <f t="shared" si="4056"/>
        <v/>
      </c>
      <c r="FI235" s="71" t="str">
        <f t="shared" si="4057"/>
        <v/>
      </c>
      <c r="FJ235" s="71" t="str">
        <f t="shared" si="4058"/>
        <v/>
      </c>
      <c r="FK235" s="71" t="str">
        <f t="shared" si="4059"/>
        <v/>
      </c>
      <c r="FL235" s="71" t="str">
        <f t="shared" si="4060"/>
        <v/>
      </c>
      <c r="FM235" s="71" t="str">
        <f t="shared" si="4061"/>
        <v/>
      </c>
      <c r="FN235" s="71" t="str">
        <f t="shared" si="4062"/>
        <v/>
      </c>
      <c r="FO235" s="71" t="str">
        <f t="shared" si="4063"/>
        <v/>
      </c>
      <c r="FP235" s="71" t="str">
        <f t="shared" si="4064"/>
        <v/>
      </c>
      <c r="FQ235" s="71" t="str">
        <f t="shared" si="4065"/>
        <v/>
      </c>
      <c r="FR235" s="71" t="str">
        <f t="shared" si="4066"/>
        <v/>
      </c>
      <c r="FS235" s="71" t="str">
        <f t="shared" si="4067"/>
        <v/>
      </c>
    </row>
    <row r="236" spans="1:175" ht="16.5">
      <c r="A236" s="79" t="s">
        <v>732</v>
      </c>
      <c r="B236" s="101" t="s">
        <v>739</v>
      </c>
      <c r="C236" s="79" t="s">
        <v>1399</v>
      </c>
      <c r="R236" s="64">
        <v>3539</v>
      </c>
      <c r="S236" s="64">
        <v>-8927</v>
      </c>
      <c r="T236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6" s="85" t="str">
        <f t="shared" si="3919"/>
        <v>ReplaceableTextures\\CommandButtons\\BTNIT11.blp</v>
      </c>
      <c r="CN236" s="70" t="str">
        <f t="shared" si="3920"/>
        <v>InitUnitState('IT11',,,,,,,,,,)</v>
      </c>
      <c r="CO236" s="70" t="str">
        <f t="shared" si="3921"/>
        <v>InitUnitNormal('IT11',,,,,,,,,,)</v>
      </c>
      <c r="CP236" s="70" t="str">
        <f t="shared" si="3922"/>
        <v>InitUnitMagic('IT11',,,,,,,,,,)</v>
      </c>
      <c r="CQ236" s="70" t="str">
        <f t="shared" si="3923"/>
        <v>InitUnitAdd('IT11',,,,,,,,,,)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InitEquipData('IT11',,".",,,,,'','','','','','',"ReplaceableTextures\\CommandButtons\\BTNIT12.blp")</v>
      </c>
      <c r="CU236" s="95" t="str">
        <f t="shared" si="3997"/>
        <v>|n</v>
      </c>
      <c r="CV236" s="61" t="str">
        <f t="shared" si="4068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6" s="60"/>
      <c r="CX236" s="60"/>
      <c r="CY236" s="60"/>
      <c r="CZ236" s="60"/>
      <c r="DA236" s="60"/>
      <c r="DB236" s="71" t="str">
        <f t="shared" ref="DB236:DB238" si="4069">IF(V236="","","|n"&amp;DB$2&amp;"+"&amp;V236&amp;DB$1)</f>
        <v/>
      </c>
      <c r="DC236" s="71" t="str">
        <f t="shared" ref="DC236:DC238" si="4070">IF(W236="","","|n"&amp;DC$2&amp;"+"&amp;W236&amp;DC$1)</f>
        <v/>
      </c>
      <c r="DD236" s="71" t="str">
        <f t="shared" ref="DD236:DD238" si="4071">IF(X236="","","|n"&amp;DD$2&amp;"+"&amp;X236&amp;DD$1)</f>
        <v/>
      </c>
      <c r="DE236" s="71" t="str">
        <f t="shared" ref="DE236:DE238" si="4072">IF(Y236="","","|n"&amp;DE$2&amp;"+"&amp;Y236&amp;DE$1)</f>
        <v/>
      </c>
      <c r="DF236" s="71" t="str">
        <f t="shared" ref="DF236:DF238" si="4073">IF(Z236="","","|n"&amp;DF$2&amp;"+"&amp;Z236&amp;DF$1)</f>
        <v/>
      </c>
      <c r="DG236" s="71" t="str">
        <f t="shared" ref="DG236:DG238" si="4074">IF(AA236="","","|n"&amp;DG$2&amp;"+"&amp;AA236&amp;DG$1)</f>
        <v/>
      </c>
      <c r="DH236" s="71" t="str">
        <f t="shared" ref="DH236:DH238" si="4075">IF(AB236="","","|n"&amp;DH$2&amp;"+"&amp;AB236&amp;DH$1)</f>
        <v/>
      </c>
      <c r="DI236" s="71" t="str">
        <f t="shared" ref="DI236:DI238" si="4076">IF(AC236="","","|n"&amp;DI$2&amp;"+"&amp;AC236&amp;DI$1)</f>
        <v/>
      </c>
      <c r="DJ236" s="71" t="str">
        <f t="shared" ref="DJ236:DJ238" si="4077">IF(AD236="","","|n"&amp;DJ$2&amp;"+"&amp;AD236&amp;DJ$1)</f>
        <v/>
      </c>
      <c r="DK236" s="71" t="str">
        <f t="shared" ref="DK236:DK238" si="4078">IF(AE236="","","|n"&amp;DK$2&amp;"+"&amp;AE236&amp;DK$1)</f>
        <v/>
      </c>
      <c r="DL236" s="71" t="str">
        <f t="shared" ref="DL236:DL238" si="4079">IF(AF236="","","|n"&amp;DL$2&amp;"+"&amp;AF236&amp;DL$1)</f>
        <v/>
      </c>
      <c r="DM236" s="71" t="str">
        <f t="shared" ref="DM236:DM238" si="4080">IF(AG236="","","|n"&amp;DM$2&amp;"+"&amp;AG236&amp;DM$1)</f>
        <v/>
      </c>
      <c r="DN236" s="71" t="str">
        <f t="shared" ref="DN236:DN238" si="4081">IF(AH236="","","|n"&amp;DN$2&amp;"+"&amp;AH236&amp;DN$1)</f>
        <v/>
      </c>
      <c r="DO236" s="71" t="str">
        <f t="shared" ref="DO236:DO238" si="4082">IF(AI236="","","|n"&amp;DO$2&amp;"+"&amp;AI236&amp;DO$1)</f>
        <v/>
      </c>
      <c r="DP236" s="71" t="str">
        <f t="shared" ref="DP236:DP238" si="4083">IF(AJ236="","","|n"&amp;DP$2&amp;"+"&amp;AJ236&amp;DP$1)</f>
        <v/>
      </c>
      <c r="DQ236" s="71" t="str">
        <f t="shared" ref="DQ236:DQ238" si="4084">IF(AK236="","","|n"&amp;DQ$2&amp;"+"&amp;AK236&amp;DQ$1)</f>
        <v/>
      </c>
      <c r="DR236" s="71" t="str">
        <f t="shared" ref="DR236:DR238" si="4085">IF(AL236="","","|n"&amp;DR$2&amp;"+"&amp;AL236&amp;DR$1)</f>
        <v/>
      </c>
      <c r="DS236" s="71" t="str">
        <f t="shared" ref="DS236:DS238" si="4086">IF(AM236="","","|n"&amp;DS$2&amp;"+"&amp;AM236&amp;DS$1)</f>
        <v/>
      </c>
      <c r="DT236" s="71" t="str">
        <f t="shared" ref="DT236:DT238" si="4087">IF(AN236="","","|n"&amp;DT$2&amp;"+"&amp;AN236&amp;DT$1)</f>
        <v/>
      </c>
      <c r="DU236" s="71" t="str">
        <f t="shared" ref="DU236:DU238" si="4088">IF(AO236="","","|n"&amp;DU$2&amp;"+"&amp;AO236&amp;DU$1)</f>
        <v/>
      </c>
      <c r="DV236" s="71" t="str">
        <f t="shared" ref="DV236:DV238" si="4089">IF(AP236="","","|n"&amp;DV$2&amp;"+"&amp;AP236&amp;DV$1)</f>
        <v/>
      </c>
      <c r="DW236" s="71" t="str">
        <f t="shared" ref="DW236:DW238" si="4090">IF(AQ236="","","|n"&amp;DW$2&amp;"+"&amp;AQ236&amp;DW$1)</f>
        <v/>
      </c>
      <c r="DX236" s="71" t="str">
        <f t="shared" ref="DX236:DX238" si="4091">IF(AR236="","","|n"&amp;DX$2&amp;"+"&amp;AR236&amp;DX$1)</f>
        <v/>
      </c>
      <c r="DY236" s="71" t="str">
        <f t="shared" ref="DY236:DY238" si="4092">IF(AS236="","","|n"&amp;DY$2&amp;"+"&amp;AS236&amp;DY$1)</f>
        <v/>
      </c>
      <c r="DZ236" s="71" t="str">
        <f t="shared" ref="DZ236:DZ238" si="4093">IF(AT236="","","|n"&amp;DZ$2&amp;"+"&amp;AT236&amp;DZ$1)</f>
        <v/>
      </c>
      <c r="EA236" s="71" t="str">
        <f t="shared" ref="EA236:EA238" si="4094">IF(AU236="","","|n"&amp;EA$2&amp;"+"&amp;AU236&amp;EA$1)</f>
        <v/>
      </c>
      <c r="EB236" s="71" t="str">
        <f t="shared" ref="EB236:EB238" si="4095">IF(AV236="","","|n"&amp;EB$2&amp;"+"&amp;AV236&amp;EB$1)</f>
        <v/>
      </c>
      <c r="EC236" s="71" t="str">
        <f t="shared" ref="EC236:EC238" si="4096">IF(AW236="","","|n"&amp;EC$2&amp;"+"&amp;AW236&amp;EC$1)</f>
        <v/>
      </c>
      <c r="ED236" s="71" t="str">
        <f t="shared" ref="ED236:ED238" si="4097">IF(AX236="","","|n"&amp;ED$2&amp;"+"&amp;AX236&amp;ED$1)</f>
        <v/>
      </c>
      <c r="EE236" s="71" t="str">
        <f t="shared" ref="EE236:EE238" si="4098">IF(AY236="","","|n"&amp;EE$2&amp;"+"&amp;AY236&amp;EE$1)</f>
        <v/>
      </c>
      <c r="EF236" s="71" t="str">
        <f t="shared" ref="EF236:EF238" si="4099">IF(AZ236="","","|n"&amp;EF$2&amp;"+"&amp;AZ236&amp;EF$1)</f>
        <v/>
      </c>
      <c r="EG236" s="71" t="str">
        <f t="shared" ref="EG236:EG238" si="4100">IF(BA236="","","|n"&amp;EG$2&amp;"+"&amp;BA236&amp;EG$1)</f>
        <v/>
      </c>
      <c r="EH236" s="71" t="str">
        <f t="shared" ref="EH236:EH238" si="4101">IF(BB236="","","|n"&amp;EH$2&amp;"+"&amp;BB236&amp;EH$1)</f>
        <v/>
      </c>
      <c r="EI236" s="71" t="str">
        <f t="shared" ref="EI236:EI238" si="4102">IF(BC236="","","|n"&amp;EI$2&amp;"+"&amp;BC236&amp;EI$1)</f>
        <v/>
      </c>
      <c r="EJ236" s="71" t="str">
        <f t="shared" ref="EJ236:EJ238" si="4103">IF(BD236="","","|n"&amp;EJ$2&amp;"+"&amp;BD236&amp;EJ$1)</f>
        <v/>
      </c>
      <c r="EK236" s="71" t="str">
        <f t="shared" ref="EK236:EK238" si="4104">IF(BE236="","","|n"&amp;EK$2&amp;"+"&amp;BE236&amp;EK$1)</f>
        <v/>
      </c>
      <c r="EL236" s="71" t="str">
        <f t="shared" ref="EL236:EL238" si="4105">IF(BF236="","","|n"&amp;EL$2&amp;"+"&amp;BF236&amp;EL$1)</f>
        <v/>
      </c>
      <c r="EM236" s="71" t="str">
        <f t="shared" ref="EM236:EM238" si="4106">IF(BG236="","","|n"&amp;EM$2&amp;"+"&amp;BG236&amp;EM$1)</f>
        <v/>
      </c>
      <c r="EN236" s="71" t="str">
        <f t="shared" ref="EN236:EN238" si="4107">IF(BH236="","","|n"&amp;EN$2&amp;"+"&amp;BH236&amp;EN$1)</f>
        <v/>
      </c>
      <c r="EO236" s="71" t="str">
        <f t="shared" ref="EO236:EO238" si="4108">IF(BI236="","","|n"&amp;EO$2&amp;"+"&amp;BI236&amp;EO$1)</f>
        <v/>
      </c>
      <c r="EP236" s="71" t="str">
        <f t="shared" ref="EP236:EP238" si="4109">IF(BJ236="","","|n"&amp;EP$2&amp;"+"&amp;BJ236&amp;EP$1)</f>
        <v/>
      </c>
      <c r="EQ236" s="71" t="str">
        <f t="shared" ref="EQ236:EQ238" si="4110">IF(BK236="","","|n"&amp;EQ$2&amp;"+"&amp;BK236&amp;EQ$1)</f>
        <v/>
      </c>
      <c r="ER236" s="71" t="str">
        <f t="shared" ref="ER236:ER238" si="4111">IF(BL236="","","|n"&amp;ER$2&amp;"+"&amp;BL236&amp;ER$1)</f>
        <v/>
      </c>
      <c r="ES236" s="71" t="str">
        <f t="shared" ref="ES236:ES238" si="4112">IF(BM236="","","|n"&amp;ES$2&amp;"+"&amp;BM236&amp;ES$1)</f>
        <v/>
      </c>
      <c r="ET236" s="71" t="str">
        <f t="shared" ref="ET236:ET238" si="4113">IF(BN236="","","|n"&amp;ET$2&amp;"+"&amp;BN236&amp;ET$1)</f>
        <v/>
      </c>
      <c r="EU236" s="71" t="str">
        <f t="shared" ref="EU236:EU238" si="4114">IF(BO236="","","|n"&amp;EU$2&amp;"+"&amp;BO236&amp;EU$1)</f>
        <v/>
      </c>
      <c r="EV236" s="71" t="str">
        <f t="shared" ref="EV236:EV238" si="4115">IF(BP236="","","|n"&amp;EV$2&amp;"+"&amp;BP236&amp;EV$1)</f>
        <v/>
      </c>
      <c r="EW236" s="71" t="str">
        <f t="shared" ref="EW236:EW238" si="4116">IF(BQ236="","","|n"&amp;EW$2&amp;"+"&amp;BQ236&amp;EW$1)</f>
        <v/>
      </c>
      <c r="EX236" s="71" t="str">
        <f t="shared" ref="EX236:EX238" si="4117">IF(BR236="","","|n"&amp;EX$2&amp;"+"&amp;BR236&amp;EX$1)</f>
        <v/>
      </c>
      <c r="EY236" s="71" t="str">
        <f t="shared" ref="EY236:EY238" si="4118">IF(BS236="","","|n"&amp;EY$2&amp;"+"&amp;BS236&amp;EY$1)</f>
        <v/>
      </c>
      <c r="EZ236" s="71" t="str">
        <f t="shared" ref="EZ236:EZ238" si="4119">IF(BT236="","","|n"&amp;EZ$2&amp;"+"&amp;BT236&amp;EZ$1)</f>
        <v/>
      </c>
      <c r="FA236" s="71" t="str">
        <f t="shared" ref="FA236:FA238" si="4120">IF(BU236="","","|n"&amp;FA$2&amp;"+"&amp;BU236&amp;FA$1)</f>
        <v/>
      </c>
      <c r="FB236" s="71" t="str">
        <f t="shared" ref="FB236:FB238" si="4121">IF(BV236="","","|n"&amp;FB$2&amp;"+"&amp;BV236&amp;FB$1)</f>
        <v/>
      </c>
      <c r="FC236" s="71" t="str">
        <f t="shared" ref="FC236:FC238" si="4122">IF(BW236="","","|n"&amp;FC$2&amp;"+"&amp;BW236&amp;FC$1)</f>
        <v/>
      </c>
      <c r="FD236" s="71" t="str">
        <f t="shared" ref="FD236:FD238" si="4123">IF(BX236="","","|n"&amp;FD$2&amp;"+"&amp;BX236&amp;FD$1)</f>
        <v/>
      </c>
      <c r="FE236" s="71" t="str">
        <f t="shared" ref="FE236:FE238" si="4124">IF(BY236="","","|n"&amp;FE$2&amp;"+"&amp;BY236&amp;FE$1)</f>
        <v/>
      </c>
      <c r="FF236" s="71" t="str">
        <f t="shared" ref="FF236:FF238" si="4125">IF(BZ236="","","|n"&amp;FF$2&amp;"+"&amp;BZ236&amp;FF$1)</f>
        <v/>
      </c>
      <c r="FG236" s="71" t="str">
        <f t="shared" ref="FG236:FG238" si="4126">IF(CA236="","","|n"&amp;FG$2&amp;"+"&amp;CA236&amp;FG$1)</f>
        <v/>
      </c>
      <c r="FH236" s="71" t="str">
        <f t="shared" ref="FH236:FH238" si="4127">IF(CB236="","","|n"&amp;FH$2&amp;"+"&amp;CB236&amp;FH$1)</f>
        <v/>
      </c>
      <c r="FI236" s="71" t="str">
        <f t="shared" ref="FI236:FI238" si="4128">IF(CC236="","","|n"&amp;FI$2&amp;"+"&amp;CC236&amp;FI$1)</f>
        <v/>
      </c>
      <c r="FJ236" s="71" t="str">
        <f t="shared" ref="FJ236:FJ238" si="4129">IF(CD236="","","|n"&amp;FJ$2&amp;"+"&amp;CD236&amp;FJ$1)</f>
        <v/>
      </c>
      <c r="FK236" s="71" t="str">
        <f t="shared" ref="FK236:FK238" si="4130">IF(CE236="","","|n"&amp;FK$2&amp;"+"&amp;CE236&amp;FK$1)</f>
        <v/>
      </c>
      <c r="FL236" s="71" t="str">
        <f t="shared" ref="FL236:FL238" si="4131">IF(CF236="","","|n"&amp;FL$2&amp;"+"&amp;CF236&amp;FL$1)</f>
        <v/>
      </c>
      <c r="FM236" s="71" t="str">
        <f t="shared" ref="FM236:FM238" si="4132">IF(CG236="","","|n"&amp;FM$2&amp;"+"&amp;CG236&amp;FM$1)</f>
        <v/>
      </c>
      <c r="FN236" s="71" t="str">
        <f t="shared" ref="FN236:FN238" si="4133">IF(CH236="","","|n"&amp;FN$2&amp;"+"&amp;CH236&amp;FN$1)</f>
        <v/>
      </c>
      <c r="FO236" s="71" t="str">
        <f t="shared" ref="FO236:FO238" si="4134">IF(CI236="","","|n"&amp;FO$2&amp;"+"&amp;CI236&amp;FO$1)</f>
        <v/>
      </c>
      <c r="FP236" s="71" t="str">
        <f t="shared" ref="FP236:FP238" si="4135">IF(CJ236="","","|n"&amp;FP$2&amp;"+"&amp;CJ236&amp;FP$1)</f>
        <v/>
      </c>
      <c r="FQ236" s="71" t="str">
        <f t="shared" ref="FQ236:FQ238" si="4136">IF(CK236="","","|n"&amp;FQ$2&amp;"+"&amp;CK236&amp;FQ$1)</f>
        <v/>
      </c>
      <c r="FR236" s="71" t="str">
        <f t="shared" ref="FR236:FR238" si="4137">IF(CL236="","","|n"&amp;FR$2&amp;"+"&amp;CL236&amp;FR$1)</f>
        <v/>
      </c>
      <c r="FS236" s="71" t="str">
        <f t="shared" ref="FS236:FS238" si="4138">IF(CM236="","","|n"&amp;FS$2&amp;"+"&amp;CM236&amp;FS$1)</f>
        <v/>
      </c>
    </row>
    <row r="237" spans="1:175" ht="16.5">
      <c r="A237" s="79"/>
      <c r="B237" s="101" t="s">
        <v>741</v>
      </c>
      <c r="C237" s="79" t="s">
        <v>742</v>
      </c>
      <c r="T237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7" s="85" t="str">
        <f t="shared" si="3919"/>
        <v>ReplaceableTextures\\CommandButtons\\BTNIT12.blp</v>
      </c>
      <c r="CN237" s="70" t="str">
        <f t="shared" si="3920"/>
        <v>InitUnitState('IT12',,,,,,,,,,)</v>
      </c>
      <c r="CO237" s="70" t="str">
        <f t="shared" si="3921"/>
        <v>InitUnitNormal('IT12',,,,,,,,,,)</v>
      </c>
      <c r="CP237" s="70" t="str">
        <f t="shared" si="3922"/>
        <v>InitUnitMagic('IT12',,,,,,,,,,)</v>
      </c>
      <c r="CQ237" s="70" t="str">
        <f t="shared" si="3923"/>
        <v>InitUnitAdd('IT12',,,,,,,,,,)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InitEquipData('IT12',,"",,,,,'','','','','','',"ReplaceableTextures\\CommandButtons\\BTNIT13.blp")</v>
      </c>
      <c r="CU237" s="95" t="str">
        <f t="shared" si="3997"/>
        <v>|n</v>
      </c>
      <c r="CV237" s="61" t="str">
        <f t="shared" si="4068"/>
        <v>渡过该劫后可结成|Cffff0000圣人本源|r。|n|n|Cffff0000圣人本源：|r|n攻击+312500|n业力+250000|n生命值+6250000|n生命回复+125000|n攻击伤害+36%|n技能伤害+30%|n</v>
      </c>
      <c r="CW237" s="60"/>
      <c r="CX237" s="60"/>
      <c r="CY237" s="60"/>
      <c r="CZ237" s="60"/>
      <c r="DA237" s="60"/>
      <c r="DB237" s="71" t="str">
        <f t="shared" si="4069"/>
        <v/>
      </c>
      <c r="DC237" s="71" t="str">
        <f t="shared" si="4070"/>
        <v/>
      </c>
      <c r="DD237" s="71" t="str">
        <f t="shared" si="4071"/>
        <v/>
      </c>
      <c r="DE237" s="71" t="str">
        <f t="shared" si="4072"/>
        <v/>
      </c>
      <c r="DF237" s="71" t="str">
        <f t="shared" si="4073"/>
        <v/>
      </c>
      <c r="DG237" s="71" t="str">
        <f t="shared" si="4074"/>
        <v/>
      </c>
      <c r="DH237" s="71" t="str">
        <f t="shared" si="4075"/>
        <v/>
      </c>
      <c r="DI237" s="71" t="str">
        <f t="shared" si="4076"/>
        <v/>
      </c>
      <c r="DJ237" s="71" t="str">
        <f t="shared" si="4077"/>
        <v/>
      </c>
      <c r="DK237" s="71" t="str">
        <f t="shared" si="4078"/>
        <v/>
      </c>
      <c r="DL237" s="71" t="str">
        <f t="shared" si="4079"/>
        <v/>
      </c>
      <c r="DM237" s="71" t="str">
        <f t="shared" si="4080"/>
        <v/>
      </c>
      <c r="DN237" s="71" t="str">
        <f t="shared" si="4081"/>
        <v/>
      </c>
      <c r="DO237" s="71" t="str">
        <f t="shared" si="4082"/>
        <v/>
      </c>
      <c r="DP237" s="71" t="str">
        <f t="shared" si="4083"/>
        <v/>
      </c>
      <c r="DQ237" s="71" t="str">
        <f t="shared" si="4084"/>
        <v/>
      </c>
      <c r="DR237" s="71" t="str">
        <f t="shared" si="4085"/>
        <v/>
      </c>
      <c r="DS237" s="71" t="str">
        <f t="shared" si="4086"/>
        <v/>
      </c>
      <c r="DT237" s="71" t="str">
        <f t="shared" si="4087"/>
        <v/>
      </c>
      <c r="DU237" s="71" t="str">
        <f t="shared" si="4088"/>
        <v/>
      </c>
      <c r="DV237" s="71" t="str">
        <f t="shared" si="4089"/>
        <v/>
      </c>
      <c r="DW237" s="71" t="str">
        <f t="shared" si="4090"/>
        <v/>
      </c>
      <c r="DX237" s="71" t="str">
        <f t="shared" si="4091"/>
        <v/>
      </c>
      <c r="DY237" s="71" t="str">
        <f t="shared" si="4092"/>
        <v/>
      </c>
      <c r="DZ237" s="71" t="str">
        <f t="shared" si="4093"/>
        <v/>
      </c>
      <c r="EA237" s="71" t="str">
        <f t="shared" si="4094"/>
        <v/>
      </c>
      <c r="EB237" s="71" t="str">
        <f t="shared" si="4095"/>
        <v/>
      </c>
      <c r="EC237" s="71" t="str">
        <f t="shared" si="4096"/>
        <v/>
      </c>
      <c r="ED237" s="71" t="str">
        <f t="shared" si="4097"/>
        <v/>
      </c>
      <c r="EE237" s="71" t="str">
        <f t="shared" si="4098"/>
        <v/>
      </c>
      <c r="EF237" s="71" t="str">
        <f t="shared" si="4099"/>
        <v/>
      </c>
      <c r="EG237" s="71" t="str">
        <f t="shared" si="4100"/>
        <v/>
      </c>
      <c r="EH237" s="71" t="str">
        <f t="shared" si="4101"/>
        <v/>
      </c>
      <c r="EI237" s="71" t="str">
        <f t="shared" si="4102"/>
        <v/>
      </c>
      <c r="EJ237" s="71" t="str">
        <f t="shared" si="4103"/>
        <v/>
      </c>
      <c r="EK237" s="71" t="str">
        <f t="shared" si="4104"/>
        <v/>
      </c>
      <c r="EL237" s="71" t="str">
        <f t="shared" si="4105"/>
        <v/>
      </c>
      <c r="EM237" s="71" t="str">
        <f t="shared" si="4106"/>
        <v/>
      </c>
      <c r="EN237" s="71" t="str">
        <f t="shared" si="4107"/>
        <v/>
      </c>
      <c r="EO237" s="71" t="str">
        <f t="shared" si="4108"/>
        <v/>
      </c>
      <c r="EP237" s="71" t="str">
        <f t="shared" si="4109"/>
        <v/>
      </c>
      <c r="EQ237" s="71" t="str">
        <f t="shared" si="4110"/>
        <v/>
      </c>
      <c r="ER237" s="71" t="str">
        <f t="shared" si="4111"/>
        <v/>
      </c>
      <c r="ES237" s="71" t="str">
        <f t="shared" si="4112"/>
        <v/>
      </c>
      <c r="ET237" s="71" t="str">
        <f t="shared" si="4113"/>
        <v/>
      </c>
      <c r="EU237" s="71" t="str">
        <f t="shared" si="4114"/>
        <v/>
      </c>
      <c r="EV237" s="71" t="str">
        <f t="shared" si="4115"/>
        <v/>
      </c>
      <c r="EW237" s="71" t="str">
        <f t="shared" si="4116"/>
        <v/>
      </c>
      <c r="EX237" s="71" t="str">
        <f t="shared" si="4117"/>
        <v/>
      </c>
      <c r="EY237" s="71" t="str">
        <f t="shared" si="4118"/>
        <v/>
      </c>
      <c r="EZ237" s="71" t="str">
        <f t="shared" si="4119"/>
        <v/>
      </c>
      <c r="FA237" s="71" t="str">
        <f t="shared" si="4120"/>
        <v/>
      </c>
      <c r="FB237" s="71" t="str">
        <f t="shared" si="4121"/>
        <v/>
      </c>
      <c r="FC237" s="71" t="str">
        <f t="shared" si="4122"/>
        <v/>
      </c>
      <c r="FD237" s="71" t="str">
        <f t="shared" si="4123"/>
        <v/>
      </c>
      <c r="FE237" s="71" t="str">
        <f t="shared" si="4124"/>
        <v/>
      </c>
      <c r="FF237" s="71" t="str">
        <f t="shared" si="4125"/>
        <v/>
      </c>
      <c r="FG237" s="71" t="str">
        <f t="shared" si="4126"/>
        <v/>
      </c>
      <c r="FH237" s="71" t="str">
        <f t="shared" si="4127"/>
        <v/>
      </c>
      <c r="FI237" s="71" t="str">
        <f t="shared" si="4128"/>
        <v/>
      </c>
      <c r="FJ237" s="71" t="str">
        <f t="shared" si="4129"/>
        <v/>
      </c>
      <c r="FK237" s="71" t="str">
        <f t="shared" si="4130"/>
        <v/>
      </c>
      <c r="FL237" s="71" t="str">
        <f t="shared" si="4131"/>
        <v/>
      </c>
      <c r="FM237" s="71" t="str">
        <f t="shared" si="4132"/>
        <v/>
      </c>
      <c r="FN237" s="71" t="str">
        <f t="shared" si="4133"/>
        <v/>
      </c>
      <c r="FO237" s="71" t="str">
        <f t="shared" si="4134"/>
        <v/>
      </c>
      <c r="FP237" s="71" t="str">
        <f t="shared" si="4135"/>
        <v/>
      </c>
      <c r="FQ237" s="71" t="str">
        <f t="shared" si="4136"/>
        <v/>
      </c>
      <c r="FR237" s="71" t="str">
        <f t="shared" si="4137"/>
        <v/>
      </c>
      <c r="FS237" s="71" t="str">
        <f t="shared" si="4138"/>
        <v/>
      </c>
    </row>
    <row r="238" spans="1:175" ht="16.5">
      <c r="A238" s="79"/>
      <c r="B238" s="101" t="s">
        <v>743</v>
      </c>
      <c r="C238" s="79" t="s">
        <v>744</v>
      </c>
      <c r="T238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8" s="85" t="str">
        <f t="shared" si="3919"/>
        <v>ReplaceableTextures\\CommandButtons\\BTNIT13.blp</v>
      </c>
      <c r="CN238" s="70" t="str">
        <f t="shared" si="3920"/>
        <v>InitUnitState('IT13',,,,,,,,,,)</v>
      </c>
      <c r="CO238" s="70" t="str">
        <f t="shared" si="3921"/>
        <v>InitUnitNormal('IT13',,,,,,,,,,)</v>
      </c>
      <c r="CP238" s="70" t="str">
        <f t="shared" si="3922"/>
        <v>InitUnitMagic('IT13',,,,,,,,,,)</v>
      </c>
      <c r="CQ238" s="70" t="str">
        <f t="shared" si="3923"/>
        <v>InitUnitAdd('IT13',,,,,,,,,,)</v>
      </c>
      <c r="CR238" s="70" t="e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#REF!&amp;CR$1&amp;")"</f>
        <v>#REF!</v>
      </c>
      <c r="CU238" s="95" t="str">
        <f t="shared" si="3997"/>
        <v>|n</v>
      </c>
      <c r="CV238" s="61" t="str">
        <f t="shared" si="4068"/>
        <v>渡过该劫后可结成|Cffff0000道祖传承|r。|n|n|Cffff0000道祖传承：|r|n攻击+382500|n业力+306000|n生命值+7650000|n生命回复+153000|n攻击伤害+48%|n技能伤害+36%|n</v>
      </c>
      <c r="CW238" s="60"/>
      <c r="CX238" s="60"/>
      <c r="CY238" s="60"/>
      <c r="CZ238" s="60"/>
      <c r="DA238" s="60"/>
      <c r="DB238" s="71" t="str">
        <f t="shared" si="4069"/>
        <v/>
      </c>
      <c r="DC238" s="71" t="str">
        <f t="shared" si="4070"/>
        <v/>
      </c>
      <c r="DD238" s="71" t="str">
        <f t="shared" si="4071"/>
        <v/>
      </c>
      <c r="DE238" s="71" t="str">
        <f t="shared" si="4072"/>
        <v/>
      </c>
      <c r="DF238" s="71" t="str">
        <f t="shared" si="4073"/>
        <v/>
      </c>
      <c r="DG238" s="71" t="str">
        <f t="shared" si="4074"/>
        <v/>
      </c>
      <c r="DH238" s="71" t="str">
        <f t="shared" si="4075"/>
        <v/>
      </c>
      <c r="DI238" s="71" t="str">
        <f t="shared" si="4076"/>
        <v/>
      </c>
      <c r="DJ238" s="71" t="str">
        <f t="shared" si="4077"/>
        <v/>
      </c>
      <c r="DK238" s="71" t="str">
        <f t="shared" si="4078"/>
        <v/>
      </c>
      <c r="DL238" s="71" t="str">
        <f t="shared" si="4079"/>
        <v/>
      </c>
      <c r="DM238" s="71" t="str">
        <f t="shared" si="4080"/>
        <v/>
      </c>
      <c r="DN238" s="71" t="str">
        <f t="shared" si="4081"/>
        <v/>
      </c>
      <c r="DO238" s="71" t="str">
        <f t="shared" si="4082"/>
        <v/>
      </c>
      <c r="DP238" s="71" t="str">
        <f t="shared" si="4083"/>
        <v/>
      </c>
      <c r="DQ238" s="71" t="str">
        <f t="shared" si="4084"/>
        <v/>
      </c>
      <c r="DR238" s="71" t="str">
        <f t="shared" si="4085"/>
        <v/>
      </c>
      <c r="DS238" s="71" t="str">
        <f t="shared" si="4086"/>
        <v/>
      </c>
      <c r="DT238" s="71" t="str">
        <f t="shared" si="4087"/>
        <v/>
      </c>
      <c r="DU238" s="71" t="str">
        <f t="shared" si="4088"/>
        <v/>
      </c>
      <c r="DV238" s="71" t="str">
        <f t="shared" si="4089"/>
        <v/>
      </c>
      <c r="DW238" s="71" t="str">
        <f t="shared" si="4090"/>
        <v/>
      </c>
      <c r="DX238" s="71" t="str">
        <f t="shared" si="4091"/>
        <v/>
      </c>
      <c r="DY238" s="71" t="str">
        <f t="shared" si="4092"/>
        <v/>
      </c>
      <c r="DZ238" s="71" t="str">
        <f t="shared" si="4093"/>
        <v/>
      </c>
      <c r="EA238" s="71" t="str">
        <f t="shared" si="4094"/>
        <v/>
      </c>
      <c r="EB238" s="71" t="str">
        <f t="shared" si="4095"/>
        <v/>
      </c>
      <c r="EC238" s="71" t="str">
        <f t="shared" si="4096"/>
        <v/>
      </c>
      <c r="ED238" s="71" t="str">
        <f t="shared" si="4097"/>
        <v/>
      </c>
      <c r="EE238" s="71" t="str">
        <f t="shared" si="4098"/>
        <v/>
      </c>
      <c r="EF238" s="71" t="str">
        <f t="shared" si="4099"/>
        <v/>
      </c>
      <c r="EG238" s="71" t="str">
        <f t="shared" si="4100"/>
        <v/>
      </c>
      <c r="EH238" s="71" t="str">
        <f t="shared" si="4101"/>
        <v/>
      </c>
      <c r="EI238" s="71" t="str">
        <f t="shared" si="4102"/>
        <v/>
      </c>
      <c r="EJ238" s="71" t="str">
        <f t="shared" si="4103"/>
        <v/>
      </c>
      <c r="EK238" s="71" t="str">
        <f t="shared" si="4104"/>
        <v/>
      </c>
      <c r="EL238" s="71" t="str">
        <f t="shared" si="4105"/>
        <v/>
      </c>
      <c r="EM238" s="71" t="str">
        <f t="shared" si="4106"/>
        <v/>
      </c>
      <c r="EN238" s="71" t="str">
        <f t="shared" si="4107"/>
        <v/>
      </c>
      <c r="EO238" s="71" t="str">
        <f t="shared" si="4108"/>
        <v/>
      </c>
      <c r="EP238" s="71" t="str">
        <f t="shared" si="4109"/>
        <v/>
      </c>
      <c r="EQ238" s="71" t="str">
        <f t="shared" si="4110"/>
        <v/>
      </c>
      <c r="ER238" s="71" t="str">
        <f t="shared" si="4111"/>
        <v/>
      </c>
      <c r="ES238" s="71" t="str">
        <f t="shared" si="4112"/>
        <v/>
      </c>
      <c r="ET238" s="71" t="str">
        <f t="shared" si="4113"/>
        <v/>
      </c>
      <c r="EU238" s="71" t="str">
        <f t="shared" si="4114"/>
        <v/>
      </c>
      <c r="EV238" s="71" t="str">
        <f t="shared" si="4115"/>
        <v/>
      </c>
      <c r="EW238" s="71" t="str">
        <f t="shared" si="4116"/>
        <v/>
      </c>
      <c r="EX238" s="71" t="str">
        <f t="shared" si="4117"/>
        <v/>
      </c>
      <c r="EY238" s="71" t="str">
        <f t="shared" si="4118"/>
        <v/>
      </c>
      <c r="EZ238" s="71" t="str">
        <f t="shared" si="4119"/>
        <v/>
      </c>
      <c r="FA238" s="71" t="str">
        <f t="shared" si="4120"/>
        <v/>
      </c>
      <c r="FB238" s="71" t="str">
        <f t="shared" si="4121"/>
        <v/>
      </c>
      <c r="FC238" s="71" t="str">
        <f t="shared" si="4122"/>
        <v/>
      </c>
      <c r="FD238" s="71" t="str">
        <f t="shared" si="4123"/>
        <v/>
      </c>
      <c r="FE238" s="71" t="str">
        <f t="shared" si="4124"/>
        <v/>
      </c>
      <c r="FF238" s="71" t="str">
        <f t="shared" si="4125"/>
        <v/>
      </c>
      <c r="FG238" s="71" t="str">
        <f t="shared" si="4126"/>
        <v/>
      </c>
      <c r="FH238" s="71" t="str">
        <f t="shared" si="4127"/>
        <v/>
      </c>
      <c r="FI238" s="71" t="str">
        <f t="shared" si="4128"/>
        <v/>
      </c>
      <c r="FJ238" s="71" t="str">
        <f t="shared" si="4129"/>
        <v/>
      </c>
      <c r="FK238" s="71" t="str">
        <f t="shared" si="4130"/>
        <v/>
      </c>
      <c r="FL238" s="71" t="str">
        <f t="shared" si="4131"/>
        <v/>
      </c>
      <c r="FM238" s="71" t="str">
        <f t="shared" si="4132"/>
        <v/>
      </c>
      <c r="FN238" s="71" t="str">
        <f t="shared" si="4133"/>
        <v/>
      </c>
      <c r="FO238" s="71" t="str">
        <f t="shared" si="4134"/>
        <v/>
      </c>
      <c r="FP238" s="71" t="str">
        <f t="shared" si="4135"/>
        <v/>
      </c>
      <c r="FQ238" s="71" t="str">
        <f t="shared" si="4136"/>
        <v/>
      </c>
      <c r="FR238" s="71" t="str">
        <f t="shared" si="4137"/>
        <v/>
      </c>
      <c r="FS238" s="71" t="str">
        <f t="shared" si="4138"/>
        <v/>
      </c>
    </row>
    <row r="239" spans="1:175" ht="16.5">
      <c r="A239" s="79"/>
      <c r="B239" s="101" t="s">
        <v>745</v>
      </c>
      <c r="C239" s="79" t="s">
        <v>746</v>
      </c>
      <c r="T239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9" s="85" t="str">
        <f t="shared" si="3919"/>
        <v>ReplaceableTextures\\CommandButtons\\BTNIT14.blp</v>
      </c>
      <c r="CN239" s="70" t="str">
        <f t="shared" si="3920"/>
        <v>InitUnitState('IT14',,,,,,,,,,)</v>
      </c>
      <c r="CO239" s="70" t="str">
        <f t="shared" si="3921"/>
        <v>InitUnitNormal('IT14',,,,,,,,,,)</v>
      </c>
      <c r="CP239" s="70" t="str">
        <f t="shared" si="3922"/>
        <v>InitUnitMagic('IT14',,,,,,,,,,)</v>
      </c>
      <c r="CQ239" s="70" t="str">
        <f t="shared" si="3923"/>
        <v>InitUnitAdd('IT14',,,,,,,,,,)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276&amp;CR$1&amp;")"</f>
        <v>InitEquipData('IT14',,"",,,,,'','','','','','',"ReplaceableTextures\\CommandButtons\\BTNIH00.blp")</v>
      </c>
      <c r="CU239" s="95" t="str">
        <f t="shared" si="3997"/>
        <v>|n</v>
      </c>
      <c r="CV239" s="61" t="str">
        <f t="shared" si="4068"/>
        <v>渡过该劫后可结成|Cffff0000创世之证|r。|n|n|Cffff0000创世之证：|r|n攻击+462500|n业力+370000|n生命值+9250000|n生命回复+185000|n攻击伤害+48%|n技能伤害+36%|n</v>
      </c>
      <c r="CW239" s="60"/>
      <c r="CX239" s="60"/>
      <c r="CY239" s="60"/>
      <c r="CZ239" s="60"/>
      <c r="DA239" s="60"/>
      <c r="DB239" s="71" t="str">
        <f t="shared" ref="DB239:EG240" si="4139">IF(V239="","","|n"&amp;DB$2&amp;"+"&amp;V239&amp;DB$1)</f>
        <v/>
      </c>
      <c r="DC239" s="71" t="str">
        <f t="shared" si="4139"/>
        <v/>
      </c>
      <c r="DD239" s="71" t="str">
        <f t="shared" si="4139"/>
        <v/>
      </c>
      <c r="DE239" s="71" t="str">
        <f t="shared" si="4139"/>
        <v/>
      </c>
      <c r="DF239" s="71" t="str">
        <f t="shared" si="4139"/>
        <v/>
      </c>
      <c r="DG239" s="71" t="str">
        <f t="shared" si="4139"/>
        <v/>
      </c>
      <c r="DH239" s="71" t="str">
        <f t="shared" si="4139"/>
        <v/>
      </c>
      <c r="DI239" s="71" t="str">
        <f t="shared" si="4139"/>
        <v/>
      </c>
      <c r="DJ239" s="71" t="str">
        <f t="shared" si="4139"/>
        <v/>
      </c>
      <c r="DK239" s="71" t="str">
        <f t="shared" si="4139"/>
        <v/>
      </c>
      <c r="DL239" s="71" t="str">
        <f t="shared" si="4139"/>
        <v/>
      </c>
      <c r="DM239" s="71" t="str">
        <f t="shared" si="4139"/>
        <v/>
      </c>
      <c r="DN239" s="71" t="str">
        <f t="shared" si="4139"/>
        <v/>
      </c>
      <c r="DO239" s="71" t="str">
        <f t="shared" si="4139"/>
        <v/>
      </c>
      <c r="DP239" s="71" t="str">
        <f t="shared" si="4139"/>
        <v/>
      </c>
      <c r="DQ239" s="71" t="str">
        <f t="shared" si="4139"/>
        <v/>
      </c>
      <c r="DR239" s="71" t="str">
        <f t="shared" si="4139"/>
        <v/>
      </c>
      <c r="DS239" s="71" t="str">
        <f t="shared" si="4139"/>
        <v/>
      </c>
      <c r="DT239" s="71" t="str">
        <f t="shared" si="4139"/>
        <v/>
      </c>
      <c r="DU239" s="71" t="str">
        <f t="shared" si="4139"/>
        <v/>
      </c>
      <c r="DV239" s="71" t="str">
        <f t="shared" si="4139"/>
        <v/>
      </c>
      <c r="DW239" s="71" t="str">
        <f t="shared" si="4139"/>
        <v/>
      </c>
      <c r="DX239" s="71" t="str">
        <f t="shared" si="4139"/>
        <v/>
      </c>
      <c r="DY239" s="71" t="str">
        <f t="shared" si="4139"/>
        <v/>
      </c>
      <c r="DZ239" s="71" t="str">
        <f t="shared" si="4139"/>
        <v/>
      </c>
      <c r="EA239" s="71" t="str">
        <f t="shared" si="4139"/>
        <v/>
      </c>
      <c r="EB239" s="71" t="str">
        <f t="shared" si="4139"/>
        <v/>
      </c>
      <c r="EC239" s="71" t="str">
        <f t="shared" si="4139"/>
        <v/>
      </c>
      <c r="ED239" s="71" t="str">
        <f t="shared" si="4139"/>
        <v/>
      </c>
      <c r="EE239" s="71" t="str">
        <f t="shared" si="4139"/>
        <v/>
      </c>
      <c r="EF239" s="71" t="str">
        <f t="shared" si="4139"/>
        <v/>
      </c>
      <c r="EG239" s="71" t="str">
        <f t="shared" si="4139"/>
        <v/>
      </c>
      <c r="EH239" s="71" t="str">
        <f t="shared" ref="EH239:FM240" si="4140">IF(BB239="","","|n"&amp;EH$2&amp;"+"&amp;BB239&amp;EH$1)</f>
        <v/>
      </c>
      <c r="EI239" s="71" t="str">
        <f t="shared" si="4140"/>
        <v/>
      </c>
      <c r="EJ239" s="71" t="str">
        <f t="shared" si="4140"/>
        <v/>
      </c>
      <c r="EK239" s="71" t="str">
        <f t="shared" si="4140"/>
        <v/>
      </c>
      <c r="EL239" s="71" t="str">
        <f t="shared" si="4140"/>
        <v/>
      </c>
      <c r="EM239" s="71" t="str">
        <f t="shared" si="4140"/>
        <v/>
      </c>
      <c r="EN239" s="71" t="str">
        <f t="shared" si="4140"/>
        <v/>
      </c>
      <c r="EO239" s="71" t="str">
        <f t="shared" si="4140"/>
        <v/>
      </c>
      <c r="EP239" s="71" t="str">
        <f t="shared" si="4140"/>
        <v/>
      </c>
      <c r="EQ239" s="71" t="str">
        <f t="shared" si="4140"/>
        <v/>
      </c>
      <c r="ER239" s="71" t="str">
        <f t="shared" si="4140"/>
        <v/>
      </c>
      <c r="ES239" s="71" t="str">
        <f t="shared" si="4140"/>
        <v/>
      </c>
      <c r="ET239" s="71" t="str">
        <f t="shared" si="4140"/>
        <v/>
      </c>
      <c r="EU239" s="71" t="str">
        <f t="shared" si="4140"/>
        <v/>
      </c>
      <c r="EV239" s="71" t="str">
        <f t="shared" si="4140"/>
        <v/>
      </c>
      <c r="EW239" s="71" t="str">
        <f t="shared" si="4140"/>
        <v/>
      </c>
      <c r="EX239" s="71" t="str">
        <f t="shared" si="4140"/>
        <v/>
      </c>
      <c r="EY239" s="71" t="str">
        <f t="shared" si="4140"/>
        <v/>
      </c>
      <c r="EZ239" s="71" t="str">
        <f t="shared" si="4140"/>
        <v/>
      </c>
      <c r="FA239" s="71" t="str">
        <f t="shared" si="4140"/>
        <v/>
      </c>
      <c r="FB239" s="71" t="str">
        <f t="shared" si="4140"/>
        <v/>
      </c>
      <c r="FC239" s="71" t="str">
        <f t="shared" si="4140"/>
        <v/>
      </c>
      <c r="FD239" s="71" t="str">
        <f t="shared" si="4140"/>
        <v/>
      </c>
      <c r="FE239" s="71" t="str">
        <f t="shared" si="4140"/>
        <v/>
      </c>
      <c r="FF239" s="71" t="str">
        <f t="shared" si="4140"/>
        <v/>
      </c>
      <c r="FG239" s="71" t="str">
        <f t="shared" si="4140"/>
        <v/>
      </c>
      <c r="FH239" s="71" t="str">
        <f t="shared" si="4140"/>
        <v/>
      </c>
      <c r="FI239" s="71" t="str">
        <f t="shared" si="4140"/>
        <v/>
      </c>
      <c r="FJ239" s="71" t="str">
        <f t="shared" si="4140"/>
        <v/>
      </c>
      <c r="FK239" s="71" t="str">
        <f t="shared" si="4140"/>
        <v/>
      </c>
      <c r="FL239" s="71" t="str">
        <f t="shared" si="4140"/>
        <v/>
      </c>
      <c r="FM239" s="71" t="str">
        <f t="shared" si="4140"/>
        <v/>
      </c>
      <c r="FN239" s="71" t="str">
        <f t="shared" ref="FN239:FS240" si="4141">IF(CH239="","","|n"&amp;FN$2&amp;"+"&amp;CH239&amp;FN$1)</f>
        <v/>
      </c>
      <c r="FO239" s="71" t="str">
        <f t="shared" si="4141"/>
        <v/>
      </c>
      <c r="FP239" s="71" t="str">
        <f t="shared" si="4141"/>
        <v/>
      </c>
      <c r="FQ239" s="71" t="str">
        <f t="shared" si="4141"/>
        <v/>
      </c>
      <c r="FR239" s="71" t="str">
        <f t="shared" si="4141"/>
        <v/>
      </c>
      <c r="FS239" s="71" t="str">
        <f t="shared" si="4141"/>
        <v/>
      </c>
    </row>
    <row r="240" spans="1:175" ht="16.5">
      <c r="A240" s="79"/>
      <c r="B240" s="101" t="s">
        <v>747</v>
      </c>
      <c r="C240" s="79" t="s">
        <v>748</v>
      </c>
      <c r="T240" s="120" t="s">
        <v>749</v>
      </c>
      <c r="U240" s="85" t="str">
        <f t="shared" si="3919"/>
        <v>ReplaceableTextures\\CommandButtons\\BTNIZ0A.blp</v>
      </c>
      <c r="CN240" s="70" t="str">
        <f t="shared" ref="CN240" si="4142">"InitUnitState('"&amp;B240&amp;"',"&amp;V240&amp;","&amp;W240&amp;","&amp;X240&amp;","&amp;Y240&amp;","&amp;Z240&amp;","&amp;AA240&amp;","&amp;AB240&amp;","&amp;AC240&amp;","&amp;AD240&amp;","&amp;AE240&amp;")"</f>
        <v>InitUnitState('IZ0A',,,,,,,,,,)</v>
      </c>
      <c r="CO240" s="70" t="str">
        <f t="shared" ref="CO240" si="4143">"InitUnitNormal('"&amp;B240&amp;"',"&amp;AF240&amp;","&amp;AG240&amp;","&amp;AH240&amp;","&amp;AI240&amp;","&amp;AJ240&amp;","&amp;AK240&amp;","&amp;AL240&amp;","&amp;AM240&amp;","&amp;AN240&amp;","&amp;AO240&amp;")"</f>
        <v>InitUnitNormal('IZ0A',,,,,,,,,,)</v>
      </c>
      <c r="CP240" s="70" t="str">
        <f t="shared" ref="CP240" si="4144">"InitUnitMagic('"&amp;B240&amp;"',"&amp;AP240&amp;","&amp;AQ240&amp;","&amp;AR240&amp;","&amp;AS240&amp;","&amp;AT240&amp;","&amp;AU240&amp;","&amp;AV240&amp;","&amp;AW240&amp;","&amp;BI240&amp;","&amp;BJ240&amp;")"</f>
        <v>InitUnitMagic('IZ0A',,,,,,,,,,)</v>
      </c>
      <c r="CQ240" s="70" t="str">
        <f t="shared" ref="CQ240" si="4145">"InitUnitAdd('"&amp;B240&amp;"',"&amp;BK240&amp;","&amp;BL240&amp;","&amp;BM240&amp;","&amp;BN240&amp;","&amp;BO240&amp;","&amp;BP240&amp;","&amp;BQ240&amp;","&amp;BR240&amp;","&amp;BS240&amp;","&amp;BT240&amp;")"</f>
        <v>InitUnitAdd('IZ0A',,,,,,,,,,)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256&amp;CR$1&amp;")"</f>
        <v>InitEquipData('IZ0A',,"",,,,,'','','','','','',"ReplaceableTextures\\CommandButtons\\BTNIZ03.blp")</v>
      </c>
      <c r="CU240" s="95" t="str">
        <f t="shared" ref="CU240" si="4146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61" t="str">
        <f t="shared" ref="CV240" si="4147">T240</f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si="4139"/>
        <v/>
      </c>
      <c r="DC240" s="71" t="str">
        <f t="shared" si="4139"/>
        <v/>
      </c>
      <c r="DD240" s="71" t="str">
        <f t="shared" si="4139"/>
        <v/>
      </c>
      <c r="DE240" s="71" t="str">
        <f t="shared" si="4139"/>
        <v/>
      </c>
      <c r="DF240" s="71" t="str">
        <f t="shared" si="4139"/>
        <v/>
      </c>
      <c r="DG240" s="71" t="str">
        <f t="shared" si="4139"/>
        <v/>
      </c>
      <c r="DH240" s="71" t="str">
        <f t="shared" si="4139"/>
        <v/>
      </c>
      <c r="DI240" s="71" t="str">
        <f t="shared" si="4139"/>
        <v/>
      </c>
      <c r="DJ240" s="71" t="str">
        <f t="shared" si="4139"/>
        <v/>
      </c>
      <c r="DK240" s="71" t="str">
        <f t="shared" si="4139"/>
        <v/>
      </c>
      <c r="DL240" s="71" t="str">
        <f t="shared" si="4139"/>
        <v/>
      </c>
      <c r="DM240" s="71" t="str">
        <f t="shared" si="4139"/>
        <v/>
      </c>
      <c r="DN240" s="71" t="str">
        <f t="shared" si="4139"/>
        <v/>
      </c>
      <c r="DO240" s="71" t="str">
        <f t="shared" si="4139"/>
        <v/>
      </c>
      <c r="DP240" s="71" t="str">
        <f t="shared" si="4139"/>
        <v/>
      </c>
      <c r="DQ240" s="71" t="str">
        <f t="shared" si="4139"/>
        <v/>
      </c>
      <c r="DR240" s="71" t="str">
        <f t="shared" si="4139"/>
        <v/>
      </c>
      <c r="DS240" s="71" t="str">
        <f t="shared" si="4139"/>
        <v/>
      </c>
      <c r="DT240" s="71" t="str">
        <f t="shared" si="4139"/>
        <v/>
      </c>
      <c r="DU240" s="71" t="str">
        <f t="shared" si="4139"/>
        <v/>
      </c>
      <c r="DV240" s="71" t="str">
        <f t="shared" si="4139"/>
        <v/>
      </c>
      <c r="DW240" s="71" t="str">
        <f t="shared" si="4139"/>
        <v/>
      </c>
      <c r="DX240" s="71" t="str">
        <f t="shared" si="4139"/>
        <v/>
      </c>
      <c r="DY240" s="71" t="str">
        <f t="shared" si="4139"/>
        <v/>
      </c>
      <c r="DZ240" s="71" t="str">
        <f t="shared" si="4139"/>
        <v/>
      </c>
      <c r="EA240" s="71" t="str">
        <f t="shared" si="4139"/>
        <v/>
      </c>
      <c r="EB240" s="71" t="str">
        <f t="shared" si="4139"/>
        <v/>
      </c>
      <c r="EC240" s="71" t="str">
        <f t="shared" si="4139"/>
        <v/>
      </c>
      <c r="ED240" s="71" t="str">
        <f t="shared" si="4139"/>
        <v/>
      </c>
      <c r="EE240" s="71" t="str">
        <f t="shared" si="4139"/>
        <v/>
      </c>
      <c r="EF240" s="71" t="str">
        <f t="shared" si="4139"/>
        <v/>
      </c>
      <c r="EG240" s="71" t="str">
        <f t="shared" si="4139"/>
        <v/>
      </c>
      <c r="EH240" s="71" t="str">
        <f t="shared" si="4140"/>
        <v/>
      </c>
      <c r="EI240" s="71" t="str">
        <f t="shared" si="4140"/>
        <v/>
      </c>
      <c r="EJ240" s="71" t="str">
        <f t="shared" si="4140"/>
        <v/>
      </c>
      <c r="EK240" s="71" t="str">
        <f t="shared" si="4140"/>
        <v/>
      </c>
      <c r="EL240" s="71" t="str">
        <f t="shared" si="4140"/>
        <v/>
      </c>
      <c r="EM240" s="71" t="str">
        <f t="shared" si="4140"/>
        <v/>
      </c>
      <c r="EN240" s="71" t="str">
        <f t="shared" si="4140"/>
        <v/>
      </c>
      <c r="EO240" s="71" t="str">
        <f t="shared" si="4140"/>
        <v/>
      </c>
      <c r="EP240" s="71" t="str">
        <f t="shared" si="4140"/>
        <v/>
      </c>
      <c r="EQ240" s="71" t="str">
        <f t="shared" si="4140"/>
        <v/>
      </c>
      <c r="ER240" s="71" t="str">
        <f t="shared" si="4140"/>
        <v/>
      </c>
      <c r="ES240" s="71" t="str">
        <f t="shared" si="4140"/>
        <v/>
      </c>
      <c r="ET240" s="71" t="str">
        <f t="shared" si="4140"/>
        <v/>
      </c>
      <c r="EU240" s="71" t="str">
        <f t="shared" si="4140"/>
        <v/>
      </c>
      <c r="EV240" s="71" t="str">
        <f t="shared" si="4140"/>
        <v/>
      </c>
      <c r="EW240" s="71" t="str">
        <f t="shared" si="4140"/>
        <v/>
      </c>
      <c r="EX240" s="71" t="str">
        <f t="shared" si="4140"/>
        <v/>
      </c>
      <c r="EY240" s="71" t="str">
        <f t="shared" si="4140"/>
        <v/>
      </c>
      <c r="EZ240" s="71" t="str">
        <f t="shared" si="4140"/>
        <v/>
      </c>
      <c r="FA240" s="71" t="str">
        <f t="shared" si="4140"/>
        <v/>
      </c>
      <c r="FB240" s="71" t="str">
        <f t="shared" si="4140"/>
        <v/>
      </c>
      <c r="FC240" s="71" t="str">
        <f t="shared" si="4140"/>
        <v/>
      </c>
      <c r="FD240" s="71" t="str">
        <f t="shared" si="4140"/>
        <v/>
      </c>
      <c r="FE240" s="71" t="str">
        <f t="shared" si="4140"/>
        <v/>
      </c>
      <c r="FF240" s="71" t="str">
        <f t="shared" si="4140"/>
        <v/>
      </c>
      <c r="FG240" s="71" t="str">
        <f t="shared" si="4140"/>
        <v/>
      </c>
      <c r="FH240" s="71" t="str">
        <f t="shared" si="4140"/>
        <v/>
      </c>
      <c r="FI240" s="71" t="str">
        <f t="shared" si="4140"/>
        <v/>
      </c>
      <c r="FJ240" s="71" t="str">
        <f t="shared" si="4140"/>
        <v/>
      </c>
      <c r="FK240" s="71" t="str">
        <f t="shared" si="4140"/>
        <v/>
      </c>
      <c r="FL240" s="71" t="str">
        <f t="shared" si="4140"/>
        <v/>
      </c>
      <c r="FM240" s="71" t="str">
        <f t="shared" si="4140"/>
        <v/>
      </c>
      <c r="FN240" s="71" t="str">
        <f t="shared" si="4141"/>
        <v/>
      </c>
      <c r="FO240" s="71" t="str">
        <f t="shared" si="4141"/>
        <v/>
      </c>
      <c r="FP240" s="71" t="str">
        <f t="shared" si="4141"/>
        <v/>
      </c>
      <c r="FQ240" s="71" t="str">
        <f t="shared" si="4141"/>
        <v/>
      </c>
      <c r="FR240" s="71" t="str">
        <f t="shared" si="4141"/>
        <v/>
      </c>
      <c r="FS240" s="71" t="str">
        <f t="shared" si="4141"/>
        <v/>
      </c>
    </row>
    <row r="241" spans="1:175" ht="16.5">
      <c r="A241" s="79"/>
      <c r="B241" s="101" t="s">
        <v>750</v>
      </c>
      <c r="C241" s="79" t="s">
        <v>751</v>
      </c>
      <c r="T241" s="120" t="s">
        <v>752</v>
      </c>
      <c r="U241" s="85" t="str">
        <f t="shared" ref="U241:U256" si="4148">"ReplaceableTextures\\CommandButtons\\BTN"&amp;B241&amp;".blp"</f>
        <v>ReplaceableTextures\\CommandButtons\\BTNIZ0B.blp</v>
      </c>
      <c r="CN241" s="70" t="str">
        <f t="shared" ref="CN241:CN257" si="4149">"InitUnitState('"&amp;B241&amp;"',"&amp;V241&amp;","&amp;W241&amp;","&amp;X241&amp;","&amp;Y241&amp;","&amp;Z241&amp;","&amp;AA241&amp;","&amp;AB241&amp;","&amp;AC241&amp;","&amp;AD241&amp;","&amp;AE241&amp;")"</f>
        <v>InitUnitState('IZ0B',,,,,,,,,,)</v>
      </c>
      <c r="CO241" s="70" t="str">
        <f t="shared" ref="CO241:CO257" si="4150">"InitUnitNormal('"&amp;B241&amp;"',"&amp;AF241&amp;","&amp;AG241&amp;","&amp;AH241&amp;","&amp;AI241&amp;","&amp;AJ241&amp;","&amp;AK241&amp;","&amp;AL241&amp;","&amp;AM241&amp;","&amp;AN241&amp;","&amp;AO241&amp;")"</f>
        <v>InitUnitNormal('IZ0B',,,,,,,,,,)</v>
      </c>
      <c r="CP241" s="70" t="str">
        <f t="shared" ref="CP241:CP257" si="4151">"InitUnitMagic('"&amp;B241&amp;"',"&amp;AP241&amp;","&amp;AQ241&amp;","&amp;AR241&amp;","&amp;AS241&amp;","&amp;AT241&amp;","&amp;AU241&amp;","&amp;AV241&amp;","&amp;AW241&amp;","&amp;BI241&amp;","&amp;BJ241&amp;")"</f>
        <v>InitUnitMagic('IZ0B',,,,,,,,,,)</v>
      </c>
      <c r="CQ241" s="70" t="str">
        <f t="shared" ref="CQ241:CQ257" si="4152">"InitUnitAdd('"&amp;B241&amp;"',"&amp;BK241&amp;","&amp;BL241&amp;","&amp;BM241&amp;","&amp;BN241&amp;","&amp;BO241&amp;","&amp;BP241&amp;","&amp;BQ241&amp;","&amp;BR241&amp;","&amp;BS241&amp;","&amp;BT241&amp;")"</f>
        <v>InitUnitAdd('IZ0B',,,,,,,,,,)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263&amp;CR$1&amp;")"</f>
        <v>InitEquipData('IZ0B',,"",,,,,'','','','','','',"ReplaceableTextures\\CommandButtons\\BTN023.blp")</v>
      </c>
      <c r="CU241" s="95" t="str">
        <f t="shared" ref="CU241:CU257" si="4153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61" t="str">
        <f t="shared" ref="CV241:CV257" si="4154">T241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41" s="60"/>
      <c r="CX241" s="60"/>
      <c r="CY241" s="60"/>
      <c r="CZ241" s="60"/>
      <c r="DA241" s="60"/>
      <c r="DB241" s="71" t="str">
        <f t="shared" ref="DB241" si="4155">IF(V241="","","|n"&amp;DB$2&amp;"+"&amp;V241&amp;DB$1)</f>
        <v/>
      </c>
      <c r="DC241" s="71" t="str">
        <f t="shared" ref="DC241" si="4156">IF(W241="","","|n"&amp;DC$2&amp;"+"&amp;W241&amp;DC$1)</f>
        <v/>
      </c>
      <c r="DD241" s="71" t="str">
        <f t="shared" ref="DD241" si="4157">IF(X241="","","|n"&amp;DD$2&amp;"+"&amp;X241&amp;DD$1)</f>
        <v/>
      </c>
      <c r="DE241" s="71" t="str">
        <f t="shared" ref="DE241" si="4158">IF(Y241="","","|n"&amp;DE$2&amp;"+"&amp;Y241&amp;DE$1)</f>
        <v/>
      </c>
      <c r="DF241" s="71" t="str">
        <f t="shared" ref="DF241" si="4159">IF(Z241="","","|n"&amp;DF$2&amp;"+"&amp;Z241&amp;DF$1)</f>
        <v/>
      </c>
      <c r="DG241" s="71" t="str">
        <f t="shared" ref="DG241" si="4160">IF(AA241="","","|n"&amp;DG$2&amp;"+"&amp;AA241&amp;DG$1)</f>
        <v/>
      </c>
      <c r="DH241" s="71" t="str">
        <f t="shared" ref="DH241" si="4161">IF(AB241="","","|n"&amp;DH$2&amp;"+"&amp;AB241&amp;DH$1)</f>
        <v/>
      </c>
      <c r="DI241" s="71" t="str">
        <f t="shared" ref="DI241" si="4162">IF(AC241="","","|n"&amp;DI$2&amp;"+"&amp;AC241&amp;DI$1)</f>
        <v/>
      </c>
      <c r="DJ241" s="71" t="str">
        <f t="shared" ref="DJ241" si="4163">IF(AD241="","","|n"&amp;DJ$2&amp;"+"&amp;AD241&amp;DJ$1)</f>
        <v/>
      </c>
      <c r="DK241" s="71" t="str">
        <f t="shared" ref="DK241" si="4164">IF(AE241="","","|n"&amp;DK$2&amp;"+"&amp;AE241&amp;DK$1)</f>
        <v/>
      </c>
      <c r="DL241" s="71" t="str">
        <f t="shared" ref="DL241" si="4165">IF(AF241="","","|n"&amp;DL$2&amp;"+"&amp;AF241&amp;DL$1)</f>
        <v/>
      </c>
      <c r="DM241" s="71" t="str">
        <f t="shared" ref="DM241" si="4166">IF(AG241="","","|n"&amp;DM$2&amp;"+"&amp;AG241&amp;DM$1)</f>
        <v/>
      </c>
      <c r="DN241" s="71" t="str">
        <f t="shared" ref="DN241" si="4167">IF(AH241="","","|n"&amp;DN$2&amp;"+"&amp;AH241&amp;DN$1)</f>
        <v/>
      </c>
      <c r="DO241" s="71" t="str">
        <f t="shared" ref="DO241" si="4168">IF(AI241="","","|n"&amp;DO$2&amp;"+"&amp;AI241&amp;DO$1)</f>
        <v/>
      </c>
      <c r="DP241" s="71" t="str">
        <f t="shared" ref="DP241" si="4169">IF(AJ241="","","|n"&amp;DP$2&amp;"+"&amp;AJ241&amp;DP$1)</f>
        <v/>
      </c>
      <c r="DQ241" s="71" t="str">
        <f t="shared" ref="DQ241" si="4170">IF(AK241="","","|n"&amp;DQ$2&amp;"+"&amp;AK241&amp;DQ$1)</f>
        <v/>
      </c>
      <c r="DR241" s="71" t="str">
        <f t="shared" ref="DR241" si="4171">IF(AL241="","","|n"&amp;DR$2&amp;"+"&amp;AL241&amp;DR$1)</f>
        <v/>
      </c>
      <c r="DS241" s="71" t="str">
        <f t="shared" ref="DS241" si="4172">IF(AM241="","","|n"&amp;DS$2&amp;"+"&amp;AM241&amp;DS$1)</f>
        <v/>
      </c>
      <c r="DT241" s="71" t="str">
        <f t="shared" ref="DT241" si="4173">IF(AN241="","","|n"&amp;DT$2&amp;"+"&amp;AN241&amp;DT$1)</f>
        <v/>
      </c>
      <c r="DU241" s="71" t="str">
        <f t="shared" ref="DU241" si="4174">IF(AO241="","","|n"&amp;DU$2&amp;"+"&amp;AO241&amp;DU$1)</f>
        <v/>
      </c>
      <c r="DV241" s="71" t="str">
        <f t="shared" ref="DV241" si="4175">IF(AP241="","","|n"&amp;DV$2&amp;"+"&amp;AP241&amp;DV$1)</f>
        <v/>
      </c>
      <c r="DW241" s="71" t="str">
        <f t="shared" ref="DW241" si="4176">IF(AQ241="","","|n"&amp;DW$2&amp;"+"&amp;AQ241&amp;DW$1)</f>
        <v/>
      </c>
      <c r="DX241" s="71" t="str">
        <f t="shared" ref="DX241" si="4177">IF(AR241="","","|n"&amp;DX$2&amp;"+"&amp;AR241&amp;DX$1)</f>
        <v/>
      </c>
      <c r="DY241" s="71" t="str">
        <f t="shared" ref="DY241" si="4178">IF(AS241="","","|n"&amp;DY$2&amp;"+"&amp;AS241&amp;DY$1)</f>
        <v/>
      </c>
      <c r="DZ241" s="71" t="str">
        <f t="shared" ref="DZ241" si="4179">IF(AT241="","","|n"&amp;DZ$2&amp;"+"&amp;AT241&amp;DZ$1)</f>
        <v/>
      </c>
      <c r="EA241" s="71" t="str">
        <f t="shared" ref="EA241" si="4180">IF(AU241="","","|n"&amp;EA$2&amp;"+"&amp;AU241&amp;EA$1)</f>
        <v/>
      </c>
      <c r="EB241" s="71" t="str">
        <f t="shared" ref="EB241" si="4181">IF(AV241="","","|n"&amp;EB$2&amp;"+"&amp;AV241&amp;EB$1)</f>
        <v/>
      </c>
      <c r="EC241" s="71" t="str">
        <f t="shared" ref="EC241" si="4182">IF(AW241="","","|n"&amp;EC$2&amp;"+"&amp;AW241&amp;EC$1)</f>
        <v/>
      </c>
      <c r="ED241" s="71" t="str">
        <f t="shared" ref="ED241" si="4183">IF(AX241="","","|n"&amp;ED$2&amp;"+"&amp;AX241&amp;ED$1)</f>
        <v/>
      </c>
      <c r="EE241" s="71" t="str">
        <f t="shared" ref="EE241" si="4184">IF(AY241="","","|n"&amp;EE$2&amp;"+"&amp;AY241&amp;EE$1)</f>
        <v/>
      </c>
      <c r="EF241" s="71" t="str">
        <f t="shared" ref="EF241" si="4185">IF(AZ241="","","|n"&amp;EF$2&amp;"+"&amp;AZ241&amp;EF$1)</f>
        <v/>
      </c>
      <c r="EG241" s="71" t="str">
        <f t="shared" ref="EG241" si="4186">IF(BA241="","","|n"&amp;EG$2&amp;"+"&amp;BA241&amp;EG$1)</f>
        <v/>
      </c>
      <c r="EH241" s="71" t="str">
        <f t="shared" ref="EH241" si="4187">IF(BB241="","","|n"&amp;EH$2&amp;"+"&amp;BB241&amp;EH$1)</f>
        <v/>
      </c>
      <c r="EI241" s="71" t="str">
        <f t="shared" ref="EI241" si="4188">IF(BC241="","","|n"&amp;EI$2&amp;"+"&amp;BC241&amp;EI$1)</f>
        <v/>
      </c>
      <c r="EJ241" s="71" t="str">
        <f t="shared" ref="EJ241" si="4189">IF(BD241="","","|n"&amp;EJ$2&amp;"+"&amp;BD241&amp;EJ$1)</f>
        <v/>
      </c>
      <c r="EK241" s="71" t="str">
        <f t="shared" ref="EK241" si="4190">IF(BE241="","","|n"&amp;EK$2&amp;"+"&amp;BE241&amp;EK$1)</f>
        <v/>
      </c>
      <c r="EL241" s="71" t="str">
        <f t="shared" ref="EL241" si="4191">IF(BF241="","","|n"&amp;EL$2&amp;"+"&amp;BF241&amp;EL$1)</f>
        <v/>
      </c>
      <c r="EM241" s="71" t="str">
        <f t="shared" ref="EM241" si="4192">IF(BG241="","","|n"&amp;EM$2&amp;"+"&amp;BG241&amp;EM$1)</f>
        <v/>
      </c>
      <c r="EN241" s="71" t="str">
        <f t="shared" ref="EN241" si="4193">IF(BH241="","","|n"&amp;EN$2&amp;"+"&amp;BH241&amp;EN$1)</f>
        <v/>
      </c>
      <c r="EO241" s="71" t="str">
        <f t="shared" ref="EO241" si="4194">IF(BI241="","","|n"&amp;EO$2&amp;"+"&amp;BI241&amp;EO$1)</f>
        <v/>
      </c>
      <c r="EP241" s="71" t="str">
        <f t="shared" ref="EP241" si="4195">IF(BJ241="","","|n"&amp;EP$2&amp;"+"&amp;BJ241&amp;EP$1)</f>
        <v/>
      </c>
      <c r="EQ241" s="71" t="str">
        <f t="shared" ref="EQ241" si="4196">IF(BK241="","","|n"&amp;EQ$2&amp;"+"&amp;BK241&amp;EQ$1)</f>
        <v/>
      </c>
      <c r="ER241" s="71" t="str">
        <f t="shared" ref="ER241" si="4197">IF(BL241="","","|n"&amp;ER$2&amp;"+"&amp;BL241&amp;ER$1)</f>
        <v/>
      </c>
      <c r="ES241" s="71" t="str">
        <f t="shared" ref="ES241" si="4198">IF(BM241="","","|n"&amp;ES$2&amp;"+"&amp;BM241&amp;ES$1)</f>
        <v/>
      </c>
      <c r="ET241" s="71" t="str">
        <f t="shared" ref="ET241" si="4199">IF(BN241="","","|n"&amp;ET$2&amp;"+"&amp;BN241&amp;ET$1)</f>
        <v/>
      </c>
      <c r="EU241" s="71" t="str">
        <f t="shared" ref="EU241" si="4200">IF(BO241="","","|n"&amp;EU$2&amp;"+"&amp;BO241&amp;EU$1)</f>
        <v/>
      </c>
      <c r="EV241" s="71" t="str">
        <f t="shared" ref="EV241" si="4201">IF(BP241="","","|n"&amp;EV$2&amp;"+"&amp;BP241&amp;EV$1)</f>
        <v/>
      </c>
      <c r="EW241" s="71" t="str">
        <f t="shared" ref="EW241" si="4202">IF(BQ241="","","|n"&amp;EW$2&amp;"+"&amp;BQ241&amp;EW$1)</f>
        <v/>
      </c>
      <c r="EX241" s="71" t="str">
        <f t="shared" ref="EX241" si="4203">IF(BR241="","","|n"&amp;EX$2&amp;"+"&amp;BR241&amp;EX$1)</f>
        <v/>
      </c>
      <c r="EY241" s="71" t="str">
        <f t="shared" ref="EY241" si="4204">IF(BS241="","","|n"&amp;EY$2&amp;"+"&amp;BS241&amp;EY$1)</f>
        <v/>
      </c>
      <c r="EZ241" s="71" t="str">
        <f t="shared" ref="EZ241" si="4205">IF(BT241="","","|n"&amp;EZ$2&amp;"+"&amp;BT241&amp;EZ$1)</f>
        <v/>
      </c>
      <c r="FA241" s="71" t="str">
        <f t="shared" ref="FA241" si="4206">IF(BU241="","","|n"&amp;FA$2&amp;"+"&amp;BU241&amp;FA$1)</f>
        <v/>
      </c>
      <c r="FB241" s="71" t="str">
        <f t="shared" ref="FB241" si="4207">IF(BV241="","","|n"&amp;FB$2&amp;"+"&amp;BV241&amp;FB$1)</f>
        <v/>
      </c>
      <c r="FC241" s="71" t="str">
        <f t="shared" ref="FC241" si="4208">IF(BW241="","","|n"&amp;FC$2&amp;"+"&amp;BW241&amp;FC$1)</f>
        <v/>
      </c>
      <c r="FD241" s="71" t="str">
        <f t="shared" ref="FD241" si="4209">IF(BX241="","","|n"&amp;FD$2&amp;"+"&amp;BX241&amp;FD$1)</f>
        <v/>
      </c>
      <c r="FE241" s="71" t="str">
        <f t="shared" ref="FE241" si="4210">IF(BY241="","","|n"&amp;FE$2&amp;"+"&amp;BY241&amp;FE$1)</f>
        <v/>
      </c>
      <c r="FF241" s="71" t="str">
        <f t="shared" ref="FF241" si="4211">IF(BZ241="","","|n"&amp;FF$2&amp;"+"&amp;BZ241&amp;FF$1)</f>
        <v/>
      </c>
      <c r="FG241" s="71" t="str">
        <f t="shared" ref="FG241" si="4212">IF(CA241="","","|n"&amp;FG$2&amp;"+"&amp;CA241&amp;FG$1)</f>
        <v/>
      </c>
      <c r="FH241" s="71" t="str">
        <f t="shared" ref="FH241" si="4213">IF(CB241="","","|n"&amp;FH$2&amp;"+"&amp;CB241&amp;FH$1)</f>
        <v/>
      </c>
      <c r="FI241" s="71" t="str">
        <f t="shared" ref="FI241" si="4214">IF(CC241="","","|n"&amp;FI$2&amp;"+"&amp;CC241&amp;FI$1)</f>
        <v/>
      </c>
      <c r="FJ241" s="71" t="str">
        <f t="shared" ref="FJ241" si="4215">IF(CD241="","","|n"&amp;FJ$2&amp;"+"&amp;CD241&amp;FJ$1)</f>
        <v/>
      </c>
      <c r="FK241" s="71" t="str">
        <f t="shared" ref="FK241" si="4216">IF(CE241="","","|n"&amp;FK$2&amp;"+"&amp;CE241&amp;FK$1)</f>
        <v/>
      </c>
      <c r="FL241" s="71" t="str">
        <f t="shared" ref="FL241" si="4217">IF(CF241="","","|n"&amp;FL$2&amp;"+"&amp;CF241&amp;FL$1)</f>
        <v/>
      </c>
      <c r="FM241" s="71" t="str">
        <f t="shared" ref="FM241" si="4218">IF(CG241="","","|n"&amp;FM$2&amp;"+"&amp;CG241&amp;FM$1)</f>
        <v/>
      </c>
      <c r="FN241" s="71" t="str">
        <f t="shared" ref="FN241" si="4219">IF(CH241="","","|n"&amp;FN$2&amp;"+"&amp;CH241&amp;FN$1)</f>
        <v/>
      </c>
      <c r="FO241" s="71" t="str">
        <f t="shared" ref="FO241" si="4220">IF(CI241="","","|n"&amp;FO$2&amp;"+"&amp;CI241&amp;FO$1)</f>
        <v/>
      </c>
      <c r="FP241" s="71" t="str">
        <f t="shared" ref="FP241" si="4221">IF(CJ241="","","|n"&amp;FP$2&amp;"+"&amp;CJ241&amp;FP$1)</f>
        <v/>
      </c>
      <c r="FQ241" s="71" t="str">
        <f t="shared" ref="FQ241" si="4222">IF(CK241="","","|n"&amp;FQ$2&amp;"+"&amp;CK241&amp;FQ$1)</f>
        <v/>
      </c>
      <c r="FR241" s="71" t="str">
        <f t="shared" ref="FR241" si="4223">IF(CL241="","","|n"&amp;FR$2&amp;"+"&amp;CL241&amp;FR$1)</f>
        <v/>
      </c>
      <c r="FS241" s="71" t="str">
        <f t="shared" ref="FS241" si="4224">IF(CM241="","","|n"&amp;FS$2&amp;"+"&amp;CM241&amp;FS$1)</f>
        <v/>
      </c>
    </row>
    <row r="242" spans="1:175" ht="16.5">
      <c r="A242" s="79"/>
      <c r="B242" s="101" t="s">
        <v>753</v>
      </c>
      <c r="C242" s="79"/>
      <c r="T242" s="120" t="s">
        <v>749</v>
      </c>
      <c r="U242" s="85" t="str">
        <f t="shared" si="4148"/>
        <v>ReplaceableTextures\\CommandButtons\\BTNIZ0D.blp</v>
      </c>
      <c r="CN242" s="70" t="str">
        <f t="shared" si="4149"/>
        <v>InitUnitState('IZ0D',,,,,,,,,,)</v>
      </c>
      <c r="CO242" s="70" t="str">
        <f t="shared" si="4150"/>
        <v>InitUnitNormal('IZ0D',,,,,,,,,,)</v>
      </c>
      <c r="CP242" s="70" t="str">
        <f t="shared" si="4151"/>
        <v>InitUnitMagic('IZ0D',,,,,,,,,,)</v>
      </c>
      <c r="CQ242" s="70" t="str">
        <f t="shared" si="4152"/>
        <v>InitUnitAdd('IZ0D',,,,,,,,,,)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264&amp;CR$1&amp;")"</f>
        <v>InitEquipData('IZ0D',,"",,,,,'','','','','','',"ReplaceableTextures\\CommandButtons\\BTN020.blp")</v>
      </c>
      <c r="CU242" s="95" t="str">
        <f t="shared" si="4153"/>
        <v>|n</v>
      </c>
      <c r="CV242" s="61" t="str">
        <f t="shared" si="4154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2" si="4225">IF(V242="","","|n"&amp;DB$2&amp;"+"&amp;V242&amp;DB$1)</f>
        <v/>
      </c>
      <c r="DC242" s="71" t="str">
        <f t="shared" si="4225"/>
        <v/>
      </c>
      <c r="DD242" s="71" t="str">
        <f t="shared" si="4225"/>
        <v/>
      </c>
      <c r="DE242" s="71" t="str">
        <f t="shared" si="4225"/>
        <v/>
      </c>
      <c r="DF242" s="71" t="str">
        <f t="shared" si="4225"/>
        <v/>
      </c>
      <c r="DG242" s="71" t="str">
        <f t="shared" si="4225"/>
        <v/>
      </c>
      <c r="DH242" s="71" t="str">
        <f t="shared" si="4225"/>
        <v/>
      </c>
      <c r="DI242" s="71" t="str">
        <f t="shared" si="4225"/>
        <v/>
      </c>
      <c r="DJ242" s="71" t="str">
        <f t="shared" si="4225"/>
        <v/>
      </c>
      <c r="DK242" s="71" t="str">
        <f t="shared" si="4225"/>
        <v/>
      </c>
      <c r="DL242" s="71" t="str">
        <f t="shared" si="4225"/>
        <v/>
      </c>
      <c r="DM242" s="71" t="str">
        <f t="shared" si="4225"/>
        <v/>
      </c>
      <c r="DN242" s="71" t="str">
        <f t="shared" si="4225"/>
        <v/>
      </c>
      <c r="DO242" s="71" t="str">
        <f t="shared" si="4225"/>
        <v/>
      </c>
      <c r="DP242" s="71" t="str">
        <f t="shared" si="4225"/>
        <v/>
      </c>
      <c r="DQ242" s="71" t="str">
        <f t="shared" si="4225"/>
        <v/>
      </c>
      <c r="DR242" s="71" t="str">
        <f t="shared" si="4225"/>
        <v/>
      </c>
      <c r="DS242" s="71" t="str">
        <f t="shared" si="4225"/>
        <v/>
      </c>
      <c r="DT242" s="71" t="str">
        <f t="shared" si="4225"/>
        <v/>
      </c>
      <c r="DU242" s="71" t="str">
        <f t="shared" si="4225"/>
        <v/>
      </c>
      <c r="DV242" s="71" t="str">
        <f t="shared" si="4225"/>
        <v/>
      </c>
      <c r="DW242" s="71" t="str">
        <f t="shared" si="4225"/>
        <v/>
      </c>
      <c r="DX242" s="71" t="str">
        <f t="shared" si="4225"/>
        <v/>
      </c>
      <c r="DY242" s="71" t="str">
        <f t="shared" si="4225"/>
        <v/>
      </c>
      <c r="DZ242" s="71" t="str">
        <f t="shared" si="4225"/>
        <v/>
      </c>
      <c r="EA242" s="71" t="str">
        <f t="shared" si="4225"/>
        <v/>
      </c>
      <c r="EB242" s="71" t="str">
        <f t="shared" si="4225"/>
        <v/>
      </c>
      <c r="EC242" s="71" t="str">
        <f t="shared" si="4225"/>
        <v/>
      </c>
      <c r="ED242" s="71" t="str">
        <f t="shared" si="4225"/>
        <v/>
      </c>
      <c r="EE242" s="71" t="str">
        <f t="shared" si="4225"/>
        <v/>
      </c>
      <c r="EF242" s="71" t="str">
        <f t="shared" si="4225"/>
        <v/>
      </c>
      <c r="EG242" s="71" t="str">
        <f t="shared" si="4225"/>
        <v/>
      </c>
      <c r="EH242" s="71" t="str">
        <f t="shared" si="4225"/>
        <v/>
      </c>
      <c r="EI242" s="71" t="str">
        <f t="shared" si="4225"/>
        <v/>
      </c>
      <c r="EJ242" s="71" t="str">
        <f t="shared" si="4225"/>
        <v/>
      </c>
      <c r="EK242" s="71" t="str">
        <f t="shared" si="4225"/>
        <v/>
      </c>
      <c r="EL242" s="71" t="str">
        <f t="shared" si="4225"/>
        <v/>
      </c>
      <c r="EM242" s="71" t="str">
        <f t="shared" si="4225"/>
        <v/>
      </c>
      <c r="EN242" s="71" t="str">
        <f t="shared" si="4225"/>
        <v/>
      </c>
      <c r="EO242" s="71" t="str">
        <f t="shared" si="4225"/>
        <v/>
      </c>
      <c r="EP242" s="71" t="str">
        <f t="shared" si="4225"/>
        <v/>
      </c>
      <c r="EQ242" s="71" t="str">
        <f t="shared" si="4225"/>
        <v/>
      </c>
      <c r="ER242" s="71" t="str">
        <f t="shared" si="4225"/>
        <v/>
      </c>
      <c r="ES242" s="71" t="str">
        <f t="shared" si="4225"/>
        <v/>
      </c>
      <c r="ET242" s="71" t="str">
        <f t="shared" si="4225"/>
        <v/>
      </c>
      <c r="EU242" s="71" t="str">
        <f t="shared" si="4225"/>
        <v/>
      </c>
      <c r="EV242" s="71" t="str">
        <f t="shared" si="4225"/>
        <v/>
      </c>
      <c r="EW242" s="71" t="str">
        <f t="shared" si="4225"/>
        <v/>
      </c>
      <c r="EX242" s="71" t="str">
        <f t="shared" si="4225"/>
        <v/>
      </c>
      <c r="EY242" s="71" t="str">
        <f t="shared" si="4225"/>
        <v/>
      </c>
      <c r="EZ242" s="71" t="str">
        <f t="shared" si="4225"/>
        <v/>
      </c>
      <c r="FA242" s="71" t="str">
        <f t="shared" si="4225"/>
        <v/>
      </c>
      <c r="FB242" s="71" t="str">
        <f t="shared" si="4225"/>
        <v/>
      </c>
      <c r="FC242" s="71" t="str">
        <f t="shared" si="4225"/>
        <v/>
      </c>
      <c r="FD242" s="71" t="str">
        <f t="shared" si="4225"/>
        <v/>
      </c>
      <c r="FE242" s="71" t="str">
        <f t="shared" si="4225"/>
        <v/>
      </c>
      <c r="FF242" s="71" t="str">
        <f t="shared" si="4225"/>
        <v/>
      </c>
      <c r="FG242" s="71" t="str">
        <f t="shared" si="4225"/>
        <v/>
      </c>
      <c r="FH242" s="71" t="str">
        <f t="shared" si="4225"/>
        <v/>
      </c>
      <c r="FI242" s="71" t="str">
        <f t="shared" si="4225"/>
        <v/>
      </c>
      <c r="FJ242" s="71" t="str">
        <f t="shared" si="4225"/>
        <v/>
      </c>
      <c r="FK242" s="71" t="str">
        <f t="shared" si="4225"/>
        <v/>
      </c>
      <c r="FL242" s="71" t="str">
        <f t="shared" si="4225"/>
        <v/>
      </c>
      <c r="FM242" s="71" t="str">
        <f t="shared" si="4225"/>
        <v/>
      </c>
      <c r="FN242" s="71" t="str">
        <f t="shared" ref="FN242:FS242" si="4226">IF(CH242="","","|n"&amp;FN$2&amp;"+"&amp;CH242&amp;FN$1)</f>
        <v/>
      </c>
      <c r="FO242" s="71" t="str">
        <f t="shared" si="4226"/>
        <v/>
      </c>
      <c r="FP242" s="71" t="str">
        <f t="shared" si="4226"/>
        <v/>
      </c>
      <c r="FQ242" s="71" t="str">
        <f t="shared" si="4226"/>
        <v/>
      </c>
      <c r="FR242" s="71" t="str">
        <f t="shared" si="4226"/>
        <v/>
      </c>
      <c r="FS242" s="71" t="str">
        <f t="shared" si="4226"/>
        <v/>
      </c>
    </row>
    <row r="243" spans="1:175" ht="16.5">
      <c r="A243" s="79"/>
      <c r="B243" s="101" t="s">
        <v>754</v>
      </c>
      <c r="C243" s="79"/>
      <c r="T243" s="120" t="s">
        <v>749</v>
      </c>
      <c r="U243" s="85" t="str">
        <f t="shared" si="4148"/>
        <v>ReplaceableTextures\\CommandButtons\\BTNIZ0E.blp</v>
      </c>
      <c r="CN243" s="70" t="str">
        <f t="shared" si="4149"/>
        <v>InitUnitState('IZ0E',,,,,,,,,,)</v>
      </c>
      <c r="CO243" s="70" t="str">
        <f t="shared" si="4150"/>
        <v>InitUnitNormal('IZ0E',,,,,,,,,,)</v>
      </c>
      <c r="CP243" s="70" t="str">
        <f t="shared" si="4151"/>
        <v>InitUnitMagic('IZ0E',,,,,,,,,,)</v>
      </c>
      <c r="CQ243" s="70" t="str">
        <f t="shared" si="4152"/>
        <v>InitUnitAdd('IZ0E',,,,,,,,,,)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265&amp;CR$1&amp;")"</f>
        <v>InitEquipData('IZ0E',,"",,,,,'','','','','','',"ReplaceableTextures\\CommandButtons\\BTN001.blp")</v>
      </c>
      <c r="CU243" s="95" t="str">
        <f t="shared" si="4153"/>
        <v>|n</v>
      </c>
      <c r="CV243" s="61" t="str">
        <f t="shared" si="4154"/>
        <v>延缓敌军2分钟进攻时间。|n|n|Cff999999狗策划一直不想做这个功能，你们就省着点用吧~（逃|r</v>
      </c>
      <c r="CW243" s="60"/>
      <c r="CX243" s="60"/>
      <c r="CY243" s="60"/>
      <c r="CZ243" s="60"/>
      <c r="DA243" s="60"/>
      <c r="DB243" s="71" t="str">
        <f t="shared" ref="DB243:FM243" si="4227">IF(V243="","","|n"&amp;DB$2&amp;"+"&amp;V243&amp;DB$1)</f>
        <v/>
      </c>
      <c r="DC243" s="71" t="str">
        <f t="shared" si="4227"/>
        <v/>
      </c>
      <c r="DD243" s="71" t="str">
        <f t="shared" si="4227"/>
        <v/>
      </c>
      <c r="DE243" s="71" t="str">
        <f t="shared" si="4227"/>
        <v/>
      </c>
      <c r="DF243" s="71" t="str">
        <f t="shared" si="4227"/>
        <v/>
      </c>
      <c r="DG243" s="71" t="str">
        <f t="shared" si="4227"/>
        <v/>
      </c>
      <c r="DH243" s="71" t="str">
        <f t="shared" si="4227"/>
        <v/>
      </c>
      <c r="DI243" s="71" t="str">
        <f t="shared" si="4227"/>
        <v/>
      </c>
      <c r="DJ243" s="71" t="str">
        <f t="shared" si="4227"/>
        <v/>
      </c>
      <c r="DK243" s="71" t="str">
        <f t="shared" si="4227"/>
        <v/>
      </c>
      <c r="DL243" s="71" t="str">
        <f t="shared" si="4227"/>
        <v/>
      </c>
      <c r="DM243" s="71" t="str">
        <f t="shared" si="4227"/>
        <v/>
      </c>
      <c r="DN243" s="71" t="str">
        <f t="shared" si="4227"/>
        <v/>
      </c>
      <c r="DO243" s="71" t="str">
        <f t="shared" si="4227"/>
        <v/>
      </c>
      <c r="DP243" s="71" t="str">
        <f t="shared" si="4227"/>
        <v/>
      </c>
      <c r="DQ243" s="71" t="str">
        <f t="shared" si="4227"/>
        <v/>
      </c>
      <c r="DR243" s="71" t="str">
        <f t="shared" si="4227"/>
        <v/>
      </c>
      <c r="DS243" s="71" t="str">
        <f t="shared" si="4227"/>
        <v/>
      </c>
      <c r="DT243" s="71" t="str">
        <f t="shared" si="4227"/>
        <v/>
      </c>
      <c r="DU243" s="71" t="str">
        <f t="shared" si="4227"/>
        <v/>
      </c>
      <c r="DV243" s="71" t="str">
        <f t="shared" si="4227"/>
        <v/>
      </c>
      <c r="DW243" s="71" t="str">
        <f t="shared" si="4227"/>
        <v/>
      </c>
      <c r="DX243" s="71" t="str">
        <f t="shared" si="4227"/>
        <v/>
      </c>
      <c r="DY243" s="71" t="str">
        <f t="shared" si="4227"/>
        <v/>
      </c>
      <c r="DZ243" s="71" t="str">
        <f t="shared" si="4227"/>
        <v/>
      </c>
      <c r="EA243" s="71" t="str">
        <f t="shared" si="4227"/>
        <v/>
      </c>
      <c r="EB243" s="71" t="str">
        <f t="shared" si="4227"/>
        <v/>
      </c>
      <c r="EC243" s="71" t="str">
        <f t="shared" si="4227"/>
        <v/>
      </c>
      <c r="ED243" s="71" t="str">
        <f t="shared" si="4227"/>
        <v/>
      </c>
      <c r="EE243" s="71" t="str">
        <f t="shared" si="4227"/>
        <v/>
      </c>
      <c r="EF243" s="71" t="str">
        <f t="shared" si="4227"/>
        <v/>
      </c>
      <c r="EG243" s="71" t="str">
        <f t="shared" si="4227"/>
        <v/>
      </c>
      <c r="EH243" s="71" t="str">
        <f t="shared" si="4227"/>
        <v/>
      </c>
      <c r="EI243" s="71" t="str">
        <f t="shared" si="4227"/>
        <v/>
      </c>
      <c r="EJ243" s="71" t="str">
        <f t="shared" si="4227"/>
        <v/>
      </c>
      <c r="EK243" s="71" t="str">
        <f t="shared" si="4227"/>
        <v/>
      </c>
      <c r="EL243" s="71" t="str">
        <f t="shared" si="4227"/>
        <v/>
      </c>
      <c r="EM243" s="71" t="str">
        <f t="shared" si="4227"/>
        <v/>
      </c>
      <c r="EN243" s="71" t="str">
        <f t="shared" si="4227"/>
        <v/>
      </c>
      <c r="EO243" s="71" t="str">
        <f t="shared" si="4227"/>
        <v/>
      </c>
      <c r="EP243" s="71" t="str">
        <f t="shared" si="4227"/>
        <v/>
      </c>
      <c r="EQ243" s="71" t="str">
        <f t="shared" si="4227"/>
        <v/>
      </c>
      <c r="ER243" s="71" t="str">
        <f t="shared" si="4227"/>
        <v/>
      </c>
      <c r="ES243" s="71" t="str">
        <f t="shared" si="4227"/>
        <v/>
      </c>
      <c r="ET243" s="71" t="str">
        <f t="shared" si="4227"/>
        <v/>
      </c>
      <c r="EU243" s="71" t="str">
        <f t="shared" si="4227"/>
        <v/>
      </c>
      <c r="EV243" s="71" t="str">
        <f t="shared" si="4227"/>
        <v/>
      </c>
      <c r="EW243" s="71" t="str">
        <f t="shared" si="4227"/>
        <v/>
      </c>
      <c r="EX243" s="71" t="str">
        <f t="shared" si="4227"/>
        <v/>
      </c>
      <c r="EY243" s="71" t="str">
        <f t="shared" si="4227"/>
        <v/>
      </c>
      <c r="EZ243" s="71" t="str">
        <f t="shared" si="4227"/>
        <v/>
      </c>
      <c r="FA243" s="71" t="str">
        <f t="shared" si="4227"/>
        <v/>
      </c>
      <c r="FB243" s="71" t="str">
        <f t="shared" si="4227"/>
        <v/>
      </c>
      <c r="FC243" s="71" t="str">
        <f t="shared" si="4227"/>
        <v/>
      </c>
      <c r="FD243" s="71" t="str">
        <f t="shared" si="4227"/>
        <v/>
      </c>
      <c r="FE243" s="71" t="str">
        <f t="shared" si="4227"/>
        <v/>
      </c>
      <c r="FF243" s="71" t="str">
        <f t="shared" si="4227"/>
        <v/>
      </c>
      <c r="FG243" s="71" t="str">
        <f t="shared" si="4227"/>
        <v/>
      </c>
      <c r="FH243" s="71" t="str">
        <f t="shared" si="4227"/>
        <v/>
      </c>
      <c r="FI243" s="71" t="str">
        <f t="shared" si="4227"/>
        <v/>
      </c>
      <c r="FJ243" s="71" t="str">
        <f t="shared" si="4227"/>
        <v/>
      </c>
      <c r="FK243" s="71" t="str">
        <f t="shared" si="4227"/>
        <v/>
      </c>
      <c r="FL243" s="71" t="str">
        <f t="shared" si="4227"/>
        <v/>
      </c>
      <c r="FM243" s="71" t="str">
        <f t="shared" si="4227"/>
        <v/>
      </c>
      <c r="FN243" s="71" t="str">
        <f t="shared" ref="FN243:FS243" si="4228">IF(CH243="","","|n"&amp;FN$2&amp;"+"&amp;CH243&amp;FN$1)</f>
        <v/>
      </c>
      <c r="FO243" s="71" t="str">
        <f t="shared" si="4228"/>
        <v/>
      </c>
      <c r="FP243" s="71" t="str">
        <f t="shared" si="4228"/>
        <v/>
      </c>
      <c r="FQ243" s="71" t="str">
        <f t="shared" si="4228"/>
        <v/>
      </c>
      <c r="FR243" s="71" t="str">
        <f t="shared" si="4228"/>
        <v/>
      </c>
      <c r="FS243" s="71" t="str">
        <f t="shared" si="4228"/>
        <v/>
      </c>
    </row>
    <row r="244" spans="1:175" ht="16.5">
      <c r="A244" s="79"/>
      <c r="B244" s="101" t="s">
        <v>755</v>
      </c>
      <c r="C244" s="79"/>
      <c r="T244" s="120" t="s">
        <v>749</v>
      </c>
      <c r="U244" s="85" t="str">
        <f t="shared" si="4148"/>
        <v>ReplaceableTextures\\CommandButtons\\BTNIZ0F.blp</v>
      </c>
      <c r="CN244" s="70" t="str">
        <f t="shared" si="4149"/>
        <v>InitUnitState('IZ0F',,,,,,,,,,)</v>
      </c>
      <c r="CO244" s="70" t="str">
        <f t="shared" si="4150"/>
        <v>InitUnitNormal('IZ0F',,,,,,,,,,)</v>
      </c>
      <c r="CP244" s="70" t="str">
        <f t="shared" si="4151"/>
        <v>InitUnitMagic('IZ0F',,,,,,,,,,)</v>
      </c>
      <c r="CQ244" s="70" t="str">
        <f t="shared" si="4152"/>
        <v>InitUnitAdd('IZ0F',,,,,,,,,,)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269&amp;CR$1&amp;")"</f>
        <v>InitEquipData('IZ0F',,"",,,,,'','','','','','',"ReplaceableTextures\\CommandButtons\\BTNIN01.blp")</v>
      </c>
      <c r="CU244" s="95" t="str">
        <f t="shared" si="4153"/>
        <v>|n</v>
      </c>
      <c r="CV244" s="61" t="str">
        <f t="shared" si="4154"/>
        <v>延缓敌军2分钟进攻时间。|n|n|Cff999999狗策划一直不想做这个功能，你们就省着点用吧~（逃|r</v>
      </c>
      <c r="CW244" s="60"/>
      <c r="CX244" s="60"/>
      <c r="CY244" s="60"/>
      <c r="CZ244" s="60"/>
      <c r="DA244" s="60"/>
      <c r="DB244" s="71" t="str">
        <f t="shared" ref="DB244:FM244" si="4229">IF(V244="","","|n"&amp;DB$2&amp;"+"&amp;V244&amp;DB$1)</f>
        <v/>
      </c>
      <c r="DC244" s="71" t="str">
        <f t="shared" si="4229"/>
        <v/>
      </c>
      <c r="DD244" s="71" t="str">
        <f t="shared" si="4229"/>
        <v/>
      </c>
      <c r="DE244" s="71" t="str">
        <f t="shared" si="4229"/>
        <v/>
      </c>
      <c r="DF244" s="71" t="str">
        <f t="shared" si="4229"/>
        <v/>
      </c>
      <c r="DG244" s="71" t="str">
        <f t="shared" si="4229"/>
        <v/>
      </c>
      <c r="DH244" s="71" t="str">
        <f t="shared" si="4229"/>
        <v/>
      </c>
      <c r="DI244" s="71" t="str">
        <f t="shared" si="4229"/>
        <v/>
      </c>
      <c r="DJ244" s="71" t="str">
        <f t="shared" si="4229"/>
        <v/>
      </c>
      <c r="DK244" s="71" t="str">
        <f t="shared" si="4229"/>
        <v/>
      </c>
      <c r="DL244" s="71" t="str">
        <f t="shared" si="4229"/>
        <v/>
      </c>
      <c r="DM244" s="71" t="str">
        <f t="shared" si="4229"/>
        <v/>
      </c>
      <c r="DN244" s="71" t="str">
        <f t="shared" si="4229"/>
        <v/>
      </c>
      <c r="DO244" s="71" t="str">
        <f t="shared" si="4229"/>
        <v/>
      </c>
      <c r="DP244" s="71" t="str">
        <f t="shared" si="4229"/>
        <v/>
      </c>
      <c r="DQ244" s="71" t="str">
        <f t="shared" si="4229"/>
        <v/>
      </c>
      <c r="DR244" s="71" t="str">
        <f t="shared" si="4229"/>
        <v/>
      </c>
      <c r="DS244" s="71" t="str">
        <f t="shared" si="4229"/>
        <v/>
      </c>
      <c r="DT244" s="71" t="str">
        <f t="shared" si="4229"/>
        <v/>
      </c>
      <c r="DU244" s="71" t="str">
        <f t="shared" si="4229"/>
        <v/>
      </c>
      <c r="DV244" s="71" t="str">
        <f t="shared" si="4229"/>
        <v/>
      </c>
      <c r="DW244" s="71" t="str">
        <f t="shared" si="4229"/>
        <v/>
      </c>
      <c r="DX244" s="71" t="str">
        <f t="shared" si="4229"/>
        <v/>
      </c>
      <c r="DY244" s="71" t="str">
        <f t="shared" si="4229"/>
        <v/>
      </c>
      <c r="DZ244" s="71" t="str">
        <f t="shared" si="4229"/>
        <v/>
      </c>
      <c r="EA244" s="71" t="str">
        <f t="shared" si="4229"/>
        <v/>
      </c>
      <c r="EB244" s="71" t="str">
        <f t="shared" si="4229"/>
        <v/>
      </c>
      <c r="EC244" s="71" t="str">
        <f t="shared" si="4229"/>
        <v/>
      </c>
      <c r="ED244" s="71" t="str">
        <f t="shared" si="4229"/>
        <v/>
      </c>
      <c r="EE244" s="71" t="str">
        <f t="shared" si="4229"/>
        <v/>
      </c>
      <c r="EF244" s="71" t="str">
        <f t="shared" si="4229"/>
        <v/>
      </c>
      <c r="EG244" s="71" t="str">
        <f t="shared" si="4229"/>
        <v/>
      </c>
      <c r="EH244" s="71" t="str">
        <f t="shared" si="4229"/>
        <v/>
      </c>
      <c r="EI244" s="71" t="str">
        <f t="shared" si="4229"/>
        <v/>
      </c>
      <c r="EJ244" s="71" t="str">
        <f t="shared" si="4229"/>
        <v/>
      </c>
      <c r="EK244" s="71" t="str">
        <f t="shared" si="4229"/>
        <v/>
      </c>
      <c r="EL244" s="71" t="str">
        <f t="shared" si="4229"/>
        <v/>
      </c>
      <c r="EM244" s="71" t="str">
        <f t="shared" si="4229"/>
        <v/>
      </c>
      <c r="EN244" s="71" t="str">
        <f t="shared" si="4229"/>
        <v/>
      </c>
      <c r="EO244" s="71" t="str">
        <f t="shared" si="4229"/>
        <v/>
      </c>
      <c r="EP244" s="71" t="str">
        <f t="shared" si="4229"/>
        <v/>
      </c>
      <c r="EQ244" s="71" t="str">
        <f t="shared" si="4229"/>
        <v/>
      </c>
      <c r="ER244" s="71" t="str">
        <f t="shared" si="4229"/>
        <v/>
      </c>
      <c r="ES244" s="71" t="str">
        <f t="shared" si="4229"/>
        <v/>
      </c>
      <c r="ET244" s="71" t="str">
        <f t="shared" si="4229"/>
        <v/>
      </c>
      <c r="EU244" s="71" t="str">
        <f t="shared" si="4229"/>
        <v/>
      </c>
      <c r="EV244" s="71" t="str">
        <f t="shared" si="4229"/>
        <v/>
      </c>
      <c r="EW244" s="71" t="str">
        <f t="shared" si="4229"/>
        <v/>
      </c>
      <c r="EX244" s="71" t="str">
        <f t="shared" si="4229"/>
        <v/>
      </c>
      <c r="EY244" s="71" t="str">
        <f t="shared" si="4229"/>
        <v/>
      </c>
      <c r="EZ244" s="71" t="str">
        <f t="shared" si="4229"/>
        <v/>
      </c>
      <c r="FA244" s="71" t="str">
        <f t="shared" si="4229"/>
        <v/>
      </c>
      <c r="FB244" s="71" t="str">
        <f t="shared" si="4229"/>
        <v/>
      </c>
      <c r="FC244" s="71" t="str">
        <f t="shared" si="4229"/>
        <v/>
      </c>
      <c r="FD244" s="71" t="str">
        <f t="shared" si="4229"/>
        <v/>
      </c>
      <c r="FE244" s="71" t="str">
        <f t="shared" si="4229"/>
        <v/>
      </c>
      <c r="FF244" s="71" t="str">
        <f t="shared" si="4229"/>
        <v/>
      </c>
      <c r="FG244" s="71" t="str">
        <f t="shared" si="4229"/>
        <v/>
      </c>
      <c r="FH244" s="71" t="str">
        <f t="shared" si="4229"/>
        <v/>
      </c>
      <c r="FI244" s="71" t="str">
        <f t="shared" si="4229"/>
        <v/>
      </c>
      <c r="FJ244" s="71" t="str">
        <f t="shared" si="4229"/>
        <v/>
      </c>
      <c r="FK244" s="71" t="str">
        <f t="shared" si="4229"/>
        <v/>
      </c>
      <c r="FL244" s="71" t="str">
        <f t="shared" si="4229"/>
        <v/>
      </c>
      <c r="FM244" s="71" t="str">
        <f t="shared" si="4229"/>
        <v/>
      </c>
      <c r="FN244" s="71" t="str">
        <f t="shared" ref="FN244:FS244" si="4230">IF(CH244="","","|n"&amp;FN$2&amp;"+"&amp;CH244&amp;FN$1)</f>
        <v/>
      </c>
      <c r="FO244" s="71" t="str">
        <f t="shared" si="4230"/>
        <v/>
      </c>
      <c r="FP244" s="71" t="str">
        <f t="shared" si="4230"/>
        <v/>
      </c>
      <c r="FQ244" s="71" t="str">
        <f t="shared" si="4230"/>
        <v/>
      </c>
      <c r="FR244" s="71" t="str">
        <f t="shared" si="4230"/>
        <v/>
      </c>
      <c r="FS244" s="71" t="str">
        <f t="shared" si="4230"/>
        <v/>
      </c>
    </row>
    <row r="245" spans="1:175" ht="16.5">
      <c r="A245" s="79"/>
      <c r="B245" s="101" t="s">
        <v>756</v>
      </c>
      <c r="C245" s="79"/>
      <c r="T245" s="120" t="s">
        <v>749</v>
      </c>
      <c r="U245" s="85" t="str">
        <f t="shared" si="4148"/>
        <v>ReplaceableTextures\\CommandButtons\\BTNIZ0G.blp</v>
      </c>
      <c r="CN245" s="70" t="str">
        <f t="shared" si="4149"/>
        <v>InitUnitState('IZ0G',,,,,,,,,,)</v>
      </c>
      <c r="CO245" s="70" t="str">
        <f t="shared" si="4150"/>
        <v>InitUnitNormal('IZ0G',,,,,,,,,,)</v>
      </c>
      <c r="CP245" s="70" t="str">
        <f t="shared" si="4151"/>
        <v>InitUnitMagic('IZ0G',,,,,,,,,,)</v>
      </c>
      <c r="CQ245" s="70" t="str">
        <f t="shared" si="4152"/>
        <v>InitUnitAdd('IZ0G',,,,,,,,,,)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270&amp;CR$1&amp;")"</f>
        <v>InitEquipData('IZ0G',,"",,,,,'','','','','','',"ReplaceableTextures\\CommandButtons\\BTNIN02.blp")</v>
      </c>
      <c r="CU245" s="95" t="str">
        <f t="shared" si="4153"/>
        <v>|n</v>
      </c>
      <c r="CV245" s="61" t="str">
        <f t="shared" si="4154"/>
        <v>延缓敌军2分钟进攻时间。|n|n|Cff999999狗策划一直不想做这个功能，你们就省着点用吧~（逃|r</v>
      </c>
      <c r="CW245" s="60"/>
      <c r="CX245" s="60"/>
      <c r="CY245" s="60"/>
      <c r="CZ245" s="60"/>
      <c r="DA245" s="60"/>
      <c r="DB245" s="71" t="str">
        <f t="shared" ref="DB245:FM253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53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1631</v>
      </c>
      <c r="C246" s="187" t="s">
        <v>1632</v>
      </c>
      <c r="T246" s="187" t="s">
        <v>1634</v>
      </c>
      <c r="U246" s="85" t="s">
        <v>1633</v>
      </c>
      <c r="CN246" s="70" t="str">
        <f t="shared" ref="CN246" si="4233">"InitUnitState('"&amp;B246&amp;"',"&amp;V246&amp;","&amp;W246&amp;","&amp;X246&amp;","&amp;Y246&amp;","&amp;Z246&amp;","&amp;AA246&amp;","&amp;AB246&amp;","&amp;AC246&amp;","&amp;AD246&amp;","&amp;AE246&amp;")"</f>
        <v>InitUnitState('IZ70',,,,,,,,,,)</v>
      </c>
      <c r="CO246" s="70" t="str">
        <f t="shared" ref="CO246" si="4234">"InitUnitNormal('"&amp;B246&amp;"',"&amp;AF246&amp;","&amp;AG246&amp;","&amp;AH246&amp;","&amp;AI246&amp;","&amp;AJ246&amp;","&amp;AK246&amp;","&amp;AL246&amp;","&amp;AM246&amp;","&amp;AN246&amp;","&amp;AO246&amp;")"</f>
        <v>InitUnitNormal('IZ70',,,,,,,,,,)</v>
      </c>
      <c r="CP246" s="70" t="str">
        <f t="shared" ref="CP246" si="4235">"InitUnitMagic('"&amp;B246&amp;"',"&amp;AP246&amp;","&amp;AQ246&amp;","&amp;AR246&amp;","&amp;AS246&amp;","&amp;AT246&amp;","&amp;AU246&amp;","&amp;AV246&amp;","&amp;AW246&amp;","&amp;BI246&amp;","&amp;BJ246&amp;")"</f>
        <v>InitUnitMagic('IZ70',,,,,,,,,,)</v>
      </c>
      <c r="CQ246" s="70" t="str">
        <f t="shared" ref="CQ246" si="4236">"InitUnitAdd('"&amp;B246&amp;"',"&amp;BK246&amp;","&amp;BL246&amp;","&amp;BM246&amp;","&amp;BN246&amp;","&amp;BO246&amp;","&amp;BP246&amp;","&amp;BQ246&amp;","&amp;BR246&amp;","&amp;BS246&amp;","&amp;BT246&amp;")"</f>
        <v>InitUnitAdd('IZ70',,,,,,,,,,)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InitEquipData('IZ70',,"",,,,,'','','','','','',"ReplaceableTextures\\CommandButtons\\BTNIZ72.blp")</v>
      </c>
      <c r="CU246" s="95" t="str">
        <f t="shared" ref="CU246" si="4237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" si="4238">T246</f>
        <v>点击挑战龙须虎，击杀后可立即通关。|n|cffff0000极难！慎点|r|n|n虎牙竞速活动群【910827290】进群查看活动详情！</v>
      </c>
      <c r="CW246" s="60"/>
      <c r="CX246" s="60"/>
      <c r="CY246" s="60"/>
      <c r="CZ246" s="60"/>
      <c r="DA246" s="60"/>
      <c r="DB246" s="71" t="str">
        <f t="shared" ref="DB246" si="4239">IF(V246="","","|n"&amp;DB$2&amp;"+"&amp;V246&amp;DB$1)</f>
        <v/>
      </c>
      <c r="DC246" s="71" t="str">
        <f t="shared" ref="DC246" si="4240">IF(W246="","","|n"&amp;DC$2&amp;"+"&amp;W246&amp;DC$1)</f>
        <v/>
      </c>
      <c r="DD246" s="71" t="str">
        <f t="shared" ref="DD246" si="4241">IF(X246="","","|n"&amp;DD$2&amp;"+"&amp;X246&amp;DD$1)</f>
        <v/>
      </c>
      <c r="DE246" s="71" t="str">
        <f t="shared" ref="DE246" si="4242">IF(Y246="","","|n"&amp;DE$2&amp;"+"&amp;Y246&amp;DE$1)</f>
        <v/>
      </c>
      <c r="DF246" s="71" t="str">
        <f t="shared" ref="DF246" si="4243">IF(Z246="","","|n"&amp;DF$2&amp;"+"&amp;Z246&amp;DF$1)</f>
        <v/>
      </c>
      <c r="DG246" s="71" t="str">
        <f t="shared" ref="DG246" si="4244">IF(AA246="","","|n"&amp;DG$2&amp;"+"&amp;AA246&amp;DG$1)</f>
        <v/>
      </c>
      <c r="DH246" s="71" t="str">
        <f t="shared" ref="DH246" si="4245">IF(AB246="","","|n"&amp;DH$2&amp;"+"&amp;AB246&amp;DH$1)</f>
        <v/>
      </c>
      <c r="DI246" s="71" t="str">
        <f t="shared" ref="DI246" si="4246">IF(AC246="","","|n"&amp;DI$2&amp;"+"&amp;AC246&amp;DI$1)</f>
        <v/>
      </c>
      <c r="DJ246" s="71" t="str">
        <f t="shared" ref="DJ246" si="4247">IF(AD246="","","|n"&amp;DJ$2&amp;"+"&amp;AD246&amp;DJ$1)</f>
        <v/>
      </c>
      <c r="DK246" s="71" t="str">
        <f t="shared" ref="DK246" si="4248">IF(AE246="","","|n"&amp;DK$2&amp;"+"&amp;AE246&amp;DK$1)</f>
        <v/>
      </c>
      <c r="DL246" s="71" t="str">
        <f t="shared" ref="DL246" si="4249">IF(AF246="","","|n"&amp;DL$2&amp;"+"&amp;AF246&amp;DL$1)</f>
        <v/>
      </c>
      <c r="DM246" s="71" t="str">
        <f t="shared" ref="DM246" si="4250">IF(AG246="","","|n"&amp;DM$2&amp;"+"&amp;AG246&amp;DM$1)</f>
        <v/>
      </c>
      <c r="DN246" s="71" t="str">
        <f t="shared" ref="DN246" si="4251">IF(AH246="","","|n"&amp;DN$2&amp;"+"&amp;AH246&amp;DN$1)</f>
        <v/>
      </c>
      <c r="DO246" s="71" t="str">
        <f t="shared" ref="DO246" si="4252">IF(AI246="","","|n"&amp;DO$2&amp;"+"&amp;AI246&amp;DO$1)</f>
        <v/>
      </c>
      <c r="DP246" s="71" t="str">
        <f t="shared" ref="DP246" si="4253">IF(AJ246="","","|n"&amp;DP$2&amp;"+"&amp;AJ246&amp;DP$1)</f>
        <v/>
      </c>
      <c r="DQ246" s="71" t="str">
        <f t="shared" ref="DQ246" si="4254">IF(AK246="","","|n"&amp;DQ$2&amp;"+"&amp;AK246&amp;DQ$1)</f>
        <v/>
      </c>
      <c r="DR246" s="71" t="str">
        <f t="shared" ref="DR246" si="4255">IF(AL246="","","|n"&amp;DR$2&amp;"+"&amp;AL246&amp;DR$1)</f>
        <v/>
      </c>
      <c r="DS246" s="71" t="str">
        <f t="shared" ref="DS246" si="4256">IF(AM246="","","|n"&amp;DS$2&amp;"+"&amp;AM246&amp;DS$1)</f>
        <v/>
      </c>
      <c r="DT246" s="71" t="str">
        <f t="shared" ref="DT246" si="4257">IF(AN246="","","|n"&amp;DT$2&amp;"+"&amp;AN246&amp;DT$1)</f>
        <v/>
      </c>
      <c r="DU246" s="71" t="str">
        <f t="shared" ref="DU246" si="4258">IF(AO246="","","|n"&amp;DU$2&amp;"+"&amp;AO246&amp;DU$1)</f>
        <v/>
      </c>
      <c r="DV246" s="71" t="str">
        <f t="shared" ref="DV246" si="4259">IF(AP246="","","|n"&amp;DV$2&amp;"+"&amp;AP246&amp;DV$1)</f>
        <v/>
      </c>
      <c r="DW246" s="71" t="str">
        <f t="shared" ref="DW246" si="4260">IF(AQ246="","","|n"&amp;DW$2&amp;"+"&amp;AQ246&amp;DW$1)</f>
        <v/>
      </c>
      <c r="DX246" s="71" t="str">
        <f t="shared" ref="DX246" si="4261">IF(AR246="","","|n"&amp;DX$2&amp;"+"&amp;AR246&amp;DX$1)</f>
        <v/>
      </c>
      <c r="DY246" s="71" t="str">
        <f t="shared" ref="DY246" si="4262">IF(AS246="","","|n"&amp;DY$2&amp;"+"&amp;AS246&amp;DY$1)</f>
        <v/>
      </c>
      <c r="DZ246" s="71" t="str">
        <f t="shared" ref="DZ246" si="4263">IF(AT246="","","|n"&amp;DZ$2&amp;"+"&amp;AT246&amp;DZ$1)</f>
        <v/>
      </c>
      <c r="EA246" s="71" t="str">
        <f t="shared" ref="EA246" si="4264">IF(AU246="","","|n"&amp;EA$2&amp;"+"&amp;AU246&amp;EA$1)</f>
        <v/>
      </c>
      <c r="EB246" s="71" t="str">
        <f t="shared" ref="EB246" si="4265">IF(AV246="","","|n"&amp;EB$2&amp;"+"&amp;AV246&amp;EB$1)</f>
        <v/>
      </c>
      <c r="EC246" s="71" t="str">
        <f t="shared" ref="EC246" si="4266">IF(AW246="","","|n"&amp;EC$2&amp;"+"&amp;AW246&amp;EC$1)</f>
        <v/>
      </c>
      <c r="ED246" s="71" t="str">
        <f t="shared" ref="ED246" si="4267">IF(AX246="","","|n"&amp;ED$2&amp;"+"&amp;AX246&amp;ED$1)</f>
        <v/>
      </c>
      <c r="EE246" s="71" t="str">
        <f t="shared" ref="EE246" si="4268">IF(AY246="","","|n"&amp;EE$2&amp;"+"&amp;AY246&amp;EE$1)</f>
        <v/>
      </c>
      <c r="EF246" s="71" t="str">
        <f t="shared" ref="EF246" si="4269">IF(AZ246="","","|n"&amp;EF$2&amp;"+"&amp;AZ246&amp;EF$1)</f>
        <v/>
      </c>
      <c r="EG246" s="71" t="str">
        <f t="shared" ref="EG246" si="4270">IF(BA246="","","|n"&amp;EG$2&amp;"+"&amp;BA246&amp;EG$1)</f>
        <v/>
      </c>
      <c r="EH246" s="71" t="str">
        <f t="shared" ref="EH246" si="4271">IF(BB246="","","|n"&amp;EH$2&amp;"+"&amp;BB246&amp;EH$1)</f>
        <v/>
      </c>
      <c r="EI246" s="71" t="str">
        <f t="shared" ref="EI246" si="4272">IF(BC246="","","|n"&amp;EI$2&amp;"+"&amp;BC246&amp;EI$1)</f>
        <v/>
      </c>
      <c r="EJ246" s="71" t="str">
        <f t="shared" ref="EJ246" si="4273">IF(BD246="","","|n"&amp;EJ$2&amp;"+"&amp;BD246&amp;EJ$1)</f>
        <v/>
      </c>
      <c r="EK246" s="71" t="str">
        <f t="shared" ref="EK246" si="4274">IF(BE246="","","|n"&amp;EK$2&amp;"+"&amp;BE246&amp;EK$1)</f>
        <v/>
      </c>
      <c r="EL246" s="71" t="str">
        <f t="shared" ref="EL246" si="4275">IF(BF246="","","|n"&amp;EL$2&amp;"+"&amp;BF246&amp;EL$1)</f>
        <v/>
      </c>
      <c r="EM246" s="71" t="str">
        <f t="shared" ref="EM246" si="4276">IF(BG246="","","|n"&amp;EM$2&amp;"+"&amp;BG246&amp;EM$1)</f>
        <v/>
      </c>
      <c r="EN246" s="71" t="str">
        <f t="shared" ref="EN246" si="4277">IF(BH246="","","|n"&amp;EN$2&amp;"+"&amp;BH246&amp;EN$1)</f>
        <v/>
      </c>
      <c r="EO246" s="71" t="str">
        <f t="shared" ref="EO246" si="4278">IF(BI246="","","|n"&amp;EO$2&amp;"+"&amp;BI246&amp;EO$1)</f>
        <v/>
      </c>
      <c r="EP246" s="71" t="str">
        <f t="shared" ref="EP246" si="4279">IF(BJ246="","","|n"&amp;EP$2&amp;"+"&amp;BJ246&amp;EP$1)</f>
        <v/>
      </c>
      <c r="EQ246" s="71" t="str">
        <f t="shared" ref="EQ246" si="4280">IF(BK246="","","|n"&amp;EQ$2&amp;"+"&amp;BK246&amp;EQ$1)</f>
        <v/>
      </c>
      <c r="ER246" s="71" t="str">
        <f t="shared" ref="ER246" si="4281">IF(BL246="","","|n"&amp;ER$2&amp;"+"&amp;BL246&amp;ER$1)</f>
        <v/>
      </c>
      <c r="ES246" s="71" t="str">
        <f t="shared" ref="ES246" si="4282">IF(BM246="","","|n"&amp;ES$2&amp;"+"&amp;BM246&amp;ES$1)</f>
        <v/>
      </c>
      <c r="ET246" s="71" t="str">
        <f t="shared" ref="ET246" si="4283">IF(BN246="","","|n"&amp;ET$2&amp;"+"&amp;BN246&amp;ET$1)</f>
        <v/>
      </c>
      <c r="EU246" s="71" t="str">
        <f t="shared" ref="EU246" si="4284">IF(BO246="","","|n"&amp;EU$2&amp;"+"&amp;BO246&amp;EU$1)</f>
        <v/>
      </c>
      <c r="EV246" s="71" t="str">
        <f t="shared" ref="EV246" si="4285">IF(BP246="","","|n"&amp;EV$2&amp;"+"&amp;BP246&amp;EV$1)</f>
        <v/>
      </c>
      <c r="EW246" s="71" t="str">
        <f t="shared" ref="EW246" si="4286">IF(BQ246="","","|n"&amp;EW$2&amp;"+"&amp;BQ246&amp;EW$1)</f>
        <v/>
      </c>
      <c r="EX246" s="71" t="str">
        <f t="shared" ref="EX246" si="4287">IF(BR246="","","|n"&amp;EX$2&amp;"+"&amp;BR246&amp;EX$1)</f>
        <v/>
      </c>
      <c r="EY246" s="71" t="str">
        <f t="shared" ref="EY246" si="4288">IF(BS246="","","|n"&amp;EY$2&amp;"+"&amp;BS246&amp;EY$1)</f>
        <v/>
      </c>
      <c r="EZ246" s="71" t="str">
        <f t="shared" ref="EZ246" si="4289">IF(BT246="","","|n"&amp;EZ$2&amp;"+"&amp;BT246&amp;EZ$1)</f>
        <v/>
      </c>
      <c r="FA246" s="71" t="str">
        <f t="shared" ref="FA246" si="4290">IF(BU246="","","|n"&amp;FA$2&amp;"+"&amp;BU246&amp;FA$1)</f>
        <v/>
      </c>
      <c r="FB246" s="71" t="str">
        <f t="shared" ref="FB246" si="4291">IF(BV246="","","|n"&amp;FB$2&amp;"+"&amp;BV246&amp;FB$1)</f>
        <v/>
      </c>
      <c r="FC246" s="71" t="str">
        <f t="shared" ref="FC246" si="4292">IF(BW246="","","|n"&amp;FC$2&amp;"+"&amp;BW246&amp;FC$1)</f>
        <v/>
      </c>
      <c r="FD246" s="71" t="str">
        <f t="shared" ref="FD246" si="4293">IF(BX246="","","|n"&amp;FD$2&amp;"+"&amp;BX246&amp;FD$1)</f>
        <v/>
      </c>
      <c r="FE246" s="71" t="str">
        <f t="shared" ref="FE246" si="4294">IF(BY246="","","|n"&amp;FE$2&amp;"+"&amp;BY246&amp;FE$1)</f>
        <v/>
      </c>
      <c r="FF246" s="71" t="str">
        <f t="shared" ref="FF246" si="4295">IF(BZ246="","","|n"&amp;FF$2&amp;"+"&amp;BZ246&amp;FF$1)</f>
        <v/>
      </c>
      <c r="FG246" s="71" t="str">
        <f t="shared" ref="FG246" si="4296">IF(CA246="","","|n"&amp;FG$2&amp;"+"&amp;CA246&amp;FG$1)</f>
        <v/>
      </c>
      <c r="FH246" s="71" t="str">
        <f t="shared" ref="FH246" si="4297">IF(CB246="","","|n"&amp;FH$2&amp;"+"&amp;CB246&amp;FH$1)</f>
        <v/>
      </c>
      <c r="FI246" s="71" t="str">
        <f t="shared" ref="FI246" si="4298">IF(CC246="","","|n"&amp;FI$2&amp;"+"&amp;CC246&amp;FI$1)</f>
        <v/>
      </c>
      <c r="FJ246" s="71" t="str">
        <f t="shared" ref="FJ246" si="4299">IF(CD246="","","|n"&amp;FJ$2&amp;"+"&amp;CD246&amp;FJ$1)</f>
        <v/>
      </c>
      <c r="FK246" s="71" t="str">
        <f t="shared" ref="FK246" si="4300">IF(CE246="","","|n"&amp;FK$2&amp;"+"&amp;CE246&amp;FK$1)</f>
        <v/>
      </c>
      <c r="FL246" s="71" t="str">
        <f t="shared" ref="FL246" si="4301">IF(CF246="","","|n"&amp;FL$2&amp;"+"&amp;CF246&amp;FL$1)</f>
        <v/>
      </c>
      <c r="FM246" s="71" t="str">
        <f t="shared" ref="FM246" si="4302">IF(CG246="","","|n"&amp;FM$2&amp;"+"&amp;CG246&amp;FM$1)</f>
        <v/>
      </c>
      <c r="FN246" s="71" t="str">
        <f t="shared" ref="FN246" si="4303">IF(CH246="","","|n"&amp;FN$2&amp;"+"&amp;CH246&amp;FN$1)</f>
        <v/>
      </c>
      <c r="FO246" s="71" t="str">
        <f t="shared" ref="FO246" si="4304">IF(CI246="","","|n"&amp;FO$2&amp;"+"&amp;CI246&amp;FO$1)</f>
        <v/>
      </c>
      <c r="FP246" s="71" t="str">
        <f t="shared" ref="FP246" si="4305">IF(CJ246="","","|n"&amp;FP$2&amp;"+"&amp;CJ246&amp;FP$1)</f>
        <v/>
      </c>
      <c r="FQ246" s="71" t="str">
        <f t="shared" ref="FQ246" si="4306">IF(CK246="","","|n"&amp;FQ$2&amp;"+"&amp;CK246&amp;FQ$1)</f>
        <v/>
      </c>
      <c r="FR246" s="71" t="str">
        <f t="shared" ref="FR246" si="4307">IF(CL246="","","|n"&amp;FR$2&amp;"+"&amp;CL246&amp;FR$1)</f>
        <v/>
      </c>
      <c r="FS246" s="71" t="str">
        <f t="shared" ref="FS246" si="4308">IF(CM246="","","|n"&amp;FS$2&amp;"+"&amp;CM246&amp;FS$1)</f>
        <v/>
      </c>
    </row>
    <row r="247" spans="1:175" ht="16.5">
      <c r="A247" s="79"/>
      <c r="B247" s="101" t="s">
        <v>1626</v>
      </c>
      <c r="C247" s="187" t="s">
        <v>1627</v>
      </c>
      <c r="T247" s="187" t="s">
        <v>1628</v>
      </c>
      <c r="U247" s="85" t="str">
        <f t="shared" ref="U247:U251" si="4309">"ReplaceableTextures\\CommandButtons\\BTN"&amp;B247&amp;".blp"</f>
        <v>ReplaceableTextures\\CommandButtons\\BTNIZ71.blp</v>
      </c>
      <c r="CN247" s="70" t="str">
        <f t="shared" si="4149"/>
        <v>InitUnitState('IZ71',,,,,,,,,,)</v>
      </c>
      <c r="CO247" s="70" t="str">
        <f t="shared" si="4150"/>
        <v>InitUnitNormal('IZ71',,,,,,,,,,)</v>
      </c>
      <c r="CP247" s="70" t="str">
        <f t="shared" si="4151"/>
        <v>InitUnitMagic('IZ71',,,,,,,,,,)</v>
      </c>
      <c r="CQ247" s="70" t="str">
        <f t="shared" si="4152"/>
        <v>InitUnitAdd('IZ71',,,,,,,,,,)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InitEquipData('IZ71',,"",,,,,'','','','','','',"ReplaceableTextures\\CommandButtons\\BTNBandit.blp")</v>
      </c>
      <c r="CU247" s="95" t="str">
        <f t="shared" si="4153"/>
        <v>|n</v>
      </c>
      <c r="CV247" s="61" t="str">
        <f t="shared" si="4154"/>
        <v>点击挑战该BOSS，击杀后可获得对应奖励。</v>
      </c>
      <c r="CW247" s="60"/>
      <c r="CX247" s="60"/>
      <c r="CY247" s="60"/>
      <c r="CZ247" s="60"/>
      <c r="DA247" s="60"/>
      <c r="DB247" s="71" t="str">
        <f t="shared" si="4231"/>
        <v/>
      </c>
      <c r="DC247" s="71" t="str">
        <f t="shared" si="4231"/>
        <v/>
      </c>
      <c r="DD247" s="71" t="str">
        <f t="shared" si="4231"/>
        <v/>
      </c>
      <c r="DE247" s="71" t="str">
        <f t="shared" si="4231"/>
        <v/>
      </c>
      <c r="DF247" s="71" t="str">
        <f t="shared" si="4231"/>
        <v/>
      </c>
      <c r="DG247" s="71" t="str">
        <f t="shared" si="4231"/>
        <v/>
      </c>
      <c r="DH247" s="71" t="str">
        <f t="shared" si="4231"/>
        <v/>
      </c>
      <c r="DI247" s="71" t="str">
        <f t="shared" si="4231"/>
        <v/>
      </c>
      <c r="DJ247" s="71" t="str">
        <f t="shared" si="4231"/>
        <v/>
      </c>
      <c r="DK247" s="71" t="str">
        <f t="shared" si="4231"/>
        <v/>
      </c>
      <c r="DL247" s="71" t="str">
        <f t="shared" si="4231"/>
        <v/>
      </c>
      <c r="DM247" s="71" t="str">
        <f t="shared" si="4231"/>
        <v/>
      </c>
      <c r="DN247" s="71" t="str">
        <f t="shared" si="4231"/>
        <v/>
      </c>
      <c r="DO247" s="71" t="str">
        <f t="shared" si="4231"/>
        <v/>
      </c>
      <c r="DP247" s="71" t="str">
        <f t="shared" si="4231"/>
        <v/>
      </c>
      <c r="DQ247" s="71" t="str">
        <f t="shared" si="4231"/>
        <v/>
      </c>
      <c r="DR247" s="71" t="str">
        <f t="shared" si="4231"/>
        <v/>
      </c>
      <c r="DS247" s="71" t="str">
        <f t="shared" si="4231"/>
        <v/>
      </c>
      <c r="DT247" s="71" t="str">
        <f t="shared" si="4231"/>
        <v/>
      </c>
      <c r="DU247" s="71" t="str">
        <f t="shared" si="4231"/>
        <v/>
      </c>
      <c r="DV247" s="71" t="str">
        <f t="shared" si="4231"/>
        <v/>
      </c>
      <c r="DW247" s="71" t="str">
        <f t="shared" si="4231"/>
        <v/>
      </c>
      <c r="DX247" s="71" t="str">
        <f t="shared" si="4231"/>
        <v/>
      </c>
      <c r="DY247" s="71" t="str">
        <f t="shared" si="4231"/>
        <v/>
      </c>
      <c r="DZ247" s="71" t="str">
        <f t="shared" si="4231"/>
        <v/>
      </c>
      <c r="EA247" s="71" t="str">
        <f t="shared" si="4231"/>
        <v/>
      </c>
      <c r="EB247" s="71" t="str">
        <f t="shared" si="4231"/>
        <v/>
      </c>
      <c r="EC247" s="71" t="str">
        <f t="shared" si="4231"/>
        <v/>
      </c>
      <c r="ED247" s="71" t="str">
        <f t="shared" si="4231"/>
        <v/>
      </c>
      <c r="EE247" s="71" t="str">
        <f t="shared" si="4231"/>
        <v/>
      </c>
      <c r="EF247" s="71" t="str">
        <f t="shared" si="4231"/>
        <v/>
      </c>
      <c r="EG247" s="71" t="str">
        <f t="shared" si="4231"/>
        <v/>
      </c>
      <c r="EH247" s="71" t="str">
        <f t="shared" si="4231"/>
        <v/>
      </c>
      <c r="EI247" s="71" t="str">
        <f t="shared" si="4231"/>
        <v/>
      </c>
      <c r="EJ247" s="71" t="str">
        <f t="shared" si="4231"/>
        <v/>
      </c>
      <c r="EK247" s="71" t="str">
        <f t="shared" si="4231"/>
        <v/>
      </c>
      <c r="EL247" s="71" t="str">
        <f t="shared" si="4231"/>
        <v/>
      </c>
      <c r="EM247" s="71" t="str">
        <f t="shared" si="4231"/>
        <v/>
      </c>
      <c r="EN247" s="71" t="str">
        <f t="shared" si="4231"/>
        <v/>
      </c>
      <c r="EO247" s="71" t="str">
        <f t="shared" si="4231"/>
        <v/>
      </c>
      <c r="EP247" s="71" t="str">
        <f t="shared" si="4231"/>
        <v/>
      </c>
      <c r="EQ247" s="71" t="str">
        <f t="shared" si="4231"/>
        <v/>
      </c>
      <c r="ER247" s="71" t="str">
        <f t="shared" si="4231"/>
        <v/>
      </c>
      <c r="ES247" s="71" t="str">
        <f t="shared" si="4231"/>
        <v/>
      </c>
      <c r="ET247" s="71" t="str">
        <f t="shared" si="4231"/>
        <v/>
      </c>
      <c r="EU247" s="71" t="str">
        <f t="shared" si="4231"/>
        <v/>
      </c>
      <c r="EV247" s="71" t="str">
        <f t="shared" si="4231"/>
        <v/>
      </c>
      <c r="EW247" s="71" t="str">
        <f t="shared" si="4231"/>
        <v/>
      </c>
      <c r="EX247" s="71" t="str">
        <f t="shared" si="4231"/>
        <v/>
      </c>
      <c r="EY247" s="71" t="str">
        <f t="shared" si="4231"/>
        <v/>
      </c>
      <c r="EZ247" s="71" t="str">
        <f t="shared" si="4231"/>
        <v/>
      </c>
      <c r="FA247" s="71" t="str">
        <f t="shared" si="4231"/>
        <v/>
      </c>
      <c r="FB247" s="71" t="str">
        <f t="shared" si="4231"/>
        <v/>
      </c>
      <c r="FC247" s="71" t="str">
        <f t="shared" si="4231"/>
        <v/>
      </c>
      <c r="FD247" s="71" t="str">
        <f t="shared" si="4231"/>
        <v/>
      </c>
      <c r="FE247" s="71" t="str">
        <f t="shared" si="4231"/>
        <v/>
      </c>
      <c r="FF247" s="71" t="str">
        <f t="shared" si="4231"/>
        <v/>
      </c>
      <c r="FG247" s="71" t="str">
        <f t="shared" si="4231"/>
        <v/>
      </c>
      <c r="FH247" s="71" t="str">
        <f t="shared" si="4231"/>
        <v/>
      </c>
      <c r="FI247" s="71" t="str">
        <f t="shared" si="4231"/>
        <v/>
      </c>
      <c r="FJ247" s="71" t="str">
        <f t="shared" si="4231"/>
        <v/>
      </c>
      <c r="FK247" s="71" t="str">
        <f t="shared" si="4231"/>
        <v/>
      </c>
      <c r="FL247" s="71" t="str">
        <f t="shared" si="4231"/>
        <v/>
      </c>
      <c r="FM247" s="71" t="str">
        <f t="shared" si="4231"/>
        <v/>
      </c>
      <c r="FN247" s="71" t="str">
        <f t="shared" si="4232"/>
        <v/>
      </c>
      <c r="FO247" s="71" t="str">
        <f t="shared" si="4232"/>
        <v/>
      </c>
      <c r="FP247" s="71" t="str">
        <f t="shared" si="4232"/>
        <v/>
      </c>
      <c r="FQ247" s="71" t="str">
        <f t="shared" si="4232"/>
        <v/>
      </c>
      <c r="FR247" s="71" t="str">
        <f t="shared" si="4232"/>
        <v/>
      </c>
      <c r="FS247" s="71" t="str">
        <f t="shared" si="4232"/>
        <v/>
      </c>
    </row>
    <row r="248" spans="1:175" ht="16.5">
      <c r="A248" s="79"/>
      <c r="B248" s="101" t="s">
        <v>1629</v>
      </c>
      <c r="C248" s="187" t="s">
        <v>1630</v>
      </c>
      <c r="T248" s="187" t="s">
        <v>1719</v>
      </c>
      <c r="U248" s="85" t="str">
        <f t="shared" si="4309"/>
        <v>ReplaceableTextures\\CommandButtons\\BTNIZ72.blp</v>
      </c>
      <c r="CN248" s="70" t="str">
        <f t="shared" ref="CN248" si="4310">"InitUnitState('"&amp;B248&amp;"',"&amp;V248&amp;","&amp;W248&amp;","&amp;X248&amp;","&amp;Y248&amp;","&amp;Z248&amp;","&amp;AA248&amp;","&amp;AB248&amp;","&amp;AC248&amp;","&amp;AD248&amp;","&amp;AE248&amp;")"</f>
        <v>InitUnitState('IZ72',,,,,,,,,,)</v>
      </c>
      <c r="CO248" s="70" t="str">
        <f t="shared" ref="CO248" si="4311">"InitUnitNormal('"&amp;B248&amp;"',"&amp;AF248&amp;","&amp;AG248&amp;","&amp;AH248&amp;","&amp;AI248&amp;","&amp;AJ248&amp;","&amp;AK248&amp;","&amp;AL248&amp;","&amp;AM248&amp;","&amp;AN248&amp;","&amp;AO248&amp;")"</f>
        <v>InitUnitNormal('IZ72',,,,,,,,,,)</v>
      </c>
      <c r="CP248" s="70" t="str">
        <f t="shared" ref="CP248" si="4312">"InitUnitMagic('"&amp;B248&amp;"',"&amp;AP248&amp;","&amp;AQ248&amp;","&amp;AR248&amp;","&amp;AS248&amp;","&amp;AT248&amp;","&amp;AU248&amp;","&amp;AV248&amp;","&amp;AW248&amp;","&amp;BI248&amp;","&amp;BJ248&amp;")"</f>
        <v>InitUnitMagic('IZ72',,,,,,,,,,)</v>
      </c>
      <c r="CQ248" s="70" t="str">
        <f t="shared" ref="CQ248" si="4313">"InitUnitAdd('"&amp;B248&amp;"',"&amp;BK248&amp;","&amp;BL248&amp;","&amp;BM248&amp;","&amp;BN248&amp;","&amp;BO248&amp;","&amp;BP248&amp;","&amp;BQ248&amp;","&amp;BR248&amp;","&amp;BS248&amp;","&amp;BT248&amp;")"</f>
        <v>InitUnitAdd('IZ72',,,,,,,,,,)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253&amp;CR$1&amp;")"</f>
        <v>InitEquipData('IZ72',,"",,,,,'','','','','','',"ReplaceableTextures\\CommandButtons\\BTNHornOfFog.blp")</v>
      </c>
      <c r="CU248" s="95" t="str">
        <f t="shared" ref="CU248" si="4314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V248" s="61" t="str">
        <f t="shared" ref="CV248" si="4315">T248</f>
        <v>点击消耗|cffffcc008|r玄铁刷新奖励</v>
      </c>
      <c r="CW248" s="60"/>
      <c r="CX248" s="60"/>
      <c r="CY248" s="60"/>
      <c r="CZ248" s="60"/>
      <c r="DA248" s="60"/>
      <c r="DB248" s="71" t="str">
        <f t="shared" ref="DB248" si="4316">IF(V248="","","|n"&amp;DB$2&amp;"+"&amp;V248&amp;DB$1)</f>
        <v/>
      </c>
      <c r="DC248" s="71" t="str">
        <f t="shared" ref="DC248" si="4317">IF(W248="","","|n"&amp;DC$2&amp;"+"&amp;W248&amp;DC$1)</f>
        <v/>
      </c>
      <c r="DD248" s="71" t="str">
        <f t="shared" ref="DD248" si="4318">IF(X248="","","|n"&amp;DD$2&amp;"+"&amp;X248&amp;DD$1)</f>
        <v/>
      </c>
      <c r="DE248" s="71" t="str">
        <f t="shared" ref="DE248" si="4319">IF(Y248="","","|n"&amp;DE$2&amp;"+"&amp;Y248&amp;DE$1)</f>
        <v/>
      </c>
      <c r="DF248" s="71" t="str">
        <f t="shared" ref="DF248" si="4320">IF(Z248="","","|n"&amp;DF$2&amp;"+"&amp;Z248&amp;DF$1)</f>
        <v/>
      </c>
      <c r="DG248" s="71" t="str">
        <f t="shared" ref="DG248" si="4321">IF(AA248="","","|n"&amp;DG$2&amp;"+"&amp;AA248&amp;DG$1)</f>
        <v/>
      </c>
      <c r="DH248" s="71" t="str">
        <f t="shared" ref="DH248" si="4322">IF(AB248="","","|n"&amp;DH$2&amp;"+"&amp;AB248&amp;DH$1)</f>
        <v/>
      </c>
      <c r="DI248" s="71" t="str">
        <f t="shared" ref="DI248" si="4323">IF(AC248="","","|n"&amp;DI$2&amp;"+"&amp;AC248&amp;DI$1)</f>
        <v/>
      </c>
      <c r="DJ248" s="71" t="str">
        <f t="shared" ref="DJ248" si="4324">IF(AD248="","","|n"&amp;DJ$2&amp;"+"&amp;AD248&amp;DJ$1)</f>
        <v/>
      </c>
      <c r="DK248" s="71" t="str">
        <f t="shared" ref="DK248" si="4325">IF(AE248="","","|n"&amp;DK$2&amp;"+"&amp;AE248&amp;DK$1)</f>
        <v/>
      </c>
      <c r="DL248" s="71" t="str">
        <f t="shared" ref="DL248" si="4326">IF(AF248="","","|n"&amp;DL$2&amp;"+"&amp;AF248&amp;DL$1)</f>
        <v/>
      </c>
      <c r="DM248" s="71" t="str">
        <f t="shared" ref="DM248" si="4327">IF(AG248="","","|n"&amp;DM$2&amp;"+"&amp;AG248&amp;DM$1)</f>
        <v/>
      </c>
      <c r="DN248" s="71" t="str">
        <f t="shared" ref="DN248" si="4328">IF(AH248="","","|n"&amp;DN$2&amp;"+"&amp;AH248&amp;DN$1)</f>
        <v/>
      </c>
      <c r="DO248" s="71" t="str">
        <f t="shared" ref="DO248" si="4329">IF(AI248="","","|n"&amp;DO$2&amp;"+"&amp;AI248&amp;DO$1)</f>
        <v/>
      </c>
      <c r="DP248" s="71" t="str">
        <f t="shared" ref="DP248" si="4330">IF(AJ248="","","|n"&amp;DP$2&amp;"+"&amp;AJ248&amp;DP$1)</f>
        <v/>
      </c>
      <c r="DQ248" s="71" t="str">
        <f t="shared" ref="DQ248" si="4331">IF(AK248="","","|n"&amp;DQ$2&amp;"+"&amp;AK248&amp;DQ$1)</f>
        <v/>
      </c>
      <c r="DR248" s="71" t="str">
        <f t="shared" ref="DR248" si="4332">IF(AL248="","","|n"&amp;DR$2&amp;"+"&amp;AL248&amp;DR$1)</f>
        <v/>
      </c>
      <c r="DS248" s="71" t="str">
        <f t="shared" ref="DS248" si="4333">IF(AM248="","","|n"&amp;DS$2&amp;"+"&amp;AM248&amp;DS$1)</f>
        <v/>
      </c>
      <c r="DT248" s="71" t="str">
        <f t="shared" ref="DT248" si="4334">IF(AN248="","","|n"&amp;DT$2&amp;"+"&amp;AN248&amp;DT$1)</f>
        <v/>
      </c>
      <c r="DU248" s="71" t="str">
        <f t="shared" ref="DU248" si="4335">IF(AO248="","","|n"&amp;DU$2&amp;"+"&amp;AO248&amp;DU$1)</f>
        <v/>
      </c>
      <c r="DV248" s="71" t="str">
        <f t="shared" ref="DV248" si="4336">IF(AP248="","","|n"&amp;DV$2&amp;"+"&amp;AP248&amp;DV$1)</f>
        <v/>
      </c>
      <c r="DW248" s="71" t="str">
        <f t="shared" ref="DW248" si="4337">IF(AQ248="","","|n"&amp;DW$2&amp;"+"&amp;AQ248&amp;DW$1)</f>
        <v/>
      </c>
      <c r="DX248" s="71" t="str">
        <f t="shared" ref="DX248" si="4338">IF(AR248="","","|n"&amp;DX$2&amp;"+"&amp;AR248&amp;DX$1)</f>
        <v/>
      </c>
      <c r="DY248" s="71" t="str">
        <f t="shared" ref="DY248" si="4339">IF(AS248="","","|n"&amp;DY$2&amp;"+"&amp;AS248&amp;DY$1)</f>
        <v/>
      </c>
      <c r="DZ248" s="71" t="str">
        <f t="shared" ref="DZ248" si="4340">IF(AT248="","","|n"&amp;DZ$2&amp;"+"&amp;AT248&amp;DZ$1)</f>
        <v/>
      </c>
      <c r="EA248" s="71" t="str">
        <f t="shared" ref="EA248" si="4341">IF(AU248="","","|n"&amp;EA$2&amp;"+"&amp;AU248&amp;EA$1)</f>
        <v/>
      </c>
      <c r="EB248" s="71" t="str">
        <f t="shared" ref="EB248" si="4342">IF(AV248="","","|n"&amp;EB$2&amp;"+"&amp;AV248&amp;EB$1)</f>
        <v/>
      </c>
      <c r="EC248" s="71" t="str">
        <f t="shared" ref="EC248" si="4343">IF(AW248="","","|n"&amp;EC$2&amp;"+"&amp;AW248&amp;EC$1)</f>
        <v/>
      </c>
      <c r="ED248" s="71" t="str">
        <f t="shared" ref="ED248" si="4344">IF(AX248="","","|n"&amp;ED$2&amp;"+"&amp;AX248&amp;ED$1)</f>
        <v/>
      </c>
      <c r="EE248" s="71" t="str">
        <f t="shared" ref="EE248" si="4345">IF(AY248="","","|n"&amp;EE$2&amp;"+"&amp;AY248&amp;EE$1)</f>
        <v/>
      </c>
      <c r="EF248" s="71" t="str">
        <f t="shared" ref="EF248" si="4346">IF(AZ248="","","|n"&amp;EF$2&amp;"+"&amp;AZ248&amp;EF$1)</f>
        <v/>
      </c>
      <c r="EG248" s="71" t="str">
        <f t="shared" ref="EG248" si="4347">IF(BA248="","","|n"&amp;EG$2&amp;"+"&amp;BA248&amp;EG$1)</f>
        <v/>
      </c>
      <c r="EH248" s="71" t="str">
        <f t="shared" ref="EH248" si="4348">IF(BB248="","","|n"&amp;EH$2&amp;"+"&amp;BB248&amp;EH$1)</f>
        <v/>
      </c>
      <c r="EI248" s="71" t="str">
        <f t="shared" ref="EI248" si="4349">IF(BC248="","","|n"&amp;EI$2&amp;"+"&amp;BC248&amp;EI$1)</f>
        <v/>
      </c>
      <c r="EJ248" s="71" t="str">
        <f t="shared" ref="EJ248" si="4350">IF(BD248="","","|n"&amp;EJ$2&amp;"+"&amp;BD248&amp;EJ$1)</f>
        <v/>
      </c>
      <c r="EK248" s="71" t="str">
        <f t="shared" ref="EK248" si="4351">IF(BE248="","","|n"&amp;EK$2&amp;"+"&amp;BE248&amp;EK$1)</f>
        <v/>
      </c>
      <c r="EL248" s="71" t="str">
        <f t="shared" ref="EL248" si="4352">IF(BF248="","","|n"&amp;EL$2&amp;"+"&amp;BF248&amp;EL$1)</f>
        <v/>
      </c>
      <c r="EM248" s="71" t="str">
        <f t="shared" ref="EM248" si="4353">IF(BG248="","","|n"&amp;EM$2&amp;"+"&amp;BG248&amp;EM$1)</f>
        <v/>
      </c>
      <c r="EN248" s="71" t="str">
        <f t="shared" ref="EN248" si="4354">IF(BH248="","","|n"&amp;EN$2&amp;"+"&amp;BH248&amp;EN$1)</f>
        <v/>
      </c>
      <c r="EO248" s="71" t="str">
        <f t="shared" ref="EO248" si="4355">IF(BI248="","","|n"&amp;EO$2&amp;"+"&amp;BI248&amp;EO$1)</f>
        <v/>
      </c>
      <c r="EP248" s="71" t="str">
        <f t="shared" ref="EP248" si="4356">IF(BJ248="","","|n"&amp;EP$2&amp;"+"&amp;BJ248&amp;EP$1)</f>
        <v/>
      </c>
      <c r="EQ248" s="71" t="str">
        <f t="shared" ref="EQ248" si="4357">IF(BK248="","","|n"&amp;EQ$2&amp;"+"&amp;BK248&amp;EQ$1)</f>
        <v/>
      </c>
      <c r="ER248" s="71" t="str">
        <f t="shared" ref="ER248" si="4358">IF(BL248="","","|n"&amp;ER$2&amp;"+"&amp;BL248&amp;ER$1)</f>
        <v/>
      </c>
      <c r="ES248" s="71" t="str">
        <f t="shared" ref="ES248" si="4359">IF(BM248="","","|n"&amp;ES$2&amp;"+"&amp;BM248&amp;ES$1)</f>
        <v/>
      </c>
      <c r="ET248" s="71" t="str">
        <f t="shared" ref="ET248" si="4360">IF(BN248="","","|n"&amp;ET$2&amp;"+"&amp;BN248&amp;ET$1)</f>
        <v/>
      </c>
      <c r="EU248" s="71" t="str">
        <f t="shared" ref="EU248" si="4361">IF(BO248="","","|n"&amp;EU$2&amp;"+"&amp;BO248&amp;EU$1)</f>
        <v/>
      </c>
      <c r="EV248" s="71" t="str">
        <f t="shared" ref="EV248" si="4362">IF(BP248="","","|n"&amp;EV$2&amp;"+"&amp;BP248&amp;EV$1)</f>
        <v/>
      </c>
      <c r="EW248" s="71" t="str">
        <f t="shared" ref="EW248" si="4363">IF(BQ248="","","|n"&amp;EW$2&amp;"+"&amp;BQ248&amp;EW$1)</f>
        <v/>
      </c>
      <c r="EX248" s="71" t="str">
        <f t="shared" ref="EX248" si="4364">IF(BR248="","","|n"&amp;EX$2&amp;"+"&amp;BR248&amp;EX$1)</f>
        <v/>
      </c>
      <c r="EY248" s="71" t="str">
        <f t="shared" ref="EY248" si="4365">IF(BS248="","","|n"&amp;EY$2&amp;"+"&amp;BS248&amp;EY$1)</f>
        <v/>
      </c>
      <c r="EZ248" s="71" t="str">
        <f t="shared" ref="EZ248" si="4366">IF(BT248="","","|n"&amp;EZ$2&amp;"+"&amp;BT248&amp;EZ$1)</f>
        <v/>
      </c>
      <c r="FA248" s="71" t="str">
        <f t="shared" ref="FA248" si="4367">IF(BU248="","","|n"&amp;FA$2&amp;"+"&amp;BU248&amp;FA$1)</f>
        <v/>
      </c>
      <c r="FB248" s="71" t="str">
        <f t="shared" ref="FB248" si="4368">IF(BV248="","","|n"&amp;FB$2&amp;"+"&amp;BV248&amp;FB$1)</f>
        <v/>
      </c>
      <c r="FC248" s="71" t="str">
        <f t="shared" ref="FC248" si="4369">IF(BW248="","","|n"&amp;FC$2&amp;"+"&amp;BW248&amp;FC$1)</f>
        <v/>
      </c>
      <c r="FD248" s="71" t="str">
        <f t="shared" ref="FD248" si="4370">IF(BX248="","","|n"&amp;FD$2&amp;"+"&amp;BX248&amp;FD$1)</f>
        <v/>
      </c>
      <c r="FE248" s="71" t="str">
        <f t="shared" ref="FE248" si="4371">IF(BY248="","","|n"&amp;FE$2&amp;"+"&amp;BY248&amp;FE$1)</f>
        <v/>
      </c>
      <c r="FF248" s="71" t="str">
        <f t="shared" ref="FF248" si="4372">IF(BZ248="","","|n"&amp;FF$2&amp;"+"&amp;BZ248&amp;FF$1)</f>
        <v/>
      </c>
      <c r="FG248" s="71" t="str">
        <f t="shared" ref="FG248" si="4373">IF(CA248="","","|n"&amp;FG$2&amp;"+"&amp;CA248&amp;FG$1)</f>
        <v/>
      </c>
      <c r="FH248" s="71" t="str">
        <f t="shared" ref="FH248" si="4374">IF(CB248="","","|n"&amp;FH$2&amp;"+"&amp;CB248&amp;FH$1)</f>
        <v/>
      </c>
      <c r="FI248" s="71" t="str">
        <f t="shared" ref="FI248" si="4375">IF(CC248="","","|n"&amp;FI$2&amp;"+"&amp;CC248&amp;FI$1)</f>
        <v/>
      </c>
      <c r="FJ248" s="71" t="str">
        <f t="shared" ref="FJ248" si="4376">IF(CD248="","","|n"&amp;FJ$2&amp;"+"&amp;CD248&amp;FJ$1)</f>
        <v/>
      </c>
      <c r="FK248" s="71" t="str">
        <f t="shared" ref="FK248" si="4377">IF(CE248="","","|n"&amp;FK$2&amp;"+"&amp;CE248&amp;FK$1)</f>
        <v/>
      </c>
      <c r="FL248" s="71" t="str">
        <f t="shared" ref="FL248" si="4378">IF(CF248="","","|n"&amp;FL$2&amp;"+"&amp;CF248&amp;FL$1)</f>
        <v/>
      </c>
      <c r="FM248" s="71" t="str">
        <f t="shared" ref="FM248" si="4379">IF(CG248="","","|n"&amp;FM$2&amp;"+"&amp;CG248&amp;FM$1)</f>
        <v/>
      </c>
      <c r="FN248" s="71" t="str">
        <f t="shared" ref="FN248" si="4380">IF(CH248="","","|n"&amp;FN$2&amp;"+"&amp;CH248&amp;FN$1)</f>
        <v/>
      </c>
      <c r="FO248" s="71" t="str">
        <f t="shared" ref="FO248" si="4381">IF(CI248="","","|n"&amp;FO$2&amp;"+"&amp;CI248&amp;FO$1)</f>
        <v/>
      </c>
      <c r="FP248" s="71" t="str">
        <f t="shared" ref="FP248" si="4382">IF(CJ248="","","|n"&amp;FP$2&amp;"+"&amp;CJ248&amp;FP$1)</f>
        <v/>
      </c>
      <c r="FQ248" s="71" t="str">
        <f t="shared" ref="FQ248" si="4383">IF(CK248="","","|n"&amp;FQ$2&amp;"+"&amp;CK248&amp;FQ$1)</f>
        <v/>
      </c>
      <c r="FR248" s="71" t="str">
        <f t="shared" ref="FR248" si="4384">IF(CL248="","","|n"&amp;FR$2&amp;"+"&amp;CL248&amp;FR$1)</f>
        <v/>
      </c>
      <c r="FS248" s="71" t="str">
        <f t="shared" ref="FS248" si="4385">IF(CM248="","","|n"&amp;FS$2&amp;"+"&amp;CM248&amp;FS$1)</f>
        <v/>
      </c>
    </row>
    <row r="249" spans="1:175" ht="16.5">
      <c r="A249" s="79"/>
      <c r="B249" s="101" t="s">
        <v>1718</v>
      </c>
      <c r="C249" s="187" t="s">
        <v>1630</v>
      </c>
      <c r="T249" s="187" t="s">
        <v>1720</v>
      </c>
      <c r="U249" s="85" t="str">
        <f t="shared" ref="U249" si="4386">"ReplaceableTextures\\CommandButtons\\BTN"&amp;B249&amp;".blp"</f>
        <v>ReplaceableTextures\\CommandButtons\\BTNIZ73.blp</v>
      </c>
      <c r="CN249" s="70" t="str">
        <f t="shared" ref="CN249:CN251" si="4387">"InitUnitState('"&amp;B249&amp;"',"&amp;V249&amp;","&amp;W249&amp;","&amp;X249&amp;","&amp;Y249&amp;","&amp;Z249&amp;","&amp;AA249&amp;","&amp;AB249&amp;","&amp;AC249&amp;","&amp;AD249&amp;","&amp;AE249&amp;")"</f>
        <v>InitUnitState('IZ73',,,,,,,,,,)</v>
      </c>
      <c r="CO249" s="70" t="str">
        <f t="shared" ref="CO249:CO251" si="4388">"InitUnitNormal('"&amp;B249&amp;"',"&amp;AF249&amp;","&amp;AG249&amp;","&amp;AH249&amp;","&amp;AI249&amp;","&amp;AJ249&amp;","&amp;AK249&amp;","&amp;AL249&amp;","&amp;AM249&amp;","&amp;AN249&amp;","&amp;AO249&amp;")"</f>
        <v>InitUnitNormal('IZ73',,,,,,,,,,)</v>
      </c>
      <c r="CP249" s="70" t="str">
        <f t="shared" ref="CP249:CP251" si="4389">"InitUnitMagic('"&amp;B249&amp;"',"&amp;AP249&amp;","&amp;AQ249&amp;","&amp;AR249&amp;","&amp;AS249&amp;","&amp;AT249&amp;","&amp;AU249&amp;","&amp;AV249&amp;","&amp;AW249&amp;","&amp;BI249&amp;","&amp;BJ249&amp;")"</f>
        <v>InitUnitMagic('IZ73',,,,,,,,,,)</v>
      </c>
      <c r="CQ249" s="70" t="str">
        <f t="shared" ref="CQ249:CQ251" si="4390">"InitUnitAdd('"&amp;B249&amp;"',"&amp;BK249&amp;","&amp;BL249&amp;","&amp;BM249&amp;","&amp;BN249&amp;","&amp;BO249&amp;","&amp;BP249&amp;","&amp;BQ249&amp;","&amp;BR249&amp;","&amp;BS249&amp;","&amp;BT249&amp;")"</f>
        <v>InitUnitAdd('IZ73',,,,,,,,,,)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254&amp;CR$1&amp;")"</f>
        <v>InitEquipData('IZ73',,"",,,,,'','','','','','',"ReplaceableTextures\\CommandButtons\\BTNIZ01.blp")</v>
      </c>
      <c r="CU249" s="95" t="str">
        <f t="shared" ref="CU249:CU251" si="4391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1" si="4392">T249</f>
        <v>点击消耗|cffffcc003|r钻石刷新奖励</v>
      </c>
      <c r="CW249" s="60"/>
      <c r="CX249" s="60"/>
      <c r="CY249" s="60"/>
      <c r="CZ249" s="60"/>
      <c r="DA249" s="60"/>
      <c r="DB249" s="71" t="str">
        <f t="shared" ref="DB249:DB251" si="4393">IF(V249="","","|n"&amp;DB$2&amp;"+"&amp;V249&amp;DB$1)</f>
        <v/>
      </c>
      <c r="DC249" s="71" t="str">
        <f t="shared" ref="DC249:DC251" si="4394">IF(W249="","","|n"&amp;DC$2&amp;"+"&amp;W249&amp;DC$1)</f>
        <v/>
      </c>
      <c r="DD249" s="71" t="str">
        <f t="shared" ref="DD249:DD251" si="4395">IF(X249="","","|n"&amp;DD$2&amp;"+"&amp;X249&amp;DD$1)</f>
        <v/>
      </c>
      <c r="DE249" s="71" t="str">
        <f t="shared" ref="DE249:DE251" si="4396">IF(Y249="","","|n"&amp;DE$2&amp;"+"&amp;Y249&amp;DE$1)</f>
        <v/>
      </c>
      <c r="DF249" s="71" t="str">
        <f t="shared" ref="DF249:DF251" si="4397">IF(Z249="","","|n"&amp;DF$2&amp;"+"&amp;Z249&amp;DF$1)</f>
        <v/>
      </c>
      <c r="DG249" s="71" t="str">
        <f t="shared" ref="DG249:DG251" si="4398">IF(AA249="","","|n"&amp;DG$2&amp;"+"&amp;AA249&amp;DG$1)</f>
        <v/>
      </c>
      <c r="DH249" s="71" t="str">
        <f t="shared" ref="DH249:DH251" si="4399">IF(AB249="","","|n"&amp;DH$2&amp;"+"&amp;AB249&amp;DH$1)</f>
        <v/>
      </c>
      <c r="DI249" s="71" t="str">
        <f t="shared" ref="DI249:DI251" si="4400">IF(AC249="","","|n"&amp;DI$2&amp;"+"&amp;AC249&amp;DI$1)</f>
        <v/>
      </c>
      <c r="DJ249" s="71" t="str">
        <f t="shared" ref="DJ249:DJ251" si="4401">IF(AD249="","","|n"&amp;DJ$2&amp;"+"&amp;AD249&amp;DJ$1)</f>
        <v/>
      </c>
      <c r="DK249" s="71" t="str">
        <f t="shared" ref="DK249:DK251" si="4402">IF(AE249="","","|n"&amp;DK$2&amp;"+"&amp;AE249&amp;DK$1)</f>
        <v/>
      </c>
      <c r="DL249" s="71" t="str">
        <f t="shared" ref="DL249:DL251" si="4403">IF(AF249="","","|n"&amp;DL$2&amp;"+"&amp;AF249&amp;DL$1)</f>
        <v/>
      </c>
      <c r="DM249" s="71" t="str">
        <f t="shared" ref="DM249:DM251" si="4404">IF(AG249="","","|n"&amp;DM$2&amp;"+"&amp;AG249&amp;DM$1)</f>
        <v/>
      </c>
      <c r="DN249" s="71" t="str">
        <f t="shared" ref="DN249:DN251" si="4405">IF(AH249="","","|n"&amp;DN$2&amp;"+"&amp;AH249&amp;DN$1)</f>
        <v/>
      </c>
      <c r="DO249" s="71" t="str">
        <f t="shared" ref="DO249:DO251" si="4406">IF(AI249="","","|n"&amp;DO$2&amp;"+"&amp;AI249&amp;DO$1)</f>
        <v/>
      </c>
      <c r="DP249" s="71" t="str">
        <f t="shared" ref="DP249:DP251" si="4407">IF(AJ249="","","|n"&amp;DP$2&amp;"+"&amp;AJ249&amp;DP$1)</f>
        <v/>
      </c>
      <c r="DQ249" s="71" t="str">
        <f t="shared" ref="DQ249:DQ251" si="4408">IF(AK249="","","|n"&amp;DQ$2&amp;"+"&amp;AK249&amp;DQ$1)</f>
        <v/>
      </c>
      <c r="DR249" s="71" t="str">
        <f t="shared" ref="DR249:DR251" si="4409">IF(AL249="","","|n"&amp;DR$2&amp;"+"&amp;AL249&amp;DR$1)</f>
        <v/>
      </c>
      <c r="DS249" s="71" t="str">
        <f t="shared" ref="DS249:DS251" si="4410">IF(AM249="","","|n"&amp;DS$2&amp;"+"&amp;AM249&amp;DS$1)</f>
        <v/>
      </c>
      <c r="DT249" s="71" t="str">
        <f t="shared" ref="DT249:DT251" si="4411">IF(AN249="","","|n"&amp;DT$2&amp;"+"&amp;AN249&amp;DT$1)</f>
        <v/>
      </c>
      <c r="DU249" s="71" t="str">
        <f t="shared" ref="DU249:DU251" si="4412">IF(AO249="","","|n"&amp;DU$2&amp;"+"&amp;AO249&amp;DU$1)</f>
        <v/>
      </c>
      <c r="DV249" s="71" t="str">
        <f t="shared" ref="DV249:DV251" si="4413">IF(AP249="","","|n"&amp;DV$2&amp;"+"&amp;AP249&amp;DV$1)</f>
        <v/>
      </c>
      <c r="DW249" s="71" t="str">
        <f t="shared" ref="DW249:DW251" si="4414">IF(AQ249="","","|n"&amp;DW$2&amp;"+"&amp;AQ249&amp;DW$1)</f>
        <v/>
      </c>
      <c r="DX249" s="71" t="str">
        <f t="shared" ref="DX249:DX251" si="4415">IF(AR249="","","|n"&amp;DX$2&amp;"+"&amp;AR249&amp;DX$1)</f>
        <v/>
      </c>
      <c r="DY249" s="71" t="str">
        <f t="shared" ref="DY249:DY251" si="4416">IF(AS249="","","|n"&amp;DY$2&amp;"+"&amp;AS249&amp;DY$1)</f>
        <v/>
      </c>
      <c r="DZ249" s="71" t="str">
        <f t="shared" ref="DZ249:DZ251" si="4417">IF(AT249="","","|n"&amp;DZ$2&amp;"+"&amp;AT249&amp;DZ$1)</f>
        <v/>
      </c>
      <c r="EA249" s="71" t="str">
        <f t="shared" ref="EA249:EA251" si="4418">IF(AU249="","","|n"&amp;EA$2&amp;"+"&amp;AU249&amp;EA$1)</f>
        <v/>
      </c>
      <c r="EB249" s="71" t="str">
        <f t="shared" ref="EB249:EB251" si="4419">IF(AV249="","","|n"&amp;EB$2&amp;"+"&amp;AV249&amp;EB$1)</f>
        <v/>
      </c>
      <c r="EC249" s="71" t="str">
        <f t="shared" ref="EC249:EC251" si="4420">IF(AW249="","","|n"&amp;EC$2&amp;"+"&amp;AW249&amp;EC$1)</f>
        <v/>
      </c>
      <c r="ED249" s="71" t="str">
        <f t="shared" ref="ED249:ED251" si="4421">IF(AX249="","","|n"&amp;ED$2&amp;"+"&amp;AX249&amp;ED$1)</f>
        <v/>
      </c>
      <c r="EE249" s="71" t="str">
        <f t="shared" ref="EE249:EE251" si="4422">IF(AY249="","","|n"&amp;EE$2&amp;"+"&amp;AY249&amp;EE$1)</f>
        <v/>
      </c>
      <c r="EF249" s="71" t="str">
        <f t="shared" ref="EF249:EF251" si="4423">IF(AZ249="","","|n"&amp;EF$2&amp;"+"&amp;AZ249&amp;EF$1)</f>
        <v/>
      </c>
      <c r="EG249" s="71" t="str">
        <f t="shared" ref="EG249:EG251" si="4424">IF(BA249="","","|n"&amp;EG$2&amp;"+"&amp;BA249&amp;EG$1)</f>
        <v/>
      </c>
      <c r="EH249" s="71" t="str">
        <f t="shared" ref="EH249:EH251" si="4425">IF(BB249="","","|n"&amp;EH$2&amp;"+"&amp;BB249&amp;EH$1)</f>
        <v/>
      </c>
      <c r="EI249" s="71" t="str">
        <f t="shared" ref="EI249:EI251" si="4426">IF(BC249="","","|n"&amp;EI$2&amp;"+"&amp;BC249&amp;EI$1)</f>
        <v/>
      </c>
      <c r="EJ249" s="71" t="str">
        <f t="shared" ref="EJ249:EJ251" si="4427">IF(BD249="","","|n"&amp;EJ$2&amp;"+"&amp;BD249&amp;EJ$1)</f>
        <v/>
      </c>
      <c r="EK249" s="71" t="str">
        <f t="shared" ref="EK249:EK251" si="4428">IF(BE249="","","|n"&amp;EK$2&amp;"+"&amp;BE249&amp;EK$1)</f>
        <v/>
      </c>
      <c r="EL249" s="71" t="str">
        <f t="shared" ref="EL249:EL251" si="4429">IF(BF249="","","|n"&amp;EL$2&amp;"+"&amp;BF249&amp;EL$1)</f>
        <v/>
      </c>
      <c r="EM249" s="71" t="str">
        <f t="shared" ref="EM249:EM251" si="4430">IF(BG249="","","|n"&amp;EM$2&amp;"+"&amp;BG249&amp;EM$1)</f>
        <v/>
      </c>
      <c r="EN249" s="71" t="str">
        <f t="shared" ref="EN249:EN251" si="4431">IF(BH249="","","|n"&amp;EN$2&amp;"+"&amp;BH249&amp;EN$1)</f>
        <v/>
      </c>
      <c r="EO249" s="71" t="str">
        <f t="shared" ref="EO249:EO251" si="4432">IF(BI249="","","|n"&amp;EO$2&amp;"+"&amp;BI249&amp;EO$1)</f>
        <v/>
      </c>
      <c r="EP249" s="71" t="str">
        <f t="shared" ref="EP249:EP251" si="4433">IF(BJ249="","","|n"&amp;EP$2&amp;"+"&amp;BJ249&amp;EP$1)</f>
        <v/>
      </c>
      <c r="EQ249" s="71" t="str">
        <f t="shared" ref="EQ249:EQ251" si="4434">IF(BK249="","","|n"&amp;EQ$2&amp;"+"&amp;BK249&amp;EQ$1)</f>
        <v/>
      </c>
      <c r="ER249" s="71" t="str">
        <f t="shared" ref="ER249:ER251" si="4435">IF(BL249="","","|n"&amp;ER$2&amp;"+"&amp;BL249&amp;ER$1)</f>
        <v/>
      </c>
      <c r="ES249" s="71" t="str">
        <f t="shared" ref="ES249:ES251" si="4436">IF(BM249="","","|n"&amp;ES$2&amp;"+"&amp;BM249&amp;ES$1)</f>
        <v/>
      </c>
      <c r="ET249" s="71" t="str">
        <f t="shared" ref="ET249:ET251" si="4437">IF(BN249="","","|n"&amp;ET$2&amp;"+"&amp;BN249&amp;ET$1)</f>
        <v/>
      </c>
      <c r="EU249" s="71" t="str">
        <f t="shared" ref="EU249:EU251" si="4438">IF(BO249="","","|n"&amp;EU$2&amp;"+"&amp;BO249&amp;EU$1)</f>
        <v/>
      </c>
      <c r="EV249" s="71" t="str">
        <f t="shared" ref="EV249:EV251" si="4439">IF(BP249="","","|n"&amp;EV$2&amp;"+"&amp;BP249&amp;EV$1)</f>
        <v/>
      </c>
      <c r="EW249" s="71" t="str">
        <f t="shared" ref="EW249:EW251" si="4440">IF(BQ249="","","|n"&amp;EW$2&amp;"+"&amp;BQ249&amp;EW$1)</f>
        <v/>
      </c>
      <c r="EX249" s="71" t="str">
        <f t="shared" ref="EX249:EX251" si="4441">IF(BR249="","","|n"&amp;EX$2&amp;"+"&amp;BR249&amp;EX$1)</f>
        <v/>
      </c>
      <c r="EY249" s="71" t="str">
        <f t="shared" ref="EY249:EY251" si="4442">IF(BS249="","","|n"&amp;EY$2&amp;"+"&amp;BS249&amp;EY$1)</f>
        <v/>
      </c>
      <c r="EZ249" s="71" t="str">
        <f t="shared" ref="EZ249:EZ251" si="4443">IF(BT249="","","|n"&amp;EZ$2&amp;"+"&amp;BT249&amp;EZ$1)</f>
        <v/>
      </c>
      <c r="FA249" s="71" t="str">
        <f t="shared" ref="FA249:FA251" si="4444">IF(BU249="","","|n"&amp;FA$2&amp;"+"&amp;BU249&amp;FA$1)</f>
        <v/>
      </c>
      <c r="FB249" s="71" t="str">
        <f t="shared" ref="FB249:FB251" si="4445">IF(BV249="","","|n"&amp;FB$2&amp;"+"&amp;BV249&amp;FB$1)</f>
        <v/>
      </c>
      <c r="FC249" s="71" t="str">
        <f t="shared" ref="FC249:FC251" si="4446">IF(BW249="","","|n"&amp;FC$2&amp;"+"&amp;BW249&amp;FC$1)</f>
        <v/>
      </c>
      <c r="FD249" s="71" t="str">
        <f t="shared" ref="FD249:FD251" si="4447">IF(BX249="","","|n"&amp;FD$2&amp;"+"&amp;BX249&amp;FD$1)</f>
        <v/>
      </c>
      <c r="FE249" s="71" t="str">
        <f t="shared" ref="FE249:FE251" si="4448">IF(BY249="","","|n"&amp;FE$2&amp;"+"&amp;BY249&amp;FE$1)</f>
        <v/>
      </c>
      <c r="FF249" s="71" t="str">
        <f t="shared" ref="FF249:FF251" si="4449">IF(BZ249="","","|n"&amp;FF$2&amp;"+"&amp;BZ249&amp;FF$1)</f>
        <v/>
      </c>
      <c r="FG249" s="71" t="str">
        <f t="shared" ref="FG249:FG251" si="4450">IF(CA249="","","|n"&amp;FG$2&amp;"+"&amp;CA249&amp;FG$1)</f>
        <v/>
      </c>
      <c r="FH249" s="71" t="str">
        <f t="shared" ref="FH249:FH251" si="4451">IF(CB249="","","|n"&amp;FH$2&amp;"+"&amp;CB249&amp;FH$1)</f>
        <v/>
      </c>
      <c r="FI249" s="71" t="str">
        <f t="shared" ref="FI249:FI251" si="4452">IF(CC249="","","|n"&amp;FI$2&amp;"+"&amp;CC249&amp;FI$1)</f>
        <v/>
      </c>
      <c r="FJ249" s="71" t="str">
        <f t="shared" ref="FJ249:FJ251" si="4453">IF(CD249="","","|n"&amp;FJ$2&amp;"+"&amp;CD249&amp;FJ$1)</f>
        <v/>
      </c>
      <c r="FK249" s="71" t="str">
        <f t="shared" ref="FK249:FK251" si="4454">IF(CE249="","","|n"&amp;FK$2&amp;"+"&amp;CE249&amp;FK$1)</f>
        <v/>
      </c>
      <c r="FL249" s="71" t="str">
        <f t="shared" ref="FL249:FL251" si="4455">IF(CF249="","","|n"&amp;FL$2&amp;"+"&amp;CF249&amp;FL$1)</f>
        <v/>
      </c>
      <c r="FM249" s="71" t="str">
        <f t="shared" ref="FM249:FM251" si="4456">IF(CG249="","","|n"&amp;FM$2&amp;"+"&amp;CG249&amp;FM$1)</f>
        <v/>
      </c>
      <c r="FN249" s="71" t="str">
        <f t="shared" ref="FN249:FN251" si="4457">IF(CH249="","","|n"&amp;FN$2&amp;"+"&amp;CH249&amp;FN$1)</f>
        <v/>
      </c>
      <c r="FO249" s="71" t="str">
        <f t="shared" ref="FO249:FO251" si="4458">IF(CI249="","","|n"&amp;FO$2&amp;"+"&amp;CI249&amp;FO$1)</f>
        <v/>
      </c>
      <c r="FP249" s="71" t="str">
        <f t="shared" ref="FP249:FP251" si="4459">IF(CJ249="","","|n"&amp;FP$2&amp;"+"&amp;CJ249&amp;FP$1)</f>
        <v/>
      </c>
      <c r="FQ249" s="71" t="str">
        <f t="shared" ref="FQ249:FQ251" si="4460">IF(CK249="","","|n"&amp;FQ$2&amp;"+"&amp;CK249&amp;FQ$1)</f>
        <v/>
      </c>
      <c r="FR249" s="71" t="str">
        <f t="shared" ref="FR249:FR251" si="4461">IF(CL249="","","|n"&amp;FR$2&amp;"+"&amp;CL249&amp;FR$1)</f>
        <v/>
      </c>
      <c r="FS249" s="71" t="str">
        <f t="shared" ref="FS249:FS251" si="4462">IF(CM249="","","|n"&amp;FS$2&amp;"+"&amp;CM249&amp;FS$1)</f>
        <v/>
      </c>
    </row>
    <row r="250" spans="1:175" ht="16.5">
      <c r="A250" s="79"/>
      <c r="B250" s="101" t="s">
        <v>1733</v>
      </c>
      <c r="C250" s="187" t="s">
        <v>1734</v>
      </c>
      <c r="T250" s="169" t="s">
        <v>1742</v>
      </c>
      <c r="U250" s="85" t="s">
        <v>1735</v>
      </c>
      <c r="CN250" s="70" t="str">
        <f t="shared" ref="CN250" si="4463">"InitUnitState('"&amp;B250&amp;"',"&amp;V250&amp;","&amp;W250&amp;","&amp;X250&amp;","&amp;Y250&amp;","&amp;Z250&amp;","&amp;AA250&amp;","&amp;AB250&amp;","&amp;AC250&amp;","&amp;AD250&amp;","&amp;AE250&amp;")"</f>
        <v>InitUnitState('IZ85',,,,,,,,,,)</v>
      </c>
      <c r="CO250" s="70" t="str">
        <f t="shared" ref="CO250" si="4464">"InitUnitNormal('"&amp;B250&amp;"',"&amp;AF250&amp;","&amp;AG250&amp;","&amp;AH250&amp;","&amp;AI250&amp;","&amp;AJ250&amp;","&amp;AK250&amp;","&amp;AL250&amp;","&amp;AM250&amp;","&amp;AN250&amp;","&amp;AO250&amp;")"</f>
        <v>InitUnitNormal('IZ85',,,,,,,,,,)</v>
      </c>
      <c r="CP250" s="70" t="str">
        <f t="shared" ref="CP250" si="4465">"InitUnitMagic('"&amp;B250&amp;"',"&amp;AP250&amp;","&amp;AQ250&amp;","&amp;AR250&amp;","&amp;AS250&amp;","&amp;AT250&amp;","&amp;AU250&amp;","&amp;AV250&amp;","&amp;AW250&amp;","&amp;BI250&amp;","&amp;BJ250&amp;")"</f>
        <v>InitUnitMagic('IZ85',,,,,,,,,,)</v>
      </c>
      <c r="CQ250" s="70" t="str">
        <f t="shared" ref="CQ250" si="4466">"InitUnitAdd('"&amp;B250&amp;"',"&amp;BK250&amp;","&amp;BL250&amp;","&amp;BM250&amp;","&amp;BN250&amp;","&amp;BO250&amp;","&amp;BP250&amp;","&amp;BQ250&amp;","&amp;BR250&amp;","&amp;BS250&amp;","&amp;BT250&amp;")"</f>
        <v>InitUnitAdd('IZ85',,,,,,,,,,)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InitEquipData('IZ85',,"",,,,,'','','','','','',"ReplaceableTextures\\CommandButtons\\BTNIZ86.blp")</v>
      </c>
      <c r="CU250" s="95" t="str">
        <f t="shared" ref="CU250" si="4467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61" t="str">
        <f t="shared" ref="CV250" si="4468">T250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CW250" s="60"/>
      <c r="CX250" s="60"/>
      <c r="CY250" s="60"/>
      <c r="CZ250" s="60"/>
      <c r="DA250" s="60"/>
      <c r="DB250" s="71" t="str">
        <f t="shared" ref="DB250" si="4469">IF(V250="","","|n"&amp;DB$2&amp;"+"&amp;V250&amp;DB$1)</f>
        <v/>
      </c>
      <c r="DC250" s="71" t="str">
        <f t="shared" ref="DC250" si="4470">IF(W250="","","|n"&amp;DC$2&amp;"+"&amp;W250&amp;DC$1)</f>
        <v/>
      </c>
      <c r="DD250" s="71" t="str">
        <f t="shared" ref="DD250" si="4471">IF(X250="","","|n"&amp;DD$2&amp;"+"&amp;X250&amp;DD$1)</f>
        <v/>
      </c>
      <c r="DE250" s="71" t="str">
        <f t="shared" ref="DE250" si="4472">IF(Y250="","","|n"&amp;DE$2&amp;"+"&amp;Y250&amp;DE$1)</f>
        <v/>
      </c>
      <c r="DF250" s="71" t="str">
        <f t="shared" ref="DF250" si="4473">IF(Z250="","","|n"&amp;DF$2&amp;"+"&amp;Z250&amp;DF$1)</f>
        <v/>
      </c>
      <c r="DG250" s="71" t="str">
        <f t="shared" ref="DG250" si="4474">IF(AA250="","","|n"&amp;DG$2&amp;"+"&amp;AA250&amp;DG$1)</f>
        <v/>
      </c>
      <c r="DH250" s="71" t="str">
        <f t="shared" ref="DH250" si="4475">IF(AB250="","","|n"&amp;DH$2&amp;"+"&amp;AB250&amp;DH$1)</f>
        <v/>
      </c>
      <c r="DI250" s="71" t="str">
        <f t="shared" ref="DI250" si="4476">IF(AC250="","","|n"&amp;DI$2&amp;"+"&amp;AC250&amp;DI$1)</f>
        <v/>
      </c>
      <c r="DJ250" s="71" t="str">
        <f t="shared" ref="DJ250" si="4477">IF(AD250="","","|n"&amp;DJ$2&amp;"+"&amp;AD250&amp;DJ$1)</f>
        <v/>
      </c>
      <c r="DK250" s="71" t="str">
        <f t="shared" ref="DK250" si="4478">IF(AE250="","","|n"&amp;DK$2&amp;"+"&amp;AE250&amp;DK$1)</f>
        <v/>
      </c>
      <c r="DL250" s="71" t="str">
        <f t="shared" ref="DL250" si="4479">IF(AF250="","","|n"&amp;DL$2&amp;"+"&amp;AF250&amp;DL$1)</f>
        <v/>
      </c>
      <c r="DM250" s="71" t="str">
        <f t="shared" ref="DM250" si="4480">IF(AG250="","","|n"&amp;DM$2&amp;"+"&amp;AG250&amp;DM$1)</f>
        <v/>
      </c>
      <c r="DN250" s="71" t="str">
        <f t="shared" ref="DN250" si="4481">IF(AH250="","","|n"&amp;DN$2&amp;"+"&amp;AH250&amp;DN$1)</f>
        <v/>
      </c>
      <c r="DO250" s="71" t="str">
        <f t="shared" ref="DO250" si="4482">IF(AI250="","","|n"&amp;DO$2&amp;"+"&amp;AI250&amp;DO$1)</f>
        <v/>
      </c>
      <c r="DP250" s="71" t="str">
        <f t="shared" ref="DP250" si="4483">IF(AJ250="","","|n"&amp;DP$2&amp;"+"&amp;AJ250&amp;DP$1)</f>
        <v/>
      </c>
      <c r="DQ250" s="71" t="str">
        <f t="shared" ref="DQ250" si="4484">IF(AK250="","","|n"&amp;DQ$2&amp;"+"&amp;AK250&amp;DQ$1)</f>
        <v/>
      </c>
      <c r="DR250" s="71" t="str">
        <f t="shared" ref="DR250" si="4485">IF(AL250="","","|n"&amp;DR$2&amp;"+"&amp;AL250&amp;DR$1)</f>
        <v/>
      </c>
      <c r="DS250" s="71" t="str">
        <f t="shared" ref="DS250" si="4486">IF(AM250="","","|n"&amp;DS$2&amp;"+"&amp;AM250&amp;DS$1)</f>
        <v/>
      </c>
      <c r="DT250" s="71" t="str">
        <f t="shared" ref="DT250" si="4487">IF(AN250="","","|n"&amp;DT$2&amp;"+"&amp;AN250&amp;DT$1)</f>
        <v/>
      </c>
      <c r="DU250" s="71" t="str">
        <f t="shared" ref="DU250" si="4488">IF(AO250="","","|n"&amp;DU$2&amp;"+"&amp;AO250&amp;DU$1)</f>
        <v/>
      </c>
      <c r="DV250" s="71" t="str">
        <f t="shared" ref="DV250" si="4489">IF(AP250="","","|n"&amp;DV$2&amp;"+"&amp;AP250&amp;DV$1)</f>
        <v/>
      </c>
      <c r="DW250" s="71" t="str">
        <f t="shared" ref="DW250" si="4490">IF(AQ250="","","|n"&amp;DW$2&amp;"+"&amp;AQ250&amp;DW$1)</f>
        <v/>
      </c>
      <c r="DX250" s="71" t="str">
        <f t="shared" ref="DX250" si="4491">IF(AR250="","","|n"&amp;DX$2&amp;"+"&amp;AR250&amp;DX$1)</f>
        <v/>
      </c>
      <c r="DY250" s="71" t="str">
        <f t="shared" ref="DY250" si="4492">IF(AS250="","","|n"&amp;DY$2&amp;"+"&amp;AS250&amp;DY$1)</f>
        <v/>
      </c>
      <c r="DZ250" s="71" t="str">
        <f t="shared" ref="DZ250" si="4493">IF(AT250="","","|n"&amp;DZ$2&amp;"+"&amp;AT250&amp;DZ$1)</f>
        <v/>
      </c>
      <c r="EA250" s="71" t="str">
        <f t="shared" ref="EA250" si="4494">IF(AU250="","","|n"&amp;EA$2&amp;"+"&amp;AU250&amp;EA$1)</f>
        <v/>
      </c>
      <c r="EB250" s="71" t="str">
        <f t="shared" ref="EB250" si="4495">IF(AV250="","","|n"&amp;EB$2&amp;"+"&amp;AV250&amp;EB$1)</f>
        <v/>
      </c>
      <c r="EC250" s="71" t="str">
        <f t="shared" ref="EC250" si="4496">IF(AW250="","","|n"&amp;EC$2&amp;"+"&amp;AW250&amp;EC$1)</f>
        <v/>
      </c>
      <c r="ED250" s="71" t="str">
        <f t="shared" ref="ED250" si="4497">IF(AX250="","","|n"&amp;ED$2&amp;"+"&amp;AX250&amp;ED$1)</f>
        <v/>
      </c>
      <c r="EE250" s="71" t="str">
        <f t="shared" ref="EE250" si="4498">IF(AY250="","","|n"&amp;EE$2&amp;"+"&amp;AY250&amp;EE$1)</f>
        <v/>
      </c>
      <c r="EF250" s="71" t="str">
        <f t="shared" ref="EF250" si="4499">IF(AZ250="","","|n"&amp;EF$2&amp;"+"&amp;AZ250&amp;EF$1)</f>
        <v/>
      </c>
      <c r="EG250" s="71" t="str">
        <f t="shared" ref="EG250" si="4500">IF(BA250="","","|n"&amp;EG$2&amp;"+"&amp;BA250&amp;EG$1)</f>
        <v/>
      </c>
      <c r="EH250" s="71" t="str">
        <f t="shared" ref="EH250" si="4501">IF(BB250="","","|n"&amp;EH$2&amp;"+"&amp;BB250&amp;EH$1)</f>
        <v/>
      </c>
      <c r="EI250" s="71" t="str">
        <f t="shared" ref="EI250" si="4502">IF(BC250="","","|n"&amp;EI$2&amp;"+"&amp;BC250&amp;EI$1)</f>
        <v/>
      </c>
      <c r="EJ250" s="71" t="str">
        <f t="shared" ref="EJ250" si="4503">IF(BD250="","","|n"&amp;EJ$2&amp;"+"&amp;BD250&amp;EJ$1)</f>
        <v/>
      </c>
      <c r="EK250" s="71" t="str">
        <f t="shared" ref="EK250" si="4504">IF(BE250="","","|n"&amp;EK$2&amp;"+"&amp;BE250&amp;EK$1)</f>
        <v/>
      </c>
      <c r="EL250" s="71" t="str">
        <f t="shared" ref="EL250" si="4505">IF(BF250="","","|n"&amp;EL$2&amp;"+"&amp;BF250&amp;EL$1)</f>
        <v/>
      </c>
      <c r="EM250" s="71" t="str">
        <f t="shared" ref="EM250" si="4506">IF(BG250="","","|n"&amp;EM$2&amp;"+"&amp;BG250&amp;EM$1)</f>
        <v/>
      </c>
      <c r="EN250" s="71" t="str">
        <f t="shared" ref="EN250" si="4507">IF(BH250="","","|n"&amp;EN$2&amp;"+"&amp;BH250&amp;EN$1)</f>
        <v/>
      </c>
      <c r="EO250" s="71" t="str">
        <f t="shared" ref="EO250" si="4508">IF(BI250="","","|n"&amp;EO$2&amp;"+"&amp;BI250&amp;EO$1)</f>
        <v/>
      </c>
      <c r="EP250" s="71" t="str">
        <f t="shared" ref="EP250" si="4509">IF(BJ250="","","|n"&amp;EP$2&amp;"+"&amp;BJ250&amp;EP$1)</f>
        <v/>
      </c>
      <c r="EQ250" s="71" t="str">
        <f t="shared" ref="EQ250" si="4510">IF(BK250="","","|n"&amp;EQ$2&amp;"+"&amp;BK250&amp;EQ$1)</f>
        <v/>
      </c>
      <c r="ER250" s="71" t="str">
        <f t="shared" ref="ER250" si="4511">IF(BL250="","","|n"&amp;ER$2&amp;"+"&amp;BL250&amp;ER$1)</f>
        <v/>
      </c>
      <c r="ES250" s="71" t="str">
        <f t="shared" ref="ES250" si="4512">IF(BM250="","","|n"&amp;ES$2&amp;"+"&amp;BM250&amp;ES$1)</f>
        <v/>
      </c>
      <c r="ET250" s="71" t="str">
        <f t="shared" ref="ET250" si="4513">IF(BN250="","","|n"&amp;ET$2&amp;"+"&amp;BN250&amp;ET$1)</f>
        <v/>
      </c>
      <c r="EU250" s="71" t="str">
        <f t="shared" ref="EU250" si="4514">IF(BO250="","","|n"&amp;EU$2&amp;"+"&amp;BO250&amp;EU$1)</f>
        <v/>
      </c>
      <c r="EV250" s="71" t="str">
        <f t="shared" ref="EV250" si="4515">IF(BP250="","","|n"&amp;EV$2&amp;"+"&amp;BP250&amp;EV$1)</f>
        <v/>
      </c>
      <c r="EW250" s="71" t="str">
        <f t="shared" ref="EW250" si="4516">IF(BQ250="","","|n"&amp;EW$2&amp;"+"&amp;BQ250&amp;EW$1)</f>
        <v/>
      </c>
      <c r="EX250" s="71" t="str">
        <f t="shared" ref="EX250" si="4517">IF(BR250="","","|n"&amp;EX$2&amp;"+"&amp;BR250&amp;EX$1)</f>
        <v/>
      </c>
      <c r="EY250" s="71" t="str">
        <f t="shared" ref="EY250" si="4518">IF(BS250="","","|n"&amp;EY$2&amp;"+"&amp;BS250&amp;EY$1)</f>
        <v/>
      </c>
      <c r="EZ250" s="71" t="str">
        <f t="shared" ref="EZ250" si="4519">IF(BT250="","","|n"&amp;EZ$2&amp;"+"&amp;BT250&amp;EZ$1)</f>
        <v/>
      </c>
      <c r="FA250" s="71" t="str">
        <f t="shared" ref="FA250" si="4520">IF(BU250="","","|n"&amp;FA$2&amp;"+"&amp;BU250&amp;FA$1)</f>
        <v/>
      </c>
      <c r="FB250" s="71" t="str">
        <f t="shared" ref="FB250" si="4521">IF(BV250="","","|n"&amp;FB$2&amp;"+"&amp;BV250&amp;FB$1)</f>
        <v/>
      </c>
      <c r="FC250" s="71" t="str">
        <f t="shared" ref="FC250" si="4522">IF(BW250="","","|n"&amp;FC$2&amp;"+"&amp;BW250&amp;FC$1)</f>
        <v/>
      </c>
      <c r="FD250" s="71" t="str">
        <f t="shared" ref="FD250" si="4523">IF(BX250="","","|n"&amp;FD$2&amp;"+"&amp;BX250&amp;FD$1)</f>
        <v/>
      </c>
      <c r="FE250" s="71" t="str">
        <f t="shared" ref="FE250" si="4524">IF(BY250="","","|n"&amp;FE$2&amp;"+"&amp;BY250&amp;FE$1)</f>
        <v/>
      </c>
      <c r="FF250" s="71" t="str">
        <f t="shared" ref="FF250" si="4525">IF(BZ250="","","|n"&amp;FF$2&amp;"+"&amp;BZ250&amp;FF$1)</f>
        <v/>
      </c>
      <c r="FG250" s="71" t="str">
        <f t="shared" ref="FG250" si="4526">IF(CA250="","","|n"&amp;FG$2&amp;"+"&amp;CA250&amp;FG$1)</f>
        <v/>
      </c>
      <c r="FH250" s="71" t="str">
        <f t="shared" ref="FH250" si="4527">IF(CB250="","","|n"&amp;FH$2&amp;"+"&amp;CB250&amp;FH$1)</f>
        <v/>
      </c>
      <c r="FI250" s="71" t="str">
        <f t="shared" ref="FI250" si="4528">IF(CC250="","","|n"&amp;FI$2&amp;"+"&amp;CC250&amp;FI$1)</f>
        <v/>
      </c>
      <c r="FJ250" s="71" t="str">
        <f t="shared" ref="FJ250" si="4529">IF(CD250="","","|n"&amp;FJ$2&amp;"+"&amp;CD250&amp;FJ$1)</f>
        <v/>
      </c>
      <c r="FK250" s="71" t="str">
        <f t="shared" ref="FK250" si="4530">IF(CE250="","","|n"&amp;FK$2&amp;"+"&amp;CE250&amp;FK$1)</f>
        <v/>
      </c>
      <c r="FL250" s="71" t="str">
        <f t="shared" ref="FL250" si="4531">IF(CF250="","","|n"&amp;FL$2&amp;"+"&amp;CF250&amp;FL$1)</f>
        <v/>
      </c>
      <c r="FM250" s="71" t="str">
        <f t="shared" ref="FM250" si="4532">IF(CG250="","","|n"&amp;FM$2&amp;"+"&amp;CG250&amp;FM$1)</f>
        <v/>
      </c>
      <c r="FN250" s="71" t="str">
        <f t="shared" ref="FN250" si="4533">IF(CH250="","","|n"&amp;FN$2&amp;"+"&amp;CH250&amp;FN$1)</f>
        <v/>
      </c>
      <c r="FO250" s="71" t="str">
        <f t="shared" ref="FO250" si="4534">IF(CI250="","","|n"&amp;FO$2&amp;"+"&amp;CI250&amp;FO$1)</f>
        <v/>
      </c>
      <c r="FP250" s="71" t="str">
        <f t="shared" ref="FP250" si="4535">IF(CJ250="","","|n"&amp;FP$2&amp;"+"&amp;CJ250&amp;FP$1)</f>
        <v/>
      </c>
      <c r="FQ250" s="71" t="str">
        <f t="shared" ref="FQ250" si="4536">IF(CK250="","","|n"&amp;FQ$2&amp;"+"&amp;CK250&amp;FQ$1)</f>
        <v/>
      </c>
      <c r="FR250" s="71" t="str">
        <f t="shared" ref="FR250" si="4537">IF(CL250="","","|n"&amp;FR$2&amp;"+"&amp;CL250&amp;FR$1)</f>
        <v/>
      </c>
      <c r="FS250" s="71" t="str">
        <f t="shared" ref="FS250" si="4538">IF(CM250="","","|n"&amp;FS$2&amp;"+"&amp;CM250&amp;FS$1)</f>
        <v/>
      </c>
    </row>
    <row r="251" spans="1:175" ht="16.5">
      <c r="A251" s="79"/>
      <c r="B251" s="101" t="s">
        <v>1721</v>
      </c>
      <c r="C251" s="187" t="s">
        <v>1722</v>
      </c>
      <c r="T251" s="169" t="s">
        <v>1736</v>
      </c>
      <c r="U251" s="85" t="str">
        <f t="shared" si="4309"/>
        <v>ReplaceableTextures\\CommandButtons\\BTNIZ86.blp</v>
      </c>
      <c r="CN251" s="70" t="str">
        <f t="shared" si="4387"/>
        <v>InitUnitState('IZ86',,,,,,,,,,)</v>
      </c>
      <c r="CO251" s="70" t="str">
        <f t="shared" si="4388"/>
        <v>InitUnitNormal('IZ86',,,,,,,,,,)</v>
      </c>
      <c r="CP251" s="70" t="str">
        <f t="shared" si="4389"/>
        <v>InitUnitMagic('IZ86',,,,,,,,,,)</v>
      </c>
      <c r="CQ251" s="70" t="str">
        <f t="shared" si="4390"/>
        <v>InitUnitAdd('IZ86',,,,,,,,,,)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InitEquipData('IZ86',,"",,,,,'','','','','','',"ReplaceableTextures\\CommandButtons\\BTNBandit.blp")</v>
      </c>
      <c r="CU251" s="95" t="str">
        <f t="shared" si="4391"/>
        <v>|n</v>
      </c>
      <c r="CV251" s="61" t="str">
        <f t="shared" si="4392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CW251" s="60"/>
      <c r="CX251" s="60"/>
      <c r="CY251" s="60"/>
      <c r="CZ251" s="60"/>
      <c r="DA251" s="60"/>
      <c r="DB251" s="71" t="str">
        <f t="shared" si="4393"/>
        <v/>
      </c>
      <c r="DC251" s="71" t="str">
        <f t="shared" si="4394"/>
        <v/>
      </c>
      <c r="DD251" s="71" t="str">
        <f t="shared" si="4395"/>
        <v/>
      </c>
      <c r="DE251" s="71" t="str">
        <f t="shared" si="4396"/>
        <v/>
      </c>
      <c r="DF251" s="71" t="str">
        <f t="shared" si="4397"/>
        <v/>
      </c>
      <c r="DG251" s="71" t="str">
        <f t="shared" si="4398"/>
        <v/>
      </c>
      <c r="DH251" s="71" t="str">
        <f t="shared" si="4399"/>
        <v/>
      </c>
      <c r="DI251" s="71" t="str">
        <f t="shared" si="4400"/>
        <v/>
      </c>
      <c r="DJ251" s="71" t="str">
        <f t="shared" si="4401"/>
        <v/>
      </c>
      <c r="DK251" s="71" t="str">
        <f t="shared" si="4402"/>
        <v/>
      </c>
      <c r="DL251" s="71" t="str">
        <f t="shared" si="4403"/>
        <v/>
      </c>
      <c r="DM251" s="71" t="str">
        <f t="shared" si="4404"/>
        <v/>
      </c>
      <c r="DN251" s="71" t="str">
        <f t="shared" si="4405"/>
        <v/>
      </c>
      <c r="DO251" s="71" t="str">
        <f t="shared" si="4406"/>
        <v/>
      </c>
      <c r="DP251" s="71" t="str">
        <f t="shared" si="4407"/>
        <v/>
      </c>
      <c r="DQ251" s="71" t="str">
        <f t="shared" si="4408"/>
        <v/>
      </c>
      <c r="DR251" s="71" t="str">
        <f t="shared" si="4409"/>
        <v/>
      </c>
      <c r="DS251" s="71" t="str">
        <f t="shared" si="4410"/>
        <v/>
      </c>
      <c r="DT251" s="71" t="str">
        <f t="shared" si="4411"/>
        <v/>
      </c>
      <c r="DU251" s="71" t="str">
        <f t="shared" si="4412"/>
        <v/>
      </c>
      <c r="DV251" s="71" t="str">
        <f t="shared" si="4413"/>
        <v/>
      </c>
      <c r="DW251" s="71" t="str">
        <f t="shared" si="4414"/>
        <v/>
      </c>
      <c r="DX251" s="71" t="str">
        <f t="shared" si="4415"/>
        <v/>
      </c>
      <c r="DY251" s="71" t="str">
        <f t="shared" si="4416"/>
        <v/>
      </c>
      <c r="DZ251" s="71" t="str">
        <f t="shared" si="4417"/>
        <v/>
      </c>
      <c r="EA251" s="71" t="str">
        <f t="shared" si="4418"/>
        <v/>
      </c>
      <c r="EB251" s="71" t="str">
        <f t="shared" si="4419"/>
        <v/>
      </c>
      <c r="EC251" s="71" t="str">
        <f t="shared" si="4420"/>
        <v/>
      </c>
      <c r="ED251" s="71" t="str">
        <f t="shared" si="4421"/>
        <v/>
      </c>
      <c r="EE251" s="71" t="str">
        <f t="shared" si="4422"/>
        <v/>
      </c>
      <c r="EF251" s="71" t="str">
        <f t="shared" si="4423"/>
        <v/>
      </c>
      <c r="EG251" s="71" t="str">
        <f t="shared" si="4424"/>
        <v/>
      </c>
      <c r="EH251" s="71" t="str">
        <f t="shared" si="4425"/>
        <v/>
      </c>
      <c r="EI251" s="71" t="str">
        <f t="shared" si="4426"/>
        <v/>
      </c>
      <c r="EJ251" s="71" t="str">
        <f t="shared" si="4427"/>
        <v/>
      </c>
      <c r="EK251" s="71" t="str">
        <f t="shared" si="4428"/>
        <v/>
      </c>
      <c r="EL251" s="71" t="str">
        <f t="shared" si="4429"/>
        <v/>
      </c>
      <c r="EM251" s="71" t="str">
        <f t="shared" si="4430"/>
        <v/>
      </c>
      <c r="EN251" s="71" t="str">
        <f t="shared" si="4431"/>
        <v/>
      </c>
      <c r="EO251" s="71" t="str">
        <f t="shared" si="4432"/>
        <v/>
      </c>
      <c r="EP251" s="71" t="str">
        <f t="shared" si="4433"/>
        <v/>
      </c>
      <c r="EQ251" s="71" t="str">
        <f t="shared" si="4434"/>
        <v/>
      </c>
      <c r="ER251" s="71" t="str">
        <f t="shared" si="4435"/>
        <v/>
      </c>
      <c r="ES251" s="71" t="str">
        <f t="shared" si="4436"/>
        <v/>
      </c>
      <c r="ET251" s="71" t="str">
        <f t="shared" si="4437"/>
        <v/>
      </c>
      <c r="EU251" s="71" t="str">
        <f t="shared" si="4438"/>
        <v/>
      </c>
      <c r="EV251" s="71" t="str">
        <f t="shared" si="4439"/>
        <v/>
      </c>
      <c r="EW251" s="71" t="str">
        <f t="shared" si="4440"/>
        <v/>
      </c>
      <c r="EX251" s="71" t="str">
        <f t="shared" si="4441"/>
        <v/>
      </c>
      <c r="EY251" s="71" t="str">
        <f t="shared" si="4442"/>
        <v/>
      </c>
      <c r="EZ251" s="71" t="str">
        <f t="shared" si="4443"/>
        <v/>
      </c>
      <c r="FA251" s="71" t="str">
        <f t="shared" si="4444"/>
        <v/>
      </c>
      <c r="FB251" s="71" t="str">
        <f t="shared" si="4445"/>
        <v/>
      </c>
      <c r="FC251" s="71" t="str">
        <f t="shared" si="4446"/>
        <v/>
      </c>
      <c r="FD251" s="71" t="str">
        <f t="shared" si="4447"/>
        <v/>
      </c>
      <c r="FE251" s="71" t="str">
        <f t="shared" si="4448"/>
        <v/>
      </c>
      <c r="FF251" s="71" t="str">
        <f t="shared" si="4449"/>
        <v/>
      </c>
      <c r="FG251" s="71" t="str">
        <f t="shared" si="4450"/>
        <v/>
      </c>
      <c r="FH251" s="71" t="str">
        <f t="shared" si="4451"/>
        <v/>
      </c>
      <c r="FI251" s="71" t="str">
        <f t="shared" si="4452"/>
        <v/>
      </c>
      <c r="FJ251" s="71" t="str">
        <f t="shared" si="4453"/>
        <v/>
      </c>
      <c r="FK251" s="71" t="str">
        <f t="shared" si="4454"/>
        <v/>
      </c>
      <c r="FL251" s="71" t="str">
        <f t="shared" si="4455"/>
        <v/>
      </c>
      <c r="FM251" s="71" t="str">
        <f t="shared" si="4456"/>
        <v/>
      </c>
      <c r="FN251" s="71" t="str">
        <f t="shared" si="4457"/>
        <v/>
      </c>
      <c r="FO251" s="71" t="str">
        <f t="shared" si="4458"/>
        <v/>
      </c>
      <c r="FP251" s="71" t="str">
        <f t="shared" si="4459"/>
        <v/>
      </c>
      <c r="FQ251" s="71" t="str">
        <f t="shared" si="4460"/>
        <v/>
      </c>
      <c r="FR251" s="71" t="str">
        <f t="shared" si="4461"/>
        <v/>
      </c>
      <c r="FS251" s="71" t="str">
        <f t="shared" si="4462"/>
        <v/>
      </c>
    </row>
    <row r="252" spans="1:175" ht="16.5">
      <c r="A252" s="79"/>
      <c r="B252" s="101" t="s">
        <v>1412</v>
      </c>
      <c r="C252" s="187" t="s">
        <v>1413</v>
      </c>
      <c r="T252" s="187" t="s">
        <v>1732</v>
      </c>
      <c r="U252" s="85" t="s">
        <v>1414</v>
      </c>
      <c r="CN252" s="70" t="str">
        <f t="shared" ref="CN252" si="4539">"InitUnitState('"&amp;B252&amp;"',"&amp;V252&amp;","&amp;W252&amp;","&amp;X252&amp;","&amp;Y252&amp;","&amp;Z252&amp;","&amp;AA252&amp;","&amp;AB252&amp;","&amp;AC252&amp;","&amp;AD252&amp;","&amp;AE252&amp;")"</f>
        <v>InitUnitState('IZ87',,,,,,,,,,)</v>
      </c>
      <c r="CO252" s="70" t="str">
        <f t="shared" ref="CO252" si="4540">"InitUnitNormal('"&amp;B252&amp;"',"&amp;AF252&amp;","&amp;AG252&amp;","&amp;AH252&amp;","&amp;AI252&amp;","&amp;AJ252&amp;","&amp;AK252&amp;","&amp;AL252&amp;","&amp;AM252&amp;","&amp;AN252&amp;","&amp;AO252&amp;")"</f>
        <v>InitUnitNormal('IZ87',,,,,,,,,,)</v>
      </c>
      <c r="CP252" s="70" t="str">
        <f t="shared" ref="CP252" si="4541">"InitUnitMagic('"&amp;B252&amp;"',"&amp;AP252&amp;","&amp;AQ252&amp;","&amp;AR252&amp;","&amp;AS252&amp;","&amp;AT252&amp;","&amp;AU252&amp;","&amp;AV252&amp;","&amp;AW252&amp;","&amp;BI252&amp;","&amp;BJ252&amp;")"</f>
        <v>InitUnitMagic('IZ87',,,,,,,,,,)</v>
      </c>
      <c r="CQ252" s="70" t="str">
        <f t="shared" ref="CQ252" si="4542">"InitUnitAdd('"&amp;B252&amp;"',"&amp;BK252&amp;","&amp;BL252&amp;","&amp;BM252&amp;","&amp;BN252&amp;","&amp;BO252&amp;","&amp;BP252&amp;","&amp;BQ252&amp;","&amp;BR252&amp;","&amp;BS252&amp;","&amp;BT252&amp;")"</f>
        <v>InitUnitAdd('IZ87',,,,,,,,,,)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InitEquipData('IZ87',,"",,,,,'','','','','','',"ReplaceableTextures\\CommandButtons\\BTNHornOfFog.blp")</v>
      </c>
      <c r="CU252" s="95" t="str">
        <f t="shared" ref="CU252" si="4543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" si="4544">T252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52" s="60"/>
      <c r="CX252" s="60"/>
      <c r="CY252" s="60"/>
      <c r="CZ252" s="60"/>
      <c r="DA252" s="60"/>
      <c r="DB252" s="71" t="str">
        <f t="shared" ref="DB252" si="4545">IF(V252="","","|n"&amp;DB$2&amp;"+"&amp;V252&amp;DB$1)</f>
        <v/>
      </c>
      <c r="DC252" s="71" t="str">
        <f t="shared" ref="DC252" si="4546">IF(W252="","","|n"&amp;DC$2&amp;"+"&amp;W252&amp;DC$1)</f>
        <v/>
      </c>
      <c r="DD252" s="71" t="str">
        <f t="shared" ref="DD252" si="4547">IF(X252="","","|n"&amp;DD$2&amp;"+"&amp;X252&amp;DD$1)</f>
        <v/>
      </c>
      <c r="DE252" s="71" t="str">
        <f t="shared" ref="DE252" si="4548">IF(Y252="","","|n"&amp;DE$2&amp;"+"&amp;Y252&amp;DE$1)</f>
        <v/>
      </c>
      <c r="DF252" s="71" t="str">
        <f t="shared" ref="DF252" si="4549">IF(Z252="","","|n"&amp;DF$2&amp;"+"&amp;Z252&amp;DF$1)</f>
        <v/>
      </c>
      <c r="DG252" s="71" t="str">
        <f t="shared" ref="DG252" si="4550">IF(AA252="","","|n"&amp;DG$2&amp;"+"&amp;AA252&amp;DG$1)</f>
        <v/>
      </c>
      <c r="DH252" s="71" t="str">
        <f t="shared" ref="DH252" si="4551">IF(AB252="","","|n"&amp;DH$2&amp;"+"&amp;AB252&amp;DH$1)</f>
        <v/>
      </c>
      <c r="DI252" s="71" t="str">
        <f t="shared" ref="DI252" si="4552">IF(AC252="","","|n"&amp;DI$2&amp;"+"&amp;AC252&amp;DI$1)</f>
        <v/>
      </c>
      <c r="DJ252" s="71" t="str">
        <f t="shared" ref="DJ252" si="4553">IF(AD252="","","|n"&amp;DJ$2&amp;"+"&amp;AD252&amp;DJ$1)</f>
        <v/>
      </c>
      <c r="DK252" s="71" t="str">
        <f t="shared" ref="DK252" si="4554">IF(AE252="","","|n"&amp;DK$2&amp;"+"&amp;AE252&amp;DK$1)</f>
        <v/>
      </c>
      <c r="DL252" s="71" t="str">
        <f t="shared" ref="DL252" si="4555">IF(AF252="","","|n"&amp;DL$2&amp;"+"&amp;AF252&amp;DL$1)</f>
        <v/>
      </c>
      <c r="DM252" s="71" t="str">
        <f t="shared" ref="DM252" si="4556">IF(AG252="","","|n"&amp;DM$2&amp;"+"&amp;AG252&amp;DM$1)</f>
        <v/>
      </c>
      <c r="DN252" s="71" t="str">
        <f t="shared" ref="DN252" si="4557">IF(AH252="","","|n"&amp;DN$2&amp;"+"&amp;AH252&amp;DN$1)</f>
        <v/>
      </c>
      <c r="DO252" s="71" t="str">
        <f t="shared" ref="DO252" si="4558">IF(AI252="","","|n"&amp;DO$2&amp;"+"&amp;AI252&amp;DO$1)</f>
        <v/>
      </c>
      <c r="DP252" s="71" t="str">
        <f t="shared" ref="DP252" si="4559">IF(AJ252="","","|n"&amp;DP$2&amp;"+"&amp;AJ252&amp;DP$1)</f>
        <v/>
      </c>
      <c r="DQ252" s="71" t="str">
        <f t="shared" ref="DQ252" si="4560">IF(AK252="","","|n"&amp;DQ$2&amp;"+"&amp;AK252&amp;DQ$1)</f>
        <v/>
      </c>
      <c r="DR252" s="71" t="str">
        <f t="shared" ref="DR252" si="4561">IF(AL252="","","|n"&amp;DR$2&amp;"+"&amp;AL252&amp;DR$1)</f>
        <v/>
      </c>
      <c r="DS252" s="71" t="str">
        <f t="shared" ref="DS252" si="4562">IF(AM252="","","|n"&amp;DS$2&amp;"+"&amp;AM252&amp;DS$1)</f>
        <v/>
      </c>
      <c r="DT252" s="71" t="str">
        <f t="shared" ref="DT252" si="4563">IF(AN252="","","|n"&amp;DT$2&amp;"+"&amp;AN252&amp;DT$1)</f>
        <v/>
      </c>
      <c r="DU252" s="71" t="str">
        <f t="shared" ref="DU252" si="4564">IF(AO252="","","|n"&amp;DU$2&amp;"+"&amp;AO252&amp;DU$1)</f>
        <v/>
      </c>
      <c r="DV252" s="71" t="str">
        <f t="shared" ref="DV252" si="4565">IF(AP252="","","|n"&amp;DV$2&amp;"+"&amp;AP252&amp;DV$1)</f>
        <v/>
      </c>
      <c r="DW252" s="71" t="str">
        <f t="shared" ref="DW252" si="4566">IF(AQ252="","","|n"&amp;DW$2&amp;"+"&amp;AQ252&amp;DW$1)</f>
        <v/>
      </c>
      <c r="DX252" s="71" t="str">
        <f t="shared" ref="DX252" si="4567">IF(AR252="","","|n"&amp;DX$2&amp;"+"&amp;AR252&amp;DX$1)</f>
        <v/>
      </c>
      <c r="DY252" s="71" t="str">
        <f t="shared" ref="DY252" si="4568">IF(AS252="","","|n"&amp;DY$2&amp;"+"&amp;AS252&amp;DY$1)</f>
        <v/>
      </c>
      <c r="DZ252" s="71" t="str">
        <f t="shared" ref="DZ252" si="4569">IF(AT252="","","|n"&amp;DZ$2&amp;"+"&amp;AT252&amp;DZ$1)</f>
        <v/>
      </c>
      <c r="EA252" s="71" t="str">
        <f t="shared" ref="EA252" si="4570">IF(AU252="","","|n"&amp;EA$2&amp;"+"&amp;AU252&amp;EA$1)</f>
        <v/>
      </c>
      <c r="EB252" s="71" t="str">
        <f t="shared" ref="EB252" si="4571">IF(AV252="","","|n"&amp;EB$2&amp;"+"&amp;AV252&amp;EB$1)</f>
        <v/>
      </c>
      <c r="EC252" s="71" t="str">
        <f t="shared" ref="EC252" si="4572">IF(AW252="","","|n"&amp;EC$2&amp;"+"&amp;AW252&amp;EC$1)</f>
        <v/>
      </c>
      <c r="ED252" s="71" t="str">
        <f t="shared" ref="ED252" si="4573">IF(AX252="","","|n"&amp;ED$2&amp;"+"&amp;AX252&amp;ED$1)</f>
        <v/>
      </c>
      <c r="EE252" s="71" t="str">
        <f t="shared" ref="EE252" si="4574">IF(AY252="","","|n"&amp;EE$2&amp;"+"&amp;AY252&amp;EE$1)</f>
        <v/>
      </c>
      <c r="EF252" s="71" t="str">
        <f t="shared" ref="EF252" si="4575">IF(AZ252="","","|n"&amp;EF$2&amp;"+"&amp;AZ252&amp;EF$1)</f>
        <v/>
      </c>
      <c r="EG252" s="71" t="str">
        <f t="shared" ref="EG252" si="4576">IF(BA252="","","|n"&amp;EG$2&amp;"+"&amp;BA252&amp;EG$1)</f>
        <v/>
      </c>
      <c r="EH252" s="71" t="str">
        <f t="shared" ref="EH252" si="4577">IF(BB252="","","|n"&amp;EH$2&amp;"+"&amp;BB252&amp;EH$1)</f>
        <v/>
      </c>
      <c r="EI252" s="71" t="str">
        <f t="shared" ref="EI252" si="4578">IF(BC252="","","|n"&amp;EI$2&amp;"+"&amp;BC252&amp;EI$1)</f>
        <v/>
      </c>
      <c r="EJ252" s="71" t="str">
        <f t="shared" ref="EJ252" si="4579">IF(BD252="","","|n"&amp;EJ$2&amp;"+"&amp;BD252&amp;EJ$1)</f>
        <v/>
      </c>
      <c r="EK252" s="71" t="str">
        <f t="shared" ref="EK252" si="4580">IF(BE252="","","|n"&amp;EK$2&amp;"+"&amp;BE252&amp;EK$1)</f>
        <v/>
      </c>
      <c r="EL252" s="71" t="str">
        <f t="shared" ref="EL252" si="4581">IF(BF252="","","|n"&amp;EL$2&amp;"+"&amp;BF252&amp;EL$1)</f>
        <v/>
      </c>
      <c r="EM252" s="71" t="str">
        <f t="shared" ref="EM252" si="4582">IF(BG252="","","|n"&amp;EM$2&amp;"+"&amp;BG252&amp;EM$1)</f>
        <v/>
      </c>
      <c r="EN252" s="71" t="str">
        <f t="shared" ref="EN252" si="4583">IF(BH252="","","|n"&amp;EN$2&amp;"+"&amp;BH252&amp;EN$1)</f>
        <v/>
      </c>
      <c r="EO252" s="71" t="str">
        <f t="shared" ref="EO252" si="4584">IF(BI252="","","|n"&amp;EO$2&amp;"+"&amp;BI252&amp;EO$1)</f>
        <v/>
      </c>
      <c r="EP252" s="71" t="str">
        <f t="shared" ref="EP252" si="4585">IF(BJ252="","","|n"&amp;EP$2&amp;"+"&amp;BJ252&amp;EP$1)</f>
        <v/>
      </c>
      <c r="EQ252" s="71" t="str">
        <f t="shared" ref="EQ252" si="4586">IF(BK252="","","|n"&amp;EQ$2&amp;"+"&amp;BK252&amp;EQ$1)</f>
        <v/>
      </c>
      <c r="ER252" s="71" t="str">
        <f t="shared" ref="ER252" si="4587">IF(BL252="","","|n"&amp;ER$2&amp;"+"&amp;BL252&amp;ER$1)</f>
        <v/>
      </c>
      <c r="ES252" s="71" t="str">
        <f t="shared" ref="ES252" si="4588">IF(BM252="","","|n"&amp;ES$2&amp;"+"&amp;BM252&amp;ES$1)</f>
        <v/>
      </c>
      <c r="ET252" s="71" t="str">
        <f t="shared" ref="ET252" si="4589">IF(BN252="","","|n"&amp;ET$2&amp;"+"&amp;BN252&amp;ET$1)</f>
        <v/>
      </c>
      <c r="EU252" s="71" t="str">
        <f t="shared" ref="EU252" si="4590">IF(BO252="","","|n"&amp;EU$2&amp;"+"&amp;BO252&amp;EU$1)</f>
        <v/>
      </c>
      <c r="EV252" s="71" t="str">
        <f t="shared" ref="EV252" si="4591">IF(BP252="","","|n"&amp;EV$2&amp;"+"&amp;BP252&amp;EV$1)</f>
        <v/>
      </c>
      <c r="EW252" s="71" t="str">
        <f t="shared" ref="EW252" si="4592">IF(BQ252="","","|n"&amp;EW$2&amp;"+"&amp;BQ252&amp;EW$1)</f>
        <v/>
      </c>
      <c r="EX252" s="71" t="str">
        <f t="shared" ref="EX252" si="4593">IF(BR252="","","|n"&amp;EX$2&amp;"+"&amp;BR252&amp;EX$1)</f>
        <v/>
      </c>
      <c r="EY252" s="71" t="str">
        <f t="shared" ref="EY252" si="4594">IF(BS252="","","|n"&amp;EY$2&amp;"+"&amp;BS252&amp;EY$1)</f>
        <v/>
      </c>
      <c r="EZ252" s="71" t="str">
        <f t="shared" ref="EZ252" si="4595">IF(BT252="","","|n"&amp;EZ$2&amp;"+"&amp;BT252&amp;EZ$1)</f>
        <v/>
      </c>
      <c r="FA252" s="71" t="str">
        <f t="shared" ref="FA252" si="4596">IF(BU252="","","|n"&amp;FA$2&amp;"+"&amp;BU252&amp;FA$1)</f>
        <v/>
      </c>
      <c r="FB252" s="71" t="str">
        <f t="shared" ref="FB252" si="4597">IF(BV252="","","|n"&amp;FB$2&amp;"+"&amp;BV252&amp;FB$1)</f>
        <v/>
      </c>
      <c r="FC252" s="71" t="str">
        <f t="shared" ref="FC252" si="4598">IF(BW252="","","|n"&amp;FC$2&amp;"+"&amp;BW252&amp;FC$1)</f>
        <v/>
      </c>
      <c r="FD252" s="71" t="str">
        <f t="shared" ref="FD252" si="4599">IF(BX252="","","|n"&amp;FD$2&amp;"+"&amp;BX252&amp;FD$1)</f>
        <v/>
      </c>
      <c r="FE252" s="71" t="str">
        <f t="shared" ref="FE252" si="4600">IF(BY252="","","|n"&amp;FE$2&amp;"+"&amp;BY252&amp;FE$1)</f>
        <v/>
      </c>
      <c r="FF252" s="71" t="str">
        <f t="shared" ref="FF252" si="4601">IF(BZ252="","","|n"&amp;FF$2&amp;"+"&amp;BZ252&amp;FF$1)</f>
        <v/>
      </c>
      <c r="FG252" s="71" t="str">
        <f t="shared" ref="FG252" si="4602">IF(CA252="","","|n"&amp;FG$2&amp;"+"&amp;CA252&amp;FG$1)</f>
        <v/>
      </c>
      <c r="FH252" s="71" t="str">
        <f t="shared" ref="FH252" si="4603">IF(CB252="","","|n"&amp;FH$2&amp;"+"&amp;CB252&amp;FH$1)</f>
        <v/>
      </c>
      <c r="FI252" s="71" t="str">
        <f t="shared" ref="FI252" si="4604">IF(CC252="","","|n"&amp;FI$2&amp;"+"&amp;CC252&amp;FI$1)</f>
        <v/>
      </c>
      <c r="FJ252" s="71" t="str">
        <f t="shared" ref="FJ252" si="4605">IF(CD252="","","|n"&amp;FJ$2&amp;"+"&amp;CD252&amp;FJ$1)</f>
        <v/>
      </c>
      <c r="FK252" s="71" t="str">
        <f t="shared" ref="FK252" si="4606">IF(CE252="","","|n"&amp;FK$2&amp;"+"&amp;CE252&amp;FK$1)</f>
        <v/>
      </c>
      <c r="FL252" s="71" t="str">
        <f t="shared" ref="FL252" si="4607">IF(CF252="","","|n"&amp;FL$2&amp;"+"&amp;CF252&amp;FL$1)</f>
        <v/>
      </c>
      <c r="FM252" s="71" t="str">
        <f t="shared" ref="FM252" si="4608">IF(CG252="","","|n"&amp;FM$2&amp;"+"&amp;CG252&amp;FM$1)</f>
        <v/>
      </c>
      <c r="FN252" s="71" t="str">
        <f t="shared" ref="FN252" si="4609">IF(CH252="","","|n"&amp;FN$2&amp;"+"&amp;CH252&amp;FN$1)</f>
        <v/>
      </c>
      <c r="FO252" s="71" t="str">
        <f t="shared" ref="FO252" si="4610">IF(CI252="","","|n"&amp;FO$2&amp;"+"&amp;CI252&amp;FO$1)</f>
        <v/>
      </c>
      <c r="FP252" s="71" t="str">
        <f t="shared" ref="FP252" si="4611">IF(CJ252="","","|n"&amp;FP$2&amp;"+"&amp;CJ252&amp;FP$1)</f>
        <v/>
      </c>
      <c r="FQ252" s="71" t="str">
        <f t="shared" ref="FQ252" si="4612">IF(CK252="","","|n"&amp;FQ$2&amp;"+"&amp;CK252&amp;FQ$1)</f>
        <v/>
      </c>
      <c r="FR252" s="71" t="str">
        <f t="shared" ref="FR252" si="4613">IF(CL252="","","|n"&amp;FR$2&amp;"+"&amp;CL252&amp;FR$1)</f>
        <v/>
      </c>
      <c r="FS252" s="71" t="str">
        <f t="shared" ref="FS252" si="4614">IF(CM252="","","|n"&amp;FS$2&amp;"+"&amp;CM252&amp;FS$1)</f>
        <v/>
      </c>
    </row>
    <row r="253" spans="1:175" ht="16.5">
      <c r="A253" s="79"/>
      <c r="B253" s="101" t="s">
        <v>757</v>
      </c>
      <c r="C253" s="121" t="s">
        <v>758</v>
      </c>
      <c r="T253" s="121" t="s">
        <v>759</v>
      </c>
      <c r="U253" s="85" t="s">
        <v>760</v>
      </c>
      <c r="CN253" s="70" t="str">
        <f t="shared" si="4149"/>
        <v>InitUnitState('IZ88',,,,,,,,,,)</v>
      </c>
      <c r="CO253" s="70" t="str">
        <f t="shared" si="4150"/>
        <v>InitUnitNormal('IZ88',,,,,,,,,,)</v>
      </c>
      <c r="CP253" s="70" t="str">
        <f t="shared" si="4151"/>
        <v>InitUnitMagic('IZ88',,,,,,,,,,)</v>
      </c>
      <c r="CQ253" s="70" t="str">
        <f t="shared" si="4152"/>
        <v>InitUnitAdd('IZ88',,,,,,,,,,)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InitEquipData('IZ88',,"",,,,,'','','','','','',"ReplaceableTextures\\CommandButtons\\BTNIZ01.blp")</v>
      </c>
      <c r="CU253" s="95" t="str">
        <f t="shared" si="4153"/>
        <v>|n</v>
      </c>
      <c r="CV253" s="61" t="str">
        <f t="shared" si="4154"/>
        <v>活动期间通关积分提高50%|n|n|cff00ff00活动时间：周六日14:00-21:00|n|n|r|cff808080积分什么的，肝就是了！|r</v>
      </c>
      <c r="CW253" s="60"/>
      <c r="CX253" s="60"/>
      <c r="CY253" s="60"/>
      <c r="CZ253" s="60"/>
      <c r="DA253" s="60"/>
      <c r="DB253" s="71" t="str">
        <f t="shared" si="4231"/>
        <v/>
      </c>
      <c r="DC253" s="71" t="str">
        <f t="shared" si="4231"/>
        <v/>
      </c>
      <c r="DD253" s="71" t="str">
        <f t="shared" si="4231"/>
        <v/>
      </c>
      <c r="DE253" s="71" t="str">
        <f t="shared" si="4231"/>
        <v/>
      </c>
      <c r="DF253" s="71" t="str">
        <f t="shared" si="4231"/>
        <v/>
      </c>
      <c r="DG253" s="71" t="str">
        <f t="shared" si="4231"/>
        <v/>
      </c>
      <c r="DH253" s="71" t="str">
        <f t="shared" si="4231"/>
        <v/>
      </c>
      <c r="DI253" s="71" t="str">
        <f t="shared" si="4231"/>
        <v/>
      </c>
      <c r="DJ253" s="71" t="str">
        <f t="shared" si="4231"/>
        <v/>
      </c>
      <c r="DK253" s="71" t="str">
        <f t="shared" si="4231"/>
        <v/>
      </c>
      <c r="DL253" s="71" t="str">
        <f t="shared" si="4231"/>
        <v/>
      </c>
      <c r="DM253" s="71" t="str">
        <f t="shared" si="4231"/>
        <v/>
      </c>
      <c r="DN253" s="71" t="str">
        <f t="shared" si="4231"/>
        <v/>
      </c>
      <c r="DO253" s="71" t="str">
        <f t="shared" si="4231"/>
        <v/>
      </c>
      <c r="DP253" s="71" t="str">
        <f t="shared" si="4231"/>
        <v/>
      </c>
      <c r="DQ253" s="71" t="str">
        <f t="shared" si="4231"/>
        <v/>
      </c>
      <c r="DR253" s="71" t="str">
        <f t="shared" si="4231"/>
        <v/>
      </c>
      <c r="DS253" s="71" t="str">
        <f t="shared" si="4231"/>
        <v/>
      </c>
      <c r="DT253" s="71" t="str">
        <f t="shared" si="4231"/>
        <v/>
      </c>
      <c r="DU253" s="71" t="str">
        <f t="shared" si="4231"/>
        <v/>
      </c>
      <c r="DV253" s="71" t="str">
        <f t="shared" si="4231"/>
        <v/>
      </c>
      <c r="DW253" s="71" t="str">
        <f t="shared" si="4231"/>
        <v/>
      </c>
      <c r="DX253" s="71" t="str">
        <f t="shared" si="4231"/>
        <v/>
      </c>
      <c r="DY253" s="71" t="str">
        <f t="shared" si="4231"/>
        <v/>
      </c>
      <c r="DZ253" s="71" t="str">
        <f t="shared" si="4231"/>
        <v/>
      </c>
      <c r="EA253" s="71" t="str">
        <f t="shared" si="4231"/>
        <v/>
      </c>
      <c r="EB253" s="71" t="str">
        <f t="shared" si="4231"/>
        <v/>
      </c>
      <c r="EC253" s="71" t="str">
        <f t="shared" si="4231"/>
        <v/>
      </c>
      <c r="ED253" s="71" t="str">
        <f t="shared" si="4231"/>
        <v/>
      </c>
      <c r="EE253" s="71" t="str">
        <f t="shared" si="4231"/>
        <v/>
      </c>
      <c r="EF253" s="71" t="str">
        <f t="shared" si="4231"/>
        <v/>
      </c>
      <c r="EG253" s="71" t="str">
        <f t="shared" si="4231"/>
        <v/>
      </c>
      <c r="EH253" s="71" t="str">
        <f t="shared" si="4231"/>
        <v/>
      </c>
      <c r="EI253" s="71" t="str">
        <f t="shared" si="4231"/>
        <v/>
      </c>
      <c r="EJ253" s="71" t="str">
        <f t="shared" si="4231"/>
        <v/>
      </c>
      <c r="EK253" s="71" t="str">
        <f t="shared" si="4231"/>
        <v/>
      </c>
      <c r="EL253" s="71" t="str">
        <f t="shared" si="4231"/>
        <v/>
      </c>
      <c r="EM253" s="71" t="str">
        <f t="shared" si="4231"/>
        <v/>
      </c>
      <c r="EN253" s="71" t="str">
        <f t="shared" si="4231"/>
        <v/>
      </c>
      <c r="EO253" s="71" t="str">
        <f t="shared" si="4231"/>
        <v/>
      </c>
      <c r="EP253" s="71" t="str">
        <f t="shared" si="4231"/>
        <v/>
      </c>
      <c r="EQ253" s="71" t="str">
        <f t="shared" si="4231"/>
        <v/>
      </c>
      <c r="ER253" s="71" t="str">
        <f t="shared" si="4231"/>
        <v/>
      </c>
      <c r="ES253" s="71" t="str">
        <f t="shared" si="4231"/>
        <v/>
      </c>
      <c r="ET253" s="71" t="str">
        <f t="shared" si="4231"/>
        <v/>
      </c>
      <c r="EU253" s="71" t="str">
        <f t="shared" si="4231"/>
        <v/>
      </c>
      <c r="EV253" s="71" t="str">
        <f t="shared" si="4231"/>
        <v/>
      </c>
      <c r="EW253" s="71" t="str">
        <f t="shared" si="4231"/>
        <v/>
      </c>
      <c r="EX253" s="71" t="str">
        <f t="shared" si="4231"/>
        <v/>
      </c>
      <c r="EY253" s="71" t="str">
        <f t="shared" si="4231"/>
        <v/>
      </c>
      <c r="EZ253" s="71" t="str">
        <f t="shared" si="4231"/>
        <v/>
      </c>
      <c r="FA253" s="71" t="str">
        <f t="shared" si="4231"/>
        <v/>
      </c>
      <c r="FB253" s="71" t="str">
        <f t="shared" si="4231"/>
        <v/>
      </c>
      <c r="FC253" s="71" t="str">
        <f t="shared" si="4231"/>
        <v/>
      </c>
      <c r="FD253" s="71" t="str">
        <f t="shared" si="4231"/>
        <v/>
      </c>
      <c r="FE253" s="71" t="str">
        <f t="shared" si="4231"/>
        <v/>
      </c>
      <c r="FF253" s="71" t="str">
        <f t="shared" si="4231"/>
        <v/>
      </c>
      <c r="FG253" s="71" t="str">
        <f t="shared" si="4231"/>
        <v/>
      </c>
      <c r="FH253" s="71" t="str">
        <f t="shared" si="4231"/>
        <v/>
      </c>
      <c r="FI253" s="71" t="str">
        <f t="shared" si="4231"/>
        <v/>
      </c>
      <c r="FJ253" s="71" t="str">
        <f t="shared" si="4231"/>
        <v/>
      </c>
      <c r="FK253" s="71" t="str">
        <f t="shared" si="4231"/>
        <v/>
      </c>
      <c r="FL253" s="71" t="str">
        <f t="shared" si="4231"/>
        <v/>
      </c>
      <c r="FM253" s="71" t="str">
        <f t="shared" si="4231"/>
        <v/>
      </c>
      <c r="FN253" s="71" t="str">
        <f t="shared" si="4232"/>
        <v/>
      </c>
      <c r="FO253" s="71" t="str">
        <f t="shared" si="4232"/>
        <v/>
      </c>
      <c r="FP253" s="71" t="str">
        <f t="shared" si="4232"/>
        <v/>
      </c>
      <c r="FQ253" s="71" t="str">
        <f t="shared" si="4232"/>
        <v/>
      </c>
      <c r="FR253" s="71" t="str">
        <f t="shared" si="4232"/>
        <v/>
      </c>
      <c r="FS253" s="71" t="str">
        <f t="shared" si="4232"/>
        <v/>
      </c>
    </row>
    <row r="254" spans="1:175" ht="16.5">
      <c r="A254" s="79"/>
      <c r="B254" s="101" t="s">
        <v>761</v>
      </c>
      <c r="C254" s="79" t="s">
        <v>762</v>
      </c>
      <c r="T254" s="9" t="s">
        <v>1350</v>
      </c>
      <c r="U254" s="85" t="str">
        <f t="shared" si="4148"/>
        <v>ReplaceableTextures\\CommandButtons\\BTNIZ01.blp</v>
      </c>
      <c r="CN254" s="70" t="str">
        <f t="shared" si="4149"/>
        <v>InitUnitState('IZ01',,,,,,,,,,)</v>
      </c>
      <c r="CO254" s="70" t="str">
        <f t="shared" si="4150"/>
        <v>InitUnitNormal('IZ01',,,,,,,,,,)</v>
      </c>
      <c r="CP254" s="70" t="str">
        <f t="shared" si="4151"/>
        <v>InitUnitMagic('IZ01',,,,,,,,,,)</v>
      </c>
      <c r="CQ254" s="70" t="str">
        <f t="shared" si="4152"/>
        <v>InitUnitAdd('IZ01',,,,,,,,,,)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256&amp;CR$1&amp;")"</f>
        <v>InitEquipData('IZ01',,"",,,,,'','','','','','',"ReplaceableTextures\\CommandButtons\\BTNIZ03.blp")</v>
      </c>
      <c r="CU254" s="95" t="str">
        <f t="shared" si="4153"/>
        <v>|n</v>
      </c>
      <c r="CV254" s="61" t="str">
        <f t="shared" si="415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54" s="60"/>
      <c r="CX254" s="60"/>
      <c r="CY254" s="60"/>
      <c r="CZ254" s="60"/>
      <c r="DA254" s="60"/>
      <c r="DB254" s="71" t="str">
        <f t="shared" ref="DB254:FM254" si="4615">IF(V254="","","|n"&amp;DB$2&amp;"+"&amp;V254&amp;DB$1)</f>
        <v/>
      </c>
      <c r="DC254" s="71" t="str">
        <f t="shared" si="4615"/>
        <v/>
      </c>
      <c r="DD254" s="71" t="str">
        <f t="shared" si="4615"/>
        <v/>
      </c>
      <c r="DE254" s="71" t="str">
        <f t="shared" si="4615"/>
        <v/>
      </c>
      <c r="DF254" s="71" t="str">
        <f t="shared" si="4615"/>
        <v/>
      </c>
      <c r="DG254" s="71" t="str">
        <f t="shared" si="4615"/>
        <v/>
      </c>
      <c r="DH254" s="71" t="str">
        <f t="shared" si="4615"/>
        <v/>
      </c>
      <c r="DI254" s="71" t="str">
        <f t="shared" si="4615"/>
        <v/>
      </c>
      <c r="DJ254" s="71" t="str">
        <f t="shared" si="4615"/>
        <v/>
      </c>
      <c r="DK254" s="71" t="str">
        <f t="shared" si="4615"/>
        <v/>
      </c>
      <c r="DL254" s="71" t="str">
        <f t="shared" si="4615"/>
        <v/>
      </c>
      <c r="DM254" s="71" t="str">
        <f t="shared" si="4615"/>
        <v/>
      </c>
      <c r="DN254" s="71" t="str">
        <f t="shared" si="4615"/>
        <v/>
      </c>
      <c r="DO254" s="71" t="str">
        <f t="shared" si="4615"/>
        <v/>
      </c>
      <c r="DP254" s="71" t="str">
        <f t="shared" si="4615"/>
        <v/>
      </c>
      <c r="DQ254" s="71" t="str">
        <f t="shared" si="4615"/>
        <v/>
      </c>
      <c r="DR254" s="71" t="str">
        <f t="shared" si="4615"/>
        <v/>
      </c>
      <c r="DS254" s="71" t="str">
        <f t="shared" si="4615"/>
        <v/>
      </c>
      <c r="DT254" s="71" t="str">
        <f t="shared" si="4615"/>
        <v/>
      </c>
      <c r="DU254" s="71" t="str">
        <f t="shared" si="4615"/>
        <v/>
      </c>
      <c r="DV254" s="71" t="str">
        <f t="shared" si="4615"/>
        <v/>
      </c>
      <c r="DW254" s="71" t="str">
        <f t="shared" si="4615"/>
        <v/>
      </c>
      <c r="DX254" s="71" t="str">
        <f t="shared" si="4615"/>
        <v/>
      </c>
      <c r="DY254" s="71" t="str">
        <f t="shared" si="4615"/>
        <v/>
      </c>
      <c r="DZ254" s="71" t="str">
        <f t="shared" si="4615"/>
        <v/>
      </c>
      <c r="EA254" s="71" t="str">
        <f t="shared" si="4615"/>
        <v/>
      </c>
      <c r="EB254" s="71" t="str">
        <f t="shared" si="4615"/>
        <v/>
      </c>
      <c r="EC254" s="71" t="str">
        <f t="shared" si="4615"/>
        <v/>
      </c>
      <c r="ED254" s="71" t="str">
        <f t="shared" si="4615"/>
        <v/>
      </c>
      <c r="EE254" s="71" t="str">
        <f t="shared" si="4615"/>
        <v/>
      </c>
      <c r="EF254" s="71" t="str">
        <f t="shared" si="4615"/>
        <v/>
      </c>
      <c r="EG254" s="71" t="str">
        <f t="shared" si="4615"/>
        <v/>
      </c>
      <c r="EH254" s="71" t="str">
        <f t="shared" si="4615"/>
        <v/>
      </c>
      <c r="EI254" s="71" t="str">
        <f t="shared" si="4615"/>
        <v/>
      </c>
      <c r="EJ254" s="71" t="str">
        <f t="shared" si="4615"/>
        <v/>
      </c>
      <c r="EK254" s="71" t="str">
        <f t="shared" si="4615"/>
        <v/>
      </c>
      <c r="EL254" s="71" t="str">
        <f t="shared" si="4615"/>
        <v/>
      </c>
      <c r="EM254" s="71" t="str">
        <f t="shared" si="4615"/>
        <v/>
      </c>
      <c r="EN254" s="71" t="str">
        <f t="shared" si="4615"/>
        <v/>
      </c>
      <c r="EO254" s="71" t="str">
        <f t="shared" si="4615"/>
        <v/>
      </c>
      <c r="EP254" s="71" t="str">
        <f t="shared" si="4615"/>
        <v/>
      </c>
      <c r="EQ254" s="71" t="str">
        <f t="shared" si="4615"/>
        <v/>
      </c>
      <c r="ER254" s="71" t="str">
        <f t="shared" si="4615"/>
        <v/>
      </c>
      <c r="ES254" s="71" t="str">
        <f t="shared" si="4615"/>
        <v/>
      </c>
      <c r="ET254" s="71" t="str">
        <f t="shared" si="4615"/>
        <v/>
      </c>
      <c r="EU254" s="71" t="str">
        <f t="shared" si="4615"/>
        <v/>
      </c>
      <c r="EV254" s="71" t="str">
        <f t="shared" si="4615"/>
        <v/>
      </c>
      <c r="EW254" s="71" t="str">
        <f t="shared" si="4615"/>
        <v/>
      </c>
      <c r="EX254" s="71" t="str">
        <f t="shared" si="4615"/>
        <v/>
      </c>
      <c r="EY254" s="71" t="str">
        <f t="shared" si="4615"/>
        <v/>
      </c>
      <c r="EZ254" s="71" t="str">
        <f t="shared" si="4615"/>
        <v/>
      </c>
      <c r="FA254" s="71" t="str">
        <f t="shared" si="4615"/>
        <v/>
      </c>
      <c r="FB254" s="71" t="str">
        <f t="shared" si="4615"/>
        <v/>
      </c>
      <c r="FC254" s="71" t="str">
        <f t="shared" si="4615"/>
        <v/>
      </c>
      <c r="FD254" s="71" t="str">
        <f t="shared" si="4615"/>
        <v/>
      </c>
      <c r="FE254" s="71" t="str">
        <f t="shared" si="4615"/>
        <v/>
      </c>
      <c r="FF254" s="71" t="str">
        <f t="shared" si="4615"/>
        <v/>
      </c>
      <c r="FG254" s="71" t="str">
        <f t="shared" si="4615"/>
        <v/>
      </c>
      <c r="FH254" s="71" t="str">
        <f t="shared" si="4615"/>
        <v/>
      </c>
      <c r="FI254" s="71" t="str">
        <f t="shared" si="4615"/>
        <v/>
      </c>
      <c r="FJ254" s="71" t="str">
        <f t="shared" si="4615"/>
        <v/>
      </c>
      <c r="FK254" s="71" t="str">
        <f t="shared" si="4615"/>
        <v/>
      </c>
      <c r="FL254" s="71" t="str">
        <f t="shared" si="4615"/>
        <v/>
      </c>
      <c r="FM254" s="71" t="str">
        <f t="shared" si="4615"/>
        <v/>
      </c>
      <c r="FN254" s="71" t="str">
        <f t="shared" ref="FN254:FS254" si="4616">IF(CH254="","","|n"&amp;FN$2&amp;"+"&amp;CH254&amp;FN$1)</f>
        <v/>
      </c>
      <c r="FO254" s="71" t="str">
        <f t="shared" si="4616"/>
        <v/>
      </c>
      <c r="FP254" s="71" t="str">
        <f t="shared" si="4616"/>
        <v/>
      </c>
      <c r="FQ254" s="71" t="str">
        <f t="shared" si="4616"/>
        <v/>
      </c>
      <c r="FR254" s="71" t="str">
        <f t="shared" si="4616"/>
        <v/>
      </c>
      <c r="FS254" s="71" t="str">
        <f t="shared" si="4616"/>
        <v/>
      </c>
    </row>
    <row r="255" spans="1:175" ht="16.5">
      <c r="A255" s="79"/>
      <c r="B255" s="101" t="s">
        <v>763</v>
      </c>
      <c r="C255" s="9" t="s">
        <v>764</v>
      </c>
      <c r="T255" s="9" t="s">
        <v>1400</v>
      </c>
      <c r="U255" s="85" t="str">
        <f t="shared" si="4148"/>
        <v>ReplaceableTextures\\CommandButtons\\BTNIZ02.blp</v>
      </c>
      <c r="CN255" s="70" t="str">
        <f t="shared" si="4149"/>
        <v>InitUnitState('IZ02',,,,,,,,,,)</v>
      </c>
      <c r="CO255" s="70" t="str">
        <f t="shared" si="4150"/>
        <v>InitUnitNormal('IZ02',,,,,,,,,,)</v>
      </c>
      <c r="CP255" s="70" t="str">
        <f t="shared" si="4151"/>
        <v>InitUnitMagic('IZ02',,,,,,,,,,)</v>
      </c>
      <c r="CQ255" s="70" t="str">
        <f t="shared" si="4152"/>
        <v>InitUnitAdd('IZ02',,,,,,,,,,)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InitEquipData('IZ02',,"",,,,,'','','','','','',"ReplaceableTextures\\CommandButtons\\BTNIZ03.blp")</v>
      </c>
      <c r="CU255" s="95" t="str">
        <f t="shared" si="4153"/>
        <v>|n</v>
      </c>
      <c r="CV255" s="61" t="str">
        <f t="shared" si="415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55" s="60"/>
      <c r="CX255" s="60"/>
      <c r="CY255" s="60"/>
      <c r="CZ255" s="60"/>
      <c r="DA255" s="60"/>
      <c r="DB255" s="71" t="str">
        <f t="shared" ref="DB255:FM255" si="4617">IF(V255="","","|n"&amp;DB$2&amp;"+"&amp;V255&amp;DB$1)</f>
        <v/>
      </c>
      <c r="DC255" s="71" t="str">
        <f t="shared" si="4617"/>
        <v/>
      </c>
      <c r="DD255" s="71" t="str">
        <f t="shared" si="4617"/>
        <v/>
      </c>
      <c r="DE255" s="71" t="str">
        <f t="shared" si="4617"/>
        <v/>
      </c>
      <c r="DF255" s="71" t="str">
        <f t="shared" si="4617"/>
        <v/>
      </c>
      <c r="DG255" s="71" t="str">
        <f t="shared" si="4617"/>
        <v/>
      </c>
      <c r="DH255" s="71" t="str">
        <f t="shared" si="4617"/>
        <v/>
      </c>
      <c r="DI255" s="71" t="str">
        <f t="shared" si="4617"/>
        <v/>
      </c>
      <c r="DJ255" s="71" t="str">
        <f t="shared" si="4617"/>
        <v/>
      </c>
      <c r="DK255" s="71" t="str">
        <f t="shared" si="4617"/>
        <v/>
      </c>
      <c r="DL255" s="71" t="str">
        <f t="shared" si="4617"/>
        <v/>
      </c>
      <c r="DM255" s="71" t="str">
        <f t="shared" si="4617"/>
        <v/>
      </c>
      <c r="DN255" s="71" t="str">
        <f t="shared" si="4617"/>
        <v/>
      </c>
      <c r="DO255" s="71" t="str">
        <f t="shared" si="4617"/>
        <v/>
      </c>
      <c r="DP255" s="71" t="str">
        <f t="shared" si="4617"/>
        <v/>
      </c>
      <c r="DQ255" s="71" t="str">
        <f t="shared" si="4617"/>
        <v/>
      </c>
      <c r="DR255" s="71" t="str">
        <f t="shared" si="4617"/>
        <v/>
      </c>
      <c r="DS255" s="71" t="str">
        <f t="shared" si="4617"/>
        <v/>
      </c>
      <c r="DT255" s="71" t="str">
        <f t="shared" si="4617"/>
        <v/>
      </c>
      <c r="DU255" s="71" t="str">
        <f t="shared" si="4617"/>
        <v/>
      </c>
      <c r="DV255" s="71" t="str">
        <f t="shared" si="4617"/>
        <v/>
      </c>
      <c r="DW255" s="71" t="str">
        <f t="shared" si="4617"/>
        <v/>
      </c>
      <c r="DX255" s="71" t="str">
        <f t="shared" si="4617"/>
        <v/>
      </c>
      <c r="DY255" s="71" t="str">
        <f t="shared" si="4617"/>
        <v/>
      </c>
      <c r="DZ255" s="71" t="str">
        <f t="shared" si="4617"/>
        <v/>
      </c>
      <c r="EA255" s="71" t="str">
        <f t="shared" si="4617"/>
        <v/>
      </c>
      <c r="EB255" s="71" t="str">
        <f t="shared" si="4617"/>
        <v/>
      </c>
      <c r="EC255" s="71" t="str">
        <f t="shared" si="4617"/>
        <v/>
      </c>
      <c r="ED255" s="71" t="str">
        <f t="shared" si="4617"/>
        <v/>
      </c>
      <c r="EE255" s="71" t="str">
        <f t="shared" si="4617"/>
        <v/>
      </c>
      <c r="EF255" s="71" t="str">
        <f t="shared" si="4617"/>
        <v/>
      </c>
      <c r="EG255" s="71" t="str">
        <f t="shared" si="4617"/>
        <v/>
      </c>
      <c r="EH255" s="71" t="str">
        <f t="shared" si="4617"/>
        <v/>
      </c>
      <c r="EI255" s="71" t="str">
        <f t="shared" si="4617"/>
        <v/>
      </c>
      <c r="EJ255" s="71" t="str">
        <f t="shared" si="4617"/>
        <v/>
      </c>
      <c r="EK255" s="71" t="str">
        <f t="shared" si="4617"/>
        <v/>
      </c>
      <c r="EL255" s="71" t="str">
        <f t="shared" si="4617"/>
        <v/>
      </c>
      <c r="EM255" s="71" t="str">
        <f t="shared" si="4617"/>
        <v/>
      </c>
      <c r="EN255" s="71" t="str">
        <f t="shared" si="4617"/>
        <v/>
      </c>
      <c r="EO255" s="71" t="str">
        <f t="shared" si="4617"/>
        <v/>
      </c>
      <c r="EP255" s="71" t="str">
        <f t="shared" si="4617"/>
        <v/>
      </c>
      <c r="EQ255" s="71" t="str">
        <f t="shared" si="4617"/>
        <v/>
      </c>
      <c r="ER255" s="71" t="str">
        <f t="shared" si="4617"/>
        <v/>
      </c>
      <c r="ES255" s="71" t="str">
        <f t="shared" si="4617"/>
        <v/>
      </c>
      <c r="ET255" s="71" t="str">
        <f t="shared" si="4617"/>
        <v/>
      </c>
      <c r="EU255" s="71" t="str">
        <f t="shared" si="4617"/>
        <v/>
      </c>
      <c r="EV255" s="71" t="str">
        <f t="shared" si="4617"/>
        <v/>
      </c>
      <c r="EW255" s="71" t="str">
        <f t="shared" si="4617"/>
        <v/>
      </c>
      <c r="EX255" s="71" t="str">
        <f t="shared" si="4617"/>
        <v/>
      </c>
      <c r="EY255" s="71" t="str">
        <f t="shared" si="4617"/>
        <v/>
      </c>
      <c r="EZ255" s="71" t="str">
        <f t="shared" si="4617"/>
        <v/>
      </c>
      <c r="FA255" s="71" t="str">
        <f t="shared" si="4617"/>
        <v/>
      </c>
      <c r="FB255" s="71" t="str">
        <f t="shared" si="4617"/>
        <v/>
      </c>
      <c r="FC255" s="71" t="str">
        <f t="shared" si="4617"/>
        <v/>
      </c>
      <c r="FD255" s="71" t="str">
        <f t="shared" si="4617"/>
        <v/>
      </c>
      <c r="FE255" s="71" t="str">
        <f t="shared" si="4617"/>
        <v/>
      </c>
      <c r="FF255" s="71" t="str">
        <f t="shared" si="4617"/>
        <v/>
      </c>
      <c r="FG255" s="71" t="str">
        <f t="shared" si="4617"/>
        <v/>
      </c>
      <c r="FH255" s="71" t="str">
        <f t="shared" si="4617"/>
        <v/>
      </c>
      <c r="FI255" s="71" t="str">
        <f t="shared" si="4617"/>
        <v/>
      </c>
      <c r="FJ255" s="71" t="str">
        <f t="shared" si="4617"/>
        <v/>
      </c>
      <c r="FK255" s="71" t="str">
        <f t="shared" si="4617"/>
        <v/>
      </c>
      <c r="FL255" s="71" t="str">
        <f t="shared" si="4617"/>
        <v/>
      </c>
      <c r="FM255" s="71" t="str">
        <f t="shared" si="4617"/>
        <v/>
      </c>
      <c r="FN255" s="71" t="str">
        <f t="shared" ref="FN255:FS255" si="4618">IF(CH255="","","|n"&amp;FN$2&amp;"+"&amp;CH255&amp;FN$1)</f>
        <v/>
      </c>
      <c r="FO255" s="71" t="str">
        <f t="shared" si="4618"/>
        <v/>
      </c>
      <c r="FP255" s="71" t="str">
        <f t="shared" si="4618"/>
        <v/>
      </c>
      <c r="FQ255" s="71" t="str">
        <f t="shared" si="4618"/>
        <v/>
      </c>
      <c r="FR255" s="71" t="str">
        <f t="shared" si="4618"/>
        <v/>
      </c>
      <c r="FS255" s="71" t="str">
        <f t="shared" si="4618"/>
        <v/>
      </c>
    </row>
    <row r="256" spans="1:175" ht="16.5">
      <c r="A256" s="79"/>
      <c r="B256" s="101" t="s">
        <v>765</v>
      </c>
      <c r="C256" s="9" t="s">
        <v>766</v>
      </c>
      <c r="T256" s="9" t="s">
        <v>767</v>
      </c>
      <c r="U256" s="85" t="str">
        <f t="shared" si="4148"/>
        <v>ReplaceableTextures\\CommandButtons\\BTNIZ03.blp</v>
      </c>
      <c r="CN256" s="70" t="str">
        <f t="shared" si="4149"/>
        <v>InitUnitState('IZ03',,,,,,,,,,)</v>
      </c>
      <c r="CO256" s="70" t="str">
        <f t="shared" si="4150"/>
        <v>InitUnitNormal('IZ03',,,,,,,,,,)</v>
      </c>
      <c r="CP256" s="70" t="str">
        <f t="shared" si="4151"/>
        <v>InitUnitMagic('IZ03',,,,,,,,,,)</v>
      </c>
      <c r="CQ256" s="70" t="str">
        <f t="shared" si="4152"/>
        <v>InitUnitAdd('IZ03',,,,,,,,,,)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263&amp;CR$1&amp;")"</f>
        <v>InitEquipData('IZ03',,"",,,,,'','','','','','',"ReplaceableTextures\\CommandButtons\\BTN023.blp")</v>
      </c>
      <c r="CU256" s="95" t="str">
        <f t="shared" si="4153"/>
        <v>|n</v>
      </c>
      <c r="CV256" s="61" t="str">
        <f t="shared" si="415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56" s="60"/>
      <c r="CX256" s="60"/>
      <c r="CY256" s="60"/>
      <c r="CZ256" s="60"/>
      <c r="DA256" s="60"/>
      <c r="DB256" s="71" t="str">
        <f t="shared" ref="DB256:FM256" si="4619">IF(V256="","","|n"&amp;DB$2&amp;"+"&amp;V256&amp;DB$1)</f>
        <v/>
      </c>
      <c r="DC256" s="71" t="str">
        <f t="shared" si="4619"/>
        <v/>
      </c>
      <c r="DD256" s="71" t="str">
        <f t="shared" si="4619"/>
        <v/>
      </c>
      <c r="DE256" s="71" t="str">
        <f t="shared" si="4619"/>
        <v/>
      </c>
      <c r="DF256" s="71" t="str">
        <f t="shared" si="4619"/>
        <v/>
      </c>
      <c r="DG256" s="71" t="str">
        <f t="shared" si="4619"/>
        <v/>
      </c>
      <c r="DH256" s="71" t="str">
        <f t="shared" si="4619"/>
        <v/>
      </c>
      <c r="DI256" s="71" t="str">
        <f t="shared" si="4619"/>
        <v/>
      </c>
      <c r="DJ256" s="71" t="str">
        <f t="shared" si="4619"/>
        <v/>
      </c>
      <c r="DK256" s="71" t="str">
        <f t="shared" si="4619"/>
        <v/>
      </c>
      <c r="DL256" s="71" t="str">
        <f t="shared" si="4619"/>
        <v/>
      </c>
      <c r="DM256" s="71" t="str">
        <f t="shared" si="4619"/>
        <v/>
      </c>
      <c r="DN256" s="71" t="str">
        <f t="shared" si="4619"/>
        <v/>
      </c>
      <c r="DO256" s="71" t="str">
        <f t="shared" si="4619"/>
        <v/>
      </c>
      <c r="DP256" s="71" t="str">
        <f t="shared" si="4619"/>
        <v/>
      </c>
      <c r="DQ256" s="71" t="str">
        <f t="shared" si="4619"/>
        <v/>
      </c>
      <c r="DR256" s="71" t="str">
        <f t="shared" si="4619"/>
        <v/>
      </c>
      <c r="DS256" s="71" t="str">
        <f t="shared" si="4619"/>
        <v/>
      </c>
      <c r="DT256" s="71" t="str">
        <f t="shared" si="4619"/>
        <v/>
      </c>
      <c r="DU256" s="71" t="str">
        <f t="shared" si="4619"/>
        <v/>
      </c>
      <c r="DV256" s="71" t="str">
        <f t="shared" si="4619"/>
        <v/>
      </c>
      <c r="DW256" s="71" t="str">
        <f t="shared" si="4619"/>
        <v/>
      </c>
      <c r="DX256" s="71" t="str">
        <f t="shared" si="4619"/>
        <v/>
      </c>
      <c r="DY256" s="71" t="str">
        <f t="shared" si="4619"/>
        <v/>
      </c>
      <c r="DZ256" s="71" t="str">
        <f t="shared" si="4619"/>
        <v/>
      </c>
      <c r="EA256" s="71" t="str">
        <f t="shared" si="4619"/>
        <v/>
      </c>
      <c r="EB256" s="71" t="str">
        <f t="shared" si="4619"/>
        <v/>
      </c>
      <c r="EC256" s="71" t="str">
        <f t="shared" si="4619"/>
        <v/>
      </c>
      <c r="ED256" s="71" t="str">
        <f t="shared" si="4619"/>
        <v/>
      </c>
      <c r="EE256" s="71" t="str">
        <f t="shared" si="4619"/>
        <v/>
      </c>
      <c r="EF256" s="71" t="str">
        <f t="shared" si="4619"/>
        <v/>
      </c>
      <c r="EG256" s="71" t="str">
        <f t="shared" si="4619"/>
        <v/>
      </c>
      <c r="EH256" s="71" t="str">
        <f t="shared" si="4619"/>
        <v/>
      </c>
      <c r="EI256" s="71" t="str">
        <f t="shared" si="4619"/>
        <v/>
      </c>
      <c r="EJ256" s="71" t="str">
        <f t="shared" si="4619"/>
        <v/>
      </c>
      <c r="EK256" s="71" t="str">
        <f t="shared" si="4619"/>
        <v/>
      </c>
      <c r="EL256" s="71" t="str">
        <f t="shared" si="4619"/>
        <v/>
      </c>
      <c r="EM256" s="71" t="str">
        <f t="shared" si="4619"/>
        <v/>
      </c>
      <c r="EN256" s="71" t="str">
        <f t="shared" si="4619"/>
        <v/>
      </c>
      <c r="EO256" s="71" t="str">
        <f t="shared" si="4619"/>
        <v/>
      </c>
      <c r="EP256" s="71" t="str">
        <f t="shared" si="4619"/>
        <v/>
      </c>
      <c r="EQ256" s="71" t="str">
        <f t="shared" si="4619"/>
        <v/>
      </c>
      <c r="ER256" s="71" t="str">
        <f t="shared" si="4619"/>
        <v/>
      </c>
      <c r="ES256" s="71" t="str">
        <f t="shared" si="4619"/>
        <v/>
      </c>
      <c r="ET256" s="71" t="str">
        <f t="shared" si="4619"/>
        <v/>
      </c>
      <c r="EU256" s="71" t="str">
        <f t="shared" si="4619"/>
        <v/>
      </c>
      <c r="EV256" s="71" t="str">
        <f t="shared" si="4619"/>
        <v/>
      </c>
      <c r="EW256" s="71" t="str">
        <f t="shared" si="4619"/>
        <v/>
      </c>
      <c r="EX256" s="71" t="str">
        <f t="shared" si="4619"/>
        <v/>
      </c>
      <c r="EY256" s="71" t="str">
        <f t="shared" si="4619"/>
        <v/>
      </c>
      <c r="EZ256" s="71" t="str">
        <f t="shared" si="4619"/>
        <v/>
      </c>
      <c r="FA256" s="71" t="str">
        <f t="shared" si="4619"/>
        <v/>
      </c>
      <c r="FB256" s="71" t="str">
        <f t="shared" si="4619"/>
        <v/>
      </c>
      <c r="FC256" s="71" t="str">
        <f t="shared" si="4619"/>
        <v/>
      </c>
      <c r="FD256" s="71" t="str">
        <f t="shared" si="4619"/>
        <v/>
      </c>
      <c r="FE256" s="71" t="str">
        <f t="shared" si="4619"/>
        <v/>
      </c>
      <c r="FF256" s="71" t="str">
        <f t="shared" si="4619"/>
        <v/>
      </c>
      <c r="FG256" s="71" t="str">
        <f t="shared" si="4619"/>
        <v/>
      </c>
      <c r="FH256" s="71" t="str">
        <f t="shared" si="4619"/>
        <v/>
      </c>
      <c r="FI256" s="71" t="str">
        <f t="shared" si="4619"/>
        <v/>
      </c>
      <c r="FJ256" s="71" t="str">
        <f t="shared" si="4619"/>
        <v/>
      </c>
      <c r="FK256" s="71" t="str">
        <f t="shared" si="4619"/>
        <v/>
      </c>
      <c r="FL256" s="71" t="str">
        <f t="shared" si="4619"/>
        <v/>
      </c>
      <c r="FM256" s="71" t="str">
        <f t="shared" si="4619"/>
        <v/>
      </c>
      <c r="FN256" s="71" t="str">
        <f t="shared" ref="FN256:FS256" si="4620">IF(CH256="","","|n"&amp;FN$2&amp;"+"&amp;CH256&amp;FN$1)</f>
        <v/>
      </c>
      <c r="FO256" s="71" t="str">
        <f t="shared" si="4620"/>
        <v/>
      </c>
      <c r="FP256" s="71" t="str">
        <f t="shared" si="4620"/>
        <v/>
      </c>
      <c r="FQ256" s="71" t="str">
        <f t="shared" si="4620"/>
        <v/>
      </c>
      <c r="FR256" s="71" t="str">
        <f t="shared" si="4620"/>
        <v/>
      </c>
      <c r="FS256" s="71" t="str">
        <f t="shared" si="4620"/>
        <v/>
      </c>
    </row>
    <row r="257" spans="1:175" ht="16.5">
      <c r="A257" s="79"/>
      <c r="B257" s="101" t="s">
        <v>768</v>
      </c>
      <c r="C257" s="79" t="s">
        <v>769</v>
      </c>
      <c r="T257" s="9" t="s">
        <v>770</v>
      </c>
      <c r="U257" s="85" t="s">
        <v>771</v>
      </c>
      <c r="CN257" s="70" t="str">
        <f t="shared" si="4149"/>
        <v>InitUnitState('IZ04',,,,,,,,,,)</v>
      </c>
      <c r="CO257" s="70" t="str">
        <f t="shared" si="4150"/>
        <v>InitUnitNormal('IZ04',,,,,,,,,,)</v>
      </c>
      <c r="CP257" s="70" t="str">
        <f t="shared" si="4151"/>
        <v>InitUnitMagic('IZ04',,,,,,,,,,)</v>
      </c>
      <c r="CQ257" s="70" t="str">
        <f t="shared" si="4152"/>
        <v>InitUnitAdd('IZ04',,,,,,,,,,)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264&amp;CR$1&amp;")"</f>
        <v>InitEquipData('IZ04',,"",,,,,'','','','','','',"ReplaceableTextures\\CommandButtons\\BTN020.blp")</v>
      </c>
      <c r="CU257" s="95" t="str">
        <f t="shared" si="4153"/>
        <v>|n</v>
      </c>
      <c r="CV257" s="61" t="str">
        <f t="shared" si="4154"/>
        <v>提前进入大决战。慎点哦！</v>
      </c>
      <c r="CW257" s="60"/>
      <c r="CX257" s="60"/>
      <c r="CY257" s="60"/>
      <c r="CZ257" s="60"/>
      <c r="DA257" s="60"/>
      <c r="DB257" s="71" t="str">
        <f t="shared" ref="DB257:FM257" si="4621">IF(V257="","","|n"&amp;DB$2&amp;"+"&amp;V257&amp;DB$1)</f>
        <v/>
      </c>
      <c r="DC257" s="71" t="str">
        <f t="shared" si="4621"/>
        <v/>
      </c>
      <c r="DD257" s="71" t="str">
        <f t="shared" si="4621"/>
        <v/>
      </c>
      <c r="DE257" s="71" t="str">
        <f t="shared" si="4621"/>
        <v/>
      </c>
      <c r="DF257" s="71" t="str">
        <f t="shared" si="4621"/>
        <v/>
      </c>
      <c r="DG257" s="71" t="str">
        <f t="shared" si="4621"/>
        <v/>
      </c>
      <c r="DH257" s="71" t="str">
        <f t="shared" si="4621"/>
        <v/>
      </c>
      <c r="DI257" s="71" t="str">
        <f t="shared" si="4621"/>
        <v/>
      </c>
      <c r="DJ257" s="71" t="str">
        <f t="shared" si="4621"/>
        <v/>
      </c>
      <c r="DK257" s="71" t="str">
        <f t="shared" si="4621"/>
        <v/>
      </c>
      <c r="DL257" s="71" t="str">
        <f t="shared" si="4621"/>
        <v/>
      </c>
      <c r="DM257" s="71" t="str">
        <f t="shared" si="4621"/>
        <v/>
      </c>
      <c r="DN257" s="71" t="str">
        <f t="shared" si="4621"/>
        <v/>
      </c>
      <c r="DO257" s="71" t="str">
        <f t="shared" si="4621"/>
        <v/>
      </c>
      <c r="DP257" s="71" t="str">
        <f t="shared" si="4621"/>
        <v/>
      </c>
      <c r="DQ257" s="71" t="str">
        <f t="shared" si="4621"/>
        <v/>
      </c>
      <c r="DR257" s="71" t="str">
        <f t="shared" si="4621"/>
        <v/>
      </c>
      <c r="DS257" s="71" t="str">
        <f t="shared" si="4621"/>
        <v/>
      </c>
      <c r="DT257" s="71" t="str">
        <f t="shared" si="4621"/>
        <v/>
      </c>
      <c r="DU257" s="71" t="str">
        <f t="shared" si="4621"/>
        <v/>
      </c>
      <c r="DV257" s="71" t="str">
        <f t="shared" si="4621"/>
        <v/>
      </c>
      <c r="DW257" s="71" t="str">
        <f t="shared" si="4621"/>
        <v/>
      </c>
      <c r="DX257" s="71" t="str">
        <f t="shared" si="4621"/>
        <v/>
      </c>
      <c r="DY257" s="71" t="str">
        <f t="shared" si="4621"/>
        <v/>
      </c>
      <c r="DZ257" s="71" t="str">
        <f t="shared" si="4621"/>
        <v/>
      </c>
      <c r="EA257" s="71" t="str">
        <f t="shared" si="4621"/>
        <v/>
      </c>
      <c r="EB257" s="71" t="str">
        <f t="shared" si="4621"/>
        <v/>
      </c>
      <c r="EC257" s="71" t="str">
        <f t="shared" si="4621"/>
        <v/>
      </c>
      <c r="ED257" s="71" t="str">
        <f t="shared" si="4621"/>
        <v/>
      </c>
      <c r="EE257" s="71" t="str">
        <f t="shared" si="4621"/>
        <v/>
      </c>
      <c r="EF257" s="71" t="str">
        <f t="shared" si="4621"/>
        <v/>
      </c>
      <c r="EG257" s="71" t="str">
        <f t="shared" si="4621"/>
        <v/>
      </c>
      <c r="EH257" s="71" t="str">
        <f t="shared" si="4621"/>
        <v/>
      </c>
      <c r="EI257" s="71" t="str">
        <f t="shared" si="4621"/>
        <v/>
      </c>
      <c r="EJ257" s="71" t="str">
        <f t="shared" si="4621"/>
        <v/>
      </c>
      <c r="EK257" s="71" t="str">
        <f t="shared" si="4621"/>
        <v/>
      </c>
      <c r="EL257" s="71" t="str">
        <f t="shared" si="4621"/>
        <v/>
      </c>
      <c r="EM257" s="71" t="str">
        <f t="shared" si="4621"/>
        <v/>
      </c>
      <c r="EN257" s="71" t="str">
        <f t="shared" si="4621"/>
        <v/>
      </c>
      <c r="EO257" s="71" t="str">
        <f t="shared" si="4621"/>
        <v/>
      </c>
      <c r="EP257" s="71" t="str">
        <f t="shared" si="4621"/>
        <v/>
      </c>
      <c r="EQ257" s="71" t="str">
        <f t="shared" si="4621"/>
        <v/>
      </c>
      <c r="ER257" s="71" t="str">
        <f t="shared" si="4621"/>
        <v/>
      </c>
      <c r="ES257" s="71" t="str">
        <f t="shared" si="4621"/>
        <v/>
      </c>
      <c r="ET257" s="71" t="str">
        <f t="shared" si="4621"/>
        <v/>
      </c>
      <c r="EU257" s="71" t="str">
        <f t="shared" si="4621"/>
        <v/>
      </c>
      <c r="EV257" s="71" t="str">
        <f t="shared" si="4621"/>
        <v/>
      </c>
      <c r="EW257" s="71" t="str">
        <f t="shared" si="4621"/>
        <v/>
      </c>
      <c r="EX257" s="71" t="str">
        <f t="shared" si="4621"/>
        <v/>
      </c>
      <c r="EY257" s="71" t="str">
        <f t="shared" si="4621"/>
        <v/>
      </c>
      <c r="EZ257" s="71" t="str">
        <f t="shared" si="4621"/>
        <v/>
      </c>
      <c r="FA257" s="71" t="str">
        <f t="shared" si="4621"/>
        <v/>
      </c>
      <c r="FB257" s="71" t="str">
        <f t="shared" si="4621"/>
        <v/>
      </c>
      <c r="FC257" s="71" t="str">
        <f t="shared" si="4621"/>
        <v/>
      </c>
      <c r="FD257" s="71" t="str">
        <f t="shared" si="4621"/>
        <v/>
      </c>
      <c r="FE257" s="71" t="str">
        <f t="shared" si="4621"/>
        <v/>
      </c>
      <c r="FF257" s="71" t="str">
        <f t="shared" si="4621"/>
        <v/>
      </c>
      <c r="FG257" s="71" t="str">
        <f t="shared" si="4621"/>
        <v/>
      </c>
      <c r="FH257" s="71" t="str">
        <f t="shared" si="4621"/>
        <v/>
      </c>
      <c r="FI257" s="71" t="str">
        <f t="shared" si="4621"/>
        <v/>
      </c>
      <c r="FJ257" s="71" t="str">
        <f t="shared" si="4621"/>
        <v/>
      </c>
      <c r="FK257" s="71" t="str">
        <f t="shared" si="4621"/>
        <v/>
      </c>
      <c r="FL257" s="71" t="str">
        <f t="shared" si="4621"/>
        <v/>
      </c>
      <c r="FM257" s="71" t="str">
        <f t="shared" si="4621"/>
        <v/>
      </c>
      <c r="FN257" s="71" t="str">
        <f t="shared" ref="FN257:FS257" si="4622">IF(CH257="","","|n"&amp;FN$2&amp;"+"&amp;CH257&amp;FN$1)</f>
        <v/>
      </c>
      <c r="FO257" s="71" t="str">
        <f t="shared" si="4622"/>
        <v/>
      </c>
      <c r="FP257" s="71" t="str">
        <f t="shared" si="4622"/>
        <v/>
      </c>
      <c r="FQ257" s="71" t="str">
        <f t="shared" si="4622"/>
        <v/>
      </c>
      <c r="FR257" s="71" t="str">
        <f t="shared" si="4622"/>
        <v/>
      </c>
      <c r="FS257" s="71" t="str">
        <f t="shared" si="4622"/>
        <v/>
      </c>
    </row>
    <row r="258" spans="1:175" ht="16.5">
      <c r="A258" s="79"/>
      <c r="B258" s="101" t="s">
        <v>772</v>
      </c>
      <c r="C258" s="79" t="s">
        <v>773</v>
      </c>
      <c r="T258" s="79" t="s">
        <v>774</v>
      </c>
      <c r="U258" s="116" t="s">
        <v>775</v>
      </c>
      <c r="CN258" s="70" t="str">
        <f t="shared" ref="CN258:CN259" si="4623">"InitUnitState('"&amp;B258&amp;"',"&amp;V258&amp;","&amp;W258&amp;","&amp;X258&amp;","&amp;Y258&amp;","&amp;Z258&amp;","&amp;AA258&amp;","&amp;AB258&amp;","&amp;AC258&amp;","&amp;AD258&amp;","&amp;AE258&amp;")"</f>
        <v>InitUnitState('IZ05',,,,,,,,,,)</v>
      </c>
      <c r="CO258" s="70" t="str">
        <f t="shared" ref="CO258:CO259" si="4624">"InitUnitNormal('"&amp;B258&amp;"',"&amp;AF258&amp;","&amp;AG258&amp;","&amp;AH258&amp;","&amp;AI258&amp;","&amp;AJ258&amp;","&amp;AK258&amp;","&amp;AL258&amp;","&amp;AM258&amp;","&amp;AN258&amp;","&amp;AO258&amp;")"</f>
        <v>InitUnitNormal('IZ05',,,,,,,,,,)</v>
      </c>
      <c r="CP258" s="70" t="str">
        <f t="shared" ref="CP258:CP259" si="4625">"InitUnitMagic('"&amp;B258&amp;"',"&amp;AP258&amp;","&amp;AQ258&amp;","&amp;AR258&amp;","&amp;AS258&amp;","&amp;AT258&amp;","&amp;AU258&amp;","&amp;AV258&amp;","&amp;AW258&amp;","&amp;BI258&amp;","&amp;BJ258&amp;")"</f>
        <v>InitUnitMagic('IZ05',,,,,,,,,,)</v>
      </c>
      <c r="CQ258" s="70" t="str">
        <f t="shared" ref="CQ258:CQ259" si="4626">"InitUnitAdd('"&amp;B258&amp;"',"&amp;BK258&amp;","&amp;BL258&amp;","&amp;BM258&amp;","&amp;BN258&amp;","&amp;BO258&amp;","&amp;BP258&amp;","&amp;BQ258&amp;","&amp;BR258&amp;","&amp;BS258&amp;","&amp;BT258&amp;")"</f>
        <v>InitUnitAdd('IZ05',,,,,,,,,,)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265&amp;CR$1&amp;")"</f>
        <v>InitEquipData('IZ05',,"",,,,,'','','','','','',"ReplaceableTextures\\CommandButtons\\BTN001.blp")</v>
      </c>
      <c r="CU258" s="95" t="str">
        <f t="shared" ref="CU258:CU259" si="4627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V258" s="61" t="str">
        <f t="shared" ref="CV258:CV259" si="4628">T258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8" s="60"/>
      <c r="CX258" s="60"/>
      <c r="CY258" s="60"/>
      <c r="CZ258" s="60"/>
      <c r="DA258" s="60"/>
      <c r="DB258" s="71" t="str">
        <f t="shared" ref="DB258" si="4629">IF(V258="","","|n"&amp;DB$2&amp;"+"&amp;V258&amp;DB$1)</f>
        <v/>
      </c>
      <c r="DC258" s="71" t="str">
        <f t="shared" ref="DC258" si="4630">IF(W258="","","|n"&amp;DC$2&amp;"+"&amp;W258&amp;DC$1)</f>
        <v/>
      </c>
      <c r="DD258" s="71" t="str">
        <f t="shared" ref="DD258" si="4631">IF(X258="","","|n"&amp;DD$2&amp;"+"&amp;X258&amp;DD$1)</f>
        <v/>
      </c>
      <c r="DE258" s="71" t="str">
        <f t="shared" ref="DE258" si="4632">IF(Y258="","","|n"&amp;DE$2&amp;"+"&amp;Y258&amp;DE$1)</f>
        <v/>
      </c>
      <c r="DF258" s="71" t="str">
        <f t="shared" ref="DF258" si="4633">IF(Z258="","","|n"&amp;DF$2&amp;"+"&amp;Z258&amp;DF$1)</f>
        <v/>
      </c>
      <c r="DG258" s="71" t="str">
        <f t="shared" ref="DG258" si="4634">IF(AA258="","","|n"&amp;DG$2&amp;"+"&amp;AA258&amp;DG$1)</f>
        <v/>
      </c>
      <c r="DH258" s="71" t="str">
        <f t="shared" ref="DH258" si="4635">IF(AB258="","","|n"&amp;DH$2&amp;"+"&amp;AB258&amp;DH$1)</f>
        <v/>
      </c>
      <c r="DI258" s="71" t="str">
        <f t="shared" ref="DI258" si="4636">IF(AC258="","","|n"&amp;DI$2&amp;"+"&amp;AC258&amp;DI$1)</f>
        <v/>
      </c>
      <c r="DJ258" s="71" t="str">
        <f t="shared" ref="DJ258" si="4637">IF(AD258="","","|n"&amp;DJ$2&amp;"+"&amp;AD258&amp;DJ$1)</f>
        <v/>
      </c>
      <c r="DK258" s="71" t="str">
        <f t="shared" ref="DK258" si="4638">IF(AE258="","","|n"&amp;DK$2&amp;"+"&amp;AE258&amp;DK$1)</f>
        <v/>
      </c>
      <c r="DL258" s="71" t="str">
        <f t="shared" ref="DL258" si="4639">IF(AF258="","","|n"&amp;DL$2&amp;"+"&amp;AF258&amp;DL$1)</f>
        <v/>
      </c>
      <c r="DM258" s="71" t="str">
        <f t="shared" ref="DM258" si="4640">IF(AG258="","","|n"&amp;DM$2&amp;"+"&amp;AG258&amp;DM$1)</f>
        <v/>
      </c>
      <c r="DN258" s="71" t="str">
        <f t="shared" ref="DN258" si="4641">IF(AH258="","","|n"&amp;DN$2&amp;"+"&amp;AH258&amp;DN$1)</f>
        <v/>
      </c>
      <c r="DO258" s="71" t="str">
        <f t="shared" ref="DO258" si="4642">IF(AI258="","","|n"&amp;DO$2&amp;"+"&amp;AI258&amp;DO$1)</f>
        <v/>
      </c>
      <c r="DP258" s="71" t="str">
        <f t="shared" ref="DP258" si="4643">IF(AJ258="","","|n"&amp;DP$2&amp;"+"&amp;AJ258&amp;DP$1)</f>
        <v/>
      </c>
      <c r="DQ258" s="71" t="str">
        <f t="shared" ref="DQ258" si="4644">IF(AK258="","","|n"&amp;DQ$2&amp;"+"&amp;AK258&amp;DQ$1)</f>
        <v/>
      </c>
      <c r="DR258" s="71" t="str">
        <f t="shared" ref="DR258" si="4645">IF(AL258="","","|n"&amp;DR$2&amp;"+"&amp;AL258&amp;DR$1)</f>
        <v/>
      </c>
      <c r="DS258" s="71" t="str">
        <f t="shared" ref="DS258" si="4646">IF(AM258="","","|n"&amp;DS$2&amp;"+"&amp;AM258&amp;DS$1)</f>
        <v/>
      </c>
      <c r="DT258" s="71" t="str">
        <f t="shared" ref="DT258" si="4647">IF(AN258="","","|n"&amp;DT$2&amp;"+"&amp;AN258&amp;DT$1)</f>
        <v/>
      </c>
      <c r="DU258" s="71" t="str">
        <f t="shared" ref="DU258" si="4648">IF(AO258="","","|n"&amp;DU$2&amp;"+"&amp;AO258&amp;DU$1)</f>
        <v/>
      </c>
      <c r="DV258" s="71" t="str">
        <f t="shared" ref="DV258" si="4649">IF(AP258="","","|n"&amp;DV$2&amp;"+"&amp;AP258&amp;DV$1)</f>
        <v/>
      </c>
      <c r="DW258" s="71" t="str">
        <f t="shared" ref="DW258" si="4650">IF(AQ258="","","|n"&amp;DW$2&amp;"+"&amp;AQ258&amp;DW$1)</f>
        <v/>
      </c>
      <c r="DX258" s="71" t="str">
        <f t="shared" ref="DX258" si="4651">IF(AR258="","","|n"&amp;DX$2&amp;"+"&amp;AR258&amp;DX$1)</f>
        <v/>
      </c>
      <c r="DY258" s="71" t="str">
        <f t="shared" ref="DY258" si="4652">IF(AS258="","","|n"&amp;DY$2&amp;"+"&amp;AS258&amp;DY$1)</f>
        <v/>
      </c>
      <c r="DZ258" s="71" t="str">
        <f t="shared" ref="DZ258" si="4653">IF(AT258="","","|n"&amp;DZ$2&amp;"+"&amp;AT258&amp;DZ$1)</f>
        <v/>
      </c>
      <c r="EA258" s="71" t="str">
        <f t="shared" ref="EA258" si="4654">IF(AU258="","","|n"&amp;EA$2&amp;"+"&amp;AU258&amp;EA$1)</f>
        <v/>
      </c>
      <c r="EB258" s="71" t="str">
        <f t="shared" ref="EB258" si="4655">IF(AV258="","","|n"&amp;EB$2&amp;"+"&amp;AV258&amp;EB$1)</f>
        <v/>
      </c>
      <c r="EC258" s="71" t="str">
        <f t="shared" ref="EC258" si="4656">IF(AW258="","","|n"&amp;EC$2&amp;"+"&amp;AW258&amp;EC$1)</f>
        <v/>
      </c>
      <c r="ED258" s="71" t="str">
        <f t="shared" ref="ED258" si="4657">IF(AX258="","","|n"&amp;ED$2&amp;"+"&amp;AX258&amp;ED$1)</f>
        <v/>
      </c>
      <c r="EE258" s="71" t="str">
        <f t="shared" ref="EE258" si="4658">IF(AY258="","","|n"&amp;EE$2&amp;"+"&amp;AY258&amp;EE$1)</f>
        <v/>
      </c>
      <c r="EF258" s="71" t="str">
        <f t="shared" ref="EF258" si="4659">IF(AZ258="","","|n"&amp;EF$2&amp;"+"&amp;AZ258&amp;EF$1)</f>
        <v/>
      </c>
      <c r="EG258" s="71" t="str">
        <f t="shared" ref="EG258" si="4660">IF(BA258="","","|n"&amp;EG$2&amp;"+"&amp;BA258&amp;EG$1)</f>
        <v/>
      </c>
      <c r="EH258" s="71" t="str">
        <f t="shared" ref="EH258" si="4661">IF(BB258="","","|n"&amp;EH$2&amp;"+"&amp;BB258&amp;EH$1)</f>
        <v/>
      </c>
      <c r="EI258" s="71" t="str">
        <f t="shared" ref="EI258" si="4662">IF(BC258="","","|n"&amp;EI$2&amp;"+"&amp;BC258&amp;EI$1)</f>
        <v/>
      </c>
      <c r="EJ258" s="71" t="str">
        <f t="shared" ref="EJ258" si="4663">IF(BD258="","","|n"&amp;EJ$2&amp;"+"&amp;BD258&amp;EJ$1)</f>
        <v/>
      </c>
      <c r="EK258" s="71" t="str">
        <f t="shared" ref="EK258" si="4664">IF(BE258="","","|n"&amp;EK$2&amp;"+"&amp;BE258&amp;EK$1)</f>
        <v/>
      </c>
      <c r="EL258" s="71" t="str">
        <f t="shared" ref="EL258" si="4665">IF(BF258="","","|n"&amp;EL$2&amp;"+"&amp;BF258&amp;EL$1)</f>
        <v/>
      </c>
      <c r="EM258" s="71" t="str">
        <f t="shared" ref="EM258" si="4666">IF(BG258="","","|n"&amp;EM$2&amp;"+"&amp;BG258&amp;EM$1)</f>
        <v/>
      </c>
      <c r="EN258" s="71" t="str">
        <f t="shared" ref="EN258" si="4667">IF(BH258="","","|n"&amp;EN$2&amp;"+"&amp;BH258&amp;EN$1)</f>
        <v/>
      </c>
      <c r="EO258" s="71" t="str">
        <f t="shared" ref="EO258" si="4668">IF(BI258="","","|n"&amp;EO$2&amp;"+"&amp;BI258&amp;EO$1)</f>
        <v/>
      </c>
      <c r="EP258" s="71" t="str">
        <f t="shared" ref="EP258" si="4669">IF(BJ258="","","|n"&amp;EP$2&amp;"+"&amp;BJ258&amp;EP$1)</f>
        <v/>
      </c>
      <c r="EQ258" s="71" t="str">
        <f t="shared" ref="EQ258" si="4670">IF(BK258="","","|n"&amp;EQ$2&amp;"+"&amp;BK258&amp;EQ$1)</f>
        <v/>
      </c>
      <c r="ER258" s="71" t="str">
        <f t="shared" ref="ER258" si="4671">IF(BL258="","","|n"&amp;ER$2&amp;"+"&amp;BL258&amp;ER$1)</f>
        <v/>
      </c>
      <c r="ES258" s="71" t="str">
        <f t="shared" ref="ES258" si="4672">IF(BM258="","","|n"&amp;ES$2&amp;"+"&amp;BM258&amp;ES$1)</f>
        <v/>
      </c>
      <c r="ET258" s="71" t="str">
        <f t="shared" ref="ET258" si="4673">IF(BN258="","","|n"&amp;ET$2&amp;"+"&amp;BN258&amp;ET$1)</f>
        <v/>
      </c>
      <c r="EU258" s="71" t="str">
        <f t="shared" ref="EU258" si="4674">IF(BO258="","","|n"&amp;EU$2&amp;"+"&amp;BO258&amp;EU$1)</f>
        <v/>
      </c>
      <c r="EV258" s="71" t="str">
        <f t="shared" ref="EV258" si="4675">IF(BP258="","","|n"&amp;EV$2&amp;"+"&amp;BP258&amp;EV$1)</f>
        <v/>
      </c>
      <c r="EW258" s="71" t="str">
        <f t="shared" ref="EW258" si="4676">IF(BQ258="","","|n"&amp;EW$2&amp;"+"&amp;BQ258&amp;EW$1)</f>
        <v/>
      </c>
      <c r="EX258" s="71" t="str">
        <f t="shared" ref="EX258" si="4677">IF(BR258="","","|n"&amp;EX$2&amp;"+"&amp;BR258&amp;EX$1)</f>
        <v/>
      </c>
      <c r="EY258" s="71" t="str">
        <f t="shared" ref="EY258" si="4678">IF(BS258="","","|n"&amp;EY$2&amp;"+"&amp;BS258&amp;EY$1)</f>
        <v/>
      </c>
      <c r="EZ258" s="71" t="str">
        <f t="shared" ref="EZ258" si="4679">IF(BT258="","","|n"&amp;EZ$2&amp;"+"&amp;BT258&amp;EZ$1)</f>
        <v/>
      </c>
      <c r="FA258" s="71" t="str">
        <f t="shared" ref="FA258" si="4680">IF(BU258="","","|n"&amp;FA$2&amp;"+"&amp;BU258&amp;FA$1)</f>
        <v/>
      </c>
      <c r="FB258" s="71" t="str">
        <f t="shared" ref="FB258" si="4681">IF(BV258="","","|n"&amp;FB$2&amp;"+"&amp;BV258&amp;FB$1)</f>
        <v/>
      </c>
      <c r="FC258" s="71" t="str">
        <f t="shared" ref="FC258" si="4682">IF(BW258="","","|n"&amp;FC$2&amp;"+"&amp;BW258&amp;FC$1)</f>
        <v/>
      </c>
      <c r="FD258" s="71" t="str">
        <f t="shared" ref="FD258" si="4683">IF(BX258="","","|n"&amp;FD$2&amp;"+"&amp;BX258&amp;FD$1)</f>
        <v/>
      </c>
      <c r="FE258" s="71" t="str">
        <f t="shared" ref="FE258" si="4684">IF(BY258="","","|n"&amp;FE$2&amp;"+"&amp;BY258&amp;FE$1)</f>
        <v/>
      </c>
      <c r="FF258" s="71" t="str">
        <f t="shared" ref="FF258" si="4685">IF(BZ258="","","|n"&amp;FF$2&amp;"+"&amp;BZ258&amp;FF$1)</f>
        <v/>
      </c>
      <c r="FG258" s="71" t="str">
        <f t="shared" ref="FG258" si="4686">IF(CA258="","","|n"&amp;FG$2&amp;"+"&amp;CA258&amp;FG$1)</f>
        <v/>
      </c>
      <c r="FH258" s="71" t="str">
        <f t="shared" ref="FH258" si="4687">IF(CB258="","","|n"&amp;FH$2&amp;"+"&amp;CB258&amp;FH$1)</f>
        <v/>
      </c>
      <c r="FI258" s="71" t="str">
        <f t="shared" ref="FI258" si="4688">IF(CC258="","","|n"&amp;FI$2&amp;"+"&amp;CC258&amp;FI$1)</f>
        <v/>
      </c>
      <c r="FJ258" s="71" t="str">
        <f t="shared" ref="FJ258" si="4689">IF(CD258="","","|n"&amp;FJ$2&amp;"+"&amp;CD258&amp;FJ$1)</f>
        <v/>
      </c>
      <c r="FK258" s="71" t="str">
        <f t="shared" ref="FK258" si="4690">IF(CE258="","","|n"&amp;FK$2&amp;"+"&amp;CE258&amp;FK$1)</f>
        <v/>
      </c>
      <c r="FL258" s="71" t="str">
        <f t="shared" ref="FL258" si="4691">IF(CF258="","","|n"&amp;FL$2&amp;"+"&amp;CF258&amp;FL$1)</f>
        <v/>
      </c>
      <c r="FM258" s="71" t="str">
        <f t="shared" ref="FM258" si="4692">IF(CG258="","","|n"&amp;FM$2&amp;"+"&amp;CG258&amp;FM$1)</f>
        <v/>
      </c>
      <c r="FN258" s="71" t="str">
        <f t="shared" ref="FN258" si="4693">IF(CH258="","","|n"&amp;FN$2&amp;"+"&amp;CH258&amp;FN$1)</f>
        <v/>
      </c>
      <c r="FO258" s="71" t="str">
        <f t="shared" ref="FO258" si="4694">IF(CI258="","","|n"&amp;FO$2&amp;"+"&amp;CI258&amp;FO$1)</f>
        <v/>
      </c>
      <c r="FP258" s="71" t="str">
        <f t="shared" ref="FP258" si="4695">IF(CJ258="","","|n"&amp;FP$2&amp;"+"&amp;CJ258&amp;FP$1)</f>
        <v/>
      </c>
      <c r="FQ258" s="71" t="str">
        <f t="shared" ref="FQ258" si="4696">IF(CK258="","","|n"&amp;FQ$2&amp;"+"&amp;CK258&amp;FQ$1)</f>
        <v/>
      </c>
      <c r="FR258" s="71" t="str">
        <f t="shared" ref="FR258" si="4697">IF(CL258="","","|n"&amp;FR$2&amp;"+"&amp;CL258&amp;FR$1)</f>
        <v/>
      </c>
      <c r="FS258" s="71" t="str">
        <f t="shared" ref="FS258" si="4698">IF(CM258="","","|n"&amp;FS$2&amp;"+"&amp;CM258&amp;FS$1)</f>
        <v/>
      </c>
    </row>
    <row r="259" spans="1:175" ht="16.5">
      <c r="A259" s="79"/>
      <c r="B259" s="101" t="s">
        <v>776</v>
      </c>
      <c r="C259" s="79" t="s">
        <v>777</v>
      </c>
      <c r="T259" s="187" t="s">
        <v>1401</v>
      </c>
      <c r="U259" s="85" t="str">
        <f t="shared" ref="U259:U260" si="4699">"ReplaceableTextures\\CommandButtons\\BTN"&amp;B259&amp;".blp"</f>
        <v>ReplaceableTextures\\CommandButtons\\BTNIZ06.blp</v>
      </c>
      <c r="CN259" s="70" t="str">
        <f t="shared" si="4623"/>
        <v>InitUnitState('IZ06',,,,,,,,,,)</v>
      </c>
      <c r="CO259" s="70" t="str">
        <f t="shared" si="4624"/>
        <v>InitUnitNormal('IZ06',,,,,,,,,,)</v>
      </c>
      <c r="CP259" s="70" t="str">
        <f t="shared" si="4625"/>
        <v>InitUnitMagic('IZ06',,,,,,,,,,)</v>
      </c>
      <c r="CQ259" s="70" t="str">
        <f t="shared" si="4626"/>
        <v>InitUnitAdd('IZ06',,,,,,,,,,)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264&amp;CR$1&amp;")"</f>
        <v>InitEquipData('IZ06',,"",,,,,'','','','','','',"ReplaceableTextures\\CommandButtons\\BTN020.blp")</v>
      </c>
      <c r="CU259" s="95" t="str">
        <f t="shared" si="4627"/>
        <v>|n</v>
      </c>
      <c r="CV259" s="61" t="str">
        <f t="shared" si="462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9" s="60"/>
      <c r="CX259" s="60"/>
      <c r="CY259" s="60"/>
      <c r="CZ259" s="60"/>
      <c r="DA259" s="60"/>
      <c r="DB259" s="71" t="str">
        <f t="shared" ref="DB259:FM259" si="4700">IF(V259="","","|n"&amp;DB$2&amp;"+"&amp;V259&amp;DB$1)</f>
        <v/>
      </c>
      <c r="DC259" s="71" t="str">
        <f t="shared" si="4700"/>
        <v/>
      </c>
      <c r="DD259" s="71" t="str">
        <f t="shared" si="4700"/>
        <v/>
      </c>
      <c r="DE259" s="71" t="str">
        <f t="shared" si="4700"/>
        <v/>
      </c>
      <c r="DF259" s="71" t="str">
        <f t="shared" si="4700"/>
        <v/>
      </c>
      <c r="DG259" s="71" t="str">
        <f t="shared" si="4700"/>
        <v/>
      </c>
      <c r="DH259" s="71" t="str">
        <f t="shared" si="4700"/>
        <v/>
      </c>
      <c r="DI259" s="71" t="str">
        <f t="shared" si="4700"/>
        <v/>
      </c>
      <c r="DJ259" s="71" t="str">
        <f t="shared" si="4700"/>
        <v/>
      </c>
      <c r="DK259" s="71" t="str">
        <f t="shared" si="4700"/>
        <v/>
      </c>
      <c r="DL259" s="71" t="str">
        <f t="shared" si="4700"/>
        <v/>
      </c>
      <c r="DM259" s="71" t="str">
        <f t="shared" si="4700"/>
        <v/>
      </c>
      <c r="DN259" s="71" t="str">
        <f t="shared" si="4700"/>
        <v/>
      </c>
      <c r="DO259" s="71" t="str">
        <f t="shared" si="4700"/>
        <v/>
      </c>
      <c r="DP259" s="71" t="str">
        <f t="shared" si="4700"/>
        <v/>
      </c>
      <c r="DQ259" s="71" t="str">
        <f t="shared" si="4700"/>
        <v/>
      </c>
      <c r="DR259" s="71" t="str">
        <f t="shared" si="4700"/>
        <v/>
      </c>
      <c r="DS259" s="71" t="str">
        <f t="shared" si="4700"/>
        <v/>
      </c>
      <c r="DT259" s="71" t="str">
        <f t="shared" si="4700"/>
        <v/>
      </c>
      <c r="DU259" s="71" t="str">
        <f t="shared" si="4700"/>
        <v/>
      </c>
      <c r="DV259" s="71" t="str">
        <f t="shared" si="4700"/>
        <v/>
      </c>
      <c r="DW259" s="71" t="str">
        <f t="shared" si="4700"/>
        <v/>
      </c>
      <c r="DX259" s="71" t="str">
        <f t="shared" si="4700"/>
        <v/>
      </c>
      <c r="DY259" s="71" t="str">
        <f t="shared" si="4700"/>
        <v/>
      </c>
      <c r="DZ259" s="71" t="str">
        <f t="shared" si="4700"/>
        <v/>
      </c>
      <c r="EA259" s="71" t="str">
        <f t="shared" si="4700"/>
        <v/>
      </c>
      <c r="EB259" s="71" t="str">
        <f t="shared" si="4700"/>
        <v/>
      </c>
      <c r="EC259" s="71" t="str">
        <f t="shared" si="4700"/>
        <v/>
      </c>
      <c r="ED259" s="71" t="str">
        <f t="shared" si="4700"/>
        <v/>
      </c>
      <c r="EE259" s="71" t="str">
        <f t="shared" si="4700"/>
        <v/>
      </c>
      <c r="EF259" s="71" t="str">
        <f t="shared" si="4700"/>
        <v/>
      </c>
      <c r="EG259" s="71" t="str">
        <f t="shared" si="4700"/>
        <v/>
      </c>
      <c r="EH259" s="71" t="str">
        <f t="shared" si="4700"/>
        <v/>
      </c>
      <c r="EI259" s="71" t="str">
        <f t="shared" si="4700"/>
        <v/>
      </c>
      <c r="EJ259" s="71" t="str">
        <f t="shared" si="4700"/>
        <v/>
      </c>
      <c r="EK259" s="71" t="str">
        <f t="shared" si="4700"/>
        <v/>
      </c>
      <c r="EL259" s="71" t="str">
        <f t="shared" si="4700"/>
        <v/>
      </c>
      <c r="EM259" s="71" t="str">
        <f t="shared" si="4700"/>
        <v/>
      </c>
      <c r="EN259" s="71" t="str">
        <f t="shared" si="4700"/>
        <v/>
      </c>
      <c r="EO259" s="71" t="str">
        <f t="shared" si="4700"/>
        <v/>
      </c>
      <c r="EP259" s="71" t="str">
        <f t="shared" si="4700"/>
        <v/>
      </c>
      <c r="EQ259" s="71" t="str">
        <f t="shared" si="4700"/>
        <v/>
      </c>
      <c r="ER259" s="71" t="str">
        <f t="shared" si="4700"/>
        <v/>
      </c>
      <c r="ES259" s="71" t="str">
        <f t="shared" si="4700"/>
        <v/>
      </c>
      <c r="ET259" s="71" t="str">
        <f t="shared" si="4700"/>
        <v/>
      </c>
      <c r="EU259" s="71" t="str">
        <f t="shared" si="4700"/>
        <v/>
      </c>
      <c r="EV259" s="71" t="str">
        <f t="shared" si="4700"/>
        <v/>
      </c>
      <c r="EW259" s="71" t="str">
        <f t="shared" si="4700"/>
        <v/>
      </c>
      <c r="EX259" s="71" t="str">
        <f t="shared" si="4700"/>
        <v/>
      </c>
      <c r="EY259" s="71" t="str">
        <f t="shared" si="4700"/>
        <v/>
      </c>
      <c r="EZ259" s="71" t="str">
        <f t="shared" si="4700"/>
        <v/>
      </c>
      <c r="FA259" s="71" t="str">
        <f t="shared" si="4700"/>
        <v/>
      </c>
      <c r="FB259" s="71" t="str">
        <f t="shared" si="4700"/>
        <v/>
      </c>
      <c r="FC259" s="71" t="str">
        <f t="shared" si="4700"/>
        <v/>
      </c>
      <c r="FD259" s="71" t="str">
        <f t="shared" si="4700"/>
        <v/>
      </c>
      <c r="FE259" s="71" t="str">
        <f t="shared" si="4700"/>
        <v/>
      </c>
      <c r="FF259" s="71" t="str">
        <f t="shared" si="4700"/>
        <v/>
      </c>
      <c r="FG259" s="71" t="str">
        <f t="shared" si="4700"/>
        <v/>
      </c>
      <c r="FH259" s="71" t="str">
        <f t="shared" si="4700"/>
        <v/>
      </c>
      <c r="FI259" s="71" t="str">
        <f t="shared" si="4700"/>
        <v/>
      </c>
      <c r="FJ259" s="71" t="str">
        <f t="shared" si="4700"/>
        <v/>
      </c>
      <c r="FK259" s="71" t="str">
        <f t="shared" si="4700"/>
        <v/>
      </c>
      <c r="FL259" s="71" t="str">
        <f t="shared" si="4700"/>
        <v/>
      </c>
      <c r="FM259" s="71" t="str">
        <f t="shared" si="4700"/>
        <v/>
      </c>
      <c r="FN259" s="71" t="str">
        <f t="shared" ref="FN259:FS259" si="4701">IF(CH259="","","|n"&amp;FN$2&amp;"+"&amp;CH259&amp;FN$1)</f>
        <v/>
      </c>
      <c r="FO259" s="71" t="str">
        <f t="shared" si="4701"/>
        <v/>
      </c>
      <c r="FP259" s="71" t="str">
        <f t="shared" si="4701"/>
        <v/>
      </c>
      <c r="FQ259" s="71" t="str">
        <f t="shared" si="4701"/>
        <v/>
      </c>
      <c r="FR259" s="71" t="str">
        <f t="shared" si="4701"/>
        <v/>
      </c>
      <c r="FS259" s="71" t="str">
        <f t="shared" si="4701"/>
        <v/>
      </c>
    </row>
    <row r="260" spans="1:175" ht="16.5">
      <c r="A260" s="79"/>
      <c r="B260" s="101" t="s">
        <v>1410</v>
      </c>
      <c r="C260" s="79" t="s">
        <v>1411</v>
      </c>
      <c r="T260" s="187" t="s">
        <v>1415</v>
      </c>
      <c r="U260" s="85" t="str">
        <f t="shared" si="4699"/>
        <v>ReplaceableTextures\\CommandButtons\\BTNIZ07.blp</v>
      </c>
      <c r="CN260" s="70" t="str">
        <f t="shared" ref="CN260:CN262" si="4702">"InitUnitState('"&amp;B260&amp;"',"&amp;V260&amp;","&amp;W260&amp;","&amp;X260&amp;","&amp;Y260&amp;","&amp;Z260&amp;","&amp;AA260&amp;","&amp;AB260&amp;","&amp;AC260&amp;","&amp;AD260&amp;","&amp;AE260&amp;")"</f>
        <v>InitUnitState('IZ07',,,,,,,,,,)</v>
      </c>
      <c r="CO260" s="70" t="str">
        <f t="shared" ref="CO260:CO262" si="4703">"InitUnitNormal('"&amp;B260&amp;"',"&amp;AF260&amp;","&amp;AG260&amp;","&amp;AH260&amp;","&amp;AI260&amp;","&amp;AJ260&amp;","&amp;AK260&amp;","&amp;AL260&amp;","&amp;AM260&amp;","&amp;AN260&amp;","&amp;AO260&amp;")"</f>
        <v>InitUnitNormal('IZ07',,,,,,,,,,)</v>
      </c>
      <c r="CP260" s="70" t="str">
        <f t="shared" ref="CP260:CP262" si="4704">"InitUnitMagic('"&amp;B260&amp;"',"&amp;AP260&amp;","&amp;AQ260&amp;","&amp;AR260&amp;","&amp;AS260&amp;","&amp;AT260&amp;","&amp;AU260&amp;","&amp;AV260&amp;","&amp;AW260&amp;","&amp;BI260&amp;","&amp;BJ260&amp;")"</f>
        <v>InitUnitMagic('IZ07',,,,,,,,,,)</v>
      </c>
      <c r="CQ260" s="70" t="str">
        <f t="shared" ref="CQ260:CQ262" si="4705">"InitUnitAdd('"&amp;B260&amp;"',"&amp;BK260&amp;","&amp;BL260&amp;","&amp;BM260&amp;","&amp;BN260&amp;","&amp;BO260&amp;","&amp;BP260&amp;","&amp;BQ260&amp;","&amp;BR260&amp;","&amp;BS260&amp;","&amp;BT260&amp;")"</f>
        <v>InitUnitAdd('IZ07',,,,,,,,,,)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265&amp;CR$1&amp;")"</f>
        <v>InitEquipData('IZ07',,"",,,,,'','','','','','',"ReplaceableTextures\\CommandButtons\\BTN001.blp")</v>
      </c>
      <c r="CU260" s="95" t="str">
        <f t="shared" ref="CU260:CU262" si="4706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2" si="4707">T260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60" s="60"/>
      <c r="CX260" s="60"/>
      <c r="CY260" s="60"/>
      <c r="CZ260" s="60"/>
      <c r="DA260" s="60"/>
      <c r="DB260" s="71" t="str">
        <f t="shared" ref="DB260:DB262" si="4708">IF(V260="","","|n"&amp;DB$2&amp;"+"&amp;V260&amp;DB$1)</f>
        <v/>
      </c>
      <c r="DC260" s="71" t="str">
        <f t="shared" ref="DC260:DC262" si="4709">IF(W260="","","|n"&amp;DC$2&amp;"+"&amp;W260&amp;DC$1)</f>
        <v/>
      </c>
      <c r="DD260" s="71" t="str">
        <f t="shared" ref="DD260:DD262" si="4710">IF(X260="","","|n"&amp;DD$2&amp;"+"&amp;X260&amp;DD$1)</f>
        <v/>
      </c>
      <c r="DE260" s="71" t="str">
        <f t="shared" ref="DE260:DE262" si="4711">IF(Y260="","","|n"&amp;DE$2&amp;"+"&amp;Y260&amp;DE$1)</f>
        <v/>
      </c>
      <c r="DF260" s="71" t="str">
        <f t="shared" ref="DF260:DF262" si="4712">IF(Z260="","","|n"&amp;DF$2&amp;"+"&amp;Z260&amp;DF$1)</f>
        <v/>
      </c>
      <c r="DG260" s="71" t="str">
        <f t="shared" ref="DG260:DG262" si="4713">IF(AA260="","","|n"&amp;DG$2&amp;"+"&amp;AA260&amp;DG$1)</f>
        <v/>
      </c>
      <c r="DH260" s="71" t="str">
        <f t="shared" ref="DH260:DH262" si="4714">IF(AB260="","","|n"&amp;DH$2&amp;"+"&amp;AB260&amp;DH$1)</f>
        <v/>
      </c>
      <c r="DI260" s="71" t="str">
        <f t="shared" ref="DI260:DI262" si="4715">IF(AC260="","","|n"&amp;DI$2&amp;"+"&amp;AC260&amp;DI$1)</f>
        <v/>
      </c>
      <c r="DJ260" s="71" t="str">
        <f t="shared" ref="DJ260:DJ262" si="4716">IF(AD260="","","|n"&amp;DJ$2&amp;"+"&amp;AD260&amp;DJ$1)</f>
        <v/>
      </c>
      <c r="DK260" s="71" t="str">
        <f t="shared" ref="DK260:DK262" si="4717">IF(AE260="","","|n"&amp;DK$2&amp;"+"&amp;AE260&amp;DK$1)</f>
        <v/>
      </c>
      <c r="DL260" s="71" t="str">
        <f t="shared" ref="DL260:DL262" si="4718">IF(AF260="","","|n"&amp;DL$2&amp;"+"&amp;AF260&amp;DL$1)</f>
        <v/>
      </c>
      <c r="DM260" s="71" t="str">
        <f t="shared" ref="DM260:DM262" si="4719">IF(AG260="","","|n"&amp;DM$2&amp;"+"&amp;AG260&amp;DM$1)</f>
        <v/>
      </c>
      <c r="DN260" s="71" t="str">
        <f t="shared" ref="DN260:DN262" si="4720">IF(AH260="","","|n"&amp;DN$2&amp;"+"&amp;AH260&amp;DN$1)</f>
        <v/>
      </c>
      <c r="DO260" s="71" t="str">
        <f t="shared" ref="DO260:DO262" si="4721">IF(AI260="","","|n"&amp;DO$2&amp;"+"&amp;AI260&amp;DO$1)</f>
        <v/>
      </c>
      <c r="DP260" s="71" t="str">
        <f t="shared" ref="DP260:DP262" si="4722">IF(AJ260="","","|n"&amp;DP$2&amp;"+"&amp;AJ260&amp;DP$1)</f>
        <v/>
      </c>
      <c r="DQ260" s="71" t="str">
        <f t="shared" ref="DQ260:DQ262" si="4723">IF(AK260="","","|n"&amp;DQ$2&amp;"+"&amp;AK260&amp;DQ$1)</f>
        <v/>
      </c>
      <c r="DR260" s="71" t="str">
        <f t="shared" ref="DR260:DR262" si="4724">IF(AL260="","","|n"&amp;DR$2&amp;"+"&amp;AL260&amp;DR$1)</f>
        <v/>
      </c>
      <c r="DS260" s="71" t="str">
        <f t="shared" ref="DS260:DS262" si="4725">IF(AM260="","","|n"&amp;DS$2&amp;"+"&amp;AM260&amp;DS$1)</f>
        <v/>
      </c>
      <c r="DT260" s="71" t="str">
        <f t="shared" ref="DT260:DT262" si="4726">IF(AN260="","","|n"&amp;DT$2&amp;"+"&amp;AN260&amp;DT$1)</f>
        <v/>
      </c>
      <c r="DU260" s="71" t="str">
        <f t="shared" ref="DU260:DU262" si="4727">IF(AO260="","","|n"&amp;DU$2&amp;"+"&amp;AO260&amp;DU$1)</f>
        <v/>
      </c>
      <c r="DV260" s="71" t="str">
        <f t="shared" ref="DV260:DV262" si="4728">IF(AP260="","","|n"&amp;DV$2&amp;"+"&amp;AP260&amp;DV$1)</f>
        <v/>
      </c>
      <c r="DW260" s="71" t="str">
        <f t="shared" ref="DW260:DW262" si="4729">IF(AQ260="","","|n"&amp;DW$2&amp;"+"&amp;AQ260&amp;DW$1)</f>
        <v/>
      </c>
      <c r="DX260" s="71" t="str">
        <f t="shared" ref="DX260:DX262" si="4730">IF(AR260="","","|n"&amp;DX$2&amp;"+"&amp;AR260&amp;DX$1)</f>
        <v/>
      </c>
      <c r="DY260" s="71" t="str">
        <f t="shared" ref="DY260:DY262" si="4731">IF(AS260="","","|n"&amp;DY$2&amp;"+"&amp;AS260&amp;DY$1)</f>
        <v/>
      </c>
      <c r="DZ260" s="71" t="str">
        <f t="shared" ref="DZ260:DZ262" si="4732">IF(AT260="","","|n"&amp;DZ$2&amp;"+"&amp;AT260&amp;DZ$1)</f>
        <v/>
      </c>
      <c r="EA260" s="71" t="str">
        <f t="shared" ref="EA260:EA262" si="4733">IF(AU260="","","|n"&amp;EA$2&amp;"+"&amp;AU260&amp;EA$1)</f>
        <v/>
      </c>
      <c r="EB260" s="71" t="str">
        <f t="shared" ref="EB260:EB262" si="4734">IF(AV260="","","|n"&amp;EB$2&amp;"+"&amp;AV260&amp;EB$1)</f>
        <v/>
      </c>
      <c r="EC260" s="71" t="str">
        <f t="shared" ref="EC260:EC262" si="4735">IF(AW260="","","|n"&amp;EC$2&amp;"+"&amp;AW260&amp;EC$1)</f>
        <v/>
      </c>
      <c r="ED260" s="71" t="str">
        <f t="shared" ref="ED260:ED262" si="4736">IF(AX260="","","|n"&amp;ED$2&amp;"+"&amp;AX260&amp;ED$1)</f>
        <v/>
      </c>
      <c r="EE260" s="71" t="str">
        <f t="shared" ref="EE260:EE262" si="4737">IF(AY260="","","|n"&amp;EE$2&amp;"+"&amp;AY260&amp;EE$1)</f>
        <v/>
      </c>
      <c r="EF260" s="71" t="str">
        <f t="shared" ref="EF260:EF262" si="4738">IF(AZ260="","","|n"&amp;EF$2&amp;"+"&amp;AZ260&amp;EF$1)</f>
        <v/>
      </c>
      <c r="EG260" s="71" t="str">
        <f t="shared" ref="EG260:EG262" si="4739">IF(BA260="","","|n"&amp;EG$2&amp;"+"&amp;BA260&amp;EG$1)</f>
        <v/>
      </c>
      <c r="EH260" s="71" t="str">
        <f t="shared" ref="EH260:EH262" si="4740">IF(BB260="","","|n"&amp;EH$2&amp;"+"&amp;BB260&amp;EH$1)</f>
        <v/>
      </c>
      <c r="EI260" s="71" t="str">
        <f t="shared" ref="EI260:EI262" si="4741">IF(BC260="","","|n"&amp;EI$2&amp;"+"&amp;BC260&amp;EI$1)</f>
        <v/>
      </c>
      <c r="EJ260" s="71" t="str">
        <f t="shared" ref="EJ260:EJ262" si="4742">IF(BD260="","","|n"&amp;EJ$2&amp;"+"&amp;BD260&amp;EJ$1)</f>
        <v/>
      </c>
      <c r="EK260" s="71" t="str">
        <f t="shared" ref="EK260:EK262" si="4743">IF(BE260="","","|n"&amp;EK$2&amp;"+"&amp;BE260&amp;EK$1)</f>
        <v/>
      </c>
      <c r="EL260" s="71" t="str">
        <f t="shared" ref="EL260:EL262" si="4744">IF(BF260="","","|n"&amp;EL$2&amp;"+"&amp;BF260&amp;EL$1)</f>
        <v/>
      </c>
      <c r="EM260" s="71" t="str">
        <f t="shared" ref="EM260:EM262" si="4745">IF(BG260="","","|n"&amp;EM$2&amp;"+"&amp;BG260&amp;EM$1)</f>
        <v/>
      </c>
      <c r="EN260" s="71" t="str">
        <f t="shared" ref="EN260:EN262" si="4746">IF(BH260="","","|n"&amp;EN$2&amp;"+"&amp;BH260&amp;EN$1)</f>
        <v/>
      </c>
      <c r="EO260" s="71" t="str">
        <f t="shared" ref="EO260:EO262" si="4747">IF(BI260="","","|n"&amp;EO$2&amp;"+"&amp;BI260&amp;EO$1)</f>
        <v/>
      </c>
      <c r="EP260" s="71" t="str">
        <f t="shared" ref="EP260:EP262" si="4748">IF(BJ260="","","|n"&amp;EP$2&amp;"+"&amp;BJ260&amp;EP$1)</f>
        <v/>
      </c>
      <c r="EQ260" s="71" t="str">
        <f t="shared" ref="EQ260:EQ262" si="4749">IF(BK260="","","|n"&amp;EQ$2&amp;"+"&amp;BK260&amp;EQ$1)</f>
        <v/>
      </c>
      <c r="ER260" s="71" t="str">
        <f t="shared" ref="ER260:ER262" si="4750">IF(BL260="","","|n"&amp;ER$2&amp;"+"&amp;BL260&amp;ER$1)</f>
        <v/>
      </c>
      <c r="ES260" s="71" t="str">
        <f t="shared" ref="ES260:ES262" si="4751">IF(BM260="","","|n"&amp;ES$2&amp;"+"&amp;BM260&amp;ES$1)</f>
        <v/>
      </c>
      <c r="ET260" s="71" t="str">
        <f t="shared" ref="ET260:ET262" si="4752">IF(BN260="","","|n"&amp;ET$2&amp;"+"&amp;BN260&amp;ET$1)</f>
        <v/>
      </c>
      <c r="EU260" s="71" t="str">
        <f t="shared" ref="EU260:EU262" si="4753">IF(BO260="","","|n"&amp;EU$2&amp;"+"&amp;BO260&amp;EU$1)</f>
        <v/>
      </c>
      <c r="EV260" s="71" t="str">
        <f t="shared" ref="EV260:EV262" si="4754">IF(BP260="","","|n"&amp;EV$2&amp;"+"&amp;BP260&amp;EV$1)</f>
        <v/>
      </c>
      <c r="EW260" s="71" t="str">
        <f t="shared" ref="EW260:EW262" si="4755">IF(BQ260="","","|n"&amp;EW$2&amp;"+"&amp;BQ260&amp;EW$1)</f>
        <v/>
      </c>
      <c r="EX260" s="71" t="str">
        <f t="shared" ref="EX260:EX262" si="4756">IF(BR260="","","|n"&amp;EX$2&amp;"+"&amp;BR260&amp;EX$1)</f>
        <v/>
      </c>
      <c r="EY260" s="71" t="str">
        <f t="shared" ref="EY260:EY262" si="4757">IF(BS260="","","|n"&amp;EY$2&amp;"+"&amp;BS260&amp;EY$1)</f>
        <v/>
      </c>
      <c r="EZ260" s="71" t="str">
        <f t="shared" ref="EZ260:EZ262" si="4758">IF(BT260="","","|n"&amp;EZ$2&amp;"+"&amp;BT260&amp;EZ$1)</f>
        <v/>
      </c>
      <c r="FA260" s="71" t="str">
        <f t="shared" ref="FA260:FA262" si="4759">IF(BU260="","","|n"&amp;FA$2&amp;"+"&amp;BU260&amp;FA$1)</f>
        <v/>
      </c>
      <c r="FB260" s="71" t="str">
        <f t="shared" ref="FB260:FB262" si="4760">IF(BV260="","","|n"&amp;FB$2&amp;"+"&amp;BV260&amp;FB$1)</f>
        <v/>
      </c>
      <c r="FC260" s="71" t="str">
        <f t="shared" ref="FC260:FC262" si="4761">IF(BW260="","","|n"&amp;FC$2&amp;"+"&amp;BW260&amp;FC$1)</f>
        <v/>
      </c>
      <c r="FD260" s="71" t="str">
        <f t="shared" ref="FD260:FD262" si="4762">IF(BX260="","","|n"&amp;FD$2&amp;"+"&amp;BX260&amp;FD$1)</f>
        <v/>
      </c>
      <c r="FE260" s="71" t="str">
        <f t="shared" ref="FE260:FE262" si="4763">IF(BY260="","","|n"&amp;FE$2&amp;"+"&amp;BY260&amp;FE$1)</f>
        <v/>
      </c>
      <c r="FF260" s="71" t="str">
        <f t="shared" ref="FF260:FF262" si="4764">IF(BZ260="","","|n"&amp;FF$2&amp;"+"&amp;BZ260&amp;FF$1)</f>
        <v/>
      </c>
      <c r="FG260" s="71" t="str">
        <f t="shared" ref="FG260:FG262" si="4765">IF(CA260="","","|n"&amp;FG$2&amp;"+"&amp;CA260&amp;FG$1)</f>
        <v/>
      </c>
      <c r="FH260" s="71" t="str">
        <f t="shared" ref="FH260:FH262" si="4766">IF(CB260="","","|n"&amp;FH$2&amp;"+"&amp;CB260&amp;FH$1)</f>
        <v/>
      </c>
      <c r="FI260" s="71" t="str">
        <f t="shared" ref="FI260:FI262" si="4767">IF(CC260="","","|n"&amp;FI$2&amp;"+"&amp;CC260&amp;FI$1)</f>
        <v/>
      </c>
      <c r="FJ260" s="71" t="str">
        <f t="shared" ref="FJ260:FJ262" si="4768">IF(CD260="","","|n"&amp;FJ$2&amp;"+"&amp;CD260&amp;FJ$1)</f>
        <v/>
      </c>
      <c r="FK260" s="71" t="str">
        <f t="shared" ref="FK260:FK262" si="4769">IF(CE260="","","|n"&amp;FK$2&amp;"+"&amp;CE260&amp;FK$1)</f>
        <v/>
      </c>
      <c r="FL260" s="71" t="str">
        <f t="shared" ref="FL260:FL262" si="4770">IF(CF260="","","|n"&amp;FL$2&amp;"+"&amp;CF260&amp;FL$1)</f>
        <v/>
      </c>
      <c r="FM260" s="71" t="str">
        <f t="shared" ref="FM260:FM262" si="4771">IF(CG260="","","|n"&amp;FM$2&amp;"+"&amp;CG260&amp;FM$1)</f>
        <v/>
      </c>
      <c r="FN260" s="71" t="str">
        <f t="shared" ref="FN260:FN262" si="4772">IF(CH260="","","|n"&amp;FN$2&amp;"+"&amp;CH260&amp;FN$1)</f>
        <v/>
      </c>
      <c r="FO260" s="71" t="str">
        <f t="shared" ref="FO260:FO262" si="4773">IF(CI260="","","|n"&amp;FO$2&amp;"+"&amp;CI260&amp;FO$1)</f>
        <v/>
      </c>
      <c r="FP260" s="71" t="str">
        <f t="shared" ref="FP260:FP262" si="4774">IF(CJ260="","","|n"&amp;FP$2&amp;"+"&amp;CJ260&amp;FP$1)</f>
        <v/>
      </c>
      <c r="FQ260" s="71" t="str">
        <f t="shared" ref="FQ260:FQ262" si="4775">IF(CK260="","","|n"&amp;FQ$2&amp;"+"&amp;CK260&amp;FQ$1)</f>
        <v/>
      </c>
      <c r="FR260" s="71" t="str">
        <f t="shared" ref="FR260:FR262" si="4776">IF(CL260="","","|n"&amp;FR$2&amp;"+"&amp;CL260&amp;FR$1)</f>
        <v/>
      </c>
      <c r="FS260" s="71" t="str">
        <f t="shared" ref="FS260:FS262" si="4777">IF(CM260="","","|n"&amp;FS$2&amp;"+"&amp;CM260&amp;FS$1)</f>
        <v/>
      </c>
    </row>
    <row r="261" spans="1:175" ht="16.5">
      <c r="A261" s="79"/>
      <c r="B261" s="101" t="s">
        <v>1486</v>
      </c>
      <c r="C261" s="79" t="s">
        <v>1487</v>
      </c>
      <c r="T261" s="79" t="s">
        <v>1489</v>
      </c>
      <c r="U261" s="116" t="s">
        <v>1488</v>
      </c>
      <c r="CN261" s="70" t="str">
        <f t="shared" si="4702"/>
        <v>InitUnitState('IZ08',,,,,,,,,,)</v>
      </c>
      <c r="CO261" s="70" t="str">
        <f t="shared" si="4703"/>
        <v>InitUnitNormal('IZ08',,,,,,,,,,)</v>
      </c>
      <c r="CP261" s="70" t="str">
        <f t="shared" si="4704"/>
        <v>InitUnitMagic('IZ08',,,,,,,,,,)</v>
      </c>
      <c r="CQ261" s="70" t="str">
        <f t="shared" si="4705"/>
        <v>InitUnitAdd('IZ08',,,,,,,,,,)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InitEquipData('IZ08',,"",,,,,'','','','','','',"ReplaceableTextures\\CommandButtons\\BTN002.blp")</v>
      </c>
      <c r="CU261" s="95" t="str">
        <f t="shared" si="4706"/>
        <v>|n</v>
      </c>
      <c r="CV261" s="61" t="str">
        <f t="shared" si="4707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61" s="60"/>
      <c r="CX261" s="60"/>
      <c r="CY261" s="60"/>
      <c r="CZ261" s="60"/>
      <c r="DA261" s="60"/>
      <c r="DB261" s="71" t="str">
        <f t="shared" si="4708"/>
        <v/>
      </c>
      <c r="DC261" s="71" t="str">
        <f t="shared" si="4709"/>
        <v/>
      </c>
      <c r="DD261" s="71" t="str">
        <f t="shared" si="4710"/>
        <v/>
      </c>
      <c r="DE261" s="71" t="str">
        <f t="shared" si="4711"/>
        <v/>
      </c>
      <c r="DF261" s="71" t="str">
        <f t="shared" si="4712"/>
        <v/>
      </c>
      <c r="DG261" s="71" t="str">
        <f t="shared" si="4713"/>
        <v/>
      </c>
      <c r="DH261" s="71" t="str">
        <f t="shared" si="4714"/>
        <v/>
      </c>
      <c r="DI261" s="71" t="str">
        <f t="shared" si="4715"/>
        <v/>
      </c>
      <c r="DJ261" s="71" t="str">
        <f t="shared" si="4716"/>
        <v/>
      </c>
      <c r="DK261" s="71" t="str">
        <f t="shared" si="4717"/>
        <v/>
      </c>
      <c r="DL261" s="71" t="str">
        <f t="shared" si="4718"/>
        <v/>
      </c>
      <c r="DM261" s="71" t="str">
        <f t="shared" si="4719"/>
        <v/>
      </c>
      <c r="DN261" s="71" t="str">
        <f t="shared" si="4720"/>
        <v/>
      </c>
      <c r="DO261" s="71" t="str">
        <f t="shared" si="4721"/>
        <v/>
      </c>
      <c r="DP261" s="71" t="str">
        <f t="shared" si="4722"/>
        <v/>
      </c>
      <c r="DQ261" s="71" t="str">
        <f t="shared" si="4723"/>
        <v/>
      </c>
      <c r="DR261" s="71" t="str">
        <f t="shared" si="4724"/>
        <v/>
      </c>
      <c r="DS261" s="71" t="str">
        <f t="shared" si="4725"/>
        <v/>
      </c>
      <c r="DT261" s="71" t="str">
        <f t="shared" si="4726"/>
        <v/>
      </c>
      <c r="DU261" s="71" t="str">
        <f t="shared" si="4727"/>
        <v/>
      </c>
      <c r="DV261" s="71" t="str">
        <f t="shared" si="4728"/>
        <v/>
      </c>
      <c r="DW261" s="71" t="str">
        <f t="shared" si="4729"/>
        <v/>
      </c>
      <c r="DX261" s="71" t="str">
        <f t="shared" si="4730"/>
        <v/>
      </c>
      <c r="DY261" s="71" t="str">
        <f t="shared" si="4731"/>
        <v/>
      </c>
      <c r="DZ261" s="71" t="str">
        <f t="shared" si="4732"/>
        <v/>
      </c>
      <c r="EA261" s="71" t="str">
        <f t="shared" si="4733"/>
        <v/>
      </c>
      <c r="EB261" s="71" t="str">
        <f t="shared" si="4734"/>
        <v/>
      </c>
      <c r="EC261" s="71" t="str">
        <f t="shared" si="4735"/>
        <v/>
      </c>
      <c r="ED261" s="71" t="str">
        <f t="shared" si="4736"/>
        <v/>
      </c>
      <c r="EE261" s="71" t="str">
        <f t="shared" si="4737"/>
        <v/>
      </c>
      <c r="EF261" s="71" t="str">
        <f t="shared" si="4738"/>
        <v/>
      </c>
      <c r="EG261" s="71" t="str">
        <f t="shared" si="4739"/>
        <v/>
      </c>
      <c r="EH261" s="71" t="str">
        <f t="shared" si="4740"/>
        <v/>
      </c>
      <c r="EI261" s="71" t="str">
        <f t="shared" si="4741"/>
        <v/>
      </c>
      <c r="EJ261" s="71" t="str">
        <f t="shared" si="4742"/>
        <v/>
      </c>
      <c r="EK261" s="71" t="str">
        <f t="shared" si="4743"/>
        <v/>
      </c>
      <c r="EL261" s="71" t="str">
        <f t="shared" si="4744"/>
        <v/>
      </c>
      <c r="EM261" s="71" t="str">
        <f t="shared" si="4745"/>
        <v/>
      </c>
      <c r="EN261" s="71" t="str">
        <f t="shared" si="4746"/>
        <v/>
      </c>
      <c r="EO261" s="71" t="str">
        <f t="shared" si="4747"/>
        <v/>
      </c>
      <c r="EP261" s="71" t="str">
        <f t="shared" si="4748"/>
        <v/>
      </c>
      <c r="EQ261" s="71" t="str">
        <f t="shared" si="4749"/>
        <v/>
      </c>
      <c r="ER261" s="71" t="str">
        <f t="shared" si="4750"/>
        <v/>
      </c>
      <c r="ES261" s="71" t="str">
        <f t="shared" si="4751"/>
        <v/>
      </c>
      <c r="ET261" s="71" t="str">
        <f t="shared" si="4752"/>
        <v/>
      </c>
      <c r="EU261" s="71" t="str">
        <f t="shared" si="4753"/>
        <v/>
      </c>
      <c r="EV261" s="71" t="str">
        <f t="shared" si="4754"/>
        <v/>
      </c>
      <c r="EW261" s="71" t="str">
        <f t="shared" si="4755"/>
        <v/>
      </c>
      <c r="EX261" s="71" t="str">
        <f t="shared" si="4756"/>
        <v/>
      </c>
      <c r="EY261" s="71" t="str">
        <f t="shared" si="4757"/>
        <v/>
      </c>
      <c r="EZ261" s="71" t="str">
        <f t="shared" si="4758"/>
        <v/>
      </c>
      <c r="FA261" s="71" t="str">
        <f t="shared" si="4759"/>
        <v/>
      </c>
      <c r="FB261" s="71" t="str">
        <f t="shared" si="4760"/>
        <v/>
      </c>
      <c r="FC261" s="71" t="str">
        <f t="shared" si="4761"/>
        <v/>
      </c>
      <c r="FD261" s="71" t="str">
        <f t="shared" si="4762"/>
        <v/>
      </c>
      <c r="FE261" s="71" t="str">
        <f t="shared" si="4763"/>
        <v/>
      </c>
      <c r="FF261" s="71" t="str">
        <f t="shared" si="4764"/>
        <v/>
      </c>
      <c r="FG261" s="71" t="str">
        <f t="shared" si="4765"/>
        <v/>
      </c>
      <c r="FH261" s="71" t="str">
        <f t="shared" si="4766"/>
        <v/>
      </c>
      <c r="FI261" s="71" t="str">
        <f t="shared" si="4767"/>
        <v/>
      </c>
      <c r="FJ261" s="71" t="str">
        <f t="shared" si="4768"/>
        <v/>
      </c>
      <c r="FK261" s="71" t="str">
        <f t="shared" si="4769"/>
        <v/>
      </c>
      <c r="FL261" s="71" t="str">
        <f t="shared" si="4770"/>
        <v/>
      </c>
      <c r="FM261" s="71" t="str">
        <f t="shared" si="4771"/>
        <v/>
      </c>
      <c r="FN261" s="71" t="str">
        <f t="shared" si="4772"/>
        <v/>
      </c>
      <c r="FO261" s="71" t="str">
        <f t="shared" si="4773"/>
        <v/>
      </c>
      <c r="FP261" s="71" t="str">
        <f t="shared" si="4774"/>
        <v/>
      </c>
      <c r="FQ261" s="71" t="str">
        <f t="shared" si="4775"/>
        <v/>
      </c>
      <c r="FR261" s="71" t="str">
        <f t="shared" si="4776"/>
        <v/>
      </c>
      <c r="FS261" s="71" t="str">
        <f t="shared" si="4777"/>
        <v/>
      </c>
    </row>
    <row r="262" spans="1:175" ht="16.5">
      <c r="A262" s="79"/>
      <c r="B262" s="101" t="s">
        <v>1492</v>
      </c>
      <c r="C262" s="79" t="s">
        <v>1491</v>
      </c>
      <c r="T262" s="9"/>
      <c r="U262" s="85" t="str">
        <f t="shared" ref="U262" si="4778">"ReplaceableTextures\\CommandButtons\\BTN"&amp;B262&amp;".blp"</f>
        <v>ReplaceableTextures\\CommandButtons\\BTNIZ11.blp</v>
      </c>
      <c r="CN262" s="70" t="str">
        <f t="shared" si="4702"/>
        <v>InitUnitState('IZ11',,,,,,,,,,)</v>
      </c>
      <c r="CO262" s="70" t="str">
        <f t="shared" si="4703"/>
        <v>InitUnitNormal('IZ11',,,,,,,,,,)</v>
      </c>
      <c r="CP262" s="70" t="str">
        <f t="shared" si="4704"/>
        <v>InitUnitMagic('IZ11',,,,,,,,,,)</v>
      </c>
      <c r="CQ262" s="70" t="str">
        <f t="shared" si="4705"/>
        <v>InitUnitAdd('IZ11',,,,,,,,,,)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InitEquipData('IZ11',,"",,,,,'','','','','','',"ReplaceableTextures\\CommandButtons\\BTN020.blp")</v>
      </c>
      <c r="CU262" s="95" t="str">
        <f t="shared" si="4706"/>
        <v>|n</v>
      </c>
      <c r="CV262" s="61">
        <f t="shared" si="4707"/>
        <v>0</v>
      </c>
      <c r="CW262" s="60"/>
      <c r="CX262" s="60"/>
      <c r="CY262" s="60"/>
      <c r="CZ262" s="60"/>
      <c r="DA262" s="60"/>
      <c r="DB262" s="71" t="str">
        <f t="shared" si="4708"/>
        <v/>
      </c>
      <c r="DC262" s="71" t="str">
        <f t="shared" si="4709"/>
        <v/>
      </c>
      <c r="DD262" s="71" t="str">
        <f t="shared" si="4710"/>
        <v/>
      </c>
      <c r="DE262" s="71" t="str">
        <f t="shared" si="4711"/>
        <v/>
      </c>
      <c r="DF262" s="71" t="str">
        <f t="shared" si="4712"/>
        <v/>
      </c>
      <c r="DG262" s="71" t="str">
        <f t="shared" si="4713"/>
        <v/>
      </c>
      <c r="DH262" s="71" t="str">
        <f t="shared" si="4714"/>
        <v/>
      </c>
      <c r="DI262" s="71" t="str">
        <f t="shared" si="4715"/>
        <v/>
      </c>
      <c r="DJ262" s="71" t="str">
        <f t="shared" si="4716"/>
        <v/>
      </c>
      <c r="DK262" s="71" t="str">
        <f t="shared" si="4717"/>
        <v/>
      </c>
      <c r="DL262" s="71" t="str">
        <f t="shared" si="4718"/>
        <v/>
      </c>
      <c r="DM262" s="71" t="str">
        <f t="shared" si="4719"/>
        <v/>
      </c>
      <c r="DN262" s="71" t="str">
        <f t="shared" si="4720"/>
        <v/>
      </c>
      <c r="DO262" s="71" t="str">
        <f t="shared" si="4721"/>
        <v/>
      </c>
      <c r="DP262" s="71" t="str">
        <f t="shared" si="4722"/>
        <v/>
      </c>
      <c r="DQ262" s="71" t="str">
        <f t="shared" si="4723"/>
        <v/>
      </c>
      <c r="DR262" s="71" t="str">
        <f t="shared" si="4724"/>
        <v/>
      </c>
      <c r="DS262" s="71" t="str">
        <f t="shared" si="4725"/>
        <v/>
      </c>
      <c r="DT262" s="71" t="str">
        <f t="shared" si="4726"/>
        <v/>
      </c>
      <c r="DU262" s="71" t="str">
        <f t="shared" si="4727"/>
        <v/>
      </c>
      <c r="DV262" s="71" t="str">
        <f t="shared" si="4728"/>
        <v/>
      </c>
      <c r="DW262" s="71" t="str">
        <f t="shared" si="4729"/>
        <v/>
      </c>
      <c r="DX262" s="71" t="str">
        <f t="shared" si="4730"/>
        <v/>
      </c>
      <c r="DY262" s="71" t="str">
        <f t="shared" si="4731"/>
        <v/>
      </c>
      <c r="DZ262" s="71" t="str">
        <f t="shared" si="4732"/>
        <v/>
      </c>
      <c r="EA262" s="71" t="str">
        <f t="shared" si="4733"/>
        <v/>
      </c>
      <c r="EB262" s="71" t="str">
        <f t="shared" si="4734"/>
        <v/>
      </c>
      <c r="EC262" s="71" t="str">
        <f t="shared" si="4735"/>
        <v/>
      </c>
      <c r="ED262" s="71" t="str">
        <f t="shared" si="4736"/>
        <v/>
      </c>
      <c r="EE262" s="71" t="str">
        <f t="shared" si="4737"/>
        <v/>
      </c>
      <c r="EF262" s="71" t="str">
        <f t="shared" si="4738"/>
        <v/>
      </c>
      <c r="EG262" s="71" t="str">
        <f t="shared" si="4739"/>
        <v/>
      </c>
      <c r="EH262" s="71" t="str">
        <f t="shared" si="4740"/>
        <v/>
      </c>
      <c r="EI262" s="71" t="str">
        <f t="shared" si="4741"/>
        <v/>
      </c>
      <c r="EJ262" s="71" t="str">
        <f t="shared" si="4742"/>
        <v/>
      </c>
      <c r="EK262" s="71" t="str">
        <f t="shared" si="4743"/>
        <v/>
      </c>
      <c r="EL262" s="71" t="str">
        <f t="shared" si="4744"/>
        <v/>
      </c>
      <c r="EM262" s="71" t="str">
        <f t="shared" si="4745"/>
        <v/>
      </c>
      <c r="EN262" s="71" t="str">
        <f t="shared" si="4746"/>
        <v/>
      </c>
      <c r="EO262" s="71" t="str">
        <f t="shared" si="4747"/>
        <v/>
      </c>
      <c r="EP262" s="71" t="str">
        <f t="shared" si="4748"/>
        <v/>
      </c>
      <c r="EQ262" s="71" t="str">
        <f t="shared" si="4749"/>
        <v/>
      </c>
      <c r="ER262" s="71" t="str">
        <f t="shared" si="4750"/>
        <v/>
      </c>
      <c r="ES262" s="71" t="str">
        <f t="shared" si="4751"/>
        <v/>
      </c>
      <c r="ET262" s="71" t="str">
        <f t="shared" si="4752"/>
        <v/>
      </c>
      <c r="EU262" s="71" t="str">
        <f t="shared" si="4753"/>
        <v/>
      </c>
      <c r="EV262" s="71" t="str">
        <f t="shared" si="4754"/>
        <v/>
      </c>
      <c r="EW262" s="71" t="str">
        <f t="shared" si="4755"/>
        <v/>
      </c>
      <c r="EX262" s="71" t="str">
        <f t="shared" si="4756"/>
        <v/>
      </c>
      <c r="EY262" s="71" t="str">
        <f t="shared" si="4757"/>
        <v/>
      </c>
      <c r="EZ262" s="71" t="str">
        <f t="shared" si="4758"/>
        <v/>
      </c>
      <c r="FA262" s="71" t="str">
        <f t="shared" si="4759"/>
        <v/>
      </c>
      <c r="FB262" s="71" t="str">
        <f t="shared" si="4760"/>
        <v/>
      </c>
      <c r="FC262" s="71" t="str">
        <f t="shared" si="4761"/>
        <v/>
      </c>
      <c r="FD262" s="71" t="str">
        <f t="shared" si="4762"/>
        <v/>
      </c>
      <c r="FE262" s="71" t="str">
        <f t="shared" si="4763"/>
        <v/>
      </c>
      <c r="FF262" s="71" t="str">
        <f t="shared" si="4764"/>
        <v/>
      </c>
      <c r="FG262" s="71" t="str">
        <f t="shared" si="4765"/>
        <v/>
      </c>
      <c r="FH262" s="71" t="str">
        <f t="shared" si="4766"/>
        <v/>
      </c>
      <c r="FI262" s="71" t="str">
        <f t="shared" si="4767"/>
        <v/>
      </c>
      <c r="FJ262" s="71" t="str">
        <f t="shared" si="4768"/>
        <v/>
      </c>
      <c r="FK262" s="71" t="str">
        <f t="shared" si="4769"/>
        <v/>
      </c>
      <c r="FL262" s="71" t="str">
        <f t="shared" si="4770"/>
        <v/>
      </c>
      <c r="FM262" s="71" t="str">
        <f t="shared" si="4771"/>
        <v/>
      </c>
      <c r="FN262" s="71" t="str">
        <f t="shared" si="4772"/>
        <v/>
      </c>
      <c r="FO262" s="71" t="str">
        <f t="shared" si="4773"/>
        <v/>
      </c>
      <c r="FP262" s="71" t="str">
        <f t="shared" si="4774"/>
        <v/>
      </c>
      <c r="FQ262" s="71" t="str">
        <f t="shared" si="4775"/>
        <v/>
      </c>
      <c r="FR262" s="71" t="str">
        <f t="shared" si="4776"/>
        <v/>
      </c>
      <c r="FS262" s="71" t="str">
        <f t="shared" si="4777"/>
        <v/>
      </c>
    </row>
    <row r="263" spans="1:175" ht="16.5">
      <c r="A263" s="79"/>
      <c r="B263" s="101" t="s">
        <v>778</v>
      </c>
      <c r="C263" s="79" t="s">
        <v>779</v>
      </c>
      <c r="T263" s="108" t="s">
        <v>490</v>
      </c>
      <c r="U263" s="85" t="s">
        <v>780</v>
      </c>
      <c r="CN263" s="70" t="str">
        <f t="shared" ref="CN263:CN279" si="4779">"InitUnitState('"&amp;B263&amp;"',"&amp;V263&amp;","&amp;W263&amp;","&amp;X263&amp;","&amp;Y263&amp;","&amp;Z263&amp;","&amp;AA263&amp;","&amp;AB263&amp;","&amp;AC263&amp;","&amp;AD263&amp;","&amp;AE263&amp;")"</f>
        <v>InitUnitState('IS01',,,,,,,,,,)</v>
      </c>
      <c r="CO263" s="70" t="str">
        <f t="shared" ref="CO263:CO279" si="4780">"InitUnitNormal('"&amp;B263&amp;"',"&amp;AF263&amp;","&amp;AG263&amp;","&amp;AH263&amp;","&amp;AI263&amp;","&amp;AJ263&amp;","&amp;AK263&amp;","&amp;AL263&amp;","&amp;AM263&amp;","&amp;AN263&amp;","&amp;AO263&amp;")"</f>
        <v>InitUnitNormal('IS01',,,,,,,,,,)</v>
      </c>
      <c r="CP263" s="70" t="str">
        <f t="shared" ref="CP263:CP279" si="4781">"InitUnitMagic('"&amp;B263&amp;"',"&amp;AP263&amp;","&amp;AQ263&amp;","&amp;AR263&amp;","&amp;AS263&amp;","&amp;AT263&amp;","&amp;AU263&amp;","&amp;AV263&amp;","&amp;AW263&amp;","&amp;BI263&amp;","&amp;BJ263&amp;")"</f>
        <v>InitUnitMagic('IS01',,,,,,,,,,)</v>
      </c>
      <c r="CQ263" s="70" t="str">
        <f t="shared" ref="CQ263:CQ279" si="4782">"InitUnitAdd('"&amp;B263&amp;"',"&amp;BK263&amp;","&amp;BL263&amp;","&amp;BM263&amp;","&amp;BN263&amp;","&amp;BO263&amp;","&amp;BP263&amp;","&amp;BQ263&amp;","&amp;BR263&amp;","&amp;BS263&amp;","&amp;BT263&amp;")"</f>
        <v>InitUnitAdd('IS01',,,,,,,,,,)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InitEquipData('IS01',,"",,,,,'','','','','','',"ReplaceableTextures\\CommandButtons\\BTN020.blp")</v>
      </c>
      <c r="CU263" s="95" t="str">
        <f t="shared" ref="CU263:CU270" si="47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V263" s="61" t="str">
        <f t="shared" ref="CV263:CV270" si="4784">T263</f>
        <v>高概率获得D级技能，低概率获得|Cff00ff7fC级技能|r</v>
      </c>
      <c r="CW263" s="60"/>
      <c r="CX263" s="60"/>
      <c r="CY263" s="60"/>
      <c r="CZ263" s="60"/>
      <c r="DA263" s="60"/>
      <c r="DB263" s="71" t="str">
        <f t="shared" ref="DB263:DK264" si="4785">IF(V263="","","|n"&amp;DB$2&amp;"+"&amp;V263&amp;DB$1)</f>
        <v/>
      </c>
      <c r="DC263" s="71" t="str">
        <f t="shared" si="4785"/>
        <v/>
      </c>
      <c r="DD263" s="71" t="str">
        <f t="shared" si="4785"/>
        <v/>
      </c>
      <c r="DE263" s="71" t="str">
        <f t="shared" si="4785"/>
        <v/>
      </c>
      <c r="DF263" s="71" t="str">
        <f t="shared" si="4785"/>
        <v/>
      </c>
      <c r="DG263" s="71" t="str">
        <f t="shared" si="4785"/>
        <v/>
      </c>
      <c r="DH263" s="71" t="str">
        <f t="shared" si="4785"/>
        <v/>
      </c>
      <c r="DI263" s="71" t="str">
        <f t="shared" si="4785"/>
        <v/>
      </c>
      <c r="DJ263" s="71" t="str">
        <f t="shared" si="4785"/>
        <v/>
      </c>
      <c r="DK263" s="71" t="str">
        <f t="shared" si="4785"/>
        <v/>
      </c>
      <c r="DL263" s="71" t="str">
        <f t="shared" ref="DL263:DU264" si="4786">IF(AF263="","","|n"&amp;DL$2&amp;"+"&amp;AF263&amp;DL$1)</f>
        <v/>
      </c>
      <c r="DM263" s="71" t="str">
        <f t="shared" si="4786"/>
        <v/>
      </c>
      <c r="DN263" s="71" t="str">
        <f t="shared" si="4786"/>
        <v/>
      </c>
      <c r="DO263" s="71" t="str">
        <f t="shared" si="4786"/>
        <v/>
      </c>
      <c r="DP263" s="71" t="str">
        <f t="shared" si="4786"/>
        <v/>
      </c>
      <c r="DQ263" s="71" t="str">
        <f t="shared" si="4786"/>
        <v/>
      </c>
      <c r="DR263" s="71" t="str">
        <f t="shared" si="4786"/>
        <v/>
      </c>
      <c r="DS263" s="71" t="str">
        <f t="shared" si="4786"/>
        <v/>
      </c>
      <c r="DT263" s="71" t="str">
        <f t="shared" si="4786"/>
        <v/>
      </c>
      <c r="DU263" s="71" t="str">
        <f t="shared" si="4786"/>
        <v/>
      </c>
      <c r="DV263" s="71" t="str">
        <f t="shared" ref="DV263:EE264" si="4787">IF(AP263="","","|n"&amp;DV$2&amp;"+"&amp;AP263&amp;DV$1)</f>
        <v/>
      </c>
      <c r="DW263" s="71" t="str">
        <f t="shared" si="4787"/>
        <v/>
      </c>
      <c r="DX263" s="71" t="str">
        <f t="shared" si="4787"/>
        <v/>
      </c>
      <c r="DY263" s="71" t="str">
        <f t="shared" si="4787"/>
        <v/>
      </c>
      <c r="DZ263" s="71" t="str">
        <f t="shared" si="4787"/>
        <v/>
      </c>
      <c r="EA263" s="71" t="str">
        <f t="shared" si="4787"/>
        <v/>
      </c>
      <c r="EB263" s="71" t="str">
        <f t="shared" si="4787"/>
        <v/>
      </c>
      <c r="EC263" s="71" t="str">
        <f t="shared" si="4787"/>
        <v/>
      </c>
      <c r="ED263" s="71" t="str">
        <f t="shared" si="4787"/>
        <v/>
      </c>
      <c r="EE263" s="71" t="str">
        <f t="shared" si="4787"/>
        <v/>
      </c>
      <c r="EF263" s="71" t="str">
        <f t="shared" ref="EF263:EO264" si="4788">IF(AZ263="","","|n"&amp;EF$2&amp;"+"&amp;AZ263&amp;EF$1)</f>
        <v/>
      </c>
      <c r="EG263" s="71" t="str">
        <f t="shared" si="4788"/>
        <v/>
      </c>
      <c r="EH263" s="71" t="str">
        <f t="shared" si="4788"/>
        <v/>
      </c>
      <c r="EI263" s="71" t="str">
        <f t="shared" si="4788"/>
        <v/>
      </c>
      <c r="EJ263" s="71" t="str">
        <f t="shared" si="4788"/>
        <v/>
      </c>
      <c r="EK263" s="71" t="str">
        <f t="shared" si="4788"/>
        <v/>
      </c>
      <c r="EL263" s="71" t="str">
        <f t="shared" si="4788"/>
        <v/>
      </c>
      <c r="EM263" s="71" t="str">
        <f t="shared" si="4788"/>
        <v/>
      </c>
      <c r="EN263" s="71" t="str">
        <f t="shared" si="4788"/>
        <v/>
      </c>
      <c r="EO263" s="71" t="str">
        <f t="shared" si="4788"/>
        <v/>
      </c>
      <c r="EP263" s="71" t="str">
        <f t="shared" ref="EP263:EY264" si="4789">IF(BJ263="","","|n"&amp;EP$2&amp;"+"&amp;BJ263&amp;EP$1)</f>
        <v/>
      </c>
      <c r="EQ263" s="71" t="str">
        <f t="shared" si="4789"/>
        <v/>
      </c>
      <c r="ER263" s="71" t="str">
        <f t="shared" si="4789"/>
        <v/>
      </c>
      <c r="ES263" s="71" t="str">
        <f t="shared" si="4789"/>
        <v/>
      </c>
      <c r="ET263" s="71" t="str">
        <f t="shared" si="4789"/>
        <v/>
      </c>
      <c r="EU263" s="71" t="str">
        <f t="shared" si="4789"/>
        <v/>
      </c>
      <c r="EV263" s="71" t="str">
        <f t="shared" si="4789"/>
        <v/>
      </c>
      <c r="EW263" s="71" t="str">
        <f t="shared" si="4789"/>
        <v/>
      </c>
      <c r="EX263" s="71" t="str">
        <f t="shared" si="4789"/>
        <v/>
      </c>
      <c r="EY263" s="71" t="str">
        <f t="shared" si="4789"/>
        <v/>
      </c>
      <c r="EZ263" s="71" t="str">
        <f t="shared" ref="EZ263:FI264" si="4790">IF(BT263="","","|n"&amp;EZ$2&amp;"+"&amp;BT263&amp;EZ$1)</f>
        <v/>
      </c>
      <c r="FA263" s="71" t="str">
        <f t="shared" si="4790"/>
        <v/>
      </c>
      <c r="FB263" s="71" t="str">
        <f t="shared" si="4790"/>
        <v/>
      </c>
      <c r="FC263" s="71" t="str">
        <f t="shared" si="4790"/>
        <v/>
      </c>
      <c r="FD263" s="71" t="str">
        <f t="shared" si="4790"/>
        <v/>
      </c>
      <c r="FE263" s="71" t="str">
        <f t="shared" si="4790"/>
        <v/>
      </c>
      <c r="FF263" s="71" t="str">
        <f t="shared" si="4790"/>
        <v/>
      </c>
      <c r="FG263" s="71" t="str">
        <f t="shared" si="4790"/>
        <v/>
      </c>
      <c r="FH263" s="71" t="str">
        <f t="shared" si="4790"/>
        <v/>
      </c>
      <c r="FI263" s="71" t="str">
        <f t="shared" si="4790"/>
        <v/>
      </c>
      <c r="FJ263" s="71" t="str">
        <f t="shared" ref="FJ263:FS264" si="4791">IF(CD263="","","|n"&amp;FJ$2&amp;"+"&amp;CD263&amp;FJ$1)</f>
        <v/>
      </c>
      <c r="FK263" s="71" t="str">
        <f t="shared" si="4791"/>
        <v/>
      </c>
      <c r="FL263" s="71" t="str">
        <f t="shared" si="4791"/>
        <v/>
      </c>
      <c r="FM263" s="71" t="str">
        <f t="shared" si="4791"/>
        <v/>
      </c>
      <c r="FN263" s="71" t="str">
        <f t="shared" si="4791"/>
        <v/>
      </c>
      <c r="FO263" s="71" t="str">
        <f t="shared" si="4791"/>
        <v/>
      </c>
      <c r="FP263" s="71" t="str">
        <f t="shared" si="4791"/>
        <v/>
      </c>
      <c r="FQ263" s="71" t="str">
        <f t="shared" si="4791"/>
        <v/>
      </c>
      <c r="FR263" s="71" t="str">
        <f t="shared" si="4791"/>
        <v/>
      </c>
      <c r="FS263" s="71" t="str">
        <f t="shared" si="4791"/>
        <v/>
      </c>
    </row>
    <row r="264" spans="1:175" ht="16.5">
      <c r="A264" s="79"/>
      <c r="B264" s="101" t="s">
        <v>781</v>
      </c>
      <c r="C264" s="79" t="s">
        <v>782</v>
      </c>
      <c r="T264" s="108" t="s">
        <v>494</v>
      </c>
      <c r="U264" s="85" t="s">
        <v>783</v>
      </c>
      <c r="CN264" s="70" t="str">
        <f t="shared" si="4779"/>
        <v>InitUnitState('IS02',,,,,,,,,,)</v>
      </c>
      <c r="CO264" s="70" t="str">
        <f t="shared" si="4780"/>
        <v>InitUnitNormal('IS02',,,,,,,,,,)</v>
      </c>
      <c r="CP264" s="70" t="str">
        <f t="shared" si="4781"/>
        <v>InitUnitMagic('IS02',,,,,,,,,,)</v>
      </c>
      <c r="CQ264" s="70" t="str">
        <f t="shared" si="4782"/>
        <v>InitUnitAdd('IS02',,,,,,,,,,)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InitEquipData('IS02',,"",,,,,'','','','','','',"ReplaceableTextures\\CommandButtons\\BTN001.blp")</v>
      </c>
      <c r="CU264" s="95" t="str">
        <f t="shared" si="4783"/>
        <v>|n</v>
      </c>
      <c r="CV264" s="61" t="str">
        <f t="shared" si="4784"/>
        <v>较高概率获得D级技能，高概率获得|Cff00ff7fC级技能|r，极低概率获得|Cff2693ffB级技能|r。</v>
      </c>
      <c r="CW264" s="60"/>
      <c r="CX264" s="60"/>
      <c r="CY264" s="60"/>
      <c r="CZ264" s="60"/>
      <c r="DA264" s="60"/>
      <c r="DB264" s="71" t="str">
        <f t="shared" si="4785"/>
        <v/>
      </c>
      <c r="DC264" s="71" t="str">
        <f t="shared" si="4785"/>
        <v/>
      </c>
      <c r="DD264" s="71" t="str">
        <f t="shared" si="4785"/>
        <v/>
      </c>
      <c r="DE264" s="71" t="str">
        <f t="shared" si="4785"/>
        <v/>
      </c>
      <c r="DF264" s="71" t="str">
        <f t="shared" si="4785"/>
        <v/>
      </c>
      <c r="DG264" s="71" t="str">
        <f t="shared" si="4785"/>
        <v/>
      </c>
      <c r="DH264" s="71" t="str">
        <f t="shared" si="4785"/>
        <v/>
      </c>
      <c r="DI264" s="71" t="str">
        <f t="shared" si="4785"/>
        <v/>
      </c>
      <c r="DJ264" s="71" t="str">
        <f t="shared" si="4785"/>
        <v/>
      </c>
      <c r="DK264" s="71" t="str">
        <f t="shared" si="4785"/>
        <v/>
      </c>
      <c r="DL264" s="71" t="str">
        <f t="shared" si="4786"/>
        <v/>
      </c>
      <c r="DM264" s="71" t="str">
        <f t="shared" si="4786"/>
        <v/>
      </c>
      <c r="DN264" s="71" t="str">
        <f t="shared" si="4786"/>
        <v/>
      </c>
      <c r="DO264" s="71" t="str">
        <f t="shared" si="4786"/>
        <v/>
      </c>
      <c r="DP264" s="71" t="str">
        <f t="shared" si="4786"/>
        <v/>
      </c>
      <c r="DQ264" s="71" t="str">
        <f t="shared" si="4786"/>
        <v/>
      </c>
      <c r="DR264" s="71" t="str">
        <f t="shared" si="4786"/>
        <v/>
      </c>
      <c r="DS264" s="71" t="str">
        <f t="shared" si="4786"/>
        <v/>
      </c>
      <c r="DT264" s="71" t="str">
        <f t="shared" si="4786"/>
        <v/>
      </c>
      <c r="DU264" s="71" t="str">
        <f t="shared" si="4786"/>
        <v/>
      </c>
      <c r="DV264" s="71" t="str">
        <f t="shared" si="4787"/>
        <v/>
      </c>
      <c r="DW264" s="71" t="str">
        <f t="shared" si="4787"/>
        <v/>
      </c>
      <c r="DX264" s="71" t="str">
        <f t="shared" si="4787"/>
        <v/>
      </c>
      <c r="DY264" s="71" t="str">
        <f t="shared" si="4787"/>
        <v/>
      </c>
      <c r="DZ264" s="71" t="str">
        <f t="shared" si="4787"/>
        <v/>
      </c>
      <c r="EA264" s="71" t="str">
        <f t="shared" si="4787"/>
        <v/>
      </c>
      <c r="EB264" s="71" t="str">
        <f t="shared" si="4787"/>
        <v/>
      </c>
      <c r="EC264" s="71" t="str">
        <f t="shared" si="4787"/>
        <v/>
      </c>
      <c r="ED264" s="71" t="str">
        <f t="shared" si="4787"/>
        <v/>
      </c>
      <c r="EE264" s="71" t="str">
        <f t="shared" si="4787"/>
        <v/>
      </c>
      <c r="EF264" s="71" t="str">
        <f t="shared" si="4788"/>
        <v/>
      </c>
      <c r="EG264" s="71" t="str">
        <f t="shared" si="4788"/>
        <v/>
      </c>
      <c r="EH264" s="71" t="str">
        <f t="shared" si="4788"/>
        <v/>
      </c>
      <c r="EI264" s="71" t="str">
        <f t="shared" si="4788"/>
        <v/>
      </c>
      <c r="EJ264" s="71" t="str">
        <f t="shared" si="4788"/>
        <v/>
      </c>
      <c r="EK264" s="71" t="str">
        <f t="shared" si="4788"/>
        <v/>
      </c>
      <c r="EL264" s="71" t="str">
        <f t="shared" si="4788"/>
        <v/>
      </c>
      <c r="EM264" s="71" t="str">
        <f t="shared" si="4788"/>
        <v/>
      </c>
      <c r="EN264" s="71" t="str">
        <f t="shared" si="4788"/>
        <v/>
      </c>
      <c r="EO264" s="71" t="str">
        <f t="shared" si="4788"/>
        <v/>
      </c>
      <c r="EP264" s="71" t="str">
        <f t="shared" si="4789"/>
        <v/>
      </c>
      <c r="EQ264" s="71" t="str">
        <f t="shared" si="4789"/>
        <v/>
      </c>
      <c r="ER264" s="71" t="str">
        <f t="shared" si="4789"/>
        <v/>
      </c>
      <c r="ES264" s="71" t="str">
        <f t="shared" si="4789"/>
        <v/>
      </c>
      <c r="ET264" s="71" t="str">
        <f t="shared" si="4789"/>
        <v/>
      </c>
      <c r="EU264" s="71" t="str">
        <f t="shared" si="4789"/>
        <v/>
      </c>
      <c r="EV264" s="71" t="str">
        <f t="shared" si="4789"/>
        <v/>
      </c>
      <c r="EW264" s="71" t="str">
        <f t="shared" si="4789"/>
        <v/>
      </c>
      <c r="EX264" s="71" t="str">
        <f t="shared" si="4789"/>
        <v/>
      </c>
      <c r="EY264" s="71" t="str">
        <f t="shared" si="4789"/>
        <v/>
      </c>
      <c r="EZ264" s="71" t="str">
        <f t="shared" si="4790"/>
        <v/>
      </c>
      <c r="FA264" s="71" t="str">
        <f t="shared" si="4790"/>
        <v/>
      </c>
      <c r="FB264" s="71" t="str">
        <f t="shared" si="4790"/>
        <v/>
      </c>
      <c r="FC264" s="71" t="str">
        <f t="shared" si="4790"/>
        <v/>
      </c>
      <c r="FD264" s="71" t="str">
        <f t="shared" si="4790"/>
        <v/>
      </c>
      <c r="FE264" s="71" t="str">
        <f t="shared" si="4790"/>
        <v/>
      </c>
      <c r="FF264" s="71" t="str">
        <f t="shared" si="4790"/>
        <v/>
      </c>
      <c r="FG264" s="71" t="str">
        <f t="shared" si="4790"/>
        <v/>
      </c>
      <c r="FH264" s="71" t="str">
        <f t="shared" si="4790"/>
        <v/>
      </c>
      <c r="FI264" s="71" t="str">
        <f t="shared" si="4790"/>
        <v/>
      </c>
      <c r="FJ264" s="71" t="str">
        <f t="shared" si="4791"/>
        <v/>
      </c>
      <c r="FK264" s="71" t="str">
        <f t="shared" si="4791"/>
        <v/>
      </c>
      <c r="FL264" s="71" t="str">
        <f t="shared" si="4791"/>
        <v/>
      </c>
      <c r="FM264" s="71" t="str">
        <f t="shared" si="4791"/>
        <v/>
      </c>
      <c r="FN264" s="71" t="str">
        <f t="shared" si="4791"/>
        <v/>
      </c>
      <c r="FO264" s="71" t="str">
        <f t="shared" si="4791"/>
        <v/>
      </c>
      <c r="FP264" s="71" t="str">
        <f t="shared" si="4791"/>
        <v/>
      </c>
      <c r="FQ264" s="71" t="str">
        <f t="shared" si="4791"/>
        <v/>
      </c>
      <c r="FR264" s="71" t="str">
        <f t="shared" si="4791"/>
        <v/>
      </c>
      <c r="FS264" s="71" t="str">
        <f t="shared" si="4791"/>
        <v/>
      </c>
    </row>
    <row r="265" spans="1:175" ht="16.5">
      <c r="A265" s="79"/>
      <c r="B265" s="101" t="s">
        <v>784</v>
      </c>
      <c r="C265" s="79" t="s">
        <v>785</v>
      </c>
      <c r="T265" s="108" t="s">
        <v>482</v>
      </c>
      <c r="U265" s="85" t="s">
        <v>786</v>
      </c>
      <c r="CN265" s="70" t="str">
        <f t="shared" si="4779"/>
        <v>InitUnitState('IS03',,,,,,,,,,)</v>
      </c>
      <c r="CO265" s="70" t="str">
        <f t="shared" si="4780"/>
        <v>InitUnitNormal('IS03',,,,,,,,,,)</v>
      </c>
      <c r="CP265" s="70" t="str">
        <f t="shared" si="4781"/>
        <v>InitUnitMagic('IS03',,,,,,,,,,)</v>
      </c>
      <c r="CQ265" s="70" t="str">
        <f t="shared" si="4782"/>
        <v>InitUnitAdd('IS03',,,,,,,,,,)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783"/>
        <v>|n</v>
      </c>
      <c r="CV265" s="61" t="str">
        <f t="shared" si="4784"/>
        <v>低概率获得C级技能，高概率获得|Cff00ff7fB级技能|r，低概率获得|Cff2693ffA级技能|r。</v>
      </c>
      <c r="CW265" s="60"/>
      <c r="CX265" s="60"/>
      <c r="CY265" s="60"/>
      <c r="CZ265" s="60"/>
      <c r="DA265" s="60"/>
      <c r="DB265" s="71" t="str">
        <f t="shared" ref="DB265:DK270" si="4792">IF(V265="","","|n"&amp;DB$2&amp;"+"&amp;V265&amp;DB$1)</f>
        <v/>
      </c>
      <c r="DC265" s="71" t="str">
        <f t="shared" si="4792"/>
        <v/>
      </c>
      <c r="DD265" s="71" t="str">
        <f t="shared" si="4792"/>
        <v/>
      </c>
      <c r="DE265" s="71" t="str">
        <f t="shared" si="4792"/>
        <v/>
      </c>
      <c r="DF265" s="71" t="str">
        <f t="shared" si="4792"/>
        <v/>
      </c>
      <c r="DG265" s="71" t="str">
        <f t="shared" si="4792"/>
        <v/>
      </c>
      <c r="DH265" s="71" t="str">
        <f t="shared" si="4792"/>
        <v/>
      </c>
      <c r="DI265" s="71" t="str">
        <f t="shared" si="4792"/>
        <v/>
      </c>
      <c r="DJ265" s="71" t="str">
        <f t="shared" si="4792"/>
        <v/>
      </c>
      <c r="DK265" s="71" t="str">
        <f t="shared" si="4792"/>
        <v/>
      </c>
      <c r="DL265" s="71" t="str">
        <f t="shared" ref="DL265:DU270" si="4793">IF(AF265="","","|n"&amp;DL$2&amp;"+"&amp;AF265&amp;DL$1)</f>
        <v/>
      </c>
      <c r="DM265" s="71" t="str">
        <f t="shared" si="4793"/>
        <v/>
      </c>
      <c r="DN265" s="71" t="str">
        <f t="shared" si="4793"/>
        <v/>
      </c>
      <c r="DO265" s="71" t="str">
        <f t="shared" si="4793"/>
        <v/>
      </c>
      <c r="DP265" s="71" t="str">
        <f t="shared" si="4793"/>
        <v/>
      </c>
      <c r="DQ265" s="71" t="str">
        <f t="shared" si="4793"/>
        <v/>
      </c>
      <c r="DR265" s="71" t="str">
        <f t="shared" si="4793"/>
        <v/>
      </c>
      <c r="DS265" s="71" t="str">
        <f t="shared" si="4793"/>
        <v/>
      </c>
      <c r="DT265" s="71" t="str">
        <f t="shared" si="4793"/>
        <v/>
      </c>
      <c r="DU265" s="71" t="str">
        <f t="shared" si="4793"/>
        <v/>
      </c>
      <c r="DV265" s="71" t="str">
        <f t="shared" ref="DV265:EE270" si="4794">IF(AP265="","","|n"&amp;DV$2&amp;"+"&amp;AP265&amp;DV$1)</f>
        <v/>
      </c>
      <c r="DW265" s="71" t="str">
        <f t="shared" si="4794"/>
        <v/>
      </c>
      <c r="DX265" s="71" t="str">
        <f t="shared" si="4794"/>
        <v/>
      </c>
      <c r="DY265" s="71" t="str">
        <f t="shared" si="4794"/>
        <v/>
      </c>
      <c r="DZ265" s="71" t="str">
        <f t="shared" si="4794"/>
        <v/>
      </c>
      <c r="EA265" s="71" t="str">
        <f t="shared" si="4794"/>
        <v/>
      </c>
      <c r="EB265" s="71" t="str">
        <f t="shared" si="4794"/>
        <v/>
      </c>
      <c r="EC265" s="71" t="str">
        <f t="shared" si="4794"/>
        <v/>
      </c>
      <c r="ED265" s="71" t="str">
        <f t="shared" si="4794"/>
        <v/>
      </c>
      <c r="EE265" s="71" t="str">
        <f t="shared" si="4794"/>
        <v/>
      </c>
      <c r="EF265" s="71" t="str">
        <f t="shared" ref="EF265:EO270" si="4795">IF(AZ265="","","|n"&amp;EF$2&amp;"+"&amp;AZ265&amp;EF$1)</f>
        <v/>
      </c>
      <c r="EG265" s="71" t="str">
        <f t="shared" si="4795"/>
        <v/>
      </c>
      <c r="EH265" s="71" t="str">
        <f t="shared" si="4795"/>
        <v/>
      </c>
      <c r="EI265" s="71" t="str">
        <f t="shared" si="4795"/>
        <v/>
      </c>
      <c r="EJ265" s="71" t="str">
        <f t="shared" si="4795"/>
        <v/>
      </c>
      <c r="EK265" s="71" t="str">
        <f t="shared" si="4795"/>
        <v/>
      </c>
      <c r="EL265" s="71" t="str">
        <f t="shared" si="4795"/>
        <v/>
      </c>
      <c r="EM265" s="71" t="str">
        <f t="shared" si="4795"/>
        <v/>
      </c>
      <c r="EN265" s="71" t="str">
        <f t="shared" si="4795"/>
        <v/>
      </c>
      <c r="EO265" s="71" t="str">
        <f t="shared" si="4795"/>
        <v/>
      </c>
      <c r="EP265" s="71" t="str">
        <f t="shared" ref="EP265:EY270" si="4796">IF(BJ265="","","|n"&amp;EP$2&amp;"+"&amp;BJ265&amp;EP$1)</f>
        <v/>
      </c>
      <c r="EQ265" s="71" t="str">
        <f t="shared" si="4796"/>
        <v/>
      </c>
      <c r="ER265" s="71" t="str">
        <f t="shared" si="4796"/>
        <v/>
      </c>
      <c r="ES265" s="71" t="str">
        <f t="shared" si="4796"/>
        <v/>
      </c>
      <c r="ET265" s="71" t="str">
        <f t="shared" si="4796"/>
        <v/>
      </c>
      <c r="EU265" s="71" t="str">
        <f t="shared" si="4796"/>
        <v/>
      </c>
      <c r="EV265" s="71" t="str">
        <f t="shared" si="4796"/>
        <v/>
      </c>
      <c r="EW265" s="71" t="str">
        <f t="shared" si="4796"/>
        <v/>
      </c>
      <c r="EX265" s="71" t="str">
        <f t="shared" si="4796"/>
        <v/>
      </c>
      <c r="EY265" s="71" t="str">
        <f t="shared" si="4796"/>
        <v/>
      </c>
      <c r="EZ265" s="71" t="str">
        <f t="shared" ref="EZ265:FI270" si="4797">IF(BT265="","","|n"&amp;EZ$2&amp;"+"&amp;BT265&amp;EZ$1)</f>
        <v/>
      </c>
      <c r="FA265" s="71" t="str">
        <f t="shared" si="4797"/>
        <v/>
      </c>
      <c r="FB265" s="71" t="str">
        <f t="shared" si="4797"/>
        <v/>
      </c>
      <c r="FC265" s="71" t="str">
        <f t="shared" si="4797"/>
        <v/>
      </c>
      <c r="FD265" s="71" t="str">
        <f t="shared" si="4797"/>
        <v/>
      </c>
      <c r="FE265" s="71" t="str">
        <f t="shared" si="4797"/>
        <v/>
      </c>
      <c r="FF265" s="71" t="str">
        <f t="shared" si="4797"/>
        <v/>
      </c>
      <c r="FG265" s="71" t="str">
        <f t="shared" si="4797"/>
        <v/>
      </c>
      <c r="FH265" s="71" t="str">
        <f t="shared" si="4797"/>
        <v/>
      </c>
      <c r="FI265" s="71" t="str">
        <f t="shared" si="4797"/>
        <v/>
      </c>
      <c r="FJ265" s="71" t="str">
        <f t="shared" ref="FJ265:FS270" si="4798">IF(CD265="","","|n"&amp;FJ$2&amp;"+"&amp;CD265&amp;FJ$1)</f>
        <v/>
      </c>
      <c r="FK265" s="71" t="str">
        <f t="shared" si="4798"/>
        <v/>
      </c>
      <c r="FL265" s="71" t="str">
        <f t="shared" si="4798"/>
        <v/>
      </c>
      <c r="FM265" s="71" t="str">
        <f t="shared" si="4798"/>
        <v/>
      </c>
      <c r="FN265" s="71" t="str">
        <f t="shared" si="4798"/>
        <v/>
      </c>
      <c r="FO265" s="71" t="str">
        <f t="shared" si="4798"/>
        <v/>
      </c>
      <c r="FP265" s="71" t="str">
        <f t="shared" si="4798"/>
        <v/>
      </c>
      <c r="FQ265" s="71" t="str">
        <f t="shared" si="4798"/>
        <v/>
      </c>
      <c r="FR265" s="71" t="str">
        <f t="shared" si="4798"/>
        <v/>
      </c>
      <c r="FS265" s="71" t="str">
        <f t="shared" si="4798"/>
        <v/>
      </c>
    </row>
    <row r="266" spans="1:175" ht="16.5">
      <c r="A266" s="79"/>
      <c r="B266" s="101" t="s">
        <v>787</v>
      </c>
      <c r="C266" s="79" t="s">
        <v>788</v>
      </c>
      <c r="T266" s="108" t="s">
        <v>490</v>
      </c>
      <c r="U266" s="85" t="s">
        <v>789</v>
      </c>
      <c r="CN266" s="70" t="str">
        <f t="shared" ref="CN266:CN268" si="4799">"InitUnitState('"&amp;B266&amp;"',"&amp;V266&amp;","&amp;W266&amp;","&amp;X266&amp;","&amp;Y266&amp;","&amp;Z266&amp;","&amp;AA266&amp;","&amp;AB266&amp;","&amp;AC266&amp;","&amp;AD266&amp;","&amp;AE266&amp;")"</f>
        <v>InitUnitState('IS06',,,,,,,,,,)</v>
      </c>
      <c r="CO266" s="70" t="str">
        <f t="shared" ref="CO266:CO268" si="4800">"InitUnitNormal('"&amp;B266&amp;"',"&amp;AF266&amp;","&amp;AG266&amp;","&amp;AH266&amp;","&amp;AI266&amp;","&amp;AJ266&amp;","&amp;AK266&amp;","&amp;AL266&amp;","&amp;AM266&amp;","&amp;AN266&amp;","&amp;AO266&amp;")"</f>
        <v>InitUnitNormal('IS06',,,,,,,,,,)</v>
      </c>
      <c r="CP266" s="70" t="str">
        <f t="shared" ref="CP266:CP268" si="4801">"InitUnitMagic('"&amp;B266&amp;"',"&amp;AP266&amp;","&amp;AQ266&amp;","&amp;AR266&amp;","&amp;AS266&amp;","&amp;AT266&amp;","&amp;AU266&amp;","&amp;AV266&amp;","&amp;AW266&amp;","&amp;BI266&amp;","&amp;BJ266&amp;")"</f>
        <v>InitUnitMagic('IS06',,,,,,,,,,)</v>
      </c>
      <c r="CQ266" s="70" t="str">
        <f t="shared" ref="CQ266:CQ268" si="4802">"InitUnitAdd('"&amp;B266&amp;"',"&amp;BK266&amp;","&amp;BL266&amp;","&amp;BM266&amp;","&amp;BN266&amp;","&amp;BO266&amp;","&amp;BP266&amp;","&amp;BQ266&amp;","&amp;BR266&amp;","&amp;BS266&amp;","&amp;BT266&amp;")"</f>
        <v>InitUnitAdd('IS06',,,,,,,,,,)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InitEquipData('IS06',,"",,,,,'','','','','','',"ReplaceableTextures\\CommandButtons\\BTN021.blp")</v>
      </c>
      <c r="CU266" s="95" t="str">
        <f t="shared" ref="CU266:CU268" si="4803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V266" s="61" t="str">
        <f t="shared" ref="CV266:CV268" si="4804">T266</f>
        <v>高概率获得D级技能，低概率获得|Cff00ff7fC级技能|r</v>
      </c>
      <c r="CW266" s="60"/>
      <c r="CX266" s="60"/>
      <c r="CY266" s="60"/>
      <c r="CZ266" s="60"/>
      <c r="DA266" s="60"/>
      <c r="DB266" s="71" t="str">
        <f t="shared" si="4792"/>
        <v/>
      </c>
      <c r="DC266" s="71" t="str">
        <f t="shared" si="4792"/>
        <v/>
      </c>
      <c r="DD266" s="71" t="str">
        <f t="shared" si="4792"/>
        <v/>
      </c>
      <c r="DE266" s="71" t="str">
        <f t="shared" si="4792"/>
        <v/>
      </c>
      <c r="DF266" s="71" t="str">
        <f t="shared" si="4792"/>
        <v/>
      </c>
      <c r="DG266" s="71" t="str">
        <f t="shared" si="4792"/>
        <v/>
      </c>
      <c r="DH266" s="71" t="str">
        <f t="shared" si="4792"/>
        <v/>
      </c>
      <c r="DI266" s="71" t="str">
        <f t="shared" si="4792"/>
        <v/>
      </c>
      <c r="DJ266" s="71" t="str">
        <f t="shared" si="4792"/>
        <v/>
      </c>
      <c r="DK266" s="71" t="str">
        <f t="shared" si="4792"/>
        <v/>
      </c>
      <c r="DL266" s="71" t="str">
        <f t="shared" si="4793"/>
        <v/>
      </c>
      <c r="DM266" s="71" t="str">
        <f t="shared" si="4793"/>
        <v/>
      </c>
      <c r="DN266" s="71" t="str">
        <f t="shared" si="4793"/>
        <v/>
      </c>
      <c r="DO266" s="71" t="str">
        <f t="shared" si="4793"/>
        <v/>
      </c>
      <c r="DP266" s="71" t="str">
        <f t="shared" si="4793"/>
        <v/>
      </c>
      <c r="DQ266" s="71" t="str">
        <f t="shared" si="4793"/>
        <v/>
      </c>
      <c r="DR266" s="71" t="str">
        <f t="shared" si="4793"/>
        <v/>
      </c>
      <c r="DS266" s="71" t="str">
        <f t="shared" si="4793"/>
        <v/>
      </c>
      <c r="DT266" s="71" t="str">
        <f t="shared" si="4793"/>
        <v/>
      </c>
      <c r="DU266" s="71" t="str">
        <f t="shared" si="4793"/>
        <v/>
      </c>
      <c r="DV266" s="71" t="str">
        <f t="shared" si="4794"/>
        <v/>
      </c>
      <c r="DW266" s="71" t="str">
        <f t="shared" si="4794"/>
        <v/>
      </c>
      <c r="DX266" s="71" t="str">
        <f t="shared" si="4794"/>
        <v/>
      </c>
      <c r="DY266" s="71" t="str">
        <f t="shared" si="4794"/>
        <v/>
      </c>
      <c r="DZ266" s="71" t="str">
        <f t="shared" si="4794"/>
        <v/>
      </c>
      <c r="EA266" s="71" t="str">
        <f t="shared" si="4794"/>
        <v/>
      </c>
      <c r="EB266" s="71" t="str">
        <f t="shared" si="4794"/>
        <v/>
      </c>
      <c r="EC266" s="71" t="str">
        <f t="shared" si="4794"/>
        <v/>
      </c>
      <c r="ED266" s="71" t="str">
        <f t="shared" si="4794"/>
        <v/>
      </c>
      <c r="EE266" s="71" t="str">
        <f t="shared" si="4794"/>
        <v/>
      </c>
      <c r="EF266" s="71" t="str">
        <f t="shared" si="4795"/>
        <v/>
      </c>
      <c r="EG266" s="71" t="str">
        <f t="shared" si="4795"/>
        <v/>
      </c>
      <c r="EH266" s="71" t="str">
        <f t="shared" si="4795"/>
        <v/>
      </c>
      <c r="EI266" s="71" t="str">
        <f t="shared" si="4795"/>
        <v/>
      </c>
      <c r="EJ266" s="71" t="str">
        <f t="shared" si="4795"/>
        <v/>
      </c>
      <c r="EK266" s="71" t="str">
        <f t="shared" si="4795"/>
        <v/>
      </c>
      <c r="EL266" s="71" t="str">
        <f t="shared" si="4795"/>
        <v/>
      </c>
      <c r="EM266" s="71" t="str">
        <f t="shared" si="4795"/>
        <v/>
      </c>
      <c r="EN266" s="71" t="str">
        <f t="shared" si="4795"/>
        <v/>
      </c>
      <c r="EO266" s="71" t="str">
        <f t="shared" si="4795"/>
        <v/>
      </c>
      <c r="EP266" s="71" t="str">
        <f t="shared" si="4796"/>
        <v/>
      </c>
      <c r="EQ266" s="71" t="str">
        <f t="shared" si="4796"/>
        <v/>
      </c>
      <c r="ER266" s="71" t="str">
        <f t="shared" si="4796"/>
        <v/>
      </c>
      <c r="ES266" s="71" t="str">
        <f t="shared" si="4796"/>
        <v/>
      </c>
      <c r="ET266" s="71" t="str">
        <f t="shared" si="4796"/>
        <v/>
      </c>
      <c r="EU266" s="71" t="str">
        <f t="shared" si="4796"/>
        <v/>
      </c>
      <c r="EV266" s="71" t="str">
        <f t="shared" si="4796"/>
        <v/>
      </c>
      <c r="EW266" s="71" t="str">
        <f t="shared" si="4796"/>
        <v/>
      </c>
      <c r="EX266" s="71" t="str">
        <f t="shared" si="4796"/>
        <v/>
      </c>
      <c r="EY266" s="71" t="str">
        <f t="shared" si="4796"/>
        <v/>
      </c>
      <c r="EZ266" s="71" t="str">
        <f t="shared" si="4797"/>
        <v/>
      </c>
      <c r="FA266" s="71" t="str">
        <f t="shared" si="4797"/>
        <v/>
      </c>
      <c r="FB266" s="71" t="str">
        <f t="shared" si="4797"/>
        <v/>
      </c>
      <c r="FC266" s="71" t="str">
        <f t="shared" si="4797"/>
        <v/>
      </c>
      <c r="FD266" s="71" t="str">
        <f t="shared" si="4797"/>
        <v/>
      </c>
      <c r="FE266" s="71" t="str">
        <f t="shared" si="4797"/>
        <v/>
      </c>
      <c r="FF266" s="71" t="str">
        <f t="shared" si="4797"/>
        <v/>
      </c>
      <c r="FG266" s="71" t="str">
        <f t="shared" si="4797"/>
        <v/>
      </c>
      <c r="FH266" s="71" t="str">
        <f t="shared" si="4797"/>
        <v/>
      </c>
      <c r="FI266" s="71" t="str">
        <f t="shared" si="4797"/>
        <v/>
      </c>
      <c r="FJ266" s="71" t="str">
        <f t="shared" si="4798"/>
        <v/>
      </c>
      <c r="FK266" s="71" t="str">
        <f t="shared" si="4798"/>
        <v/>
      </c>
      <c r="FL266" s="71" t="str">
        <f t="shared" si="4798"/>
        <v/>
      </c>
      <c r="FM266" s="71" t="str">
        <f t="shared" si="4798"/>
        <v/>
      </c>
      <c r="FN266" s="71" t="str">
        <f t="shared" si="4798"/>
        <v/>
      </c>
      <c r="FO266" s="71" t="str">
        <f t="shared" si="4798"/>
        <v/>
      </c>
      <c r="FP266" s="71" t="str">
        <f t="shared" si="4798"/>
        <v/>
      </c>
      <c r="FQ266" s="71" t="str">
        <f t="shared" si="4798"/>
        <v/>
      </c>
      <c r="FR266" s="71" t="str">
        <f t="shared" si="4798"/>
        <v/>
      </c>
      <c r="FS266" s="71" t="str">
        <f t="shared" si="4798"/>
        <v/>
      </c>
    </row>
    <row r="267" spans="1:175" ht="16.5">
      <c r="A267" s="79"/>
      <c r="B267" s="101" t="s">
        <v>790</v>
      </c>
      <c r="C267" s="79" t="s">
        <v>791</v>
      </c>
      <c r="T267" s="108" t="s">
        <v>494</v>
      </c>
      <c r="U267" s="85" t="s">
        <v>792</v>
      </c>
      <c r="CN267" s="70" t="str">
        <f t="shared" si="4799"/>
        <v>InitUnitState('IS07',,,,,,,,,,)</v>
      </c>
      <c r="CO267" s="70" t="str">
        <f t="shared" si="4800"/>
        <v>InitUnitNormal('IS07',,,,,,,,,,)</v>
      </c>
      <c r="CP267" s="70" t="str">
        <f t="shared" si="4801"/>
        <v>InitUnitMagic('IS07',,,,,,,,,,)</v>
      </c>
      <c r="CQ267" s="70" t="str">
        <f t="shared" si="4802"/>
        <v>InitUnitAdd('IS07',,,,,,,,,,)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InitEquipData('IS07',,"",,,,,'','','','','','',"ReplaceableTextures\\CommandButtons\\BTN002.blp")</v>
      </c>
      <c r="CU267" s="95" t="str">
        <f t="shared" si="4803"/>
        <v>|n</v>
      </c>
      <c r="CV267" s="61" t="str">
        <f t="shared" si="4804"/>
        <v>较高概率获得D级技能，高概率获得|Cff00ff7fC级技能|r，极低概率获得|Cff2693ffB级技能|r。</v>
      </c>
      <c r="CW267" s="60"/>
      <c r="CX267" s="60"/>
      <c r="CY267" s="60"/>
      <c r="CZ267" s="60"/>
      <c r="DA267" s="60"/>
      <c r="DB267" s="71" t="str">
        <f t="shared" si="4792"/>
        <v/>
      </c>
      <c r="DC267" s="71" t="str">
        <f t="shared" si="4792"/>
        <v/>
      </c>
      <c r="DD267" s="71" t="str">
        <f t="shared" si="4792"/>
        <v/>
      </c>
      <c r="DE267" s="71" t="str">
        <f t="shared" si="4792"/>
        <v/>
      </c>
      <c r="DF267" s="71" t="str">
        <f t="shared" si="4792"/>
        <v/>
      </c>
      <c r="DG267" s="71" t="str">
        <f t="shared" si="4792"/>
        <v/>
      </c>
      <c r="DH267" s="71" t="str">
        <f t="shared" si="4792"/>
        <v/>
      </c>
      <c r="DI267" s="71" t="str">
        <f t="shared" si="4792"/>
        <v/>
      </c>
      <c r="DJ267" s="71" t="str">
        <f t="shared" si="4792"/>
        <v/>
      </c>
      <c r="DK267" s="71" t="str">
        <f t="shared" si="4792"/>
        <v/>
      </c>
      <c r="DL267" s="71" t="str">
        <f t="shared" si="4793"/>
        <v/>
      </c>
      <c r="DM267" s="71" t="str">
        <f t="shared" si="4793"/>
        <v/>
      </c>
      <c r="DN267" s="71" t="str">
        <f t="shared" si="4793"/>
        <v/>
      </c>
      <c r="DO267" s="71" t="str">
        <f t="shared" si="4793"/>
        <v/>
      </c>
      <c r="DP267" s="71" t="str">
        <f t="shared" si="4793"/>
        <v/>
      </c>
      <c r="DQ267" s="71" t="str">
        <f t="shared" si="4793"/>
        <v/>
      </c>
      <c r="DR267" s="71" t="str">
        <f t="shared" si="4793"/>
        <v/>
      </c>
      <c r="DS267" s="71" t="str">
        <f t="shared" si="4793"/>
        <v/>
      </c>
      <c r="DT267" s="71" t="str">
        <f t="shared" si="4793"/>
        <v/>
      </c>
      <c r="DU267" s="71" t="str">
        <f t="shared" si="4793"/>
        <v/>
      </c>
      <c r="DV267" s="71" t="str">
        <f t="shared" si="4794"/>
        <v/>
      </c>
      <c r="DW267" s="71" t="str">
        <f t="shared" si="4794"/>
        <v/>
      </c>
      <c r="DX267" s="71" t="str">
        <f t="shared" si="4794"/>
        <v/>
      </c>
      <c r="DY267" s="71" t="str">
        <f t="shared" si="4794"/>
        <v/>
      </c>
      <c r="DZ267" s="71" t="str">
        <f t="shared" si="4794"/>
        <v/>
      </c>
      <c r="EA267" s="71" t="str">
        <f t="shared" si="4794"/>
        <v/>
      </c>
      <c r="EB267" s="71" t="str">
        <f t="shared" si="4794"/>
        <v/>
      </c>
      <c r="EC267" s="71" t="str">
        <f t="shared" si="4794"/>
        <v/>
      </c>
      <c r="ED267" s="71" t="str">
        <f t="shared" si="4794"/>
        <v/>
      </c>
      <c r="EE267" s="71" t="str">
        <f t="shared" si="4794"/>
        <v/>
      </c>
      <c r="EF267" s="71" t="str">
        <f t="shared" si="4795"/>
        <v/>
      </c>
      <c r="EG267" s="71" t="str">
        <f t="shared" si="4795"/>
        <v/>
      </c>
      <c r="EH267" s="71" t="str">
        <f t="shared" si="4795"/>
        <v/>
      </c>
      <c r="EI267" s="71" t="str">
        <f t="shared" si="4795"/>
        <v/>
      </c>
      <c r="EJ267" s="71" t="str">
        <f t="shared" si="4795"/>
        <v/>
      </c>
      <c r="EK267" s="71" t="str">
        <f t="shared" si="4795"/>
        <v/>
      </c>
      <c r="EL267" s="71" t="str">
        <f t="shared" si="4795"/>
        <v/>
      </c>
      <c r="EM267" s="71" t="str">
        <f t="shared" si="4795"/>
        <v/>
      </c>
      <c r="EN267" s="71" t="str">
        <f t="shared" si="4795"/>
        <v/>
      </c>
      <c r="EO267" s="71" t="str">
        <f t="shared" si="4795"/>
        <v/>
      </c>
      <c r="EP267" s="71" t="str">
        <f t="shared" si="4796"/>
        <v/>
      </c>
      <c r="EQ267" s="71" t="str">
        <f t="shared" si="4796"/>
        <v/>
      </c>
      <c r="ER267" s="71" t="str">
        <f t="shared" si="4796"/>
        <v/>
      </c>
      <c r="ES267" s="71" t="str">
        <f t="shared" si="4796"/>
        <v/>
      </c>
      <c r="ET267" s="71" t="str">
        <f t="shared" si="4796"/>
        <v/>
      </c>
      <c r="EU267" s="71" t="str">
        <f t="shared" si="4796"/>
        <v/>
      </c>
      <c r="EV267" s="71" t="str">
        <f t="shared" si="4796"/>
        <v/>
      </c>
      <c r="EW267" s="71" t="str">
        <f t="shared" si="4796"/>
        <v/>
      </c>
      <c r="EX267" s="71" t="str">
        <f t="shared" si="4796"/>
        <v/>
      </c>
      <c r="EY267" s="71" t="str">
        <f t="shared" si="4796"/>
        <v/>
      </c>
      <c r="EZ267" s="71" t="str">
        <f t="shared" si="4797"/>
        <v/>
      </c>
      <c r="FA267" s="71" t="str">
        <f t="shared" si="4797"/>
        <v/>
      </c>
      <c r="FB267" s="71" t="str">
        <f t="shared" si="4797"/>
        <v/>
      </c>
      <c r="FC267" s="71" t="str">
        <f t="shared" si="4797"/>
        <v/>
      </c>
      <c r="FD267" s="71" t="str">
        <f t="shared" si="4797"/>
        <v/>
      </c>
      <c r="FE267" s="71" t="str">
        <f t="shared" si="4797"/>
        <v/>
      </c>
      <c r="FF267" s="71" t="str">
        <f t="shared" si="4797"/>
        <v/>
      </c>
      <c r="FG267" s="71" t="str">
        <f t="shared" si="4797"/>
        <v/>
      </c>
      <c r="FH267" s="71" t="str">
        <f t="shared" si="4797"/>
        <v/>
      </c>
      <c r="FI267" s="71" t="str">
        <f t="shared" si="4797"/>
        <v/>
      </c>
      <c r="FJ267" s="71" t="str">
        <f t="shared" si="4798"/>
        <v/>
      </c>
      <c r="FK267" s="71" t="str">
        <f t="shared" si="4798"/>
        <v/>
      </c>
      <c r="FL267" s="71" t="str">
        <f t="shared" si="4798"/>
        <v/>
      </c>
      <c r="FM267" s="71" t="str">
        <f t="shared" si="4798"/>
        <v/>
      </c>
      <c r="FN267" s="71" t="str">
        <f t="shared" si="4798"/>
        <v/>
      </c>
      <c r="FO267" s="71" t="str">
        <f t="shared" si="4798"/>
        <v/>
      </c>
      <c r="FP267" s="71" t="str">
        <f t="shared" si="4798"/>
        <v/>
      </c>
      <c r="FQ267" s="71" t="str">
        <f t="shared" si="4798"/>
        <v/>
      </c>
      <c r="FR267" s="71" t="str">
        <f t="shared" si="4798"/>
        <v/>
      </c>
      <c r="FS267" s="71" t="str">
        <f t="shared" si="4798"/>
        <v/>
      </c>
    </row>
    <row r="268" spans="1:175" ht="16.5">
      <c r="A268" s="79"/>
      <c r="B268" s="101" t="s">
        <v>793</v>
      </c>
      <c r="C268" s="79" t="s">
        <v>794</v>
      </c>
      <c r="T268" s="108" t="s">
        <v>482</v>
      </c>
      <c r="U268" s="85" t="s">
        <v>795</v>
      </c>
      <c r="CN268" s="70" t="str">
        <f t="shared" si="4799"/>
        <v>InitUnitState('IS08',,,,,,,,,,)</v>
      </c>
      <c r="CO268" s="70" t="str">
        <f t="shared" si="4800"/>
        <v>InitUnitNormal('IS08',,,,,,,,,,)</v>
      </c>
      <c r="CP268" s="70" t="str">
        <f t="shared" si="4801"/>
        <v>InitUnitMagic('IS08',,,,,,,,,,)</v>
      </c>
      <c r="CQ268" s="70" t="str">
        <f t="shared" si="4802"/>
        <v>InitUnitAdd('IS08',,,,,,,,,,)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803"/>
        <v>|n</v>
      </c>
      <c r="CV268" s="61" t="str">
        <f t="shared" si="4804"/>
        <v>低概率获得C级技能，高概率获得|Cff00ff7fB级技能|r，低概率获得|Cff2693ffA级技能|r。</v>
      </c>
      <c r="CW268" s="60"/>
      <c r="CX268" s="60"/>
      <c r="CY268" s="60"/>
      <c r="CZ268" s="60"/>
      <c r="DA268" s="60"/>
      <c r="DB268" s="71" t="str">
        <f t="shared" ref="DB268" si="4805">IF(V268="","","|n"&amp;DB$2&amp;"+"&amp;V268&amp;DB$1)</f>
        <v/>
      </c>
      <c r="DC268" s="71" t="str">
        <f t="shared" ref="DC268" si="4806">IF(W268="","","|n"&amp;DC$2&amp;"+"&amp;W268&amp;DC$1)</f>
        <v/>
      </c>
      <c r="DD268" s="71" t="str">
        <f t="shared" ref="DD268" si="4807">IF(X268="","","|n"&amp;DD$2&amp;"+"&amp;X268&amp;DD$1)</f>
        <v/>
      </c>
      <c r="DE268" s="71" t="str">
        <f t="shared" ref="DE268" si="4808">IF(Y268="","","|n"&amp;DE$2&amp;"+"&amp;Y268&amp;DE$1)</f>
        <v/>
      </c>
      <c r="DF268" s="71" t="str">
        <f t="shared" ref="DF268" si="4809">IF(Z268="","","|n"&amp;DF$2&amp;"+"&amp;Z268&amp;DF$1)</f>
        <v/>
      </c>
      <c r="DG268" s="71" t="str">
        <f t="shared" ref="DG268" si="4810">IF(AA268="","","|n"&amp;DG$2&amp;"+"&amp;AA268&amp;DG$1)</f>
        <v/>
      </c>
      <c r="DH268" s="71" t="str">
        <f t="shared" ref="DH268" si="4811">IF(AB268="","","|n"&amp;DH$2&amp;"+"&amp;AB268&amp;DH$1)</f>
        <v/>
      </c>
      <c r="DI268" s="71" t="str">
        <f t="shared" ref="DI268" si="4812">IF(AC268="","","|n"&amp;DI$2&amp;"+"&amp;AC268&amp;DI$1)</f>
        <v/>
      </c>
      <c r="DJ268" s="71" t="str">
        <f t="shared" ref="DJ268" si="4813">IF(AD268="","","|n"&amp;DJ$2&amp;"+"&amp;AD268&amp;DJ$1)</f>
        <v/>
      </c>
      <c r="DK268" s="71" t="str">
        <f t="shared" ref="DK268" si="4814">IF(AE268="","","|n"&amp;DK$2&amp;"+"&amp;AE268&amp;DK$1)</f>
        <v/>
      </c>
      <c r="DL268" s="71" t="str">
        <f t="shared" ref="DL268" si="4815">IF(AF268="","","|n"&amp;DL$2&amp;"+"&amp;AF268&amp;DL$1)</f>
        <v/>
      </c>
      <c r="DM268" s="71" t="str">
        <f t="shared" ref="DM268" si="4816">IF(AG268="","","|n"&amp;DM$2&amp;"+"&amp;AG268&amp;DM$1)</f>
        <v/>
      </c>
      <c r="DN268" s="71" t="str">
        <f t="shared" ref="DN268" si="4817">IF(AH268="","","|n"&amp;DN$2&amp;"+"&amp;AH268&amp;DN$1)</f>
        <v/>
      </c>
      <c r="DO268" s="71" t="str">
        <f t="shared" ref="DO268" si="4818">IF(AI268="","","|n"&amp;DO$2&amp;"+"&amp;AI268&amp;DO$1)</f>
        <v/>
      </c>
      <c r="DP268" s="71" t="str">
        <f t="shared" ref="DP268" si="4819">IF(AJ268="","","|n"&amp;DP$2&amp;"+"&amp;AJ268&amp;DP$1)</f>
        <v/>
      </c>
      <c r="DQ268" s="71" t="str">
        <f t="shared" ref="DQ268" si="4820">IF(AK268="","","|n"&amp;DQ$2&amp;"+"&amp;AK268&amp;DQ$1)</f>
        <v/>
      </c>
      <c r="DR268" s="71" t="str">
        <f t="shared" ref="DR268" si="4821">IF(AL268="","","|n"&amp;DR$2&amp;"+"&amp;AL268&amp;DR$1)</f>
        <v/>
      </c>
      <c r="DS268" s="71" t="str">
        <f t="shared" ref="DS268" si="4822">IF(AM268="","","|n"&amp;DS$2&amp;"+"&amp;AM268&amp;DS$1)</f>
        <v/>
      </c>
      <c r="DT268" s="71" t="str">
        <f t="shared" ref="DT268" si="4823">IF(AN268="","","|n"&amp;DT$2&amp;"+"&amp;AN268&amp;DT$1)</f>
        <v/>
      </c>
      <c r="DU268" s="71" t="str">
        <f t="shared" ref="DU268" si="4824">IF(AO268="","","|n"&amp;DU$2&amp;"+"&amp;AO268&amp;DU$1)</f>
        <v/>
      </c>
      <c r="DV268" s="71" t="str">
        <f t="shared" ref="DV268" si="4825">IF(AP268="","","|n"&amp;DV$2&amp;"+"&amp;AP268&amp;DV$1)</f>
        <v/>
      </c>
      <c r="DW268" s="71" t="str">
        <f t="shared" ref="DW268" si="4826">IF(AQ268="","","|n"&amp;DW$2&amp;"+"&amp;AQ268&amp;DW$1)</f>
        <v/>
      </c>
      <c r="DX268" s="71" t="str">
        <f t="shared" ref="DX268" si="4827">IF(AR268="","","|n"&amp;DX$2&amp;"+"&amp;AR268&amp;DX$1)</f>
        <v/>
      </c>
      <c r="DY268" s="71" t="str">
        <f t="shared" ref="DY268" si="4828">IF(AS268="","","|n"&amp;DY$2&amp;"+"&amp;AS268&amp;DY$1)</f>
        <v/>
      </c>
      <c r="DZ268" s="71" t="str">
        <f t="shared" ref="DZ268" si="4829">IF(AT268="","","|n"&amp;DZ$2&amp;"+"&amp;AT268&amp;DZ$1)</f>
        <v/>
      </c>
      <c r="EA268" s="71" t="str">
        <f t="shared" ref="EA268" si="4830">IF(AU268="","","|n"&amp;EA$2&amp;"+"&amp;AU268&amp;EA$1)</f>
        <v/>
      </c>
      <c r="EB268" s="71" t="str">
        <f t="shared" ref="EB268" si="4831">IF(AV268="","","|n"&amp;EB$2&amp;"+"&amp;AV268&amp;EB$1)</f>
        <v/>
      </c>
      <c r="EC268" s="71" t="str">
        <f t="shared" ref="EC268" si="4832">IF(AW268="","","|n"&amp;EC$2&amp;"+"&amp;AW268&amp;EC$1)</f>
        <v/>
      </c>
      <c r="ED268" s="71" t="str">
        <f t="shared" ref="ED268" si="4833">IF(AX268="","","|n"&amp;ED$2&amp;"+"&amp;AX268&amp;ED$1)</f>
        <v/>
      </c>
      <c r="EE268" s="71" t="str">
        <f t="shared" ref="EE268" si="4834">IF(AY268="","","|n"&amp;EE$2&amp;"+"&amp;AY268&amp;EE$1)</f>
        <v/>
      </c>
      <c r="EF268" s="71" t="str">
        <f t="shared" ref="EF268" si="4835">IF(AZ268="","","|n"&amp;EF$2&amp;"+"&amp;AZ268&amp;EF$1)</f>
        <v/>
      </c>
      <c r="EG268" s="71" t="str">
        <f t="shared" ref="EG268" si="4836">IF(BA268="","","|n"&amp;EG$2&amp;"+"&amp;BA268&amp;EG$1)</f>
        <v/>
      </c>
      <c r="EH268" s="71" t="str">
        <f t="shared" ref="EH268" si="4837">IF(BB268="","","|n"&amp;EH$2&amp;"+"&amp;BB268&amp;EH$1)</f>
        <v/>
      </c>
      <c r="EI268" s="71" t="str">
        <f t="shared" ref="EI268" si="4838">IF(BC268="","","|n"&amp;EI$2&amp;"+"&amp;BC268&amp;EI$1)</f>
        <v/>
      </c>
      <c r="EJ268" s="71" t="str">
        <f t="shared" ref="EJ268" si="4839">IF(BD268="","","|n"&amp;EJ$2&amp;"+"&amp;BD268&amp;EJ$1)</f>
        <v/>
      </c>
      <c r="EK268" s="71" t="str">
        <f t="shared" ref="EK268" si="4840">IF(BE268="","","|n"&amp;EK$2&amp;"+"&amp;BE268&amp;EK$1)</f>
        <v/>
      </c>
      <c r="EL268" s="71" t="str">
        <f t="shared" ref="EL268" si="4841">IF(BF268="","","|n"&amp;EL$2&amp;"+"&amp;BF268&amp;EL$1)</f>
        <v/>
      </c>
      <c r="EM268" s="71" t="str">
        <f t="shared" ref="EM268" si="4842">IF(BG268="","","|n"&amp;EM$2&amp;"+"&amp;BG268&amp;EM$1)</f>
        <v/>
      </c>
      <c r="EN268" s="71" t="str">
        <f t="shared" ref="EN268" si="4843">IF(BH268="","","|n"&amp;EN$2&amp;"+"&amp;BH268&amp;EN$1)</f>
        <v/>
      </c>
      <c r="EO268" s="71" t="str">
        <f t="shared" ref="EO268" si="4844">IF(BI268="","","|n"&amp;EO$2&amp;"+"&amp;BI268&amp;EO$1)</f>
        <v/>
      </c>
      <c r="EP268" s="71" t="str">
        <f t="shared" ref="EP268" si="4845">IF(BJ268="","","|n"&amp;EP$2&amp;"+"&amp;BJ268&amp;EP$1)</f>
        <v/>
      </c>
      <c r="EQ268" s="71" t="str">
        <f t="shared" ref="EQ268" si="4846">IF(BK268="","","|n"&amp;EQ$2&amp;"+"&amp;BK268&amp;EQ$1)</f>
        <v/>
      </c>
      <c r="ER268" s="71" t="str">
        <f t="shared" ref="ER268" si="4847">IF(BL268="","","|n"&amp;ER$2&amp;"+"&amp;BL268&amp;ER$1)</f>
        <v/>
      </c>
      <c r="ES268" s="71" t="str">
        <f t="shared" ref="ES268" si="4848">IF(BM268="","","|n"&amp;ES$2&amp;"+"&amp;BM268&amp;ES$1)</f>
        <v/>
      </c>
      <c r="ET268" s="71" t="str">
        <f t="shared" ref="ET268" si="4849">IF(BN268="","","|n"&amp;ET$2&amp;"+"&amp;BN268&amp;ET$1)</f>
        <v/>
      </c>
      <c r="EU268" s="71" t="str">
        <f t="shared" ref="EU268" si="4850">IF(BO268="","","|n"&amp;EU$2&amp;"+"&amp;BO268&amp;EU$1)</f>
        <v/>
      </c>
      <c r="EV268" s="71" t="str">
        <f t="shared" ref="EV268" si="4851">IF(BP268="","","|n"&amp;EV$2&amp;"+"&amp;BP268&amp;EV$1)</f>
        <v/>
      </c>
      <c r="EW268" s="71" t="str">
        <f t="shared" ref="EW268" si="4852">IF(BQ268="","","|n"&amp;EW$2&amp;"+"&amp;BQ268&amp;EW$1)</f>
        <v/>
      </c>
      <c r="EX268" s="71" t="str">
        <f t="shared" ref="EX268" si="4853">IF(BR268="","","|n"&amp;EX$2&amp;"+"&amp;BR268&amp;EX$1)</f>
        <v/>
      </c>
      <c r="EY268" s="71" t="str">
        <f t="shared" ref="EY268" si="4854">IF(BS268="","","|n"&amp;EY$2&amp;"+"&amp;BS268&amp;EY$1)</f>
        <v/>
      </c>
      <c r="EZ268" s="71" t="str">
        <f t="shared" ref="EZ268" si="4855">IF(BT268="","","|n"&amp;EZ$2&amp;"+"&amp;BT268&amp;EZ$1)</f>
        <v/>
      </c>
      <c r="FA268" s="71" t="str">
        <f t="shared" ref="FA268" si="4856">IF(BU268="","","|n"&amp;FA$2&amp;"+"&amp;BU268&amp;FA$1)</f>
        <v/>
      </c>
      <c r="FB268" s="71" t="str">
        <f t="shared" ref="FB268" si="4857">IF(BV268="","","|n"&amp;FB$2&amp;"+"&amp;BV268&amp;FB$1)</f>
        <v/>
      </c>
      <c r="FC268" s="71" t="str">
        <f t="shared" ref="FC268" si="4858">IF(BW268="","","|n"&amp;FC$2&amp;"+"&amp;BW268&amp;FC$1)</f>
        <v/>
      </c>
      <c r="FD268" s="71" t="str">
        <f t="shared" ref="FD268" si="4859">IF(BX268="","","|n"&amp;FD$2&amp;"+"&amp;BX268&amp;FD$1)</f>
        <v/>
      </c>
      <c r="FE268" s="71" t="str">
        <f t="shared" ref="FE268" si="4860">IF(BY268="","","|n"&amp;FE$2&amp;"+"&amp;BY268&amp;FE$1)</f>
        <v/>
      </c>
      <c r="FF268" s="71" t="str">
        <f t="shared" ref="FF268" si="4861">IF(BZ268="","","|n"&amp;FF$2&amp;"+"&amp;BZ268&amp;FF$1)</f>
        <v/>
      </c>
      <c r="FG268" s="71" t="str">
        <f t="shared" ref="FG268" si="4862">IF(CA268="","","|n"&amp;FG$2&amp;"+"&amp;CA268&amp;FG$1)</f>
        <v/>
      </c>
      <c r="FH268" s="71" t="str">
        <f t="shared" ref="FH268" si="4863">IF(CB268="","","|n"&amp;FH$2&amp;"+"&amp;CB268&amp;FH$1)</f>
        <v/>
      </c>
      <c r="FI268" s="71" t="str">
        <f t="shared" ref="FI268" si="4864">IF(CC268="","","|n"&amp;FI$2&amp;"+"&amp;CC268&amp;FI$1)</f>
        <v/>
      </c>
      <c r="FJ268" s="71" t="str">
        <f t="shared" ref="FJ268" si="4865">IF(CD268="","","|n"&amp;FJ$2&amp;"+"&amp;CD268&amp;FJ$1)</f>
        <v/>
      </c>
      <c r="FK268" s="71" t="str">
        <f t="shared" ref="FK268" si="4866">IF(CE268="","","|n"&amp;FK$2&amp;"+"&amp;CE268&amp;FK$1)</f>
        <v/>
      </c>
      <c r="FL268" s="71" t="str">
        <f t="shared" ref="FL268" si="4867">IF(CF268="","","|n"&amp;FL$2&amp;"+"&amp;CF268&amp;FL$1)</f>
        <v/>
      </c>
      <c r="FM268" s="71" t="str">
        <f t="shared" ref="FM268" si="4868">IF(CG268="","","|n"&amp;FM$2&amp;"+"&amp;CG268&amp;FM$1)</f>
        <v/>
      </c>
      <c r="FN268" s="71" t="str">
        <f t="shared" ref="FN268" si="4869">IF(CH268="","","|n"&amp;FN$2&amp;"+"&amp;CH268&amp;FN$1)</f>
        <v/>
      </c>
      <c r="FO268" s="71" t="str">
        <f t="shared" ref="FO268" si="4870">IF(CI268="","","|n"&amp;FO$2&amp;"+"&amp;CI268&amp;FO$1)</f>
        <v/>
      </c>
      <c r="FP268" s="71" t="str">
        <f t="shared" ref="FP268" si="4871">IF(CJ268="","","|n"&amp;FP$2&amp;"+"&amp;CJ268&amp;FP$1)</f>
        <v/>
      </c>
      <c r="FQ268" s="71" t="str">
        <f t="shared" ref="FQ268" si="4872">IF(CK268="","","|n"&amp;FQ$2&amp;"+"&amp;CK268&amp;FQ$1)</f>
        <v/>
      </c>
      <c r="FR268" s="71" t="str">
        <f t="shared" ref="FR268" si="4873">IF(CL268="","","|n"&amp;FR$2&amp;"+"&amp;CL268&amp;FR$1)</f>
        <v/>
      </c>
      <c r="FS268" s="71" t="str">
        <f t="shared" ref="FS268" si="4874">IF(CM268="","","|n"&amp;FS$2&amp;"+"&amp;CM268&amp;FS$1)</f>
        <v/>
      </c>
    </row>
    <row r="269" spans="1:175" ht="16.5">
      <c r="A269" s="79"/>
      <c r="B269" s="101" t="s">
        <v>796</v>
      </c>
      <c r="C269" s="79" t="s">
        <v>797</v>
      </c>
      <c r="T269" s="120" t="s">
        <v>798</v>
      </c>
      <c r="U269" s="85" t="s">
        <v>799</v>
      </c>
      <c r="CN269" s="70" t="str">
        <f t="shared" si="4779"/>
        <v>InitUnitState('IS21',,,,,,,,,,)</v>
      </c>
      <c r="CO269" s="70" t="str">
        <f t="shared" si="4780"/>
        <v>InitUnitNormal('IS21',,,,,,,,,,)</v>
      </c>
      <c r="CP269" s="70" t="str">
        <f t="shared" si="4781"/>
        <v>InitUnitMagic('IS21',,,,,,,,,,)</v>
      </c>
      <c r="CQ269" s="70" t="str">
        <f t="shared" si="4782"/>
        <v>InitUnitAdd('IS21',,,,,,,,,,)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InitEquipData('IS21',,"",,,,,'','','','','','',"ReplaceableTextures\\CommandButtons\\BTNIN02.blp")</v>
      </c>
      <c r="CU269" s="95" t="str">
        <f t="shared" si="4783"/>
        <v>|n</v>
      </c>
      <c r="CV269" s="61" t="str">
        <f t="shared" si="4784"/>
        <v>为|Cffffd24dQ技能|r附魔一条|Cffffd24d随机属性|r。</v>
      </c>
      <c r="CW269" s="60"/>
      <c r="CX269" s="60"/>
      <c r="CY269" s="60"/>
      <c r="CZ269" s="60"/>
      <c r="DA269" s="60"/>
      <c r="DB269" s="71" t="str">
        <f t="shared" si="4792"/>
        <v/>
      </c>
      <c r="DC269" s="71" t="str">
        <f t="shared" si="4792"/>
        <v/>
      </c>
      <c r="DD269" s="71" t="str">
        <f t="shared" si="4792"/>
        <v/>
      </c>
      <c r="DE269" s="71" t="str">
        <f t="shared" si="4792"/>
        <v/>
      </c>
      <c r="DF269" s="71" t="str">
        <f t="shared" si="4792"/>
        <v/>
      </c>
      <c r="DG269" s="71" t="str">
        <f t="shared" si="4792"/>
        <v/>
      </c>
      <c r="DH269" s="71" t="str">
        <f t="shared" si="4792"/>
        <v/>
      </c>
      <c r="DI269" s="71" t="str">
        <f t="shared" si="4792"/>
        <v/>
      </c>
      <c r="DJ269" s="71" t="str">
        <f t="shared" si="4792"/>
        <v/>
      </c>
      <c r="DK269" s="71" t="str">
        <f t="shared" si="4792"/>
        <v/>
      </c>
      <c r="DL269" s="71" t="str">
        <f t="shared" si="4793"/>
        <v/>
      </c>
      <c r="DM269" s="71" t="str">
        <f t="shared" si="4793"/>
        <v/>
      </c>
      <c r="DN269" s="71" t="str">
        <f t="shared" si="4793"/>
        <v/>
      </c>
      <c r="DO269" s="71" t="str">
        <f t="shared" si="4793"/>
        <v/>
      </c>
      <c r="DP269" s="71" t="str">
        <f t="shared" si="4793"/>
        <v/>
      </c>
      <c r="DQ269" s="71" t="str">
        <f t="shared" si="4793"/>
        <v/>
      </c>
      <c r="DR269" s="71" t="str">
        <f t="shared" si="4793"/>
        <v/>
      </c>
      <c r="DS269" s="71" t="str">
        <f t="shared" si="4793"/>
        <v/>
      </c>
      <c r="DT269" s="71" t="str">
        <f t="shared" si="4793"/>
        <v/>
      </c>
      <c r="DU269" s="71" t="str">
        <f t="shared" si="4793"/>
        <v/>
      </c>
      <c r="DV269" s="71" t="str">
        <f t="shared" si="4794"/>
        <v/>
      </c>
      <c r="DW269" s="71" t="str">
        <f t="shared" si="4794"/>
        <v/>
      </c>
      <c r="DX269" s="71" t="str">
        <f t="shared" si="4794"/>
        <v/>
      </c>
      <c r="DY269" s="71" t="str">
        <f t="shared" si="4794"/>
        <v/>
      </c>
      <c r="DZ269" s="71" t="str">
        <f t="shared" si="4794"/>
        <v/>
      </c>
      <c r="EA269" s="71" t="str">
        <f t="shared" si="4794"/>
        <v/>
      </c>
      <c r="EB269" s="71" t="str">
        <f t="shared" si="4794"/>
        <v/>
      </c>
      <c r="EC269" s="71" t="str">
        <f t="shared" si="4794"/>
        <v/>
      </c>
      <c r="ED269" s="71" t="str">
        <f t="shared" si="4794"/>
        <v/>
      </c>
      <c r="EE269" s="71" t="str">
        <f t="shared" si="4794"/>
        <v/>
      </c>
      <c r="EF269" s="71" t="str">
        <f t="shared" si="4795"/>
        <v/>
      </c>
      <c r="EG269" s="71" t="str">
        <f t="shared" si="4795"/>
        <v/>
      </c>
      <c r="EH269" s="71" t="str">
        <f t="shared" si="4795"/>
        <v/>
      </c>
      <c r="EI269" s="71" t="str">
        <f t="shared" si="4795"/>
        <v/>
      </c>
      <c r="EJ269" s="71" t="str">
        <f t="shared" si="4795"/>
        <v/>
      </c>
      <c r="EK269" s="71" t="str">
        <f t="shared" si="4795"/>
        <v/>
      </c>
      <c r="EL269" s="71" t="str">
        <f t="shared" si="4795"/>
        <v/>
      </c>
      <c r="EM269" s="71" t="str">
        <f t="shared" si="4795"/>
        <v/>
      </c>
      <c r="EN269" s="71" t="str">
        <f t="shared" si="4795"/>
        <v/>
      </c>
      <c r="EO269" s="71" t="str">
        <f t="shared" si="4795"/>
        <v/>
      </c>
      <c r="EP269" s="71" t="str">
        <f t="shared" si="4796"/>
        <v/>
      </c>
      <c r="EQ269" s="71" t="str">
        <f t="shared" si="4796"/>
        <v/>
      </c>
      <c r="ER269" s="71" t="str">
        <f t="shared" si="4796"/>
        <v/>
      </c>
      <c r="ES269" s="71" t="str">
        <f t="shared" si="4796"/>
        <v/>
      </c>
      <c r="ET269" s="71" t="str">
        <f t="shared" si="4796"/>
        <v/>
      </c>
      <c r="EU269" s="71" t="str">
        <f t="shared" si="4796"/>
        <v/>
      </c>
      <c r="EV269" s="71" t="str">
        <f t="shared" si="4796"/>
        <v/>
      </c>
      <c r="EW269" s="71" t="str">
        <f t="shared" si="4796"/>
        <v/>
      </c>
      <c r="EX269" s="71" t="str">
        <f t="shared" si="4796"/>
        <v/>
      </c>
      <c r="EY269" s="71" t="str">
        <f t="shared" si="4796"/>
        <v/>
      </c>
      <c r="EZ269" s="71" t="str">
        <f t="shared" si="4797"/>
        <v/>
      </c>
      <c r="FA269" s="71" t="str">
        <f t="shared" si="4797"/>
        <v/>
      </c>
      <c r="FB269" s="71" t="str">
        <f t="shared" si="4797"/>
        <v/>
      </c>
      <c r="FC269" s="71" t="str">
        <f t="shared" si="4797"/>
        <v/>
      </c>
      <c r="FD269" s="71" t="str">
        <f t="shared" si="4797"/>
        <v/>
      </c>
      <c r="FE269" s="71" t="str">
        <f t="shared" si="4797"/>
        <v/>
      </c>
      <c r="FF269" s="71" t="str">
        <f t="shared" si="4797"/>
        <v/>
      </c>
      <c r="FG269" s="71" t="str">
        <f t="shared" si="4797"/>
        <v/>
      </c>
      <c r="FH269" s="71" t="str">
        <f t="shared" si="4797"/>
        <v/>
      </c>
      <c r="FI269" s="71" t="str">
        <f t="shared" si="4797"/>
        <v/>
      </c>
      <c r="FJ269" s="71" t="str">
        <f t="shared" si="4798"/>
        <v/>
      </c>
      <c r="FK269" s="71" t="str">
        <f t="shared" si="4798"/>
        <v/>
      </c>
      <c r="FL269" s="71" t="str">
        <f t="shared" si="4798"/>
        <v/>
      </c>
      <c r="FM269" s="71" t="str">
        <f t="shared" si="4798"/>
        <v/>
      </c>
      <c r="FN269" s="71" t="str">
        <f t="shared" si="4798"/>
        <v/>
      </c>
      <c r="FO269" s="71" t="str">
        <f t="shared" si="4798"/>
        <v/>
      </c>
      <c r="FP269" s="71" t="str">
        <f t="shared" si="4798"/>
        <v/>
      </c>
      <c r="FQ269" s="71" t="str">
        <f t="shared" si="4798"/>
        <v/>
      </c>
      <c r="FR269" s="71" t="str">
        <f t="shared" si="4798"/>
        <v/>
      </c>
      <c r="FS269" s="71" t="str">
        <f t="shared" si="4798"/>
        <v/>
      </c>
    </row>
    <row r="270" spans="1:175" ht="16.5">
      <c r="A270" s="79"/>
      <c r="B270" s="101" t="s">
        <v>800</v>
      </c>
      <c r="C270" s="79" t="s">
        <v>801</v>
      </c>
      <c r="T270" s="120" t="s">
        <v>802</v>
      </c>
      <c r="U270" s="85" t="s">
        <v>803</v>
      </c>
      <c r="CN270" s="70" t="str">
        <f t="shared" si="4779"/>
        <v>InitUnitState('IS22',,,,,,,,,,)</v>
      </c>
      <c r="CO270" s="70" t="str">
        <f t="shared" si="4780"/>
        <v>InitUnitNormal('IS22',,,,,,,,,,)</v>
      </c>
      <c r="CP270" s="70" t="str">
        <f t="shared" si="4781"/>
        <v>InitUnitMagic('IS22',,,,,,,,,,)</v>
      </c>
      <c r="CQ270" s="70" t="str">
        <f t="shared" si="4782"/>
        <v>InitUnitAdd('IS22',,,,,,,,,,)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InitEquipData('IS22',,"",,,,,'','','','','','',"ReplaceableTextures\\CommandButtons\\BTNIN03.blp")</v>
      </c>
      <c r="CU270" s="95" t="str">
        <f t="shared" si="4783"/>
        <v>|n</v>
      </c>
      <c r="CV270" s="61" t="str">
        <f t="shared" si="4784"/>
        <v>为|Cffffd24dW技能|r附魔一条|Cffffd24d随机属性|r。</v>
      </c>
      <c r="CW270" s="60"/>
      <c r="CX270" s="60"/>
      <c r="CY270" s="60"/>
      <c r="CZ270" s="60"/>
      <c r="DA270" s="60"/>
      <c r="DB270" s="71" t="str">
        <f t="shared" si="4792"/>
        <v/>
      </c>
      <c r="DC270" s="71" t="str">
        <f t="shared" si="4792"/>
        <v/>
      </c>
      <c r="DD270" s="71" t="str">
        <f t="shared" si="4792"/>
        <v/>
      </c>
      <c r="DE270" s="71" t="str">
        <f t="shared" si="4792"/>
        <v/>
      </c>
      <c r="DF270" s="71" t="str">
        <f t="shared" si="4792"/>
        <v/>
      </c>
      <c r="DG270" s="71" t="str">
        <f t="shared" si="4792"/>
        <v/>
      </c>
      <c r="DH270" s="71" t="str">
        <f t="shared" si="4792"/>
        <v/>
      </c>
      <c r="DI270" s="71" t="str">
        <f t="shared" si="4792"/>
        <v/>
      </c>
      <c r="DJ270" s="71" t="str">
        <f t="shared" si="4792"/>
        <v/>
      </c>
      <c r="DK270" s="71" t="str">
        <f t="shared" si="4792"/>
        <v/>
      </c>
      <c r="DL270" s="71" t="str">
        <f t="shared" si="4793"/>
        <v/>
      </c>
      <c r="DM270" s="71" t="str">
        <f t="shared" si="4793"/>
        <v/>
      </c>
      <c r="DN270" s="71" t="str">
        <f t="shared" si="4793"/>
        <v/>
      </c>
      <c r="DO270" s="71" t="str">
        <f t="shared" si="4793"/>
        <v/>
      </c>
      <c r="DP270" s="71" t="str">
        <f t="shared" si="4793"/>
        <v/>
      </c>
      <c r="DQ270" s="71" t="str">
        <f t="shared" si="4793"/>
        <v/>
      </c>
      <c r="DR270" s="71" t="str">
        <f t="shared" si="4793"/>
        <v/>
      </c>
      <c r="DS270" s="71" t="str">
        <f t="shared" si="4793"/>
        <v/>
      </c>
      <c r="DT270" s="71" t="str">
        <f t="shared" si="4793"/>
        <v/>
      </c>
      <c r="DU270" s="71" t="str">
        <f t="shared" si="4793"/>
        <v/>
      </c>
      <c r="DV270" s="71" t="str">
        <f t="shared" si="4794"/>
        <v/>
      </c>
      <c r="DW270" s="71" t="str">
        <f t="shared" si="4794"/>
        <v/>
      </c>
      <c r="DX270" s="71" t="str">
        <f t="shared" si="4794"/>
        <v/>
      </c>
      <c r="DY270" s="71" t="str">
        <f t="shared" si="4794"/>
        <v/>
      </c>
      <c r="DZ270" s="71" t="str">
        <f t="shared" si="4794"/>
        <v/>
      </c>
      <c r="EA270" s="71" t="str">
        <f t="shared" si="4794"/>
        <v/>
      </c>
      <c r="EB270" s="71" t="str">
        <f t="shared" si="4794"/>
        <v/>
      </c>
      <c r="EC270" s="71" t="str">
        <f t="shared" si="4794"/>
        <v/>
      </c>
      <c r="ED270" s="71" t="str">
        <f t="shared" si="4794"/>
        <v/>
      </c>
      <c r="EE270" s="71" t="str">
        <f t="shared" si="4794"/>
        <v/>
      </c>
      <c r="EF270" s="71" t="str">
        <f t="shared" si="4795"/>
        <v/>
      </c>
      <c r="EG270" s="71" t="str">
        <f t="shared" si="4795"/>
        <v/>
      </c>
      <c r="EH270" s="71" t="str">
        <f t="shared" si="4795"/>
        <v/>
      </c>
      <c r="EI270" s="71" t="str">
        <f t="shared" si="4795"/>
        <v/>
      </c>
      <c r="EJ270" s="71" t="str">
        <f t="shared" si="4795"/>
        <v/>
      </c>
      <c r="EK270" s="71" t="str">
        <f t="shared" si="4795"/>
        <v/>
      </c>
      <c r="EL270" s="71" t="str">
        <f t="shared" si="4795"/>
        <v/>
      </c>
      <c r="EM270" s="71" t="str">
        <f t="shared" si="4795"/>
        <v/>
      </c>
      <c r="EN270" s="71" t="str">
        <f t="shared" si="4795"/>
        <v/>
      </c>
      <c r="EO270" s="71" t="str">
        <f t="shared" si="4795"/>
        <v/>
      </c>
      <c r="EP270" s="71" t="str">
        <f t="shared" si="4796"/>
        <v/>
      </c>
      <c r="EQ270" s="71" t="str">
        <f t="shared" si="4796"/>
        <v/>
      </c>
      <c r="ER270" s="71" t="str">
        <f t="shared" si="4796"/>
        <v/>
      </c>
      <c r="ES270" s="71" t="str">
        <f t="shared" si="4796"/>
        <v/>
      </c>
      <c r="ET270" s="71" t="str">
        <f t="shared" si="4796"/>
        <v/>
      </c>
      <c r="EU270" s="71" t="str">
        <f t="shared" si="4796"/>
        <v/>
      </c>
      <c r="EV270" s="71" t="str">
        <f t="shared" si="4796"/>
        <v/>
      </c>
      <c r="EW270" s="71" t="str">
        <f t="shared" si="4796"/>
        <v/>
      </c>
      <c r="EX270" s="71" t="str">
        <f t="shared" si="4796"/>
        <v/>
      </c>
      <c r="EY270" s="71" t="str">
        <f t="shared" si="4796"/>
        <v/>
      </c>
      <c r="EZ270" s="71" t="str">
        <f t="shared" si="4797"/>
        <v/>
      </c>
      <c r="FA270" s="71" t="str">
        <f t="shared" si="4797"/>
        <v/>
      </c>
      <c r="FB270" s="71" t="str">
        <f t="shared" si="4797"/>
        <v/>
      </c>
      <c r="FC270" s="71" t="str">
        <f t="shared" si="4797"/>
        <v/>
      </c>
      <c r="FD270" s="71" t="str">
        <f t="shared" si="4797"/>
        <v/>
      </c>
      <c r="FE270" s="71" t="str">
        <f t="shared" si="4797"/>
        <v/>
      </c>
      <c r="FF270" s="71" t="str">
        <f t="shared" si="4797"/>
        <v/>
      </c>
      <c r="FG270" s="71" t="str">
        <f t="shared" si="4797"/>
        <v/>
      </c>
      <c r="FH270" s="71" t="str">
        <f t="shared" si="4797"/>
        <v/>
      </c>
      <c r="FI270" s="71" t="str">
        <f t="shared" si="4797"/>
        <v/>
      </c>
      <c r="FJ270" s="71" t="str">
        <f t="shared" si="4798"/>
        <v/>
      </c>
      <c r="FK270" s="71" t="str">
        <f t="shared" si="4798"/>
        <v/>
      </c>
      <c r="FL270" s="71" t="str">
        <f t="shared" si="4798"/>
        <v/>
      </c>
      <c r="FM270" s="71" t="str">
        <f t="shared" si="4798"/>
        <v/>
      </c>
      <c r="FN270" s="71" t="str">
        <f t="shared" si="4798"/>
        <v/>
      </c>
      <c r="FO270" s="71" t="str">
        <f t="shared" si="4798"/>
        <v/>
      </c>
      <c r="FP270" s="71" t="str">
        <f t="shared" si="4798"/>
        <v/>
      </c>
      <c r="FQ270" s="71" t="str">
        <f t="shared" si="4798"/>
        <v/>
      </c>
      <c r="FR270" s="71" t="str">
        <f t="shared" si="4798"/>
        <v/>
      </c>
      <c r="FS270" s="71" t="str">
        <f t="shared" si="4798"/>
        <v/>
      </c>
    </row>
    <row r="271" spans="1:175" ht="16.5">
      <c r="A271" s="79"/>
      <c r="B271" s="101" t="s">
        <v>804</v>
      </c>
      <c r="C271" s="79" t="s">
        <v>805</v>
      </c>
      <c r="T271" s="120" t="s">
        <v>806</v>
      </c>
      <c r="U271" s="85" t="s">
        <v>807</v>
      </c>
      <c r="CN271" s="70" t="str">
        <f t="shared" si="4779"/>
        <v>InitUnitState('IS23',,,,,,,,,,)</v>
      </c>
      <c r="CO271" s="70" t="str">
        <f t="shared" si="4780"/>
        <v>InitUnitNormal('IS23',,,,,,,,,,)</v>
      </c>
      <c r="CP271" s="70" t="str">
        <f t="shared" si="4781"/>
        <v>InitUnitMagic('IS23',,,,,,,,,,)</v>
      </c>
      <c r="CQ271" s="70" t="str">
        <f t="shared" si="4782"/>
        <v>InitUnitAdd('IS23',,,,,,,,,,)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ref="CU271:CU274" si="4875">CONCATENATE(DB271,DC271,DD271,DE271,DF271,DG271,DH271,DI271,DJ271,DK271,DL271,DM271,DN271,DO271,DP271,DQ271,DR271,DS271,DT271,DU271,DV271,DW271,DX271,DY271,DZ271,EA271,EB271,EC271,ED271,EE271,EF271,EG271,EH271,EI271,EJ271,EK271,EL271,EM271,EN271,EO271,EP271&amp;"|n")</f>
        <v>|n</v>
      </c>
      <c r="CV271" s="61" t="str">
        <f t="shared" ref="CV271:CV274" si="4876">T271</f>
        <v>为|Cffffd24dE技能|r附魔一条|Cffffd24d随机属性|r。</v>
      </c>
      <c r="CW271" s="60"/>
      <c r="CX271" s="60"/>
      <c r="CY271" s="60"/>
      <c r="CZ271" s="60"/>
      <c r="DA271" s="60"/>
      <c r="DB271" s="71" t="str">
        <f t="shared" ref="DB271" si="4877">IF(V271="","","|n"&amp;DB$2&amp;"+"&amp;V271&amp;DB$1)</f>
        <v/>
      </c>
      <c r="DC271" s="71" t="str">
        <f t="shared" ref="DC271" si="4878">IF(W271="","","|n"&amp;DC$2&amp;"+"&amp;W271&amp;DC$1)</f>
        <v/>
      </c>
      <c r="DD271" s="71" t="str">
        <f t="shared" ref="DD271" si="4879">IF(X271="","","|n"&amp;DD$2&amp;"+"&amp;X271&amp;DD$1)</f>
        <v/>
      </c>
      <c r="DE271" s="71" t="str">
        <f t="shared" ref="DE271" si="4880">IF(Y271="","","|n"&amp;DE$2&amp;"+"&amp;Y271&amp;DE$1)</f>
        <v/>
      </c>
      <c r="DF271" s="71" t="str">
        <f t="shared" ref="DF271" si="4881">IF(Z271="","","|n"&amp;DF$2&amp;"+"&amp;Z271&amp;DF$1)</f>
        <v/>
      </c>
      <c r="DG271" s="71" t="str">
        <f t="shared" ref="DG271" si="4882">IF(AA271="","","|n"&amp;DG$2&amp;"+"&amp;AA271&amp;DG$1)</f>
        <v/>
      </c>
      <c r="DH271" s="71" t="str">
        <f t="shared" ref="DH271" si="4883">IF(AB271="","","|n"&amp;DH$2&amp;"+"&amp;AB271&amp;DH$1)</f>
        <v/>
      </c>
      <c r="DI271" s="71" t="str">
        <f t="shared" ref="DI271" si="4884">IF(AC271="","","|n"&amp;DI$2&amp;"+"&amp;AC271&amp;DI$1)</f>
        <v/>
      </c>
      <c r="DJ271" s="71" t="str">
        <f t="shared" ref="DJ271" si="4885">IF(AD271="","","|n"&amp;DJ$2&amp;"+"&amp;AD271&amp;DJ$1)</f>
        <v/>
      </c>
      <c r="DK271" s="71" t="str">
        <f t="shared" ref="DK271" si="4886">IF(AE271="","","|n"&amp;DK$2&amp;"+"&amp;AE271&amp;DK$1)</f>
        <v/>
      </c>
      <c r="DL271" s="71" t="str">
        <f t="shared" ref="DL271" si="4887">IF(AF271="","","|n"&amp;DL$2&amp;"+"&amp;AF271&amp;DL$1)</f>
        <v/>
      </c>
      <c r="DM271" s="71" t="str">
        <f t="shared" ref="DM271" si="4888">IF(AG271="","","|n"&amp;DM$2&amp;"+"&amp;AG271&amp;DM$1)</f>
        <v/>
      </c>
      <c r="DN271" s="71" t="str">
        <f t="shared" ref="DN271" si="4889">IF(AH271="","","|n"&amp;DN$2&amp;"+"&amp;AH271&amp;DN$1)</f>
        <v/>
      </c>
      <c r="DO271" s="71" t="str">
        <f t="shared" ref="DO271" si="4890">IF(AI271="","","|n"&amp;DO$2&amp;"+"&amp;AI271&amp;DO$1)</f>
        <v/>
      </c>
      <c r="DP271" s="71" t="str">
        <f t="shared" ref="DP271" si="4891">IF(AJ271="","","|n"&amp;DP$2&amp;"+"&amp;AJ271&amp;DP$1)</f>
        <v/>
      </c>
      <c r="DQ271" s="71" t="str">
        <f t="shared" ref="DQ271" si="4892">IF(AK271="","","|n"&amp;DQ$2&amp;"+"&amp;AK271&amp;DQ$1)</f>
        <v/>
      </c>
      <c r="DR271" s="71" t="str">
        <f t="shared" ref="DR271" si="4893">IF(AL271="","","|n"&amp;DR$2&amp;"+"&amp;AL271&amp;DR$1)</f>
        <v/>
      </c>
      <c r="DS271" s="71" t="str">
        <f t="shared" ref="DS271" si="4894">IF(AM271="","","|n"&amp;DS$2&amp;"+"&amp;AM271&amp;DS$1)</f>
        <v/>
      </c>
      <c r="DT271" s="71" t="str">
        <f t="shared" ref="DT271" si="4895">IF(AN271="","","|n"&amp;DT$2&amp;"+"&amp;AN271&amp;DT$1)</f>
        <v/>
      </c>
      <c r="DU271" s="71" t="str">
        <f t="shared" ref="DU271" si="4896">IF(AO271="","","|n"&amp;DU$2&amp;"+"&amp;AO271&amp;DU$1)</f>
        <v/>
      </c>
      <c r="DV271" s="71" t="str">
        <f t="shared" ref="DV271" si="4897">IF(AP271="","","|n"&amp;DV$2&amp;"+"&amp;AP271&amp;DV$1)</f>
        <v/>
      </c>
      <c r="DW271" s="71" t="str">
        <f t="shared" ref="DW271" si="4898">IF(AQ271="","","|n"&amp;DW$2&amp;"+"&amp;AQ271&amp;DW$1)</f>
        <v/>
      </c>
      <c r="DX271" s="71" t="str">
        <f t="shared" ref="DX271" si="4899">IF(AR271="","","|n"&amp;DX$2&amp;"+"&amp;AR271&amp;DX$1)</f>
        <v/>
      </c>
      <c r="DY271" s="71" t="str">
        <f t="shared" ref="DY271" si="4900">IF(AS271="","","|n"&amp;DY$2&amp;"+"&amp;AS271&amp;DY$1)</f>
        <v/>
      </c>
      <c r="DZ271" s="71" t="str">
        <f t="shared" ref="DZ271" si="4901">IF(AT271="","","|n"&amp;DZ$2&amp;"+"&amp;AT271&amp;DZ$1)</f>
        <v/>
      </c>
      <c r="EA271" s="71" t="str">
        <f t="shared" ref="EA271" si="4902">IF(AU271="","","|n"&amp;EA$2&amp;"+"&amp;AU271&amp;EA$1)</f>
        <v/>
      </c>
      <c r="EB271" s="71" t="str">
        <f t="shared" ref="EB271" si="4903">IF(AV271="","","|n"&amp;EB$2&amp;"+"&amp;AV271&amp;EB$1)</f>
        <v/>
      </c>
      <c r="EC271" s="71" t="str">
        <f t="shared" ref="EC271" si="4904">IF(AW271="","","|n"&amp;EC$2&amp;"+"&amp;AW271&amp;EC$1)</f>
        <v/>
      </c>
      <c r="ED271" s="71" t="str">
        <f t="shared" ref="ED271" si="4905">IF(AX271="","","|n"&amp;ED$2&amp;"+"&amp;AX271&amp;ED$1)</f>
        <v/>
      </c>
      <c r="EE271" s="71" t="str">
        <f t="shared" ref="EE271" si="4906">IF(AY271="","","|n"&amp;EE$2&amp;"+"&amp;AY271&amp;EE$1)</f>
        <v/>
      </c>
      <c r="EF271" s="71" t="str">
        <f t="shared" ref="EF271" si="4907">IF(AZ271="","","|n"&amp;EF$2&amp;"+"&amp;AZ271&amp;EF$1)</f>
        <v/>
      </c>
      <c r="EG271" s="71" t="str">
        <f t="shared" ref="EG271" si="4908">IF(BA271="","","|n"&amp;EG$2&amp;"+"&amp;BA271&amp;EG$1)</f>
        <v/>
      </c>
      <c r="EH271" s="71" t="str">
        <f t="shared" ref="EH271" si="4909">IF(BB271="","","|n"&amp;EH$2&amp;"+"&amp;BB271&amp;EH$1)</f>
        <v/>
      </c>
      <c r="EI271" s="71" t="str">
        <f t="shared" ref="EI271" si="4910">IF(BC271="","","|n"&amp;EI$2&amp;"+"&amp;BC271&amp;EI$1)</f>
        <v/>
      </c>
      <c r="EJ271" s="71" t="str">
        <f t="shared" ref="EJ271" si="4911">IF(BD271="","","|n"&amp;EJ$2&amp;"+"&amp;BD271&amp;EJ$1)</f>
        <v/>
      </c>
      <c r="EK271" s="71" t="str">
        <f t="shared" ref="EK271" si="4912">IF(BE271="","","|n"&amp;EK$2&amp;"+"&amp;BE271&amp;EK$1)</f>
        <v/>
      </c>
      <c r="EL271" s="71" t="str">
        <f t="shared" ref="EL271" si="4913">IF(BF271="","","|n"&amp;EL$2&amp;"+"&amp;BF271&amp;EL$1)</f>
        <v/>
      </c>
      <c r="EM271" s="71" t="str">
        <f t="shared" ref="EM271" si="4914">IF(BG271="","","|n"&amp;EM$2&amp;"+"&amp;BG271&amp;EM$1)</f>
        <v/>
      </c>
      <c r="EN271" s="71" t="str">
        <f t="shared" ref="EN271" si="4915">IF(BH271="","","|n"&amp;EN$2&amp;"+"&amp;BH271&amp;EN$1)</f>
        <v/>
      </c>
      <c r="EO271" s="71" t="str">
        <f t="shared" ref="EO271" si="4916">IF(BI271="","","|n"&amp;EO$2&amp;"+"&amp;BI271&amp;EO$1)</f>
        <v/>
      </c>
      <c r="EP271" s="71" t="str">
        <f t="shared" ref="EP271" si="4917">IF(BJ271="","","|n"&amp;EP$2&amp;"+"&amp;BJ271&amp;EP$1)</f>
        <v/>
      </c>
      <c r="EQ271" s="71" t="str">
        <f t="shared" ref="EQ271" si="4918">IF(BK271="","","|n"&amp;EQ$2&amp;"+"&amp;BK271&amp;EQ$1)</f>
        <v/>
      </c>
      <c r="ER271" s="71" t="str">
        <f t="shared" ref="ER271" si="4919">IF(BL271="","","|n"&amp;ER$2&amp;"+"&amp;BL271&amp;ER$1)</f>
        <v/>
      </c>
      <c r="ES271" s="71" t="str">
        <f t="shared" ref="ES271" si="4920">IF(BM271="","","|n"&amp;ES$2&amp;"+"&amp;BM271&amp;ES$1)</f>
        <v/>
      </c>
      <c r="ET271" s="71" t="str">
        <f t="shared" ref="ET271" si="4921">IF(BN271="","","|n"&amp;ET$2&amp;"+"&amp;BN271&amp;ET$1)</f>
        <v/>
      </c>
      <c r="EU271" s="71" t="str">
        <f t="shared" ref="EU271" si="4922">IF(BO271="","","|n"&amp;EU$2&amp;"+"&amp;BO271&amp;EU$1)</f>
        <v/>
      </c>
      <c r="EV271" s="71" t="str">
        <f t="shared" ref="EV271" si="4923">IF(BP271="","","|n"&amp;EV$2&amp;"+"&amp;BP271&amp;EV$1)</f>
        <v/>
      </c>
      <c r="EW271" s="71" t="str">
        <f t="shared" ref="EW271" si="4924">IF(BQ271="","","|n"&amp;EW$2&amp;"+"&amp;BQ271&amp;EW$1)</f>
        <v/>
      </c>
      <c r="EX271" s="71" t="str">
        <f t="shared" ref="EX271" si="4925">IF(BR271="","","|n"&amp;EX$2&amp;"+"&amp;BR271&amp;EX$1)</f>
        <v/>
      </c>
      <c r="EY271" s="71" t="str">
        <f t="shared" ref="EY271" si="4926">IF(BS271="","","|n"&amp;EY$2&amp;"+"&amp;BS271&amp;EY$1)</f>
        <v/>
      </c>
      <c r="EZ271" s="71" t="str">
        <f t="shared" ref="EZ271" si="4927">IF(BT271="","","|n"&amp;EZ$2&amp;"+"&amp;BT271&amp;EZ$1)</f>
        <v/>
      </c>
      <c r="FA271" s="71" t="str">
        <f t="shared" ref="FA271" si="4928">IF(BU271="","","|n"&amp;FA$2&amp;"+"&amp;BU271&amp;FA$1)</f>
        <v/>
      </c>
      <c r="FB271" s="71" t="str">
        <f t="shared" ref="FB271" si="4929">IF(BV271="","","|n"&amp;FB$2&amp;"+"&amp;BV271&amp;FB$1)</f>
        <v/>
      </c>
      <c r="FC271" s="71" t="str">
        <f t="shared" ref="FC271" si="4930">IF(BW271="","","|n"&amp;FC$2&amp;"+"&amp;BW271&amp;FC$1)</f>
        <v/>
      </c>
      <c r="FD271" s="71" t="str">
        <f t="shared" ref="FD271" si="4931">IF(BX271="","","|n"&amp;FD$2&amp;"+"&amp;BX271&amp;FD$1)</f>
        <v/>
      </c>
      <c r="FE271" s="71" t="str">
        <f t="shared" ref="FE271" si="4932">IF(BY271="","","|n"&amp;FE$2&amp;"+"&amp;BY271&amp;FE$1)</f>
        <v/>
      </c>
      <c r="FF271" s="71" t="str">
        <f t="shared" ref="FF271" si="4933">IF(BZ271="","","|n"&amp;FF$2&amp;"+"&amp;BZ271&amp;FF$1)</f>
        <v/>
      </c>
      <c r="FG271" s="71" t="str">
        <f t="shared" ref="FG271" si="4934">IF(CA271="","","|n"&amp;FG$2&amp;"+"&amp;CA271&amp;FG$1)</f>
        <v/>
      </c>
      <c r="FH271" s="71" t="str">
        <f t="shared" ref="FH271" si="4935">IF(CB271="","","|n"&amp;FH$2&amp;"+"&amp;CB271&amp;FH$1)</f>
        <v/>
      </c>
      <c r="FI271" s="71" t="str">
        <f t="shared" ref="FI271" si="4936">IF(CC271="","","|n"&amp;FI$2&amp;"+"&amp;CC271&amp;FI$1)</f>
        <v/>
      </c>
      <c r="FJ271" s="71" t="str">
        <f t="shared" ref="FJ271" si="4937">IF(CD271="","","|n"&amp;FJ$2&amp;"+"&amp;CD271&amp;FJ$1)</f>
        <v/>
      </c>
      <c r="FK271" s="71" t="str">
        <f t="shared" ref="FK271" si="4938">IF(CE271="","","|n"&amp;FK$2&amp;"+"&amp;CE271&amp;FK$1)</f>
        <v/>
      </c>
      <c r="FL271" s="71" t="str">
        <f t="shared" ref="FL271" si="4939">IF(CF271="","","|n"&amp;FL$2&amp;"+"&amp;CF271&amp;FL$1)</f>
        <v/>
      </c>
      <c r="FM271" s="71" t="str">
        <f t="shared" ref="FM271" si="4940">IF(CG271="","","|n"&amp;FM$2&amp;"+"&amp;CG271&amp;FM$1)</f>
        <v/>
      </c>
      <c r="FN271" s="71" t="str">
        <f t="shared" ref="FN271" si="4941">IF(CH271="","","|n"&amp;FN$2&amp;"+"&amp;CH271&amp;FN$1)</f>
        <v/>
      </c>
      <c r="FO271" s="71" t="str">
        <f t="shared" ref="FO271" si="4942">IF(CI271="","","|n"&amp;FO$2&amp;"+"&amp;CI271&amp;FO$1)</f>
        <v/>
      </c>
      <c r="FP271" s="71" t="str">
        <f t="shared" ref="FP271" si="4943">IF(CJ271="","","|n"&amp;FP$2&amp;"+"&amp;CJ271&amp;FP$1)</f>
        <v/>
      </c>
      <c r="FQ271" s="71" t="str">
        <f t="shared" ref="FQ271" si="4944">IF(CK271="","","|n"&amp;FQ$2&amp;"+"&amp;CK271&amp;FQ$1)</f>
        <v/>
      </c>
      <c r="FR271" s="71" t="str">
        <f t="shared" ref="FR271" si="4945">IF(CL271="","","|n"&amp;FR$2&amp;"+"&amp;CL271&amp;FR$1)</f>
        <v/>
      </c>
      <c r="FS271" s="71" t="str">
        <f t="shared" ref="FS271" si="4946">IF(CM271="","","|n"&amp;FS$2&amp;"+"&amp;CM271&amp;FS$1)</f>
        <v/>
      </c>
    </row>
    <row r="272" spans="1:175" ht="16.5">
      <c r="A272" s="79"/>
      <c r="B272" s="101" t="s">
        <v>808</v>
      </c>
      <c r="C272" s="79" t="s">
        <v>809</v>
      </c>
      <c r="T272" s="120" t="s">
        <v>798</v>
      </c>
      <c r="U272" s="85" t="s">
        <v>810</v>
      </c>
      <c r="CN272" s="70" t="str">
        <f t="shared" si="4779"/>
        <v>InitUnitState('IS24',,,,,,,,,,)</v>
      </c>
      <c r="CO272" s="70" t="str">
        <f t="shared" si="4780"/>
        <v>InitUnitNormal('IS24',,,,,,,,,,)</v>
      </c>
      <c r="CP272" s="70" t="str">
        <f t="shared" si="4781"/>
        <v>InitUnitMagic('IS24',,,,,,,,,,)</v>
      </c>
      <c r="CQ272" s="70" t="str">
        <f t="shared" si="4782"/>
        <v>InitUnitAdd('IS24',,,,,,,,,,)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InitEquipData('IS24',,"",,,,,'','','','','','',"ReplaceableTextures\\CommandButtons\\BTN010.blp")</v>
      </c>
      <c r="CU272" s="95" t="str">
        <f t="shared" si="4875"/>
        <v>|n</v>
      </c>
      <c r="CV272" s="61" t="str">
        <f t="shared" si="4876"/>
        <v>为|Cffffd24dQ技能|r附魔一条|Cffffd24d随机属性|r。</v>
      </c>
      <c r="CW272" s="60"/>
      <c r="CX272" s="60"/>
      <c r="CY272" s="60"/>
      <c r="CZ272" s="60"/>
      <c r="DA272" s="60"/>
      <c r="DB272" s="71" t="str">
        <f t="shared" ref="DB272:FM272" si="4947">IF(V272="","","|n"&amp;DB$2&amp;"+"&amp;V272&amp;DB$1)</f>
        <v/>
      </c>
      <c r="DC272" s="71" t="str">
        <f t="shared" si="4947"/>
        <v/>
      </c>
      <c r="DD272" s="71" t="str">
        <f t="shared" si="4947"/>
        <v/>
      </c>
      <c r="DE272" s="71" t="str">
        <f t="shared" si="4947"/>
        <v/>
      </c>
      <c r="DF272" s="71" t="str">
        <f t="shared" si="4947"/>
        <v/>
      </c>
      <c r="DG272" s="71" t="str">
        <f t="shared" si="4947"/>
        <v/>
      </c>
      <c r="DH272" s="71" t="str">
        <f t="shared" si="4947"/>
        <v/>
      </c>
      <c r="DI272" s="71" t="str">
        <f t="shared" si="4947"/>
        <v/>
      </c>
      <c r="DJ272" s="71" t="str">
        <f t="shared" si="4947"/>
        <v/>
      </c>
      <c r="DK272" s="71" t="str">
        <f t="shared" si="4947"/>
        <v/>
      </c>
      <c r="DL272" s="71" t="str">
        <f t="shared" si="4947"/>
        <v/>
      </c>
      <c r="DM272" s="71" t="str">
        <f t="shared" si="4947"/>
        <v/>
      </c>
      <c r="DN272" s="71" t="str">
        <f t="shared" si="4947"/>
        <v/>
      </c>
      <c r="DO272" s="71" t="str">
        <f t="shared" si="4947"/>
        <v/>
      </c>
      <c r="DP272" s="71" t="str">
        <f t="shared" si="4947"/>
        <v/>
      </c>
      <c r="DQ272" s="71" t="str">
        <f t="shared" si="4947"/>
        <v/>
      </c>
      <c r="DR272" s="71" t="str">
        <f t="shared" si="4947"/>
        <v/>
      </c>
      <c r="DS272" s="71" t="str">
        <f t="shared" si="4947"/>
        <v/>
      </c>
      <c r="DT272" s="71" t="str">
        <f t="shared" si="4947"/>
        <v/>
      </c>
      <c r="DU272" s="71" t="str">
        <f t="shared" si="4947"/>
        <v/>
      </c>
      <c r="DV272" s="71" t="str">
        <f t="shared" si="4947"/>
        <v/>
      </c>
      <c r="DW272" s="71" t="str">
        <f t="shared" si="4947"/>
        <v/>
      </c>
      <c r="DX272" s="71" t="str">
        <f t="shared" si="4947"/>
        <v/>
      </c>
      <c r="DY272" s="71" t="str">
        <f t="shared" si="4947"/>
        <v/>
      </c>
      <c r="DZ272" s="71" t="str">
        <f t="shared" si="4947"/>
        <v/>
      </c>
      <c r="EA272" s="71" t="str">
        <f t="shared" si="4947"/>
        <v/>
      </c>
      <c r="EB272" s="71" t="str">
        <f t="shared" si="4947"/>
        <v/>
      </c>
      <c r="EC272" s="71" t="str">
        <f t="shared" si="4947"/>
        <v/>
      </c>
      <c r="ED272" s="71" t="str">
        <f t="shared" si="4947"/>
        <v/>
      </c>
      <c r="EE272" s="71" t="str">
        <f t="shared" si="4947"/>
        <v/>
      </c>
      <c r="EF272" s="71" t="str">
        <f t="shared" si="4947"/>
        <v/>
      </c>
      <c r="EG272" s="71" t="str">
        <f t="shared" si="4947"/>
        <v/>
      </c>
      <c r="EH272" s="71" t="str">
        <f t="shared" si="4947"/>
        <v/>
      </c>
      <c r="EI272" s="71" t="str">
        <f t="shared" si="4947"/>
        <v/>
      </c>
      <c r="EJ272" s="71" t="str">
        <f t="shared" si="4947"/>
        <v/>
      </c>
      <c r="EK272" s="71" t="str">
        <f t="shared" si="4947"/>
        <v/>
      </c>
      <c r="EL272" s="71" t="str">
        <f t="shared" si="4947"/>
        <v/>
      </c>
      <c r="EM272" s="71" t="str">
        <f t="shared" si="4947"/>
        <v/>
      </c>
      <c r="EN272" s="71" t="str">
        <f t="shared" si="4947"/>
        <v/>
      </c>
      <c r="EO272" s="71" t="str">
        <f t="shared" si="4947"/>
        <v/>
      </c>
      <c r="EP272" s="71" t="str">
        <f t="shared" si="4947"/>
        <v/>
      </c>
      <c r="EQ272" s="71" t="str">
        <f t="shared" si="4947"/>
        <v/>
      </c>
      <c r="ER272" s="71" t="str">
        <f t="shared" si="4947"/>
        <v/>
      </c>
      <c r="ES272" s="71" t="str">
        <f t="shared" si="4947"/>
        <v/>
      </c>
      <c r="ET272" s="71" t="str">
        <f t="shared" si="4947"/>
        <v/>
      </c>
      <c r="EU272" s="71" t="str">
        <f t="shared" si="4947"/>
        <v/>
      </c>
      <c r="EV272" s="71" t="str">
        <f t="shared" si="4947"/>
        <v/>
      </c>
      <c r="EW272" s="71" t="str">
        <f t="shared" si="4947"/>
        <v/>
      </c>
      <c r="EX272" s="71" t="str">
        <f t="shared" si="4947"/>
        <v/>
      </c>
      <c r="EY272" s="71" t="str">
        <f t="shared" si="4947"/>
        <v/>
      </c>
      <c r="EZ272" s="71" t="str">
        <f t="shared" si="4947"/>
        <v/>
      </c>
      <c r="FA272" s="71" t="str">
        <f t="shared" si="4947"/>
        <v/>
      </c>
      <c r="FB272" s="71" t="str">
        <f t="shared" si="4947"/>
        <v/>
      </c>
      <c r="FC272" s="71" t="str">
        <f t="shared" si="4947"/>
        <v/>
      </c>
      <c r="FD272" s="71" t="str">
        <f t="shared" si="4947"/>
        <v/>
      </c>
      <c r="FE272" s="71" t="str">
        <f t="shared" si="4947"/>
        <v/>
      </c>
      <c r="FF272" s="71" t="str">
        <f t="shared" si="4947"/>
        <v/>
      </c>
      <c r="FG272" s="71" t="str">
        <f t="shared" si="4947"/>
        <v/>
      </c>
      <c r="FH272" s="71" t="str">
        <f t="shared" si="4947"/>
        <v/>
      </c>
      <c r="FI272" s="71" t="str">
        <f t="shared" si="4947"/>
        <v/>
      </c>
      <c r="FJ272" s="71" t="str">
        <f t="shared" si="4947"/>
        <v/>
      </c>
      <c r="FK272" s="71" t="str">
        <f t="shared" si="4947"/>
        <v/>
      </c>
      <c r="FL272" s="71" t="str">
        <f t="shared" si="4947"/>
        <v/>
      </c>
      <c r="FM272" s="71" t="str">
        <f t="shared" si="4947"/>
        <v/>
      </c>
      <c r="FN272" s="71" t="str">
        <f t="shared" ref="FN272:FS272" si="4948">IF(CH272="","","|n"&amp;FN$2&amp;"+"&amp;CH272&amp;FN$1)</f>
        <v/>
      </c>
      <c r="FO272" s="71" t="str">
        <f t="shared" si="4948"/>
        <v/>
      </c>
      <c r="FP272" s="71" t="str">
        <f t="shared" si="4948"/>
        <v/>
      </c>
      <c r="FQ272" s="71" t="str">
        <f t="shared" si="4948"/>
        <v/>
      </c>
      <c r="FR272" s="71" t="str">
        <f t="shared" si="4948"/>
        <v/>
      </c>
      <c r="FS272" s="71" t="str">
        <f t="shared" si="4948"/>
        <v/>
      </c>
    </row>
    <row r="273" spans="1:175" ht="16.5">
      <c r="A273" s="79"/>
      <c r="B273" s="101" t="s">
        <v>811</v>
      </c>
      <c r="C273" s="101" t="s">
        <v>812</v>
      </c>
      <c r="T273" s="120" t="s">
        <v>802</v>
      </c>
      <c r="U273" s="85" t="s">
        <v>813</v>
      </c>
      <c r="CN273" s="70" t="str">
        <f t="shared" si="4779"/>
        <v>InitUnitState('IS25',,,,,,,,,,)</v>
      </c>
      <c r="CO273" s="70" t="str">
        <f t="shared" si="4780"/>
        <v>InitUnitNormal('IS25',,,,,,,,,,)</v>
      </c>
      <c r="CP273" s="70" t="str">
        <f t="shared" si="4781"/>
        <v>InitUnitMagic('IS25',,,,,,,,,,)</v>
      </c>
      <c r="CQ273" s="70" t="str">
        <f t="shared" si="4782"/>
        <v>InitUnitAdd('IS25',,,,,,,,,,)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InitEquipData('IS25',,"",,,,,'','','','','','',"ReplaceableTextures\\CommandButtons\\BTN011.blp")</v>
      </c>
      <c r="CU273" s="95" t="str">
        <f t="shared" si="4875"/>
        <v>|n</v>
      </c>
      <c r="CV273" s="61" t="str">
        <f t="shared" si="4876"/>
        <v>为|Cffffd24dW技能|r附魔一条|Cffffd24d随机属性|r。</v>
      </c>
      <c r="CW273" s="60"/>
      <c r="CX273" s="60"/>
      <c r="CY273" s="60"/>
      <c r="CZ273" s="60"/>
      <c r="DA273" s="60"/>
      <c r="DB273" s="71" t="str">
        <f t="shared" ref="DB273:FM273" si="4949">IF(V273="","","|n"&amp;DB$2&amp;"+"&amp;V273&amp;DB$1)</f>
        <v/>
      </c>
      <c r="DC273" s="71" t="str">
        <f t="shared" si="4949"/>
        <v/>
      </c>
      <c r="DD273" s="71" t="str">
        <f t="shared" si="4949"/>
        <v/>
      </c>
      <c r="DE273" s="71" t="str">
        <f t="shared" si="4949"/>
        <v/>
      </c>
      <c r="DF273" s="71" t="str">
        <f t="shared" si="4949"/>
        <v/>
      </c>
      <c r="DG273" s="71" t="str">
        <f t="shared" si="4949"/>
        <v/>
      </c>
      <c r="DH273" s="71" t="str">
        <f t="shared" si="4949"/>
        <v/>
      </c>
      <c r="DI273" s="71" t="str">
        <f t="shared" si="4949"/>
        <v/>
      </c>
      <c r="DJ273" s="71" t="str">
        <f t="shared" si="4949"/>
        <v/>
      </c>
      <c r="DK273" s="71" t="str">
        <f t="shared" si="4949"/>
        <v/>
      </c>
      <c r="DL273" s="71" t="str">
        <f t="shared" si="4949"/>
        <v/>
      </c>
      <c r="DM273" s="71" t="str">
        <f t="shared" si="4949"/>
        <v/>
      </c>
      <c r="DN273" s="71" t="str">
        <f t="shared" si="4949"/>
        <v/>
      </c>
      <c r="DO273" s="71" t="str">
        <f t="shared" si="4949"/>
        <v/>
      </c>
      <c r="DP273" s="71" t="str">
        <f t="shared" si="4949"/>
        <v/>
      </c>
      <c r="DQ273" s="71" t="str">
        <f t="shared" si="4949"/>
        <v/>
      </c>
      <c r="DR273" s="71" t="str">
        <f t="shared" si="4949"/>
        <v/>
      </c>
      <c r="DS273" s="71" t="str">
        <f t="shared" si="4949"/>
        <v/>
      </c>
      <c r="DT273" s="71" t="str">
        <f t="shared" si="4949"/>
        <v/>
      </c>
      <c r="DU273" s="71" t="str">
        <f t="shared" si="4949"/>
        <v/>
      </c>
      <c r="DV273" s="71" t="str">
        <f t="shared" si="4949"/>
        <v/>
      </c>
      <c r="DW273" s="71" t="str">
        <f t="shared" si="4949"/>
        <v/>
      </c>
      <c r="DX273" s="71" t="str">
        <f t="shared" si="4949"/>
        <v/>
      </c>
      <c r="DY273" s="71" t="str">
        <f t="shared" si="4949"/>
        <v/>
      </c>
      <c r="DZ273" s="71" t="str">
        <f t="shared" si="4949"/>
        <v/>
      </c>
      <c r="EA273" s="71" t="str">
        <f t="shared" si="4949"/>
        <v/>
      </c>
      <c r="EB273" s="71" t="str">
        <f t="shared" si="4949"/>
        <v/>
      </c>
      <c r="EC273" s="71" t="str">
        <f t="shared" si="4949"/>
        <v/>
      </c>
      <c r="ED273" s="71" t="str">
        <f t="shared" si="4949"/>
        <v/>
      </c>
      <c r="EE273" s="71" t="str">
        <f t="shared" si="4949"/>
        <v/>
      </c>
      <c r="EF273" s="71" t="str">
        <f t="shared" si="4949"/>
        <v/>
      </c>
      <c r="EG273" s="71" t="str">
        <f t="shared" si="4949"/>
        <v/>
      </c>
      <c r="EH273" s="71" t="str">
        <f t="shared" si="4949"/>
        <v/>
      </c>
      <c r="EI273" s="71" t="str">
        <f t="shared" si="4949"/>
        <v/>
      </c>
      <c r="EJ273" s="71" t="str">
        <f t="shared" si="4949"/>
        <v/>
      </c>
      <c r="EK273" s="71" t="str">
        <f t="shared" si="4949"/>
        <v/>
      </c>
      <c r="EL273" s="71" t="str">
        <f t="shared" si="4949"/>
        <v/>
      </c>
      <c r="EM273" s="71" t="str">
        <f t="shared" si="4949"/>
        <v/>
      </c>
      <c r="EN273" s="71" t="str">
        <f t="shared" si="4949"/>
        <v/>
      </c>
      <c r="EO273" s="71" t="str">
        <f t="shared" si="4949"/>
        <v/>
      </c>
      <c r="EP273" s="71" t="str">
        <f t="shared" si="4949"/>
        <v/>
      </c>
      <c r="EQ273" s="71" t="str">
        <f t="shared" si="4949"/>
        <v/>
      </c>
      <c r="ER273" s="71" t="str">
        <f t="shared" si="4949"/>
        <v/>
      </c>
      <c r="ES273" s="71" t="str">
        <f t="shared" si="4949"/>
        <v/>
      </c>
      <c r="ET273" s="71" t="str">
        <f t="shared" si="4949"/>
        <v/>
      </c>
      <c r="EU273" s="71" t="str">
        <f t="shared" si="4949"/>
        <v/>
      </c>
      <c r="EV273" s="71" t="str">
        <f t="shared" si="4949"/>
        <v/>
      </c>
      <c r="EW273" s="71" t="str">
        <f t="shared" si="4949"/>
        <v/>
      </c>
      <c r="EX273" s="71" t="str">
        <f t="shared" si="4949"/>
        <v/>
      </c>
      <c r="EY273" s="71" t="str">
        <f t="shared" si="4949"/>
        <v/>
      </c>
      <c r="EZ273" s="71" t="str">
        <f t="shared" si="4949"/>
        <v/>
      </c>
      <c r="FA273" s="71" t="str">
        <f t="shared" si="4949"/>
        <v/>
      </c>
      <c r="FB273" s="71" t="str">
        <f t="shared" si="4949"/>
        <v/>
      </c>
      <c r="FC273" s="71" t="str">
        <f t="shared" si="4949"/>
        <v/>
      </c>
      <c r="FD273" s="71" t="str">
        <f t="shared" si="4949"/>
        <v/>
      </c>
      <c r="FE273" s="71" t="str">
        <f t="shared" si="4949"/>
        <v/>
      </c>
      <c r="FF273" s="71" t="str">
        <f t="shared" si="4949"/>
        <v/>
      </c>
      <c r="FG273" s="71" t="str">
        <f t="shared" si="4949"/>
        <v/>
      </c>
      <c r="FH273" s="71" t="str">
        <f t="shared" si="4949"/>
        <v/>
      </c>
      <c r="FI273" s="71" t="str">
        <f t="shared" si="4949"/>
        <v/>
      </c>
      <c r="FJ273" s="71" t="str">
        <f t="shared" si="4949"/>
        <v/>
      </c>
      <c r="FK273" s="71" t="str">
        <f t="shared" si="4949"/>
        <v/>
      </c>
      <c r="FL273" s="71" t="str">
        <f t="shared" si="4949"/>
        <v/>
      </c>
      <c r="FM273" s="71" t="str">
        <f t="shared" si="4949"/>
        <v/>
      </c>
      <c r="FN273" s="71" t="str">
        <f t="shared" ref="FN273:FS273" si="4950">IF(CH273="","","|n"&amp;FN$2&amp;"+"&amp;CH273&amp;FN$1)</f>
        <v/>
      </c>
      <c r="FO273" s="71" t="str">
        <f t="shared" si="4950"/>
        <v/>
      </c>
      <c r="FP273" s="71" t="str">
        <f t="shared" si="4950"/>
        <v/>
      </c>
      <c r="FQ273" s="71" t="str">
        <f t="shared" si="4950"/>
        <v/>
      </c>
      <c r="FR273" s="71" t="str">
        <f t="shared" si="4950"/>
        <v/>
      </c>
      <c r="FS273" s="71" t="str">
        <f t="shared" si="4950"/>
        <v/>
      </c>
    </row>
    <row r="274" spans="1:175" ht="16.5">
      <c r="A274" s="79"/>
      <c r="B274" s="101" t="s">
        <v>814</v>
      </c>
      <c r="C274" s="101" t="s">
        <v>815</v>
      </c>
      <c r="T274" s="120" t="s">
        <v>806</v>
      </c>
      <c r="U274" s="85" t="s">
        <v>816</v>
      </c>
      <c r="CN274" s="70" t="str">
        <f t="shared" si="4779"/>
        <v>InitUnitState('IS26',,,,,,,,,,)</v>
      </c>
      <c r="CO274" s="70" t="str">
        <f t="shared" si="4780"/>
        <v>InitUnitNormal('IS26',,,,,,,,,,)</v>
      </c>
      <c r="CP274" s="70" t="str">
        <f t="shared" si="4781"/>
        <v>InitUnitMagic('IS26',,,,,,,,,,)</v>
      </c>
      <c r="CQ274" s="70" t="str">
        <f t="shared" si="4782"/>
        <v>InitUnitAdd('IS26',,,,,,,,,,)</v>
      </c>
      <c r="CR274" s="70" t="e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#REF!&amp;CR$1&amp;")"</f>
        <v>#REF!</v>
      </c>
      <c r="CU274" s="95" t="str">
        <f t="shared" si="4875"/>
        <v>|n</v>
      </c>
      <c r="CV274" s="61" t="str">
        <f t="shared" si="4876"/>
        <v>为|Cffffd24dE技能|r附魔一条|Cffffd24d随机属性|r。</v>
      </c>
      <c r="CW274" s="60"/>
      <c r="CX274" s="60"/>
      <c r="CY274" s="60"/>
      <c r="CZ274" s="60"/>
      <c r="DA274" s="60"/>
      <c r="DB274" s="71" t="str">
        <f t="shared" ref="DB274:FM274" si="4951">IF(V274="","","|n"&amp;DB$2&amp;"+"&amp;V274&amp;DB$1)</f>
        <v/>
      </c>
      <c r="DC274" s="71" t="str">
        <f t="shared" si="4951"/>
        <v/>
      </c>
      <c r="DD274" s="71" t="str">
        <f t="shared" si="4951"/>
        <v/>
      </c>
      <c r="DE274" s="71" t="str">
        <f t="shared" si="4951"/>
        <v/>
      </c>
      <c r="DF274" s="71" t="str">
        <f t="shared" si="4951"/>
        <v/>
      </c>
      <c r="DG274" s="71" t="str">
        <f t="shared" si="4951"/>
        <v/>
      </c>
      <c r="DH274" s="71" t="str">
        <f t="shared" si="4951"/>
        <v/>
      </c>
      <c r="DI274" s="71" t="str">
        <f t="shared" si="4951"/>
        <v/>
      </c>
      <c r="DJ274" s="71" t="str">
        <f t="shared" si="4951"/>
        <v/>
      </c>
      <c r="DK274" s="71" t="str">
        <f t="shared" si="4951"/>
        <v/>
      </c>
      <c r="DL274" s="71" t="str">
        <f t="shared" si="4951"/>
        <v/>
      </c>
      <c r="DM274" s="71" t="str">
        <f t="shared" si="4951"/>
        <v/>
      </c>
      <c r="DN274" s="71" t="str">
        <f t="shared" si="4951"/>
        <v/>
      </c>
      <c r="DO274" s="71" t="str">
        <f t="shared" si="4951"/>
        <v/>
      </c>
      <c r="DP274" s="71" t="str">
        <f t="shared" si="4951"/>
        <v/>
      </c>
      <c r="DQ274" s="71" t="str">
        <f t="shared" si="4951"/>
        <v/>
      </c>
      <c r="DR274" s="71" t="str">
        <f t="shared" si="4951"/>
        <v/>
      </c>
      <c r="DS274" s="71" t="str">
        <f t="shared" si="4951"/>
        <v/>
      </c>
      <c r="DT274" s="71" t="str">
        <f t="shared" si="4951"/>
        <v/>
      </c>
      <c r="DU274" s="71" t="str">
        <f t="shared" si="4951"/>
        <v/>
      </c>
      <c r="DV274" s="71" t="str">
        <f t="shared" si="4951"/>
        <v/>
      </c>
      <c r="DW274" s="71" t="str">
        <f t="shared" si="4951"/>
        <v/>
      </c>
      <c r="DX274" s="71" t="str">
        <f t="shared" si="4951"/>
        <v/>
      </c>
      <c r="DY274" s="71" t="str">
        <f t="shared" si="4951"/>
        <v/>
      </c>
      <c r="DZ274" s="71" t="str">
        <f t="shared" si="4951"/>
        <v/>
      </c>
      <c r="EA274" s="71" t="str">
        <f t="shared" si="4951"/>
        <v/>
      </c>
      <c r="EB274" s="71" t="str">
        <f t="shared" si="4951"/>
        <v/>
      </c>
      <c r="EC274" s="71" t="str">
        <f t="shared" si="4951"/>
        <v/>
      </c>
      <c r="ED274" s="71" t="str">
        <f t="shared" si="4951"/>
        <v/>
      </c>
      <c r="EE274" s="71" t="str">
        <f t="shared" si="4951"/>
        <v/>
      </c>
      <c r="EF274" s="71" t="str">
        <f t="shared" si="4951"/>
        <v/>
      </c>
      <c r="EG274" s="71" t="str">
        <f t="shared" si="4951"/>
        <v/>
      </c>
      <c r="EH274" s="71" t="str">
        <f t="shared" si="4951"/>
        <v/>
      </c>
      <c r="EI274" s="71" t="str">
        <f t="shared" si="4951"/>
        <v/>
      </c>
      <c r="EJ274" s="71" t="str">
        <f t="shared" si="4951"/>
        <v/>
      </c>
      <c r="EK274" s="71" t="str">
        <f t="shared" si="4951"/>
        <v/>
      </c>
      <c r="EL274" s="71" t="str">
        <f t="shared" si="4951"/>
        <v/>
      </c>
      <c r="EM274" s="71" t="str">
        <f t="shared" si="4951"/>
        <v/>
      </c>
      <c r="EN274" s="71" t="str">
        <f t="shared" si="4951"/>
        <v/>
      </c>
      <c r="EO274" s="71" t="str">
        <f t="shared" si="4951"/>
        <v/>
      </c>
      <c r="EP274" s="71" t="str">
        <f t="shared" si="4951"/>
        <v/>
      </c>
      <c r="EQ274" s="71" t="str">
        <f t="shared" si="4951"/>
        <v/>
      </c>
      <c r="ER274" s="71" t="str">
        <f t="shared" si="4951"/>
        <v/>
      </c>
      <c r="ES274" s="71" t="str">
        <f t="shared" si="4951"/>
        <v/>
      </c>
      <c r="ET274" s="71" t="str">
        <f t="shared" si="4951"/>
        <v/>
      </c>
      <c r="EU274" s="71" t="str">
        <f t="shared" si="4951"/>
        <v/>
      </c>
      <c r="EV274" s="71" t="str">
        <f t="shared" si="4951"/>
        <v/>
      </c>
      <c r="EW274" s="71" t="str">
        <f t="shared" si="4951"/>
        <v/>
      </c>
      <c r="EX274" s="71" t="str">
        <f t="shared" si="4951"/>
        <v/>
      </c>
      <c r="EY274" s="71" t="str">
        <f t="shared" si="4951"/>
        <v/>
      </c>
      <c r="EZ274" s="71" t="str">
        <f t="shared" si="4951"/>
        <v/>
      </c>
      <c r="FA274" s="71" t="str">
        <f t="shared" si="4951"/>
        <v/>
      </c>
      <c r="FB274" s="71" t="str">
        <f t="shared" si="4951"/>
        <v/>
      </c>
      <c r="FC274" s="71" t="str">
        <f t="shared" si="4951"/>
        <v/>
      </c>
      <c r="FD274" s="71" t="str">
        <f t="shared" si="4951"/>
        <v/>
      </c>
      <c r="FE274" s="71" t="str">
        <f t="shared" si="4951"/>
        <v/>
      </c>
      <c r="FF274" s="71" t="str">
        <f t="shared" si="4951"/>
        <v/>
      </c>
      <c r="FG274" s="71" t="str">
        <f t="shared" si="4951"/>
        <v/>
      </c>
      <c r="FH274" s="71" t="str">
        <f t="shared" si="4951"/>
        <v/>
      </c>
      <c r="FI274" s="71" t="str">
        <f t="shared" si="4951"/>
        <v/>
      </c>
      <c r="FJ274" s="71" t="str">
        <f t="shared" si="4951"/>
        <v/>
      </c>
      <c r="FK274" s="71" t="str">
        <f t="shared" si="4951"/>
        <v/>
      </c>
      <c r="FL274" s="71" t="str">
        <f t="shared" si="4951"/>
        <v/>
      </c>
      <c r="FM274" s="71" t="str">
        <f t="shared" si="4951"/>
        <v/>
      </c>
      <c r="FN274" s="71" t="str">
        <f t="shared" ref="FN274:FS274" si="4952">IF(CH274="","","|n"&amp;FN$2&amp;"+"&amp;CH274&amp;FN$1)</f>
        <v/>
      </c>
      <c r="FO274" s="71" t="str">
        <f t="shared" si="4952"/>
        <v/>
      </c>
      <c r="FP274" s="71" t="str">
        <f t="shared" si="4952"/>
        <v/>
      </c>
      <c r="FQ274" s="71" t="str">
        <f t="shared" si="4952"/>
        <v/>
      </c>
      <c r="FR274" s="71" t="str">
        <f t="shared" si="4952"/>
        <v/>
      </c>
      <c r="FS274" s="71" t="str">
        <f t="shared" si="4952"/>
        <v/>
      </c>
    </row>
    <row r="275" spans="1:175" ht="16.5">
      <c r="A275" s="79"/>
      <c r="B275" s="101" t="s">
        <v>817</v>
      </c>
      <c r="C275" s="79" t="s">
        <v>818</v>
      </c>
      <c r="T275" s="120" t="str">
        <f t="shared" ref="T275:T277" si="4953">C275</f>
        <v>|CffFF0000占星|r</v>
      </c>
      <c r="U275" s="85" t="str">
        <f t="shared" ref="U275" si="4954">"ReplaceableTextures\\CommandButtons\\BTN"&amp;B275&amp;".blp"</f>
        <v>ReplaceableTextures\\CommandButtons\\BTNIS11.blp</v>
      </c>
      <c r="CN275" s="70" t="str">
        <f t="shared" si="4779"/>
        <v>InitUnitState('IS11',,,,,,,,,,)</v>
      </c>
      <c r="CO275" s="70" t="str">
        <f t="shared" si="4780"/>
        <v>InitUnitNormal('IS11',,,,,,,,,,)</v>
      </c>
      <c r="CP275" s="70" t="str">
        <f t="shared" si="4781"/>
        <v>InitUnitMagic('IS11',,,,,,,,,,)</v>
      </c>
      <c r="CQ275" s="70" t="str">
        <f t="shared" si="4782"/>
        <v>InitUnitAdd('IS11',,,,,,,,,,)</v>
      </c>
      <c r="CR275" s="70" t="e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#REF!&amp;CR$1&amp;")"</f>
        <v>#REF!</v>
      </c>
      <c r="CU275" s="95" t="str">
        <f t="shared" ref="CU275:CU279" si="4955">CONCATENATE(DB275,DC275,DD275,DE275,DF275,DG275,DH275,DI275,DJ275,DK275,DL275,DM275,DN275,DO275,DP275,DQ275,DR275,DS275,DT275,DU275,DV275,DW275,DX275,DY275,DZ275,EA275,EB275,EC275,ED275,EE275,EF275,EG275,EH275,EI275,EJ275,EK275,EL275,EM275,EN275,EO275,EP275&amp;"|n")</f>
        <v>|n</v>
      </c>
      <c r="CV275" s="61" t="str">
        <f t="shared" ref="CV275:CV279" si="4956">T275</f>
        <v>|CffFF0000占星|r</v>
      </c>
      <c r="CW275" s="60"/>
      <c r="CX275" s="60"/>
      <c r="CY275" s="60"/>
      <c r="CZ275" s="60"/>
      <c r="DA275" s="60"/>
      <c r="DB275" s="71" t="str">
        <f t="shared" ref="DB275" si="4957">IF(V275="","","|n"&amp;DB$2&amp;"+"&amp;V275&amp;DB$1)</f>
        <v/>
      </c>
      <c r="DC275" s="71" t="str">
        <f t="shared" ref="DC275" si="4958">IF(W275="","","|n"&amp;DC$2&amp;"+"&amp;W275&amp;DC$1)</f>
        <v/>
      </c>
      <c r="DD275" s="71" t="str">
        <f t="shared" ref="DD275" si="4959">IF(X275="","","|n"&amp;DD$2&amp;"+"&amp;X275&amp;DD$1)</f>
        <v/>
      </c>
      <c r="DE275" s="71" t="str">
        <f t="shared" ref="DE275" si="4960">IF(Y275="","","|n"&amp;DE$2&amp;"+"&amp;Y275&amp;DE$1)</f>
        <v/>
      </c>
      <c r="DF275" s="71" t="str">
        <f t="shared" ref="DF275" si="4961">IF(Z275="","","|n"&amp;DF$2&amp;"+"&amp;Z275&amp;DF$1)</f>
        <v/>
      </c>
      <c r="DG275" s="71" t="str">
        <f t="shared" ref="DG275" si="4962">IF(AA275="","","|n"&amp;DG$2&amp;"+"&amp;AA275&amp;DG$1)</f>
        <v/>
      </c>
      <c r="DH275" s="71" t="str">
        <f t="shared" ref="DH275" si="4963">IF(AB275="","","|n"&amp;DH$2&amp;"+"&amp;AB275&amp;DH$1)</f>
        <v/>
      </c>
      <c r="DI275" s="71" t="str">
        <f t="shared" ref="DI275" si="4964">IF(AC275="","","|n"&amp;DI$2&amp;"+"&amp;AC275&amp;DI$1)</f>
        <v/>
      </c>
      <c r="DJ275" s="71" t="str">
        <f t="shared" ref="DJ275" si="4965">IF(AD275="","","|n"&amp;DJ$2&amp;"+"&amp;AD275&amp;DJ$1)</f>
        <v/>
      </c>
      <c r="DK275" s="71" t="str">
        <f t="shared" ref="DK275" si="4966">IF(AE275="","","|n"&amp;DK$2&amp;"+"&amp;AE275&amp;DK$1)</f>
        <v/>
      </c>
      <c r="DL275" s="71" t="str">
        <f t="shared" ref="DL275" si="4967">IF(AF275="","","|n"&amp;DL$2&amp;"+"&amp;AF275&amp;DL$1)</f>
        <v/>
      </c>
      <c r="DM275" s="71" t="str">
        <f t="shared" ref="DM275" si="4968">IF(AG275="","","|n"&amp;DM$2&amp;"+"&amp;AG275&amp;DM$1)</f>
        <v/>
      </c>
      <c r="DN275" s="71" t="str">
        <f t="shared" ref="DN275" si="4969">IF(AH275="","","|n"&amp;DN$2&amp;"+"&amp;AH275&amp;DN$1)</f>
        <v/>
      </c>
      <c r="DO275" s="71" t="str">
        <f t="shared" ref="DO275" si="4970">IF(AI275="","","|n"&amp;DO$2&amp;"+"&amp;AI275&amp;DO$1)</f>
        <v/>
      </c>
      <c r="DP275" s="71" t="str">
        <f t="shared" ref="DP275" si="4971">IF(AJ275="","","|n"&amp;DP$2&amp;"+"&amp;AJ275&amp;DP$1)</f>
        <v/>
      </c>
      <c r="DQ275" s="71" t="str">
        <f t="shared" ref="DQ275" si="4972">IF(AK275="","","|n"&amp;DQ$2&amp;"+"&amp;AK275&amp;DQ$1)</f>
        <v/>
      </c>
      <c r="DR275" s="71" t="str">
        <f t="shared" ref="DR275" si="4973">IF(AL275="","","|n"&amp;DR$2&amp;"+"&amp;AL275&amp;DR$1)</f>
        <v/>
      </c>
      <c r="DS275" s="71" t="str">
        <f t="shared" ref="DS275" si="4974">IF(AM275="","","|n"&amp;DS$2&amp;"+"&amp;AM275&amp;DS$1)</f>
        <v/>
      </c>
      <c r="DT275" s="71" t="str">
        <f t="shared" ref="DT275" si="4975">IF(AN275="","","|n"&amp;DT$2&amp;"+"&amp;AN275&amp;DT$1)</f>
        <v/>
      </c>
      <c r="DU275" s="71" t="str">
        <f t="shared" ref="DU275" si="4976">IF(AO275="","","|n"&amp;DU$2&amp;"+"&amp;AO275&amp;DU$1)</f>
        <v/>
      </c>
      <c r="DV275" s="71" t="str">
        <f t="shared" ref="DV275" si="4977">IF(AP275="","","|n"&amp;DV$2&amp;"+"&amp;AP275&amp;DV$1)</f>
        <v/>
      </c>
      <c r="DW275" s="71" t="str">
        <f t="shared" ref="DW275" si="4978">IF(AQ275="","","|n"&amp;DW$2&amp;"+"&amp;AQ275&amp;DW$1)</f>
        <v/>
      </c>
      <c r="DX275" s="71" t="str">
        <f t="shared" ref="DX275" si="4979">IF(AR275="","","|n"&amp;DX$2&amp;"+"&amp;AR275&amp;DX$1)</f>
        <v/>
      </c>
      <c r="DY275" s="71" t="str">
        <f t="shared" ref="DY275" si="4980">IF(AS275="","","|n"&amp;DY$2&amp;"+"&amp;AS275&amp;DY$1)</f>
        <v/>
      </c>
      <c r="DZ275" s="71" t="str">
        <f t="shared" ref="DZ275" si="4981">IF(AT275="","","|n"&amp;DZ$2&amp;"+"&amp;AT275&amp;DZ$1)</f>
        <v/>
      </c>
      <c r="EA275" s="71" t="str">
        <f t="shared" ref="EA275" si="4982">IF(AU275="","","|n"&amp;EA$2&amp;"+"&amp;AU275&amp;EA$1)</f>
        <v/>
      </c>
      <c r="EB275" s="71" t="str">
        <f t="shared" ref="EB275" si="4983">IF(AV275="","","|n"&amp;EB$2&amp;"+"&amp;AV275&amp;EB$1)</f>
        <v/>
      </c>
      <c r="EC275" s="71" t="str">
        <f t="shared" ref="EC275" si="4984">IF(AW275="","","|n"&amp;EC$2&amp;"+"&amp;AW275&amp;EC$1)</f>
        <v/>
      </c>
      <c r="ED275" s="71" t="str">
        <f t="shared" ref="ED275" si="4985">IF(AX275="","","|n"&amp;ED$2&amp;"+"&amp;AX275&amp;ED$1)</f>
        <v/>
      </c>
      <c r="EE275" s="71" t="str">
        <f t="shared" ref="EE275" si="4986">IF(AY275="","","|n"&amp;EE$2&amp;"+"&amp;AY275&amp;EE$1)</f>
        <v/>
      </c>
      <c r="EF275" s="71" t="str">
        <f t="shared" ref="EF275" si="4987">IF(AZ275="","","|n"&amp;EF$2&amp;"+"&amp;AZ275&amp;EF$1)</f>
        <v/>
      </c>
      <c r="EG275" s="71" t="str">
        <f t="shared" ref="EG275" si="4988">IF(BA275="","","|n"&amp;EG$2&amp;"+"&amp;BA275&amp;EG$1)</f>
        <v/>
      </c>
      <c r="EH275" s="71" t="str">
        <f t="shared" ref="EH275" si="4989">IF(BB275="","","|n"&amp;EH$2&amp;"+"&amp;BB275&amp;EH$1)</f>
        <v/>
      </c>
      <c r="EI275" s="71" t="str">
        <f t="shared" ref="EI275" si="4990">IF(BC275="","","|n"&amp;EI$2&amp;"+"&amp;BC275&amp;EI$1)</f>
        <v/>
      </c>
      <c r="EJ275" s="71" t="str">
        <f t="shared" ref="EJ275" si="4991">IF(BD275="","","|n"&amp;EJ$2&amp;"+"&amp;BD275&amp;EJ$1)</f>
        <v/>
      </c>
      <c r="EK275" s="71" t="str">
        <f t="shared" ref="EK275" si="4992">IF(BE275="","","|n"&amp;EK$2&amp;"+"&amp;BE275&amp;EK$1)</f>
        <v/>
      </c>
      <c r="EL275" s="71" t="str">
        <f t="shared" ref="EL275" si="4993">IF(BF275="","","|n"&amp;EL$2&amp;"+"&amp;BF275&amp;EL$1)</f>
        <v/>
      </c>
      <c r="EM275" s="71" t="str">
        <f t="shared" ref="EM275" si="4994">IF(BG275="","","|n"&amp;EM$2&amp;"+"&amp;BG275&amp;EM$1)</f>
        <v/>
      </c>
      <c r="EN275" s="71" t="str">
        <f t="shared" ref="EN275" si="4995">IF(BH275="","","|n"&amp;EN$2&amp;"+"&amp;BH275&amp;EN$1)</f>
        <v/>
      </c>
      <c r="EO275" s="71" t="str">
        <f t="shared" ref="EO275" si="4996">IF(BI275="","","|n"&amp;EO$2&amp;"+"&amp;BI275&amp;EO$1)</f>
        <v/>
      </c>
      <c r="EP275" s="71" t="str">
        <f t="shared" ref="EP275" si="4997">IF(BJ275="","","|n"&amp;EP$2&amp;"+"&amp;BJ275&amp;EP$1)</f>
        <v/>
      </c>
      <c r="EQ275" s="71" t="str">
        <f t="shared" ref="EQ275" si="4998">IF(BK275="","","|n"&amp;EQ$2&amp;"+"&amp;BK275&amp;EQ$1)</f>
        <v/>
      </c>
      <c r="ER275" s="71" t="str">
        <f t="shared" ref="ER275" si="4999">IF(BL275="","","|n"&amp;ER$2&amp;"+"&amp;BL275&amp;ER$1)</f>
        <v/>
      </c>
      <c r="ES275" s="71" t="str">
        <f t="shared" ref="ES275" si="5000">IF(BM275="","","|n"&amp;ES$2&amp;"+"&amp;BM275&amp;ES$1)</f>
        <v/>
      </c>
      <c r="ET275" s="71" t="str">
        <f t="shared" ref="ET275" si="5001">IF(BN275="","","|n"&amp;ET$2&amp;"+"&amp;BN275&amp;ET$1)</f>
        <v/>
      </c>
      <c r="EU275" s="71" t="str">
        <f t="shared" ref="EU275" si="5002">IF(BO275="","","|n"&amp;EU$2&amp;"+"&amp;BO275&amp;EU$1)</f>
        <v/>
      </c>
      <c r="EV275" s="71" t="str">
        <f t="shared" ref="EV275" si="5003">IF(BP275="","","|n"&amp;EV$2&amp;"+"&amp;BP275&amp;EV$1)</f>
        <v/>
      </c>
      <c r="EW275" s="71" t="str">
        <f t="shared" ref="EW275" si="5004">IF(BQ275="","","|n"&amp;EW$2&amp;"+"&amp;BQ275&amp;EW$1)</f>
        <v/>
      </c>
      <c r="EX275" s="71" t="str">
        <f t="shared" ref="EX275" si="5005">IF(BR275="","","|n"&amp;EX$2&amp;"+"&amp;BR275&amp;EX$1)</f>
        <v/>
      </c>
      <c r="EY275" s="71" t="str">
        <f t="shared" ref="EY275" si="5006">IF(BS275="","","|n"&amp;EY$2&amp;"+"&amp;BS275&amp;EY$1)</f>
        <v/>
      </c>
      <c r="EZ275" s="71" t="str">
        <f t="shared" ref="EZ275" si="5007">IF(BT275="","","|n"&amp;EZ$2&amp;"+"&amp;BT275&amp;EZ$1)</f>
        <v/>
      </c>
      <c r="FA275" s="71" t="str">
        <f t="shared" ref="FA275" si="5008">IF(BU275="","","|n"&amp;FA$2&amp;"+"&amp;BU275&amp;FA$1)</f>
        <v/>
      </c>
      <c r="FB275" s="71" t="str">
        <f t="shared" ref="FB275" si="5009">IF(BV275="","","|n"&amp;FB$2&amp;"+"&amp;BV275&amp;FB$1)</f>
        <v/>
      </c>
      <c r="FC275" s="71" t="str">
        <f t="shared" ref="FC275" si="5010">IF(BW275="","","|n"&amp;FC$2&amp;"+"&amp;BW275&amp;FC$1)</f>
        <v/>
      </c>
      <c r="FD275" s="71" t="str">
        <f t="shared" ref="FD275" si="5011">IF(BX275="","","|n"&amp;FD$2&amp;"+"&amp;BX275&amp;FD$1)</f>
        <v/>
      </c>
      <c r="FE275" s="71" t="str">
        <f t="shared" ref="FE275" si="5012">IF(BY275="","","|n"&amp;FE$2&amp;"+"&amp;BY275&amp;FE$1)</f>
        <v/>
      </c>
      <c r="FF275" s="71" t="str">
        <f t="shared" ref="FF275" si="5013">IF(BZ275="","","|n"&amp;FF$2&amp;"+"&amp;BZ275&amp;FF$1)</f>
        <v/>
      </c>
      <c r="FG275" s="71" t="str">
        <f t="shared" ref="FG275" si="5014">IF(CA275="","","|n"&amp;FG$2&amp;"+"&amp;CA275&amp;FG$1)</f>
        <v/>
      </c>
      <c r="FH275" s="71" t="str">
        <f t="shared" ref="FH275" si="5015">IF(CB275="","","|n"&amp;FH$2&amp;"+"&amp;CB275&amp;FH$1)</f>
        <v/>
      </c>
      <c r="FI275" s="71" t="str">
        <f t="shared" ref="FI275" si="5016">IF(CC275="","","|n"&amp;FI$2&amp;"+"&amp;CC275&amp;FI$1)</f>
        <v/>
      </c>
      <c r="FJ275" s="71" t="str">
        <f t="shared" ref="FJ275" si="5017">IF(CD275="","","|n"&amp;FJ$2&amp;"+"&amp;CD275&amp;FJ$1)</f>
        <v/>
      </c>
      <c r="FK275" s="71" t="str">
        <f t="shared" ref="FK275" si="5018">IF(CE275="","","|n"&amp;FK$2&amp;"+"&amp;CE275&amp;FK$1)</f>
        <v/>
      </c>
      <c r="FL275" s="71" t="str">
        <f t="shared" ref="FL275" si="5019">IF(CF275="","","|n"&amp;FL$2&amp;"+"&amp;CF275&amp;FL$1)</f>
        <v/>
      </c>
      <c r="FM275" s="71" t="str">
        <f t="shared" ref="FM275" si="5020">IF(CG275="","","|n"&amp;FM$2&amp;"+"&amp;CG275&amp;FM$1)</f>
        <v/>
      </c>
      <c r="FN275" s="71" t="str">
        <f t="shared" ref="FN275" si="5021">IF(CH275="","","|n"&amp;FN$2&amp;"+"&amp;CH275&amp;FN$1)</f>
        <v/>
      </c>
      <c r="FO275" s="71" t="str">
        <f t="shared" ref="FO275" si="5022">IF(CI275="","","|n"&amp;FO$2&amp;"+"&amp;CI275&amp;FO$1)</f>
        <v/>
      </c>
      <c r="FP275" s="71" t="str">
        <f t="shared" ref="FP275" si="5023">IF(CJ275="","","|n"&amp;FP$2&amp;"+"&amp;CJ275&amp;FP$1)</f>
        <v/>
      </c>
      <c r="FQ275" s="71" t="str">
        <f t="shared" ref="FQ275" si="5024">IF(CK275="","","|n"&amp;FQ$2&amp;"+"&amp;CK275&amp;FQ$1)</f>
        <v/>
      </c>
      <c r="FR275" s="71" t="str">
        <f t="shared" ref="FR275" si="5025">IF(CL275="","","|n"&amp;FR$2&amp;"+"&amp;CL275&amp;FR$1)</f>
        <v/>
      </c>
      <c r="FS275" s="71" t="str">
        <f t="shared" ref="FS275" si="5026">IF(CM275="","","|n"&amp;FS$2&amp;"+"&amp;CM275&amp;FS$1)</f>
        <v/>
      </c>
    </row>
    <row r="276" spans="1:175" ht="16.5">
      <c r="A276" s="79"/>
      <c r="B276" s="101" t="s">
        <v>819</v>
      </c>
      <c r="C276" s="79" t="s">
        <v>820</v>
      </c>
      <c r="T276" s="120" t="str">
        <f t="shared" si="4953"/>
        <v>|CffFFD24D兽魂抽奖|r</v>
      </c>
      <c r="U276" s="85" t="s">
        <v>821</v>
      </c>
      <c r="CN276" s="70" t="str">
        <f t="shared" si="4779"/>
        <v>InitUnitState('IS12',,,,,,,,,,)</v>
      </c>
      <c r="CO276" s="70" t="str">
        <f t="shared" si="4780"/>
        <v>InitUnitNormal('IS12',,,,,,,,,,)</v>
      </c>
      <c r="CP276" s="70" t="str">
        <f t="shared" si="4781"/>
        <v>InitUnitMagic('IS12',,,,,,,,,,)</v>
      </c>
      <c r="CQ276" s="70" t="str">
        <f t="shared" si="4782"/>
        <v>InitUnitAdd('IS12',,,,,,,,,,)</v>
      </c>
      <c r="CR276" s="70" t="e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#REF!&amp;CR$1&amp;")"</f>
        <v>#REF!</v>
      </c>
      <c r="CU276" s="95" t="str">
        <f t="shared" si="4955"/>
        <v>|n</v>
      </c>
      <c r="CV276" s="61" t="str">
        <f t="shared" si="4956"/>
        <v>|CffFFD24D兽魂抽奖|r</v>
      </c>
      <c r="CW276" s="60"/>
      <c r="CX276" s="60"/>
      <c r="CY276" s="60"/>
      <c r="CZ276" s="60"/>
      <c r="DA276" s="60"/>
      <c r="DB276" s="71" t="str">
        <f t="shared" ref="DB276:EG276" si="5027">IF(V276="","","|n"&amp;DB$2&amp;"+"&amp;V276&amp;DB$1)</f>
        <v/>
      </c>
      <c r="DC276" s="71" t="str">
        <f t="shared" si="5027"/>
        <v/>
      </c>
      <c r="DD276" s="71" t="str">
        <f t="shared" si="5027"/>
        <v/>
      </c>
      <c r="DE276" s="71" t="str">
        <f t="shared" si="5027"/>
        <v/>
      </c>
      <c r="DF276" s="71" t="str">
        <f t="shared" si="5027"/>
        <v/>
      </c>
      <c r="DG276" s="71" t="str">
        <f t="shared" si="5027"/>
        <v/>
      </c>
      <c r="DH276" s="71" t="str">
        <f t="shared" si="5027"/>
        <v/>
      </c>
      <c r="DI276" s="71" t="str">
        <f t="shared" si="5027"/>
        <v/>
      </c>
      <c r="DJ276" s="71" t="str">
        <f t="shared" si="5027"/>
        <v/>
      </c>
      <c r="DK276" s="71" t="str">
        <f t="shared" si="5027"/>
        <v/>
      </c>
      <c r="DL276" s="71" t="str">
        <f t="shared" si="5027"/>
        <v/>
      </c>
      <c r="DM276" s="71" t="str">
        <f t="shared" si="5027"/>
        <v/>
      </c>
      <c r="DN276" s="71" t="str">
        <f t="shared" si="5027"/>
        <v/>
      </c>
      <c r="DO276" s="71" t="str">
        <f t="shared" si="5027"/>
        <v/>
      </c>
      <c r="DP276" s="71" t="str">
        <f t="shared" si="5027"/>
        <v/>
      </c>
      <c r="DQ276" s="71" t="str">
        <f t="shared" si="5027"/>
        <v/>
      </c>
      <c r="DR276" s="71" t="str">
        <f t="shared" si="5027"/>
        <v/>
      </c>
      <c r="DS276" s="71" t="str">
        <f t="shared" si="5027"/>
        <v/>
      </c>
      <c r="DT276" s="71" t="str">
        <f t="shared" si="5027"/>
        <v/>
      </c>
      <c r="DU276" s="71" t="str">
        <f t="shared" si="5027"/>
        <v/>
      </c>
      <c r="DV276" s="71" t="str">
        <f t="shared" si="5027"/>
        <v/>
      </c>
      <c r="DW276" s="71" t="str">
        <f t="shared" si="5027"/>
        <v/>
      </c>
      <c r="DX276" s="71" t="str">
        <f t="shared" si="5027"/>
        <v/>
      </c>
      <c r="DY276" s="71" t="str">
        <f t="shared" si="5027"/>
        <v/>
      </c>
      <c r="DZ276" s="71" t="str">
        <f t="shared" si="5027"/>
        <v/>
      </c>
      <c r="EA276" s="71" t="str">
        <f t="shared" si="5027"/>
        <v/>
      </c>
      <c r="EB276" s="71" t="str">
        <f t="shared" si="5027"/>
        <v/>
      </c>
      <c r="EC276" s="71" t="str">
        <f t="shared" si="5027"/>
        <v/>
      </c>
      <c r="ED276" s="71" t="str">
        <f t="shared" si="5027"/>
        <v/>
      </c>
      <c r="EE276" s="71" t="str">
        <f t="shared" si="5027"/>
        <v/>
      </c>
      <c r="EF276" s="71" t="str">
        <f t="shared" si="5027"/>
        <v/>
      </c>
      <c r="EG276" s="71" t="str">
        <f t="shared" si="5027"/>
        <v/>
      </c>
      <c r="EH276" s="71" t="str">
        <f t="shared" ref="EH276:FM276" si="5028">IF(BB276="","","|n"&amp;EH$2&amp;"+"&amp;BB276&amp;EH$1)</f>
        <v/>
      </c>
      <c r="EI276" s="71" t="str">
        <f t="shared" si="5028"/>
        <v/>
      </c>
      <c r="EJ276" s="71" t="str">
        <f t="shared" si="5028"/>
        <v/>
      </c>
      <c r="EK276" s="71" t="str">
        <f t="shared" si="5028"/>
        <v/>
      </c>
      <c r="EL276" s="71" t="str">
        <f t="shared" si="5028"/>
        <v/>
      </c>
      <c r="EM276" s="71" t="str">
        <f t="shared" si="5028"/>
        <v/>
      </c>
      <c r="EN276" s="71" t="str">
        <f t="shared" si="5028"/>
        <v/>
      </c>
      <c r="EO276" s="71" t="str">
        <f t="shared" si="5028"/>
        <v/>
      </c>
      <c r="EP276" s="71" t="str">
        <f t="shared" si="5028"/>
        <v/>
      </c>
      <c r="EQ276" s="71" t="str">
        <f t="shared" si="5028"/>
        <v/>
      </c>
      <c r="ER276" s="71" t="str">
        <f t="shared" si="5028"/>
        <v/>
      </c>
      <c r="ES276" s="71" t="str">
        <f t="shared" si="5028"/>
        <v/>
      </c>
      <c r="ET276" s="71" t="str">
        <f t="shared" si="5028"/>
        <v/>
      </c>
      <c r="EU276" s="71" t="str">
        <f t="shared" si="5028"/>
        <v/>
      </c>
      <c r="EV276" s="71" t="str">
        <f t="shared" si="5028"/>
        <v/>
      </c>
      <c r="EW276" s="71" t="str">
        <f t="shared" si="5028"/>
        <v/>
      </c>
      <c r="EX276" s="71" t="str">
        <f t="shared" si="5028"/>
        <v/>
      </c>
      <c r="EY276" s="71" t="str">
        <f t="shared" si="5028"/>
        <v/>
      </c>
      <c r="EZ276" s="71" t="str">
        <f t="shared" si="5028"/>
        <v/>
      </c>
      <c r="FA276" s="71" t="str">
        <f t="shared" si="5028"/>
        <v/>
      </c>
      <c r="FB276" s="71" t="str">
        <f t="shared" si="5028"/>
        <v/>
      </c>
      <c r="FC276" s="71" t="str">
        <f t="shared" si="5028"/>
        <v/>
      </c>
      <c r="FD276" s="71" t="str">
        <f t="shared" si="5028"/>
        <v/>
      </c>
      <c r="FE276" s="71" t="str">
        <f t="shared" si="5028"/>
        <v/>
      </c>
      <c r="FF276" s="71" t="str">
        <f t="shared" si="5028"/>
        <v/>
      </c>
      <c r="FG276" s="71" t="str">
        <f t="shared" si="5028"/>
        <v/>
      </c>
      <c r="FH276" s="71" t="str">
        <f t="shared" si="5028"/>
        <v/>
      </c>
      <c r="FI276" s="71" t="str">
        <f t="shared" si="5028"/>
        <v/>
      </c>
      <c r="FJ276" s="71" t="str">
        <f t="shared" si="5028"/>
        <v/>
      </c>
      <c r="FK276" s="71" t="str">
        <f t="shared" si="5028"/>
        <v/>
      </c>
      <c r="FL276" s="71" t="str">
        <f t="shared" si="5028"/>
        <v/>
      </c>
      <c r="FM276" s="71" t="str">
        <f t="shared" si="5028"/>
        <v/>
      </c>
      <c r="FN276" s="71" t="str">
        <f t="shared" ref="FN276:FS276" si="5029">IF(CH276="","","|n"&amp;FN$2&amp;"+"&amp;CH276&amp;FN$1)</f>
        <v/>
      </c>
      <c r="FO276" s="71" t="str">
        <f t="shared" si="5029"/>
        <v/>
      </c>
      <c r="FP276" s="71" t="str">
        <f t="shared" si="5029"/>
        <v/>
      </c>
      <c r="FQ276" s="71" t="str">
        <f t="shared" si="5029"/>
        <v/>
      </c>
      <c r="FR276" s="71" t="str">
        <f t="shared" si="5029"/>
        <v/>
      </c>
      <c r="FS276" s="71" t="str">
        <f t="shared" si="5029"/>
        <v/>
      </c>
    </row>
    <row r="277" spans="1:175" ht="16.5">
      <c r="A277" s="79"/>
      <c r="B277" s="101" t="s">
        <v>822</v>
      </c>
      <c r="C277" s="79" t="s">
        <v>820</v>
      </c>
      <c r="T277" s="120" t="str">
        <f t="shared" si="4953"/>
        <v>|CffFFD24D兽魂抽奖|r</v>
      </c>
      <c r="U277" s="85" t="s">
        <v>821</v>
      </c>
      <c r="CN277" s="70" t="str">
        <f t="shared" si="4779"/>
        <v>InitUnitState('IZ0C',,,,,,,,,,)</v>
      </c>
      <c r="CO277" s="70" t="str">
        <f t="shared" si="4780"/>
        <v>InitUnitNormal('IZ0C',,,,,,,,,,)</v>
      </c>
      <c r="CP277" s="70" t="str">
        <f t="shared" si="4781"/>
        <v>InitUnitMagic('IZ0C',,,,,,,,,,)</v>
      </c>
      <c r="CQ277" s="70" t="str">
        <f t="shared" si="4782"/>
        <v>InitUnitAdd('IZ0C',,,,,,,,,,)</v>
      </c>
      <c r="CR277" s="70" t="e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#REF!&amp;CR$1&amp;")"</f>
        <v>#REF!</v>
      </c>
      <c r="CU277" s="95" t="str">
        <f t="shared" si="4955"/>
        <v>|n</v>
      </c>
      <c r="CV277" s="61" t="str">
        <f t="shared" si="4956"/>
        <v>|CffFFD24D兽魂抽奖|r</v>
      </c>
      <c r="CW277" s="60"/>
      <c r="CX277" s="60"/>
      <c r="CY277" s="60"/>
      <c r="CZ277" s="60"/>
      <c r="DA277" s="60"/>
      <c r="DB277" s="71" t="str">
        <f t="shared" ref="DB277:FM277" si="5030">IF(V277="","","|n"&amp;DB$2&amp;"+"&amp;V277&amp;DB$1)</f>
        <v/>
      </c>
      <c r="DC277" s="71" t="str">
        <f t="shared" si="5030"/>
        <v/>
      </c>
      <c r="DD277" s="71" t="str">
        <f t="shared" si="5030"/>
        <v/>
      </c>
      <c r="DE277" s="71" t="str">
        <f t="shared" si="5030"/>
        <v/>
      </c>
      <c r="DF277" s="71" t="str">
        <f t="shared" si="5030"/>
        <v/>
      </c>
      <c r="DG277" s="71" t="str">
        <f t="shared" si="5030"/>
        <v/>
      </c>
      <c r="DH277" s="71" t="str">
        <f t="shared" si="5030"/>
        <v/>
      </c>
      <c r="DI277" s="71" t="str">
        <f t="shared" si="5030"/>
        <v/>
      </c>
      <c r="DJ277" s="71" t="str">
        <f t="shared" si="5030"/>
        <v/>
      </c>
      <c r="DK277" s="71" t="str">
        <f t="shared" si="5030"/>
        <v/>
      </c>
      <c r="DL277" s="71" t="str">
        <f t="shared" si="5030"/>
        <v/>
      </c>
      <c r="DM277" s="71" t="str">
        <f t="shared" si="5030"/>
        <v/>
      </c>
      <c r="DN277" s="71" t="str">
        <f t="shared" si="5030"/>
        <v/>
      </c>
      <c r="DO277" s="71" t="str">
        <f t="shared" si="5030"/>
        <v/>
      </c>
      <c r="DP277" s="71" t="str">
        <f t="shared" si="5030"/>
        <v/>
      </c>
      <c r="DQ277" s="71" t="str">
        <f t="shared" si="5030"/>
        <v/>
      </c>
      <c r="DR277" s="71" t="str">
        <f t="shared" si="5030"/>
        <v/>
      </c>
      <c r="DS277" s="71" t="str">
        <f t="shared" si="5030"/>
        <v/>
      </c>
      <c r="DT277" s="71" t="str">
        <f t="shared" si="5030"/>
        <v/>
      </c>
      <c r="DU277" s="71" t="str">
        <f t="shared" si="5030"/>
        <v/>
      </c>
      <c r="DV277" s="71" t="str">
        <f t="shared" si="5030"/>
        <v/>
      </c>
      <c r="DW277" s="71" t="str">
        <f t="shared" si="5030"/>
        <v/>
      </c>
      <c r="DX277" s="71" t="str">
        <f t="shared" si="5030"/>
        <v/>
      </c>
      <c r="DY277" s="71" t="str">
        <f t="shared" si="5030"/>
        <v/>
      </c>
      <c r="DZ277" s="71" t="str">
        <f t="shared" si="5030"/>
        <v/>
      </c>
      <c r="EA277" s="71" t="str">
        <f t="shared" si="5030"/>
        <v/>
      </c>
      <c r="EB277" s="71" t="str">
        <f t="shared" si="5030"/>
        <v/>
      </c>
      <c r="EC277" s="71" t="str">
        <f t="shared" si="5030"/>
        <v/>
      </c>
      <c r="ED277" s="71" t="str">
        <f t="shared" si="5030"/>
        <v/>
      </c>
      <c r="EE277" s="71" t="str">
        <f t="shared" si="5030"/>
        <v/>
      </c>
      <c r="EF277" s="71" t="str">
        <f t="shared" si="5030"/>
        <v/>
      </c>
      <c r="EG277" s="71" t="str">
        <f t="shared" si="5030"/>
        <v/>
      </c>
      <c r="EH277" s="71" t="str">
        <f t="shared" si="5030"/>
        <v/>
      </c>
      <c r="EI277" s="71" t="str">
        <f t="shared" si="5030"/>
        <v/>
      </c>
      <c r="EJ277" s="71" t="str">
        <f t="shared" si="5030"/>
        <v/>
      </c>
      <c r="EK277" s="71" t="str">
        <f t="shared" si="5030"/>
        <v/>
      </c>
      <c r="EL277" s="71" t="str">
        <f t="shared" si="5030"/>
        <v/>
      </c>
      <c r="EM277" s="71" t="str">
        <f t="shared" si="5030"/>
        <v/>
      </c>
      <c r="EN277" s="71" t="str">
        <f t="shared" si="5030"/>
        <v/>
      </c>
      <c r="EO277" s="71" t="str">
        <f t="shared" si="5030"/>
        <v/>
      </c>
      <c r="EP277" s="71" t="str">
        <f t="shared" si="5030"/>
        <v/>
      </c>
      <c r="EQ277" s="71" t="str">
        <f t="shared" si="5030"/>
        <v/>
      </c>
      <c r="ER277" s="71" t="str">
        <f t="shared" si="5030"/>
        <v/>
      </c>
      <c r="ES277" s="71" t="str">
        <f t="shared" si="5030"/>
        <v/>
      </c>
      <c r="ET277" s="71" t="str">
        <f t="shared" si="5030"/>
        <v/>
      </c>
      <c r="EU277" s="71" t="str">
        <f t="shared" si="5030"/>
        <v/>
      </c>
      <c r="EV277" s="71" t="str">
        <f t="shared" si="5030"/>
        <v/>
      </c>
      <c r="EW277" s="71" t="str">
        <f t="shared" si="5030"/>
        <v/>
      </c>
      <c r="EX277" s="71" t="str">
        <f t="shared" si="5030"/>
        <v/>
      </c>
      <c r="EY277" s="71" t="str">
        <f t="shared" si="5030"/>
        <v/>
      </c>
      <c r="EZ277" s="71" t="str">
        <f t="shared" si="5030"/>
        <v/>
      </c>
      <c r="FA277" s="71" t="str">
        <f t="shared" si="5030"/>
        <v/>
      </c>
      <c r="FB277" s="71" t="str">
        <f t="shared" si="5030"/>
        <v/>
      </c>
      <c r="FC277" s="71" t="str">
        <f t="shared" si="5030"/>
        <v/>
      </c>
      <c r="FD277" s="71" t="str">
        <f t="shared" si="5030"/>
        <v/>
      </c>
      <c r="FE277" s="71" t="str">
        <f t="shared" si="5030"/>
        <v/>
      </c>
      <c r="FF277" s="71" t="str">
        <f t="shared" si="5030"/>
        <v/>
      </c>
      <c r="FG277" s="71" t="str">
        <f t="shared" si="5030"/>
        <v/>
      </c>
      <c r="FH277" s="71" t="str">
        <f t="shared" si="5030"/>
        <v/>
      </c>
      <c r="FI277" s="71" t="str">
        <f t="shared" si="5030"/>
        <v/>
      </c>
      <c r="FJ277" s="71" t="str">
        <f t="shared" si="5030"/>
        <v/>
      </c>
      <c r="FK277" s="71" t="str">
        <f t="shared" si="5030"/>
        <v/>
      </c>
      <c r="FL277" s="71" t="str">
        <f t="shared" si="5030"/>
        <v/>
      </c>
      <c r="FM277" s="71" t="str">
        <f t="shared" si="5030"/>
        <v/>
      </c>
      <c r="FN277" s="71" t="str">
        <f t="shared" ref="FN277:FS277" si="5031">IF(CH277="","","|n"&amp;FN$2&amp;"+"&amp;CH277&amp;FN$1)</f>
        <v/>
      </c>
      <c r="FO277" s="71" t="str">
        <f t="shared" si="5031"/>
        <v/>
      </c>
      <c r="FP277" s="71" t="str">
        <f t="shared" si="5031"/>
        <v/>
      </c>
      <c r="FQ277" s="71" t="str">
        <f t="shared" si="5031"/>
        <v/>
      </c>
      <c r="FR277" s="71" t="str">
        <f t="shared" si="5031"/>
        <v/>
      </c>
      <c r="FS277" s="71" t="str">
        <f t="shared" si="5031"/>
        <v/>
      </c>
    </row>
    <row r="278" spans="1:175" ht="16.5">
      <c r="A278" s="79"/>
      <c r="B278" s="101" t="s">
        <v>823</v>
      </c>
      <c r="C278" s="79" t="s">
        <v>824</v>
      </c>
      <c r="T278" s="120" t="s">
        <v>825</v>
      </c>
      <c r="U278" s="85" t="s">
        <v>821</v>
      </c>
      <c r="CN278" s="70" t="str">
        <f t="shared" si="4779"/>
        <v>InitUnitState('IZ10',,,,,,,,,,)</v>
      </c>
      <c r="CO278" s="70" t="str">
        <f t="shared" si="4780"/>
        <v>InitUnitNormal('IZ10',,,,,,,,,,)</v>
      </c>
      <c r="CP278" s="70" t="str">
        <f t="shared" si="4781"/>
        <v>InitUnitMagic('IZ10',,,,,,,,,,)</v>
      </c>
      <c r="CQ278" s="70" t="str">
        <f t="shared" si="4782"/>
        <v>InitUnitAdd('IZ10',,,,,,,,,,)</v>
      </c>
      <c r="CR278" s="70" t="e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#REF!&amp;CR$1&amp;")"</f>
        <v>#REF!</v>
      </c>
      <c r="CU278" s="95" t="str">
        <f t="shared" si="4955"/>
        <v>|n</v>
      </c>
      <c r="CV278" s="61" t="str">
        <f t="shared" si="4956"/>
        <v>|CffF0F0F0有几率获得|r|Cffffd24d好东西|r|Cfff0f0f0，也有可能|r|Cffcccccc打水漂|r|Cfff0f0f0。|n|n|r|Cff00ff7f观今夜星象，抽就完事了...|r</v>
      </c>
      <c r="CW278" s="60"/>
      <c r="CX278" s="60"/>
      <c r="CY278" s="60"/>
      <c r="CZ278" s="60"/>
      <c r="DA278" s="60"/>
      <c r="DB278" s="71" t="str">
        <f t="shared" ref="DB278:FM278" si="5032">IF(V278="","","|n"&amp;DB$2&amp;"+"&amp;V278&amp;DB$1)</f>
        <v/>
      </c>
      <c r="DC278" s="71" t="str">
        <f t="shared" si="5032"/>
        <v/>
      </c>
      <c r="DD278" s="71" t="str">
        <f t="shared" si="5032"/>
        <v/>
      </c>
      <c r="DE278" s="71" t="str">
        <f t="shared" si="5032"/>
        <v/>
      </c>
      <c r="DF278" s="71" t="str">
        <f t="shared" si="5032"/>
        <v/>
      </c>
      <c r="DG278" s="71" t="str">
        <f t="shared" si="5032"/>
        <v/>
      </c>
      <c r="DH278" s="71" t="str">
        <f t="shared" si="5032"/>
        <v/>
      </c>
      <c r="DI278" s="71" t="str">
        <f t="shared" si="5032"/>
        <v/>
      </c>
      <c r="DJ278" s="71" t="str">
        <f t="shared" si="5032"/>
        <v/>
      </c>
      <c r="DK278" s="71" t="str">
        <f t="shared" si="5032"/>
        <v/>
      </c>
      <c r="DL278" s="71" t="str">
        <f t="shared" si="5032"/>
        <v/>
      </c>
      <c r="DM278" s="71" t="str">
        <f t="shared" si="5032"/>
        <v/>
      </c>
      <c r="DN278" s="71" t="str">
        <f t="shared" si="5032"/>
        <v/>
      </c>
      <c r="DO278" s="71" t="str">
        <f t="shared" si="5032"/>
        <v/>
      </c>
      <c r="DP278" s="71" t="str">
        <f t="shared" si="5032"/>
        <v/>
      </c>
      <c r="DQ278" s="71" t="str">
        <f t="shared" si="5032"/>
        <v/>
      </c>
      <c r="DR278" s="71" t="str">
        <f t="shared" si="5032"/>
        <v/>
      </c>
      <c r="DS278" s="71" t="str">
        <f t="shared" si="5032"/>
        <v/>
      </c>
      <c r="DT278" s="71" t="str">
        <f t="shared" si="5032"/>
        <v/>
      </c>
      <c r="DU278" s="71" t="str">
        <f t="shared" si="5032"/>
        <v/>
      </c>
      <c r="DV278" s="71" t="str">
        <f t="shared" si="5032"/>
        <v/>
      </c>
      <c r="DW278" s="71" t="str">
        <f t="shared" si="5032"/>
        <v/>
      </c>
      <c r="DX278" s="71" t="str">
        <f t="shared" si="5032"/>
        <v/>
      </c>
      <c r="DY278" s="71" t="str">
        <f t="shared" si="5032"/>
        <v/>
      </c>
      <c r="DZ278" s="71" t="str">
        <f t="shared" si="5032"/>
        <v/>
      </c>
      <c r="EA278" s="71" t="str">
        <f t="shared" si="5032"/>
        <v/>
      </c>
      <c r="EB278" s="71" t="str">
        <f t="shared" si="5032"/>
        <v/>
      </c>
      <c r="EC278" s="71" t="str">
        <f t="shared" si="5032"/>
        <v/>
      </c>
      <c r="ED278" s="71" t="str">
        <f t="shared" si="5032"/>
        <v/>
      </c>
      <c r="EE278" s="71" t="str">
        <f t="shared" si="5032"/>
        <v/>
      </c>
      <c r="EF278" s="71" t="str">
        <f t="shared" si="5032"/>
        <v/>
      </c>
      <c r="EG278" s="71" t="str">
        <f t="shared" si="5032"/>
        <v/>
      </c>
      <c r="EH278" s="71" t="str">
        <f t="shared" si="5032"/>
        <v/>
      </c>
      <c r="EI278" s="71" t="str">
        <f t="shared" si="5032"/>
        <v/>
      </c>
      <c r="EJ278" s="71" t="str">
        <f t="shared" si="5032"/>
        <v/>
      </c>
      <c r="EK278" s="71" t="str">
        <f t="shared" si="5032"/>
        <v/>
      </c>
      <c r="EL278" s="71" t="str">
        <f t="shared" si="5032"/>
        <v/>
      </c>
      <c r="EM278" s="71" t="str">
        <f t="shared" si="5032"/>
        <v/>
      </c>
      <c r="EN278" s="71" t="str">
        <f t="shared" si="5032"/>
        <v/>
      </c>
      <c r="EO278" s="71" t="str">
        <f t="shared" si="5032"/>
        <v/>
      </c>
      <c r="EP278" s="71" t="str">
        <f t="shared" si="5032"/>
        <v/>
      </c>
      <c r="EQ278" s="71" t="str">
        <f t="shared" si="5032"/>
        <v/>
      </c>
      <c r="ER278" s="71" t="str">
        <f t="shared" si="5032"/>
        <v/>
      </c>
      <c r="ES278" s="71" t="str">
        <f t="shared" si="5032"/>
        <v/>
      </c>
      <c r="ET278" s="71" t="str">
        <f t="shared" si="5032"/>
        <v/>
      </c>
      <c r="EU278" s="71" t="str">
        <f t="shared" si="5032"/>
        <v/>
      </c>
      <c r="EV278" s="71" t="str">
        <f t="shared" si="5032"/>
        <v/>
      </c>
      <c r="EW278" s="71" t="str">
        <f t="shared" si="5032"/>
        <v/>
      </c>
      <c r="EX278" s="71" t="str">
        <f t="shared" si="5032"/>
        <v/>
      </c>
      <c r="EY278" s="71" t="str">
        <f t="shared" si="5032"/>
        <v/>
      </c>
      <c r="EZ278" s="71" t="str">
        <f t="shared" si="5032"/>
        <v/>
      </c>
      <c r="FA278" s="71" t="str">
        <f t="shared" si="5032"/>
        <v/>
      </c>
      <c r="FB278" s="71" t="str">
        <f t="shared" si="5032"/>
        <v/>
      </c>
      <c r="FC278" s="71" t="str">
        <f t="shared" si="5032"/>
        <v/>
      </c>
      <c r="FD278" s="71" t="str">
        <f t="shared" si="5032"/>
        <v/>
      </c>
      <c r="FE278" s="71" t="str">
        <f t="shared" si="5032"/>
        <v/>
      </c>
      <c r="FF278" s="71" t="str">
        <f t="shared" si="5032"/>
        <v/>
      </c>
      <c r="FG278" s="71" t="str">
        <f t="shared" si="5032"/>
        <v/>
      </c>
      <c r="FH278" s="71" t="str">
        <f t="shared" si="5032"/>
        <v/>
      </c>
      <c r="FI278" s="71" t="str">
        <f t="shared" si="5032"/>
        <v/>
      </c>
      <c r="FJ278" s="71" t="str">
        <f t="shared" si="5032"/>
        <v/>
      </c>
      <c r="FK278" s="71" t="str">
        <f t="shared" si="5032"/>
        <v/>
      </c>
      <c r="FL278" s="71" t="str">
        <f t="shared" si="5032"/>
        <v/>
      </c>
      <c r="FM278" s="71" t="str">
        <f t="shared" si="5032"/>
        <v/>
      </c>
      <c r="FN278" s="71" t="str">
        <f t="shared" ref="FN278:FS278" si="5033">IF(CH278="","","|n"&amp;FN$2&amp;"+"&amp;CH278&amp;FN$1)</f>
        <v/>
      </c>
      <c r="FO278" s="71" t="str">
        <f t="shared" si="5033"/>
        <v/>
      </c>
      <c r="FP278" s="71" t="str">
        <f t="shared" si="5033"/>
        <v/>
      </c>
      <c r="FQ278" s="71" t="str">
        <f t="shared" si="5033"/>
        <v/>
      </c>
      <c r="FR278" s="71" t="str">
        <f t="shared" si="5033"/>
        <v/>
      </c>
      <c r="FS278" s="71" t="str">
        <f t="shared" si="5033"/>
        <v/>
      </c>
    </row>
    <row r="279" spans="1:175" ht="16.5">
      <c r="A279" s="79"/>
      <c r="B279" s="101" t="s">
        <v>826</v>
      </c>
      <c r="C279" s="79" t="s">
        <v>827</v>
      </c>
      <c r="T279" s="120" t="s">
        <v>828</v>
      </c>
      <c r="U279" s="85" t="s">
        <v>821</v>
      </c>
      <c r="CN279" s="70" t="str">
        <f t="shared" si="4779"/>
        <v>InitUnitState('IZ11',,,,,,,,,,)</v>
      </c>
      <c r="CO279" s="70" t="str">
        <f t="shared" si="4780"/>
        <v>InitUnitNormal('IZ11',,,,,,,,,,)</v>
      </c>
      <c r="CP279" s="70" t="str">
        <f t="shared" si="4781"/>
        <v>InitUnitMagic('IZ11',,,,,,,,,,)</v>
      </c>
      <c r="CQ279" s="70" t="str">
        <f t="shared" si="4782"/>
        <v>InitUnitAdd('IZ11',,,,,,,,,,)</v>
      </c>
      <c r="CR279" s="70" t="e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#REF!&amp;CR$1&amp;")"</f>
        <v>#REF!</v>
      </c>
      <c r="CU279" s="95" t="str">
        <f t="shared" si="4955"/>
        <v>|n</v>
      </c>
      <c r="CV279" s="61" t="str">
        <f t="shared" si="4956"/>
        <v>|CffF0F0F0有几率获得|r|Cffffd24d很多好东西|r|Cfff0f0f0，也有可能|r|Cffcccccc打很多水漂|r|Cfff0f0f0。|n|n|r|Cff00ff7f观今夜星象，使劲抽就完事了...|r</v>
      </c>
      <c r="CW279" s="60"/>
      <c r="CX279" s="60"/>
      <c r="CY279" s="60"/>
      <c r="CZ279" s="60"/>
      <c r="DA279" s="60"/>
      <c r="DB279" s="71" t="str">
        <f t="shared" ref="DB279:FM279" si="5034">IF(V279="","","|n"&amp;DB$2&amp;"+"&amp;V279&amp;DB$1)</f>
        <v/>
      </c>
      <c r="DC279" s="71" t="str">
        <f t="shared" si="5034"/>
        <v/>
      </c>
      <c r="DD279" s="71" t="str">
        <f t="shared" si="5034"/>
        <v/>
      </c>
      <c r="DE279" s="71" t="str">
        <f t="shared" si="5034"/>
        <v/>
      </c>
      <c r="DF279" s="71" t="str">
        <f t="shared" si="5034"/>
        <v/>
      </c>
      <c r="DG279" s="71" t="str">
        <f t="shared" si="5034"/>
        <v/>
      </c>
      <c r="DH279" s="71" t="str">
        <f t="shared" si="5034"/>
        <v/>
      </c>
      <c r="DI279" s="71" t="str">
        <f t="shared" si="5034"/>
        <v/>
      </c>
      <c r="DJ279" s="71" t="str">
        <f t="shared" si="5034"/>
        <v/>
      </c>
      <c r="DK279" s="71" t="str">
        <f t="shared" si="5034"/>
        <v/>
      </c>
      <c r="DL279" s="71" t="str">
        <f t="shared" si="5034"/>
        <v/>
      </c>
      <c r="DM279" s="71" t="str">
        <f t="shared" si="5034"/>
        <v/>
      </c>
      <c r="DN279" s="71" t="str">
        <f t="shared" si="5034"/>
        <v/>
      </c>
      <c r="DO279" s="71" t="str">
        <f t="shared" si="5034"/>
        <v/>
      </c>
      <c r="DP279" s="71" t="str">
        <f t="shared" si="5034"/>
        <v/>
      </c>
      <c r="DQ279" s="71" t="str">
        <f t="shared" si="5034"/>
        <v/>
      </c>
      <c r="DR279" s="71" t="str">
        <f t="shared" si="5034"/>
        <v/>
      </c>
      <c r="DS279" s="71" t="str">
        <f t="shared" si="5034"/>
        <v/>
      </c>
      <c r="DT279" s="71" t="str">
        <f t="shared" si="5034"/>
        <v/>
      </c>
      <c r="DU279" s="71" t="str">
        <f t="shared" si="5034"/>
        <v/>
      </c>
      <c r="DV279" s="71" t="str">
        <f t="shared" si="5034"/>
        <v/>
      </c>
      <c r="DW279" s="71" t="str">
        <f t="shared" si="5034"/>
        <v/>
      </c>
      <c r="DX279" s="71" t="str">
        <f t="shared" si="5034"/>
        <v/>
      </c>
      <c r="DY279" s="71" t="str">
        <f t="shared" si="5034"/>
        <v/>
      </c>
      <c r="DZ279" s="71" t="str">
        <f t="shared" si="5034"/>
        <v/>
      </c>
      <c r="EA279" s="71" t="str">
        <f t="shared" si="5034"/>
        <v/>
      </c>
      <c r="EB279" s="71" t="str">
        <f t="shared" si="5034"/>
        <v/>
      </c>
      <c r="EC279" s="71" t="str">
        <f t="shared" si="5034"/>
        <v/>
      </c>
      <c r="ED279" s="71" t="str">
        <f t="shared" si="5034"/>
        <v/>
      </c>
      <c r="EE279" s="71" t="str">
        <f t="shared" si="5034"/>
        <v/>
      </c>
      <c r="EF279" s="71" t="str">
        <f t="shared" si="5034"/>
        <v/>
      </c>
      <c r="EG279" s="71" t="str">
        <f t="shared" si="5034"/>
        <v/>
      </c>
      <c r="EH279" s="71" t="str">
        <f t="shared" si="5034"/>
        <v/>
      </c>
      <c r="EI279" s="71" t="str">
        <f t="shared" si="5034"/>
        <v/>
      </c>
      <c r="EJ279" s="71" t="str">
        <f t="shared" si="5034"/>
        <v/>
      </c>
      <c r="EK279" s="71" t="str">
        <f t="shared" si="5034"/>
        <v/>
      </c>
      <c r="EL279" s="71" t="str">
        <f t="shared" si="5034"/>
        <v/>
      </c>
      <c r="EM279" s="71" t="str">
        <f t="shared" si="5034"/>
        <v/>
      </c>
      <c r="EN279" s="71" t="str">
        <f t="shared" si="5034"/>
        <v/>
      </c>
      <c r="EO279" s="71" t="str">
        <f t="shared" si="5034"/>
        <v/>
      </c>
      <c r="EP279" s="71" t="str">
        <f t="shared" si="5034"/>
        <v/>
      </c>
      <c r="EQ279" s="71" t="str">
        <f t="shared" si="5034"/>
        <v/>
      </c>
      <c r="ER279" s="71" t="str">
        <f t="shared" si="5034"/>
        <v/>
      </c>
      <c r="ES279" s="71" t="str">
        <f t="shared" si="5034"/>
        <v/>
      </c>
      <c r="ET279" s="71" t="str">
        <f t="shared" si="5034"/>
        <v/>
      </c>
      <c r="EU279" s="71" t="str">
        <f t="shared" si="5034"/>
        <v/>
      </c>
      <c r="EV279" s="71" t="str">
        <f t="shared" si="5034"/>
        <v/>
      </c>
      <c r="EW279" s="71" t="str">
        <f t="shared" si="5034"/>
        <v/>
      </c>
      <c r="EX279" s="71" t="str">
        <f t="shared" si="5034"/>
        <v/>
      </c>
      <c r="EY279" s="71" t="str">
        <f t="shared" si="5034"/>
        <v/>
      </c>
      <c r="EZ279" s="71" t="str">
        <f t="shared" si="5034"/>
        <v/>
      </c>
      <c r="FA279" s="71" t="str">
        <f t="shared" si="5034"/>
        <v/>
      </c>
      <c r="FB279" s="71" t="str">
        <f t="shared" si="5034"/>
        <v/>
      </c>
      <c r="FC279" s="71" t="str">
        <f t="shared" si="5034"/>
        <v/>
      </c>
      <c r="FD279" s="71" t="str">
        <f t="shared" si="5034"/>
        <v/>
      </c>
      <c r="FE279" s="71" t="str">
        <f t="shared" si="5034"/>
        <v/>
      </c>
      <c r="FF279" s="71" t="str">
        <f t="shared" si="5034"/>
        <v/>
      </c>
      <c r="FG279" s="71" t="str">
        <f t="shared" si="5034"/>
        <v/>
      </c>
      <c r="FH279" s="71" t="str">
        <f t="shared" si="5034"/>
        <v/>
      </c>
      <c r="FI279" s="71" t="str">
        <f t="shared" si="5034"/>
        <v/>
      </c>
      <c r="FJ279" s="71" t="str">
        <f t="shared" si="5034"/>
        <v/>
      </c>
      <c r="FK279" s="71" t="str">
        <f t="shared" si="5034"/>
        <v/>
      </c>
      <c r="FL279" s="71" t="str">
        <f t="shared" si="5034"/>
        <v/>
      </c>
      <c r="FM279" s="71" t="str">
        <f t="shared" si="5034"/>
        <v/>
      </c>
      <c r="FN279" s="71" t="str">
        <f t="shared" ref="FN279:FS279" si="5035">IF(CH279="","","|n"&amp;FN$2&amp;"+"&amp;CH279&amp;FN$1)</f>
        <v/>
      </c>
      <c r="FO279" s="71" t="str">
        <f t="shared" si="5035"/>
        <v/>
      </c>
      <c r="FP279" s="71" t="str">
        <f t="shared" si="5035"/>
        <v/>
      </c>
      <c r="FQ279" s="71" t="str">
        <f t="shared" si="5035"/>
        <v/>
      </c>
      <c r="FR279" s="71" t="str">
        <f t="shared" si="5035"/>
        <v/>
      </c>
      <c r="FS279" s="71" t="str">
        <f t="shared" si="5035"/>
        <v/>
      </c>
    </row>
    <row r="280" spans="1:175" ht="16.5">
      <c r="A280" s="79"/>
      <c r="B280" s="101" t="s">
        <v>829</v>
      </c>
      <c r="C280" s="79" t="s">
        <v>830</v>
      </c>
      <c r="T280" s="126" t="s">
        <v>831</v>
      </c>
      <c r="U280" s="85" t="s">
        <v>320</v>
      </c>
      <c r="CN280" s="70" t="str">
        <f t="shared" ref="CN280" si="5036">"InitUnitState('"&amp;B280&amp;"',"&amp;V280&amp;","&amp;W280&amp;","&amp;X280&amp;","&amp;Y280&amp;","&amp;Z280&amp;","&amp;AA280&amp;","&amp;AB280&amp;","&amp;AC280&amp;","&amp;AD280&amp;","&amp;AE280&amp;")"</f>
        <v>InitUnitState('IS13',,,,,,,,,,)</v>
      </c>
      <c r="CO280" s="70" t="str">
        <f t="shared" ref="CO280" si="5037">"InitUnitNormal('"&amp;B280&amp;"',"&amp;AF280&amp;","&amp;AG280&amp;","&amp;AH280&amp;","&amp;AI280&amp;","&amp;AJ280&amp;","&amp;AK280&amp;","&amp;AL280&amp;","&amp;AM280&amp;","&amp;AN280&amp;","&amp;AO280&amp;")"</f>
        <v>InitUnitNormal('IS13',,,,,,,,,,)</v>
      </c>
      <c r="CP280" s="70" t="str">
        <f t="shared" ref="CP280" si="5038">"InitUnitMagic('"&amp;B280&amp;"',"&amp;AP280&amp;","&amp;AQ280&amp;","&amp;AR280&amp;","&amp;AS280&amp;","&amp;AT280&amp;","&amp;AU280&amp;","&amp;AV280&amp;","&amp;AW280&amp;","&amp;BI280&amp;","&amp;BJ280&amp;")"</f>
        <v>InitUnitMagic('IS13',,,,,,,,,,)</v>
      </c>
      <c r="CQ280" s="70" t="str">
        <f t="shared" ref="CQ280" si="5039">"InitUnitAdd('"&amp;B280&amp;"',"&amp;BK280&amp;","&amp;BL280&amp;","&amp;BM280&amp;","&amp;BN280&amp;","&amp;BO280&amp;","&amp;BP280&amp;","&amp;BQ280&amp;","&amp;BR280&amp;","&amp;BS280&amp;","&amp;BT280&amp;")"</f>
        <v>InitUnitAdd('IS13',,,,,,,,,,)</v>
      </c>
      <c r="CR280" s="70" t="e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#REF!&amp;CR$1&amp;")"</f>
        <v>#REF!</v>
      </c>
      <c r="CU280" s="95" t="str">
        <f t="shared" ref="CU280:CU282" si="5040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82" si="5041">T280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80" s="60"/>
      <c r="CX280" s="60"/>
      <c r="CY280" s="60"/>
      <c r="CZ280" s="60"/>
      <c r="DA280" s="60"/>
      <c r="DB280" s="71" t="str">
        <f t="shared" ref="DB280" si="5042">IF(V280="","","|n"&amp;DB$2&amp;"+"&amp;V280&amp;DB$1)</f>
        <v/>
      </c>
      <c r="DC280" s="71" t="str">
        <f t="shared" ref="DC280" si="5043">IF(W280="","","|n"&amp;DC$2&amp;"+"&amp;W280&amp;DC$1)</f>
        <v/>
      </c>
      <c r="DD280" s="71" t="str">
        <f t="shared" ref="DD280" si="5044">IF(X280="","","|n"&amp;DD$2&amp;"+"&amp;X280&amp;DD$1)</f>
        <v/>
      </c>
      <c r="DE280" s="71" t="str">
        <f t="shared" ref="DE280" si="5045">IF(Y280="","","|n"&amp;DE$2&amp;"+"&amp;Y280&amp;DE$1)</f>
        <v/>
      </c>
      <c r="DF280" s="71" t="str">
        <f t="shared" ref="DF280" si="5046">IF(Z280="","","|n"&amp;DF$2&amp;"+"&amp;Z280&amp;DF$1)</f>
        <v/>
      </c>
      <c r="DG280" s="71" t="str">
        <f t="shared" ref="DG280" si="5047">IF(AA280="","","|n"&amp;DG$2&amp;"+"&amp;AA280&amp;DG$1)</f>
        <v/>
      </c>
      <c r="DH280" s="71" t="str">
        <f t="shared" ref="DH280" si="5048">IF(AB280="","","|n"&amp;DH$2&amp;"+"&amp;AB280&amp;DH$1)</f>
        <v/>
      </c>
      <c r="DI280" s="71" t="str">
        <f t="shared" ref="DI280" si="5049">IF(AC280="","","|n"&amp;DI$2&amp;"+"&amp;AC280&amp;DI$1)</f>
        <v/>
      </c>
      <c r="DJ280" s="71" t="str">
        <f t="shared" ref="DJ280" si="5050">IF(AD280="","","|n"&amp;DJ$2&amp;"+"&amp;AD280&amp;DJ$1)</f>
        <v/>
      </c>
      <c r="DK280" s="71" t="str">
        <f t="shared" ref="DK280" si="5051">IF(AE280="","","|n"&amp;DK$2&amp;"+"&amp;AE280&amp;DK$1)</f>
        <v/>
      </c>
      <c r="DL280" s="71" t="str">
        <f t="shared" ref="DL280" si="5052">IF(AF280="","","|n"&amp;DL$2&amp;"+"&amp;AF280&amp;DL$1)</f>
        <v/>
      </c>
      <c r="DM280" s="71" t="str">
        <f t="shared" ref="DM280" si="5053">IF(AG280="","","|n"&amp;DM$2&amp;"+"&amp;AG280&amp;DM$1)</f>
        <v/>
      </c>
      <c r="DN280" s="71" t="str">
        <f t="shared" ref="DN280" si="5054">IF(AH280="","","|n"&amp;DN$2&amp;"+"&amp;AH280&amp;DN$1)</f>
        <v/>
      </c>
      <c r="DO280" s="71" t="str">
        <f t="shared" ref="DO280" si="5055">IF(AI280="","","|n"&amp;DO$2&amp;"+"&amp;AI280&amp;DO$1)</f>
        <v/>
      </c>
      <c r="DP280" s="71" t="str">
        <f t="shared" ref="DP280" si="5056">IF(AJ280="","","|n"&amp;DP$2&amp;"+"&amp;AJ280&amp;DP$1)</f>
        <v/>
      </c>
      <c r="DQ280" s="71" t="str">
        <f t="shared" ref="DQ280" si="5057">IF(AK280="","","|n"&amp;DQ$2&amp;"+"&amp;AK280&amp;DQ$1)</f>
        <v/>
      </c>
      <c r="DR280" s="71" t="str">
        <f t="shared" ref="DR280" si="5058">IF(AL280="","","|n"&amp;DR$2&amp;"+"&amp;AL280&amp;DR$1)</f>
        <v/>
      </c>
      <c r="DS280" s="71" t="str">
        <f t="shared" ref="DS280" si="5059">IF(AM280="","","|n"&amp;DS$2&amp;"+"&amp;AM280&amp;DS$1)</f>
        <v/>
      </c>
      <c r="DT280" s="71" t="str">
        <f t="shared" ref="DT280" si="5060">IF(AN280="","","|n"&amp;DT$2&amp;"+"&amp;AN280&amp;DT$1)</f>
        <v/>
      </c>
      <c r="DU280" s="71" t="str">
        <f t="shared" ref="DU280" si="5061">IF(AO280="","","|n"&amp;DU$2&amp;"+"&amp;AO280&amp;DU$1)</f>
        <v/>
      </c>
      <c r="DV280" s="71" t="str">
        <f t="shared" ref="DV280" si="5062">IF(AP280="","","|n"&amp;DV$2&amp;"+"&amp;AP280&amp;DV$1)</f>
        <v/>
      </c>
      <c r="DW280" s="71" t="str">
        <f t="shared" ref="DW280" si="5063">IF(AQ280="","","|n"&amp;DW$2&amp;"+"&amp;AQ280&amp;DW$1)</f>
        <v/>
      </c>
      <c r="DX280" s="71" t="str">
        <f t="shared" ref="DX280" si="5064">IF(AR280="","","|n"&amp;DX$2&amp;"+"&amp;AR280&amp;DX$1)</f>
        <v/>
      </c>
      <c r="DY280" s="71" t="str">
        <f t="shared" ref="DY280" si="5065">IF(AS280="","","|n"&amp;DY$2&amp;"+"&amp;AS280&amp;DY$1)</f>
        <v/>
      </c>
      <c r="DZ280" s="71" t="str">
        <f t="shared" ref="DZ280" si="5066">IF(AT280="","","|n"&amp;DZ$2&amp;"+"&amp;AT280&amp;DZ$1)</f>
        <v/>
      </c>
      <c r="EA280" s="71" t="str">
        <f t="shared" ref="EA280" si="5067">IF(AU280="","","|n"&amp;EA$2&amp;"+"&amp;AU280&amp;EA$1)</f>
        <v/>
      </c>
      <c r="EB280" s="71" t="str">
        <f t="shared" ref="EB280" si="5068">IF(AV280="","","|n"&amp;EB$2&amp;"+"&amp;AV280&amp;EB$1)</f>
        <v/>
      </c>
      <c r="EC280" s="71" t="str">
        <f t="shared" ref="EC280" si="5069">IF(AW280="","","|n"&amp;EC$2&amp;"+"&amp;AW280&amp;EC$1)</f>
        <v/>
      </c>
      <c r="ED280" s="71" t="str">
        <f t="shared" ref="ED280" si="5070">IF(AX280="","","|n"&amp;ED$2&amp;"+"&amp;AX280&amp;ED$1)</f>
        <v/>
      </c>
      <c r="EE280" s="71" t="str">
        <f t="shared" ref="EE280" si="5071">IF(AY280="","","|n"&amp;EE$2&amp;"+"&amp;AY280&amp;EE$1)</f>
        <v/>
      </c>
      <c r="EF280" s="71" t="str">
        <f t="shared" ref="EF280" si="5072">IF(AZ280="","","|n"&amp;EF$2&amp;"+"&amp;AZ280&amp;EF$1)</f>
        <v/>
      </c>
      <c r="EG280" s="71" t="str">
        <f t="shared" ref="EG280" si="5073">IF(BA280="","","|n"&amp;EG$2&amp;"+"&amp;BA280&amp;EG$1)</f>
        <v/>
      </c>
      <c r="EH280" s="71" t="str">
        <f t="shared" ref="EH280" si="5074">IF(BB280="","","|n"&amp;EH$2&amp;"+"&amp;BB280&amp;EH$1)</f>
        <v/>
      </c>
      <c r="EI280" s="71" t="str">
        <f t="shared" ref="EI280" si="5075">IF(BC280="","","|n"&amp;EI$2&amp;"+"&amp;BC280&amp;EI$1)</f>
        <v/>
      </c>
      <c r="EJ280" s="71" t="str">
        <f t="shared" ref="EJ280" si="5076">IF(BD280="","","|n"&amp;EJ$2&amp;"+"&amp;BD280&amp;EJ$1)</f>
        <v/>
      </c>
      <c r="EK280" s="71" t="str">
        <f t="shared" ref="EK280" si="5077">IF(BE280="","","|n"&amp;EK$2&amp;"+"&amp;BE280&amp;EK$1)</f>
        <v/>
      </c>
      <c r="EL280" s="71" t="str">
        <f t="shared" ref="EL280" si="5078">IF(BF280="","","|n"&amp;EL$2&amp;"+"&amp;BF280&amp;EL$1)</f>
        <v/>
      </c>
      <c r="EM280" s="71" t="str">
        <f t="shared" ref="EM280" si="5079">IF(BG280="","","|n"&amp;EM$2&amp;"+"&amp;BG280&amp;EM$1)</f>
        <v/>
      </c>
      <c r="EN280" s="71" t="str">
        <f t="shared" ref="EN280" si="5080">IF(BH280="","","|n"&amp;EN$2&amp;"+"&amp;BH280&amp;EN$1)</f>
        <v/>
      </c>
      <c r="EO280" s="71" t="str">
        <f t="shared" ref="EO280" si="5081">IF(BI280="","","|n"&amp;EO$2&amp;"+"&amp;BI280&amp;EO$1)</f>
        <v/>
      </c>
      <c r="EP280" s="71" t="str">
        <f t="shared" ref="EP280" si="5082">IF(BJ280="","","|n"&amp;EP$2&amp;"+"&amp;BJ280&amp;EP$1)</f>
        <v/>
      </c>
      <c r="EQ280" s="71" t="str">
        <f t="shared" ref="EQ280" si="5083">IF(BK280="","","|n"&amp;EQ$2&amp;"+"&amp;BK280&amp;EQ$1)</f>
        <v/>
      </c>
      <c r="ER280" s="71" t="str">
        <f t="shared" ref="ER280" si="5084">IF(BL280="","","|n"&amp;ER$2&amp;"+"&amp;BL280&amp;ER$1)</f>
        <v/>
      </c>
      <c r="ES280" s="71" t="str">
        <f t="shared" ref="ES280" si="5085">IF(BM280="","","|n"&amp;ES$2&amp;"+"&amp;BM280&amp;ES$1)</f>
        <v/>
      </c>
      <c r="ET280" s="71" t="str">
        <f t="shared" ref="ET280" si="5086">IF(BN280="","","|n"&amp;ET$2&amp;"+"&amp;BN280&amp;ET$1)</f>
        <v/>
      </c>
      <c r="EU280" s="71" t="str">
        <f t="shared" ref="EU280" si="5087">IF(BO280="","","|n"&amp;EU$2&amp;"+"&amp;BO280&amp;EU$1)</f>
        <v/>
      </c>
      <c r="EV280" s="71" t="str">
        <f t="shared" ref="EV280" si="5088">IF(BP280="","","|n"&amp;EV$2&amp;"+"&amp;BP280&amp;EV$1)</f>
        <v/>
      </c>
      <c r="EW280" s="71" t="str">
        <f t="shared" ref="EW280" si="5089">IF(BQ280="","","|n"&amp;EW$2&amp;"+"&amp;BQ280&amp;EW$1)</f>
        <v/>
      </c>
      <c r="EX280" s="71" t="str">
        <f t="shared" ref="EX280" si="5090">IF(BR280="","","|n"&amp;EX$2&amp;"+"&amp;BR280&amp;EX$1)</f>
        <v/>
      </c>
      <c r="EY280" s="71" t="str">
        <f t="shared" ref="EY280" si="5091">IF(BS280="","","|n"&amp;EY$2&amp;"+"&amp;BS280&amp;EY$1)</f>
        <v/>
      </c>
      <c r="EZ280" s="71" t="str">
        <f t="shared" ref="EZ280" si="5092">IF(BT280="","","|n"&amp;EZ$2&amp;"+"&amp;BT280&amp;EZ$1)</f>
        <v/>
      </c>
      <c r="FA280" s="71" t="str">
        <f t="shared" ref="FA280" si="5093">IF(BU280="","","|n"&amp;FA$2&amp;"+"&amp;BU280&amp;FA$1)</f>
        <v/>
      </c>
      <c r="FB280" s="71" t="str">
        <f t="shared" ref="FB280" si="5094">IF(BV280="","","|n"&amp;FB$2&amp;"+"&amp;BV280&amp;FB$1)</f>
        <v/>
      </c>
      <c r="FC280" s="71" t="str">
        <f t="shared" ref="FC280" si="5095">IF(BW280="","","|n"&amp;FC$2&amp;"+"&amp;BW280&amp;FC$1)</f>
        <v/>
      </c>
      <c r="FD280" s="71" t="str">
        <f t="shared" ref="FD280" si="5096">IF(BX280="","","|n"&amp;FD$2&amp;"+"&amp;BX280&amp;FD$1)</f>
        <v/>
      </c>
      <c r="FE280" s="71" t="str">
        <f t="shared" ref="FE280" si="5097">IF(BY280="","","|n"&amp;FE$2&amp;"+"&amp;BY280&amp;FE$1)</f>
        <v/>
      </c>
      <c r="FF280" s="71" t="str">
        <f t="shared" ref="FF280" si="5098">IF(BZ280="","","|n"&amp;FF$2&amp;"+"&amp;BZ280&amp;FF$1)</f>
        <v/>
      </c>
      <c r="FG280" s="71" t="str">
        <f t="shared" ref="FG280" si="5099">IF(CA280="","","|n"&amp;FG$2&amp;"+"&amp;CA280&amp;FG$1)</f>
        <v/>
      </c>
      <c r="FH280" s="71" t="str">
        <f t="shared" ref="FH280" si="5100">IF(CB280="","","|n"&amp;FH$2&amp;"+"&amp;CB280&amp;FH$1)</f>
        <v/>
      </c>
      <c r="FI280" s="71" t="str">
        <f t="shared" ref="FI280" si="5101">IF(CC280="","","|n"&amp;FI$2&amp;"+"&amp;CC280&amp;FI$1)</f>
        <v/>
      </c>
      <c r="FJ280" s="71" t="str">
        <f t="shared" ref="FJ280" si="5102">IF(CD280="","","|n"&amp;FJ$2&amp;"+"&amp;CD280&amp;FJ$1)</f>
        <v/>
      </c>
      <c r="FK280" s="71" t="str">
        <f t="shared" ref="FK280" si="5103">IF(CE280="","","|n"&amp;FK$2&amp;"+"&amp;CE280&amp;FK$1)</f>
        <v/>
      </c>
      <c r="FL280" s="71" t="str">
        <f t="shared" ref="FL280" si="5104">IF(CF280="","","|n"&amp;FL$2&amp;"+"&amp;CF280&amp;FL$1)</f>
        <v/>
      </c>
      <c r="FM280" s="71" t="str">
        <f t="shared" ref="FM280" si="5105">IF(CG280="","","|n"&amp;FM$2&amp;"+"&amp;CG280&amp;FM$1)</f>
        <v/>
      </c>
      <c r="FN280" s="71" t="str">
        <f t="shared" ref="FN280" si="5106">IF(CH280="","","|n"&amp;FN$2&amp;"+"&amp;CH280&amp;FN$1)</f>
        <v/>
      </c>
      <c r="FO280" s="71" t="str">
        <f t="shared" ref="FO280" si="5107">IF(CI280="","","|n"&amp;FO$2&amp;"+"&amp;CI280&amp;FO$1)</f>
        <v/>
      </c>
      <c r="FP280" s="71" t="str">
        <f t="shared" ref="FP280" si="5108">IF(CJ280="","","|n"&amp;FP$2&amp;"+"&amp;CJ280&amp;FP$1)</f>
        <v/>
      </c>
      <c r="FQ280" s="71" t="str">
        <f t="shared" ref="FQ280" si="5109">IF(CK280="","","|n"&amp;FQ$2&amp;"+"&amp;CK280&amp;FQ$1)</f>
        <v/>
      </c>
      <c r="FR280" s="71" t="str">
        <f t="shared" ref="FR280" si="5110">IF(CL280="","","|n"&amp;FR$2&amp;"+"&amp;CL280&amp;FR$1)</f>
        <v/>
      </c>
      <c r="FS280" s="71" t="str">
        <f t="shared" ref="FS280" si="5111">IF(CM280="","","|n"&amp;FS$2&amp;"+"&amp;CM280&amp;FS$1)</f>
        <v/>
      </c>
    </row>
    <row r="281" spans="1:175" ht="16.5">
      <c r="A281" s="79"/>
      <c r="B281" s="101" t="s">
        <v>832</v>
      </c>
      <c r="C281" s="79" t="s">
        <v>833</v>
      </c>
      <c r="T281" s="108" t="s">
        <v>834</v>
      </c>
      <c r="U281" s="116" t="s">
        <v>835</v>
      </c>
      <c r="CN281" s="70" t="str">
        <f t="shared" ref="CN281:CN285" si="5112">"InitUnitState('"&amp;B281&amp;"',"&amp;V281&amp;","&amp;W281&amp;","&amp;X281&amp;","&amp;Y281&amp;","&amp;Z281&amp;","&amp;AA281&amp;","&amp;AB281&amp;","&amp;AC281&amp;","&amp;AD281&amp;","&amp;AE281&amp;")"</f>
        <v>InitUnitState('IS14',,,,,,,,,,)</v>
      </c>
      <c r="CO281" s="70" t="str">
        <f t="shared" ref="CO281:CO285" si="5113">"InitUnitNormal('"&amp;B281&amp;"',"&amp;AF281&amp;","&amp;AG281&amp;","&amp;AH281&amp;","&amp;AI281&amp;","&amp;AJ281&amp;","&amp;AK281&amp;","&amp;AL281&amp;","&amp;AM281&amp;","&amp;AN281&amp;","&amp;AO281&amp;")"</f>
        <v>InitUnitNormal('IS14',,,,,,,,,,)</v>
      </c>
      <c r="CP281" s="70" t="str">
        <f t="shared" ref="CP281:CP285" si="5114">"InitUnitMagic('"&amp;B281&amp;"',"&amp;AP281&amp;","&amp;AQ281&amp;","&amp;AR281&amp;","&amp;AS281&amp;","&amp;AT281&amp;","&amp;AU281&amp;","&amp;AV281&amp;","&amp;AW281&amp;","&amp;BI281&amp;","&amp;BJ281&amp;")"</f>
        <v>InitUnitMagic('IS14',,,,,,,,,,)</v>
      </c>
      <c r="CQ281" s="70" t="str">
        <f t="shared" ref="CQ281:CQ285" si="5115">"InitUnitAdd('"&amp;B281&amp;"',"&amp;BK281&amp;","&amp;BL281&amp;","&amp;BM281&amp;","&amp;BN281&amp;","&amp;BO281&amp;","&amp;BP281&amp;","&amp;BQ281&amp;","&amp;BR281&amp;","&amp;BS281&amp;","&amp;BT281&amp;")"</f>
        <v>InitUnitAdd('IS14',,,,,,,,,,)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269&amp;CR$1&amp;")"</f>
        <v>InitEquipData('IS14',,"",,,,,'','','','','','',"ReplaceableTextures\\CommandButtons\\BTNIN01.blp")</v>
      </c>
      <c r="CU281" s="95" t="str">
        <f t="shared" si="5040"/>
        <v>|n</v>
      </c>
      <c r="CV281" s="61" t="str">
        <f t="shared" si="5041"/>
        <v>|cffffcc00升级消耗：|r150+等级*150杀敌数|n|n|cff00ff7f最高升至10级|r</v>
      </c>
      <c r="CW281" s="60"/>
      <c r="CX281" s="60"/>
      <c r="CY281" s="60"/>
      <c r="CZ281" s="60"/>
      <c r="DA281" s="60"/>
      <c r="DB281" s="71" t="str">
        <f t="shared" ref="DB281:EG282" si="5116">IF(V281="","","|n"&amp;DB$2&amp;"+"&amp;V281&amp;DB$1)</f>
        <v/>
      </c>
      <c r="DC281" s="71" t="str">
        <f t="shared" si="5116"/>
        <v/>
      </c>
      <c r="DD281" s="71" t="str">
        <f t="shared" si="5116"/>
        <v/>
      </c>
      <c r="DE281" s="71" t="str">
        <f t="shared" si="5116"/>
        <v/>
      </c>
      <c r="DF281" s="71" t="str">
        <f t="shared" si="5116"/>
        <v/>
      </c>
      <c r="DG281" s="71" t="str">
        <f t="shared" si="5116"/>
        <v/>
      </c>
      <c r="DH281" s="71" t="str">
        <f t="shared" si="5116"/>
        <v/>
      </c>
      <c r="DI281" s="71" t="str">
        <f t="shared" si="5116"/>
        <v/>
      </c>
      <c r="DJ281" s="71" t="str">
        <f t="shared" si="5116"/>
        <v/>
      </c>
      <c r="DK281" s="71" t="str">
        <f t="shared" si="5116"/>
        <v/>
      </c>
      <c r="DL281" s="71" t="str">
        <f t="shared" si="5116"/>
        <v/>
      </c>
      <c r="DM281" s="71" t="str">
        <f t="shared" si="5116"/>
        <v/>
      </c>
      <c r="DN281" s="71" t="str">
        <f t="shared" si="5116"/>
        <v/>
      </c>
      <c r="DO281" s="71" t="str">
        <f t="shared" si="5116"/>
        <v/>
      </c>
      <c r="DP281" s="71" t="str">
        <f t="shared" si="5116"/>
        <v/>
      </c>
      <c r="DQ281" s="71" t="str">
        <f t="shared" si="5116"/>
        <v/>
      </c>
      <c r="DR281" s="71" t="str">
        <f t="shared" si="5116"/>
        <v/>
      </c>
      <c r="DS281" s="71" t="str">
        <f t="shared" si="5116"/>
        <v/>
      </c>
      <c r="DT281" s="71" t="str">
        <f t="shared" si="5116"/>
        <v/>
      </c>
      <c r="DU281" s="71" t="str">
        <f t="shared" si="5116"/>
        <v/>
      </c>
      <c r="DV281" s="71" t="str">
        <f t="shared" si="5116"/>
        <v/>
      </c>
      <c r="DW281" s="71" t="str">
        <f t="shared" si="5116"/>
        <v/>
      </c>
      <c r="DX281" s="71" t="str">
        <f t="shared" si="5116"/>
        <v/>
      </c>
      <c r="DY281" s="71" t="str">
        <f t="shared" si="5116"/>
        <v/>
      </c>
      <c r="DZ281" s="71" t="str">
        <f t="shared" si="5116"/>
        <v/>
      </c>
      <c r="EA281" s="71" t="str">
        <f t="shared" si="5116"/>
        <v/>
      </c>
      <c r="EB281" s="71" t="str">
        <f t="shared" si="5116"/>
        <v/>
      </c>
      <c r="EC281" s="71" t="str">
        <f t="shared" si="5116"/>
        <v/>
      </c>
      <c r="ED281" s="71" t="str">
        <f t="shared" si="5116"/>
        <v/>
      </c>
      <c r="EE281" s="71" t="str">
        <f t="shared" si="5116"/>
        <v/>
      </c>
      <c r="EF281" s="71" t="str">
        <f t="shared" si="5116"/>
        <v/>
      </c>
      <c r="EG281" s="71" t="str">
        <f t="shared" si="5116"/>
        <v/>
      </c>
      <c r="EH281" s="71" t="str">
        <f t="shared" ref="EH281:FM282" si="5117">IF(BB281="","","|n"&amp;EH$2&amp;"+"&amp;BB281&amp;EH$1)</f>
        <v/>
      </c>
      <c r="EI281" s="71" t="str">
        <f t="shared" si="5117"/>
        <v/>
      </c>
      <c r="EJ281" s="71" t="str">
        <f t="shared" si="5117"/>
        <v/>
      </c>
      <c r="EK281" s="71" t="str">
        <f t="shared" si="5117"/>
        <v/>
      </c>
      <c r="EL281" s="71" t="str">
        <f t="shared" si="5117"/>
        <v/>
      </c>
      <c r="EM281" s="71" t="str">
        <f t="shared" si="5117"/>
        <v/>
      </c>
      <c r="EN281" s="71" t="str">
        <f t="shared" si="5117"/>
        <v/>
      </c>
      <c r="EO281" s="71" t="str">
        <f t="shared" si="5117"/>
        <v/>
      </c>
      <c r="EP281" s="71" t="str">
        <f t="shared" si="5117"/>
        <v/>
      </c>
      <c r="EQ281" s="71" t="str">
        <f t="shared" si="5117"/>
        <v/>
      </c>
      <c r="ER281" s="71" t="str">
        <f t="shared" si="5117"/>
        <v/>
      </c>
      <c r="ES281" s="71" t="str">
        <f t="shared" si="5117"/>
        <v/>
      </c>
      <c r="ET281" s="71" t="str">
        <f t="shared" si="5117"/>
        <v/>
      </c>
      <c r="EU281" s="71" t="str">
        <f t="shared" si="5117"/>
        <v/>
      </c>
      <c r="EV281" s="71" t="str">
        <f t="shared" si="5117"/>
        <v/>
      </c>
      <c r="EW281" s="71" t="str">
        <f t="shared" si="5117"/>
        <v/>
      </c>
      <c r="EX281" s="71" t="str">
        <f t="shared" si="5117"/>
        <v/>
      </c>
      <c r="EY281" s="71" t="str">
        <f t="shared" si="5117"/>
        <v/>
      </c>
      <c r="EZ281" s="71" t="str">
        <f t="shared" si="5117"/>
        <v/>
      </c>
      <c r="FA281" s="71" t="str">
        <f t="shared" si="5117"/>
        <v/>
      </c>
      <c r="FB281" s="71" t="str">
        <f t="shared" si="5117"/>
        <v/>
      </c>
      <c r="FC281" s="71" t="str">
        <f t="shared" si="5117"/>
        <v/>
      </c>
      <c r="FD281" s="71" t="str">
        <f t="shared" si="5117"/>
        <v/>
      </c>
      <c r="FE281" s="71" t="str">
        <f t="shared" si="5117"/>
        <v/>
      </c>
      <c r="FF281" s="71" t="str">
        <f t="shared" si="5117"/>
        <v/>
      </c>
      <c r="FG281" s="71" t="str">
        <f t="shared" si="5117"/>
        <v/>
      </c>
      <c r="FH281" s="71" t="str">
        <f t="shared" si="5117"/>
        <v/>
      </c>
      <c r="FI281" s="71" t="str">
        <f t="shared" si="5117"/>
        <v/>
      </c>
      <c r="FJ281" s="71" t="str">
        <f t="shared" si="5117"/>
        <v/>
      </c>
      <c r="FK281" s="71" t="str">
        <f t="shared" si="5117"/>
        <v/>
      </c>
      <c r="FL281" s="71" t="str">
        <f t="shared" si="5117"/>
        <v/>
      </c>
      <c r="FM281" s="71" t="str">
        <f t="shared" si="5117"/>
        <v/>
      </c>
      <c r="FN281" s="71" t="str">
        <f t="shared" ref="FN281:FS282" si="5118">IF(CH281="","","|n"&amp;FN$2&amp;"+"&amp;CH281&amp;FN$1)</f>
        <v/>
      </c>
      <c r="FO281" s="71" t="str">
        <f t="shared" si="5118"/>
        <v/>
      </c>
      <c r="FP281" s="71" t="str">
        <f t="shared" si="5118"/>
        <v/>
      </c>
      <c r="FQ281" s="71" t="str">
        <f t="shared" si="5118"/>
        <v/>
      </c>
      <c r="FR281" s="71" t="str">
        <f t="shared" si="5118"/>
        <v/>
      </c>
      <c r="FS281" s="71" t="str">
        <f t="shared" si="5118"/>
        <v/>
      </c>
    </row>
    <row r="282" spans="1:175" ht="15">
      <c r="A282" s="79"/>
      <c r="B282" s="80" t="s">
        <v>836</v>
      </c>
      <c r="C282" s="122" t="s">
        <v>837</v>
      </c>
      <c r="T282" s="127" t="s">
        <v>838</v>
      </c>
      <c r="U282" s="85" t="str">
        <f t="shared" ref="U282" si="5119">"ReplaceableTextures\\CommandButtons\\BTN"&amp;B282&amp;".blp"</f>
        <v>ReplaceableTextures\\CommandButtons\\BTNIB00.blp</v>
      </c>
      <c r="CN282" s="70" t="str">
        <f t="shared" ref="CN282" si="5120">"InitUnitState('"&amp;B282&amp;"',"&amp;V282&amp;","&amp;W282&amp;","&amp;X282&amp;","&amp;Y282&amp;","&amp;Z282&amp;","&amp;AA282&amp;","&amp;AB282&amp;","&amp;AC282&amp;","&amp;AD282&amp;","&amp;AE282&amp;")"</f>
        <v>InitUnitState('IB00',,,,,,,,,,)</v>
      </c>
      <c r="CO282" s="70" t="str">
        <f t="shared" ref="CO282" si="5121">"InitUnitNormal('"&amp;B282&amp;"',"&amp;AF282&amp;","&amp;AG282&amp;","&amp;AH282&amp;","&amp;AI282&amp;","&amp;AJ282&amp;","&amp;AK282&amp;","&amp;AL282&amp;","&amp;AM282&amp;","&amp;AN282&amp;","&amp;AO282&amp;")"</f>
        <v>InitUnitNormal('IB00',,,,,,,,,,)</v>
      </c>
      <c r="CP282" s="70" t="str">
        <f t="shared" ref="CP282" si="5122">"InitUnitMagic('"&amp;B282&amp;"',"&amp;AP282&amp;","&amp;AQ282&amp;","&amp;AR282&amp;","&amp;AS282&amp;","&amp;AT282&amp;","&amp;AU282&amp;","&amp;AV282&amp;","&amp;AW282&amp;","&amp;BI282&amp;","&amp;BJ282&amp;")"</f>
        <v>InitUnitMagic('IB00',,,,,,,,,,)</v>
      </c>
      <c r="CQ282" s="70" t="str">
        <f t="shared" ref="CQ282" si="5123">"InitUnitAdd('"&amp;B282&amp;"',"&amp;BK282&amp;","&amp;BL282&amp;","&amp;BM282&amp;","&amp;BN282&amp;","&amp;BO282&amp;","&amp;BP282&amp;","&amp;BQ282&amp;","&amp;BR282&amp;","&amp;BS282&amp;","&amp;BT282&amp;")"</f>
        <v>InitUnitAdd('IB00',,,,,,,,,,)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InitEquipData('IB00',,"",,,,,'','','','','','',"ReplaceableTextures\\CommandButtons\\BTNIB01.blp")</v>
      </c>
      <c r="CU282" s="95" t="str">
        <f t="shared" si="5040"/>
        <v>|n</v>
      </c>
      <c r="CV282" s="61" t="str">
        <f t="shared" si="5041"/>
        <v>|cffffcc33平台名称带有“星耀”开局自动激活！|n|n|r奖励：|n|cffffcc00每秒金币+1|n每秒攻击+1|n每秒生命+5|r</v>
      </c>
      <c r="CW282" s="60"/>
      <c r="CX282" s="60"/>
      <c r="CY282" s="60"/>
      <c r="CZ282" s="60"/>
      <c r="DA282" s="60"/>
      <c r="DB282" s="71" t="str">
        <f t="shared" si="5116"/>
        <v/>
      </c>
      <c r="DC282" s="71" t="str">
        <f t="shared" si="5116"/>
        <v/>
      </c>
      <c r="DD282" s="71" t="str">
        <f t="shared" si="5116"/>
        <v/>
      </c>
      <c r="DE282" s="71" t="str">
        <f t="shared" si="5116"/>
        <v/>
      </c>
      <c r="DF282" s="71" t="str">
        <f t="shared" si="5116"/>
        <v/>
      </c>
      <c r="DG282" s="71" t="str">
        <f t="shared" si="5116"/>
        <v/>
      </c>
      <c r="DH282" s="71" t="str">
        <f t="shared" si="5116"/>
        <v/>
      </c>
      <c r="DI282" s="71" t="str">
        <f t="shared" si="5116"/>
        <v/>
      </c>
      <c r="DJ282" s="71" t="str">
        <f t="shared" si="5116"/>
        <v/>
      </c>
      <c r="DK282" s="71" t="str">
        <f t="shared" si="5116"/>
        <v/>
      </c>
      <c r="DL282" s="71" t="str">
        <f t="shared" si="5116"/>
        <v/>
      </c>
      <c r="DM282" s="71" t="str">
        <f t="shared" si="5116"/>
        <v/>
      </c>
      <c r="DN282" s="71" t="str">
        <f t="shared" si="5116"/>
        <v/>
      </c>
      <c r="DO282" s="71" t="str">
        <f t="shared" si="5116"/>
        <v/>
      </c>
      <c r="DP282" s="71" t="str">
        <f t="shared" si="5116"/>
        <v/>
      </c>
      <c r="DQ282" s="71" t="str">
        <f t="shared" si="5116"/>
        <v/>
      </c>
      <c r="DR282" s="71" t="str">
        <f t="shared" si="5116"/>
        <v/>
      </c>
      <c r="DS282" s="71" t="str">
        <f t="shared" si="5116"/>
        <v/>
      </c>
      <c r="DT282" s="71" t="str">
        <f t="shared" si="5116"/>
        <v/>
      </c>
      <c r="DU282" s="71" t="str">
        <f t="shared" si="5116"/>
        <v/>
      </c>
      <c r="DV282" s="71" t="str">
        <f t="shared" si="5116"/>
        <v/>
      </c>
      <c r="DW282" s="71" t="str">
        <f t="shared" si="5116"/>
        <v/>
      </c>
      <c r="DX282" s="71" t="str">
        <f t="shared" si="5116"/>
        <v/>
      </c>
      <c r="DY282" s="71" t="str">
        <f t="shared" si="5116"/>
        <v/>
      </c>
      <c r="DZ282" s="71" t="str">
        <f t="shared" si="5116"/>
        <v/>
      </c>
      <c r="EA282" s="71" t="str">
        <f t="shared" si="5116"/>
        <v/>
      </c>
      <c r="EB282" s="71" t="str">
        <f t="shared" si="5116"/>
        <v/>
      </c>
      <c r="EC282" s="71" t="str">
        <f t="shared" si="5116"/>
        <v/>
      </c>
      <c r="ED282" s="71" t="str">
        <f t="shared" si="5116"/>
        <v/>
      </c>
      <c r="EE282" s="71" t="str">
        <f t="shared" si="5116"/>
        <v/>
      </c>
      <c r="EF282" s="71" t="str">
        <f t="shared" si="5116"/>
        <v/>
      </c>
      <c r="EG282" s="71" t="str">
        <f t="shared" si="5116"/>
        <v/>
      </c>
      <c r="EH282" s="71" t="str">
        <f t="shared" si="5117"/>
        <v/>
      </c>
      <c r="EI282" s="71" t="str">
        <f t="shared" si="5117"/>
        <v/>
      </c>
      <c r="EJ282" s="71" t="str">
        <f t="shared" si="5117"/>
        <v/>
      </c>
      <c r="EK282" s="71" t="str">
        <f t="shared" si="5117"/>
        <v/>
      </c>
      <c r="EL282" s="71" t="str">
        <f t="shared" si="5117"/>
        <v/>
      </c>
      <c r="EM282" s="71" t="str">
        <f t="shared" si="5117"/>
        <v/>
      </c>
      <c r="EN282" s="71" t="str">
        <f t="shared" si="5117"/>
        <v/>
      </c>
      <c r="EO282" s="71" t="str">
        <f t="shared" si="5117"/>
        <v/>
      </c>
      <c r="EP282" s="71" t="str">
        <f t="shared" si="5117"/>
        <v/>
      </c>
      <c r="EQ282" s="71" t="str">
        <f t="shared" si="5117"/>
        <v/>
      </c>
      <c r="ER282" s="71" t="str">
        <f t="shared" si="5117"/>
        <v/>
      </c>
      <c r="ES282" s="71" t="str">
        <f t="shared" si="5117"/>
        <v/>
      </c>
      <c r="ET282" s="71" t="str">
        <f t="shared" si="5117"/>
        <v/>
      </c>
      <c r="EU282" s="71" t="str">
        <f t="shared" si="5117"/>
        <v/>
      </c>
      <c r="EV282" s="71" t="str">
        <f t="shared" si="5117"/>
        <v/>
      </c>
      <c r="EW282" s="71" t="str">
        <f t="shared" si="5117"/>
        <v/>
      </c>
      <c r="EX282" s="71" t="str">
        <f t="shared" si="5117"/>
        <v/>
      </c>
      <c r="EY282" s="71" t="str">
        <f t="shared" si="5117"/>
        <v/>
      </c>
      <c r="EZ282" s="71" t="str">
        <f t="shared" si="5117"/>
        <v/>
      </c>
      <c r="FA282" s="71" t="str">
        <f t="shared" si="5117"/>
        <v/>
      </c>
      <c r="FB282" s="71" t="str">
        <f t="shared" si="5117"/>
        <v/>
      </c>
      <c r="FC282" s="71" t="str">
        <f t="shared" si="5117"/>
        <v/>
      </c>
      <c r="FD282" s="71" t="str">
        <f t="shared" si="5117"/>
        <v/>
      </c>
      <c r="FE282" s="71" t="str">
        <f t="shared" si="5117"/>
        <v/>
      </c>
      <c r="FF282" s="71" t="str">
        <f t="shared" si="5117"/>
        <v/>
      </c>
      <c r="FG282" s="71" t="str">
        <f t="shared" si="5117"/>
        <v/>
      </c>
      <c r="FH282" s="71" t="str">
        <f t="shared" si="5117"/>
        <v/>
      </c>
      <c r="FI282" s="71" t="str">
        <f t="shared" si="5117"/>
        <v/>
      </c>
      <c r="FJ282" s="71" t="str">
        <f t="shared" si="5117"/>
        <v/>
      </c>
      <c r="FK282" s="71" t="str">
        <f t="shared" si="5117"/>
        <v/>
      </c>
      <c r="FL282" s="71" t="str">
        <f t="shared" si="5117"/>
        <v/>
      </c>
      <c r="FM282" s="71" t="str">
        <f t="shared" si="5117"/>
        <v/>
      </c>
      <c r="FN282" s="71" t="str">
        <f t="shared" si="5118"/>
        <v/>
      </c>
      <c r="FO282" s="71" t="str">
        <f t="shared" si="5118"/>
        <v/>
      </c>
      <c r="FP282" s="71" t="str">
        <f t="shared" si="5118"/>
        <v/>
      </c>
      <c r="FQ282" s="71" t="str">
        <f t="shared" si="5118"/>
        <v/>
      </c>
      <c r="FR282" s="71" t="str">
        <f t="shared" si="5118"/>
        <v/>
      </c>
      <c r="FS282" s="71" t="str">
        <f t="shared" si="5118"/>
        <v/>
      </c>
    </row>
    <row r="283" spans="1:175" ht="15">
      <c r="A283" s="79"/>
      <c r="B283" s="80" t="s">
        <v>839</v>
      </c>
      <c r="C283" s="122" t="s">
        <v>840</v>
      </c>
      <c r="T283" s="127" t="s">
        <v>841</v>
      </c>
      <c r="U283" s="85" t="str">
        <f t="shared" ref="U283:U291" si="5124">"ReplaceableTextures\\CommandButtons\\BTN"&amp;B283&amp;".blp"</f>
        <v>ReplaceableTextures\\CommandButtons\\BTNIB01.blp</v>
      </c>
      <c r="CN283" s="70" t="str">
        <f t="shared" si="5112"/>
        <v>InitUnitState('IB01',,,,,,,,,,)</v>
      </c>
      <c r="CO283" s="70" t="str">
        <f t="shared" si="5113"/>
        <v>InitUnitNormal('IB01',,,,,,,,,,)</v>
      </c>
      <c r="CP283" s="70" t="str">
        <f t="shared" si="5114"/>
        <v>InitUnitMagic('IB01',,,,,,,,,,)</v>
      </c>
      <c r="CQ283" s="70" t="str">
        <f t="shared" si="5115"/>
        <v>InitUnitAdd('IB01',,,,,,,,,,)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InitEquipData('IB01',,"",,,,,'','','','','','',"ReplaceableTextures\\CommandButtons\\BTNIB02.blp")</v>
      </c>
      <c r="CU283" s="95" t="str">
        <f t="shared" ref="CU283:CU294" si="5125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V283" s="61" t="str">
        <f t="shared" ref="CV283:CV294" si="5126">T283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83" s="60"/>
      <c r="CX283" s="60"/>
      <c r="CY283" s="60"/>
      <c r="CZ283" s="60"/>
      <c r="DA283" s="60"/>
      <c r="DB283" s="71" t="str">
        <f t="shared" ref="DB283:DB290" si="5127">IF(V283="","","|n"&amp;DB$2&amp;"+"&amp;V283&amp;DB$1)</f>
        <v/>
      </c>
      <c r="DC283" s="71" t="str">
        <f t="shared" ref="DC283:DC290" si="5128">IF(W283="","","|n"&amp;DC$2&amp;"+"&amp;W283&amp;DC$1)</f>
        <v/>
      </c>
      <c r="DD283" s="71" t="str">
        <f t="shared" ref="DD283:DD290" si="5129">IF(X283="","","|n"&amp;DD$2&amp;"+"&amp;X283&amp;DD$1)</f>
        <v/>
      </c>
      <c r="DE283" s="71" t="str">
        <f t="shared" ref="DE283:DE290" si="5130">IF(Y283="","","|n"&amp;DE$2&amp;"+"&amp;Y283&amp;DE$1)</f>
        <v/>
      </c>
      <c r="DF283" s="71" t="str">
        <f t="shared" ref="DF283:DF290" si="5131">IF(Z283="","","|n"&amp;DF$2&amp;"+"&amp;Z283&amp;DF$1)</f>
        <v/>
      </c>
      <c r="DG283" s="71" t="str">
        <f t="shared" ref="DG283:DG290" si="5132">IF(AA283="","","|n"&amp;DG$2&amp;"+"&amp;AA283&amp;DG$1)</f>
        <v/>
      </c>
      <c r="DH283" s="71" t="str">
        <f t="shared" ref="DH283:DH290" si="5133">IF(AB283="","","|n"&amp;DH$2&amp;"+"&amp;AB283&amp;DH$1)</f>
        <v/>
      </c>
      <c r="DI283" s="71" t="str">
        <f t="shared" ref="DI283:DI290" si="5134">IF(AC283="","","|n"&amp;DI$2&amp;"+"&amp;AC283&amp;DI$1)</f>
        <v/>
      </c>
      <c r="DJ283" s="71" t="str">
        <f t="shared" ref="DJ283:DJ290" si="5135">IF(AD283="","","|n"&amp;DJ$2&amp;"+"&amp;AD283&amp;DJ$1)</f>
        <v/>
      </c>
      <c r="DK283" s="71" t="str">
        <f t="shared" ref="DK283:DK290" si="5136">IF(AE283="","","|n"&amp;DK$2&amp;"+"&amp;AE283&amp;DK$1)</f>
        <v/>
      </c>
      <c r="DL283" s="71" t="str">
        <f t="shared" ref="DL283:DL290" si="5137">IF(AF283="","","|n"&amp;DL$2&amp;"+"&amp;AF283&amp;DL$1)</f>
        <v/>
      </c>
      <c r="DM283" s="71" t="str">
        <f t="shared" ref="DM283:DM290" si="5138">IF(AG283="","","|n"&amp;DM$2&amp;"+"&amp;AG283&amp;DM$1)</f>
        <v/>
      </c>
      <c r="DN283" s="71" t="str">
        <f t="shared" ref="DN283:DN290" si="5139">IF(AH283="","","|n"&amp;DN$2&amp;"+"&amp;AH283&amp;DN$1)</f>
        <v/>
      </c>
      <c r="DO283" s="71" t="str">
        <f t="shared" ref="DO283:DO290" si="5140">IF(AI283="","","|n"&amp;DO$2&amp;"+"&amp;AI283&amp;DO$1)</f>
        <v/>
      </c>
      <c r="DP283" s="71" t="str">
        <f t="shared" ref="DP283:DP290" si="5141">IF(AJ283="","","|n"&amp;DP$2&amp;"+"&amp;AJ283&amp;DP$1)</f>
        <v/>
      </c>
      <c r="DQ283" s="71" t="str">
        <f t="shared" ref="DQ283:DQ290" si="5142">IF(AK283="","","|n"&amp;DQ$2&amp;"+"&amp;AK283&amp;DQ$1)</f>
        <v/>
      </c>
      <c r="DR283" s="71" t="str">
        <f t="shared" ref="DR283:DR290" si="5143">IF(AL283="","","|n"&amp;DR$2&amp;"+"&amp;AL283&amp;DR$1)</f>
        <v/>
      </c>
      <c r="DS283" s="71" t="str">
        <f t="shared" ref="DS283:DS290" si="5144">IF(AM283="","","|n"&amp;DS$2&amp;"+"&amp;AM283&amp;DS$1)</f>
        <v/>
      </c>
      <c r="DT283" s="71" t="str">
        <f t="shared" ref="DT283:DT290" si="5145">IF(AN283="","","|n"&amp;DT$2&amp;"+"&amp;AN283&amp;DT$1)</f>
        <v/>
      </c>
      <c r="DU283" s="71" t="str">
        <f t="shared" ref="DU283:DU290" si="5146">IF(AO283="","","|n"&amp;DU$2&amp;"+"&amp;AO283&amp;DU$1)</f>
        <v/>
      </c>
      <c r="DV283" s="71" t="str">
        <f t="shared" ref="DV283:DV290" si="5147">IF(AP283="","","|n"&amp;DV$2&amp;"+"&amp;AP283&amp;DV$1)</f>
        <v/>
      </c>
      <c r="DW283" s="71" t="str">
        <f t="shared" ref="DW283:DW290" si="5148">IF(AQ283="","","|n"&amp;DW$2&amp;"+"&amp;AQ283&amp;DW$1)</f>
        <v/>
      </c>
      <c r="DX283" s="71" t="str">
        <f t="shared" ref="DX283:DX290" si="5149">IF(AR283="","","|n"&amp;DX$2&amp;"+"&amp;AR283&amp;DX$1)</f>
        <v/>
      </c>
      <c r="DY283" s="71" t="str">
        <f t="shared" ref="DY283:DY290" si="5150">IF(AS283="","","|n"&amp;DY$2&amp;"+"&amp;AS283&amp;DY$1)</f>
        <v/>
      </c>
      <c r="DZ283" s="71" t="str">
        <f t="shared" ref="DZ283:DZ290" si="5151">IF(AT283="","","|n"&amp;DZ$2&amp;"+"&amp;AT283&amp;DZ$1)</f>
        <v/>
      </c>
      <c r="EA283" s="71" t="str">
        <f t="shared" ref="EA283:EA290" si="5152">IF(AU283="","","|n"&amp;EA$2&amp;"+"&amp;AU283&amp;EA$1)</f>
        <v/>
      </c>
      <c r="EB283" s="71" t="str">
        <f t="shared" ref="EB283:EB290" si="5153">IF(AV283="","","|n"&amp;EB$2&amp;"+"&amp;AV283&amp;EB$1)</f>
        <v/>
      </c>
      <c r="EC283" s="71" t="str">
        <f t="shared" ref="EC283:EC290" si="5154">IF(AW283="","","|n"&amp;EC$2&amp;"+"&amp;AW283&amp;EC$1)</f>
        <v/>
      </c>
      <c r="ED283" s="71" t="str">
        <f t="shared" ref="ED283:ED290" si="5155">IF(AX283="","","|n"&amp;ED$2&amp;"+"&amp;AX283&amp;ED$1)</f>
        <v/>
      </c>
      <c r="EE283" s="71" t="str">
        <f t="shared" ref="EE283:EE290" si="5156">IF(AY283="","","|n"&amp;EE$2&amp;"+"&amp;AY283&amp;EE$1)</f>
        <v/>
      </c>
      <c r="EF283" s="71" t="str">
        <f t="shared" ref="EF283:EF290" si="5157">IF(AZ283="","","|n"&amp;EF$2&amp;"+"&amp;AZ283&amp;EF$1)</f>
        <v/>
      </c>
      <c r="EG283" s="71" t="str">
        <f t="shared" ref="EG283:EG290" si="5158">IF(BA283="","","|n"&amp;EG$2&amp;"+"&amp;BA283&amp;EG$1)</f>
        <v/>
      </c>
      <c r="EH283" s="71" t="str">
        <f t="shared" ref="EH283:EH290" si="5159">IF(BB283="","","|n"&amp;EH$2&amp;"+"&amp;BB283&amp;EH$1)</f>
        <v/>
      </c>
      <c r="EI283" s="71" t="str">
        <f t="shared" ref="EI283:EI290" si="5160">IF(BC283="","","|n"&amp;EI$2&amp;"+"&amp;BC283&amp;EI$1)</f>
        <v/>
      </c>
      <c r="EJ283" s="71" t="str">
        <f t="shared" ref="EJ283:EJ290" si="5161">IF(BD283="","","|n"&amp;EJ$2&amp;"+"&amp;BD283&amp;EJ$1)</f>
        <v/>
      </c>
      <c r="EK283" s="71" t="str">
        <f t="shared" ref="EK283:EK290" si="5162">IF(BE283="","","|n"&amp;EK$2&amp;"+"&amp;BE283&amp;EK$1)</f>
        <v/>
      </c>
      <c r="EL283" s="71" t="str">
        <f t="shared" ref="EL283:EL290" si="5163">IF(BF283="","","|n"&amp;EL$2&amp;"+"&amp;BF283&amp;EL$1)</f>
        <v/>
      </c>
      <c r="EM283" s="71" t="str">
        <f t="shared" ref="EM283:EM290" si="5164">IF(BG283="","","|n"&amp;EM$2&amp;"+"&amp;BG283&amp;EM$1)</f>
        <v/>
      </c>
      <c r="EN283" s="71" t="str">
        <f t="shared" ref="EN283:EN290" si="5165">IF(BH283="","","|n"&amp;EN$2&amp;"+"&amp;BH283&amp;EN$1)</f>
        <v/>
      </c>
      <c r="EO283" s="71" t="str">
        <f t="shared" ref="EO283:EO290" si="5166">IF(BI283="","","|n"&amp;EO$2&amp;"+"&amp;BI283&amp;EO$1)</f>
        <v/>
      </c>
      <c r="EP283" s="71" t="str">
        <f t="shared" ref="EP283:EP290" si="5167">IF(BJ283="","","|n"&amp;EP$2&amp;"+"&amp;BJ283&amp;EP$1)</f>
        <v/>
      </c>
      <c r="EQ283" s="71" t="str">
        <f t="shared" ref="EQ283:EQ290" si="5168">IF(BK283="","","|n"&amp;EQ$2&amp;"+"&amp;BK283&amp;EQ$1)</f>
        <v/>
      </c>
      <c r="ER283" s="71" t="str">
        <f t="shared" ref="ER283:ER290" si="5169">IF(BL283="","","|n"&amp;ER$2&amp;"+"&amp;BL283&amp;ER$1)</f>
        <v/>
      </c>
      <c r="ES283" s="71" t="str">
        <f t="shared" ref="ES283:ES290" si="5170">IF(BM283="","","|n"&amp;ES$2&amp;"+"&amp;BM283&amp;ES$1)</f>
        <v/>
      </c>
      <c r="ET283" s="71" t="str">
        <f t="shared" ref="ET283:ET290" si="5171">IF(BN283="","","|n"&amp;ET$2&amp;"+"&amp;BN283&amp;ET$1)</f>
        <v/>
      </c>
      <c r="EU283" s="71" t="str">
        <f t="shared" ref="EU283:EU290" si="5172">IF(BO283="","","|n"&amp;EU$2&amp;"+"&amp;BO283&amp;EU$1)</f>
        <v/>
      </c>
      <c r="EV283" s="71" t="str">
        <f t="shared" ref="EV283:EV290" si="5173">IF(BP283="","","|n"&amp;EV$2&amp;"+"&amp;BP283&amp;EV$1)</f>
        <v/>
      </c>
      <c r="EW283" s="71" t="str">
        <f t="shared" ref="EW283:EW290" si="5174">IF(BQ283="","","|n"&amp;EW$2&amp;"+"&amp;BQ283&amp;EW$1)</f>
        <v/>
      </c>
      <c r="EX283" s="71" t="str">
        <f t="shared" ref="EX283:EX290" si="5175">IF(BR283="","","|n"&amp;EX$2&amp;"+"&amp;BR283&amp;EX$1)</f>
        <v/>
      </c>
      <c r="EY283" s="71" t="str">
        <f t="shared" ref="EY283:EY290" si="5176">IF(BS283="","","|n"&amp;EY$2&amp;"+"&amp;BS283&amp;EY$1)</f>
        <v/>
      </c>
      <c r="EZ283" s="71" t="str">
        <f t="shared" ref="EZ283:EZ290" si="5177">IF(BT283="","","|n"&amp;EZ$2&amp;"+"&amp;BT283&amp;EZ$1)</f>
        <v/>
      </c>
      <c r="FA283" s="71" t="str">
        <f t="shared" ref="FA283:FA290" si="5178">IF(BU283="","","|n"&amp;FA$2&amp;"+"&amp;BU283&amp;FA$1)</f>
        <v/>
      </c>
      <c r="FB283" s="71" t="str">
        <f t="shared" ref="FB283:FB290" si="5179">IF(BV283="","","|n"&amp;FB$2&amp;"+"&amp;BV283&amp;FB$1)</f>
        <v/>
      </c>
      <c r="FC283" s="71" t="str">
        <f t="shared" ref="FC283:FC290" si="5180">IF(BW283="","","|n"&amp;FC$2&amp;"+"&amp;BW283&amp;FC$1)</f>
        <v/>
      </c>
      <c r="FD283" s="71" t="str">
        <f t="shared" ref="FD283:FD290" si="5181">IF(BX283="","","|n"&amp;FD$2&amp;"+"&amp;BX283&amp;FD$1)</f>
        <v/>
      </c>
      <c r="FE283" s="71" t="str">
        <f t="shared" ref="FE283:FE290" si="5182">IF(BY283="","","|n"&amp;FE$2&amp;"+"&amp;BY283&amp;FE$1)</f>
        <v/>
      </c>
      <c r="FF283" s="71" t="str">
        <f t="shared" ref="FF283:FF290" si="5183">IF(BZ283="","","|n"&amp;FF$2&amp;"+"&amp;BZ283&amp;FF$1)</f>
        <v/>
      </c>
      <c r="FG283" s="71" t="str">
        <f t="shared" ref="FG283:FG290" si="5184">IF(CA283="","","|n"&amp;FG$2&amp;"+"&amp;CA283&amp;FG$1)</f>
        <v/>
      </c>
      <c r="FH283" s="71" t="str">
        <f t="shared" ref="FH283:FH290" si="5185">IF(CB283="","","|n"&amp;FH$2&amp;"+"&amp;CB283&amp;FH$1)</f>
        <v/>
      </c>
      <c r="FI283" s="71" t="str">
        <f t="shared" ref="FI283:FI290" si="5186">IF(CC283="","","|n"&amp;FI$2&amp;"+"&amp;CC283&amp;FI$1)</f>
        <v/>
      </c>
      <c r="FJ283" s="71" t="str">
        <f t="shared" ref="FJ283:FJ290" si="5187">IF(CD283="","","|n"&amp;FJ$2&amp;"+"&amp;CD283&amp;FJ$1)</f>
        <v/>
      </c>
      <c r="FK283" s="71" t="str">
        <f t="shared" ref="FK283:FK290" si="5188">IF(CE283="","","|n"&amp;FK$2&amp;"+"&amp;CE283&amp;FK$1)</f>
        <v/>
      </c>
      <c r="FL283" s="71" t="str">
        <f t="shared" ref="FL283:FL290" si="5189">IF(CF283="","","|n"&amp;FL$2&amp;"+"&amp;CF283&amp;FL$1)</f>
        <v/>
      </c>
      <c r="FM283" s="71" t="str">
        <f t="shared" ref="FM283:FM290" si="5190">IF(CG283="","","|n"&amp;FM$2&amp;"+"&amp;CG283&amp;FM$1)</f>
        <v/>
      </c>
      <c r="FN283" s="71" t="str">
        <f t="shared" ref="FN283:FN290" si="5191">IF(CH283="","","|n"&amp;FN$2&amp;"+"&amp;CH283&amp;FN$1)</f>
        <v/>
      </c>
      <c r="FO283" s="71" t="str">
        <f t="shared" ref="FO283:FO290" si="5192">IF(CI283="","","|n"&amp;FO$2&amp;"+"&amp;CI283&amp;FO$1)</f>
        <v/>
      </c>
      <c r="FP283" s="71" t="str">
        <f t="shared" ref="FP283:FP290" si="5193">IF(CJ283="","","|n"&amp;FP$2&amp;"+"&amp;CJ283&amp;FP$1)</f>
        <v/>
      </c>
      <c r="FQ283" s="71" t="str">
        <f t="shared" ref="FQ283:FQ290" si="5194">IF(CK283="","","|n"&amp;FQ$2&amp;"+"&amp;CK283&amp;FQ$1)</f>
        <v/>
      </c>
      <c r="FR283" s="71" t="str">
        <f t="shared" ref="FR283:FR290" si="5195">IF(CL283="","","|n"&amp;FR$2&amp;"+"&amp;CL283&amp;FR$1)</f>
        <v/>
      </c>
      <c r="FS283" s="71" t="str">
        <f t="shared" ref="FS283:FS290" si="5196">IF(CM283="","","|n"&amp;FS$2&amp;"+"&amp;CM283&amp;FS$1)</f>
        <v/>
      </c>
    </row>
    <row r="284" spans="1:175" ht="15">
      <c r="A284" s="79"/>
      <c r="B284" s="80" t="s">
        <v>842</v>
      </c>
      <c r="C284" s="122" t="s">
        <v>843</v>
      </c>
      <c r="T284" s="127" t="s">
        <v>844</v>
      </c>
      <c r="U284" s="85" t="str">
        <f t="shared" si="5124"/>
        <v>ReplaceableTextures\\CommandButtons\\BTNIB02.blp</v>
      </c>
      <c r="CN284" s="70" t="str">
        <f t="shared" si="5112"/>
        <v>InitUnitState('IB02',,,,,,,,,,)</v>
      </c>
      <c r="CO284" s="70" t="str">
        <f t="shared" si="5113"/>
        <v>InitUnitNormal('IB02',,,,,,,,,,)</v>
      </c>
      <c r="CP284" s="70" t="str">
        <f t="shared" si="5114"/>
        <v>InitUnitMagic('IB02',,,,,,,,,,)</v>
      </c>
      <c r="CQ284" s="70" t="str">
        <f t="shared" si="5115"/>
        <v>InitUnitAdd('IB02',,,,,,,,,,)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InitEquipData('IB02',,"",,,,,'','','','','','',"ReplaceableTextures\\CommandButtons\\BTNIB03.blp")</v>
      </c>
      <c r="CU284" s="95" t="str">
        <f t="shared" si="5125"/>
        <v>|n</v>
      </c>
      <c r="CV284" s="61" t="str">
        <f t="shared" si="5126"/>
        <v>加入《|cff00ffcc全民封神|r》官方QQ群，即可获得入群礼包码！|n|n输入礼包码即可获得：|n金币+1000，每秒攻击+2，每秒业力+2</v>
      </c>
      <c r="CW284" s="60"/>
      <c r="CX284" s="60"/>
      <c r="CY284" s="60"/>
      <c r="CZ284" s="60"/>
      <c r="DA284" s="60"/>
      <c r="DB284" s="71" t="str">
        <f t="shared" si="5127"/>
        <v/>
      </c>
      <c r="DC284" s="71" t="str">
        <f t="shared" si="5128"/>
        <v/>
      </c>
      <c r="DD284" s="71" t="str">
        <f t="shared" si="5129"/>
        <v/>
      </c>
      <c r="DE284" s="71" t="str">
        <f t="shared" si="5130"/>
        <v/>
      </c>
      <c r="DF284" s="71" t="str">
        <f t="shared" si="5131"/>
        <v/>
      </c>
      <c r="DG284" s="71" t="str">
        <f t="shared" si="5132"/>
        <v/>
      </c>
      <c r="DH284" s="71" t="str">
        <f t="shared" si="5133"/>
        <v/>
      </c>
      <c r="DI284" s="71" t="str">
        <f t="shared" si="5134"/>
        <v/>
      </c>
      <c r="DJ284" s="71" t="str">
        <f t="shared" si="5135"/>
        <v/>
      </c>
      <c r="DK284" s="71" t="str">
        <f t="shared" si="5136"/>
        <v/>
      </c>
      <c r="DL284" s="71" t="str">
        <f t="shared" si="5137"/>
        <v/>
      </c>
      <c r="DM284" s="71" t="str">
        <f t="shared" si="5138"/>
        <v/>
      </c>
      <c r="DN284" s="71" t="str">
        <f t="shared" si="5139"/>
        <v/>
      </c>
      <c r="DO284" s="71" t="str">
        <f t="shared" si="5140"/>
        <v/>
      </c>
      <c r="DP284" s="71" t="str">
        <f t="shared" si="5141"/>
        <v/>
      </c>
      <c r="DQ284" s="71" t="str">
        <f t="shared" si="5142"/>
        <v/>
      </c>
      <c r="DR284" s="71" t="str">
        <f t="shared" si="5143"/>
        <v/>
      </c>
      <c r="DS284" s="71" t="str">
        <f t="shared" si="5144"/>
        <v/>
      </c>
      <c r="DT284" s="71" t="str">
        <f t="shared" si="5145"/>
        <v/>
      </c>
      <c r="DU284" s="71" t="str">
        <f t="shared" si="5146"/>
        <v/>
      </c>
      <c r="DV284" s="71" t="str">
        <f t="shared" si="5147"/>
        <v/>
      </c>
      <c r="DW284" s="71" t="str">
        <f t="shared" si="5148"/>
        <v/>
      </c>
      <c r="DX284" s="71" t="str">
        <f t="shared" si="5149"/>
        <v/>
      </c>
      <c r="DY284" s="71" t="str">
        <f t="shared" si="5150"/>
        <v/>
      </c>
      <c r="DZ284" s="71" t="str">
        <f t="shared" si="5151"/>
        <v/>
      </c>
      <c r="EA284" s="71" t="str">
        <f t="shared" si="5152"/>
        <v/>
      </c>
      <c r="EB284" s="71" t="str">
        <f t="shared" si="5153"/>
        <v/>
      </c>
      <c r="EC284" s="71" t="str">
        <f t="shared" si="5154"/>
        <v/>
      </c>
      <c r="ED284" s="71" t="str">
        <f t="shared" si="5155"/>
        <v/>
      </c>
      <c r="EE284" s="71" t="str">
        <f t="shared" si="5156"/>
        <v/>
      </c>
      <c r="EF284" s="71" t="str">
        <f t="shared" si="5157"/>
        <v/>
      </c>
      <c r="EG284" s="71" t="str">
        <f t="shared" si="5158"/>
        <v/>
      </c>
      <c r="EH284" s="71" t="str">
        <f t="shared" si="5159"/>
        <v/>
      </c>
      <c r="EI284" s="71" t="str">
        <f t="shared" si="5160"/>
        <v/>
      </c>
      <c r="EJ284" s="71" t="str">
        <f t="shared" si="5161"/>
        <v/>
      </c>
      <c r="EK284" s="71" t="str">
        <f t="shared" si="5162"/>
        <v/>
      </c>
      <c r="EL284" s="71" t="str">
        <f t="shared" si="5163"/>
        <v/>
      </c>
      <c r="EM284" s="71" t="str">
        <f t="shared" si="5164"/>
        <v/>
      </c>
      <c r="EN284" s="71" t="str">
        <f t="shared" si="5165"/>
        <v/>
      </c>
      <c r="EO284" s="71" t="str">
        <f t="shared" si="5166"/>
        <v/>
      </c>
      <c r="EP284" s="71" t="str">
        <f t="shared" si="5167"/>
        <v/>
      </c>
      <c r="EQ284" s="71" t="str">
        <f t="shared" si="5168"/>
        <v/>
      </c>
      <c r="ER284" s="71" t="str">
        <f t="shared" si="5169"/>
        <v/>
      </c>
      <c r="ES284" s="71" t="str">
        <f t="shared" si="5170"/>
        <v/>
      </c>
      <c r="ET284" s="71" t="str">
        <f t="shared" si="5171"/>
        <v/>
      </c>
      <c r="EU284" s="71" t="str">
        <f t="shared" si="5172"/>
        <v/>
      </c>
      <c r="EV284" s="71" t="str">
        <f t="shared" si="5173"/>
        <v/>
      </c>
      <c r="EW284" s="71" t="str">
        <f t="shared" si="5174"/>
        <v/>
      </c>
      <c r="EX284" s="71" t="str">
        <f t="shared" si="5175"/>
        <v/>
      </c>
      <c r="EY284" s="71" t="str">
        <f t="shared" si="5176"/>
        <v/>
      </c>
      <c r="EZ284" s="71" t="str">
        <f t="shared" si="5177"/>
        <v/>
      </c>
      <c r="FA284" s="71" t="str">
        <f t="shared" si="5178"/>
        <v/>
      </c>
      <c r="FB284" s="71" t="str">
        <f t="shared" si="5179"/>
        <v/>
      </c>
      <c r="FC284" s="71" t="str">
        <f t="shared" si="5180"/>
        <v/>
      </c>
      <c r="FD284" s="71" t="str">
        <f t="shared" si="5181"/>
        <v/>
      </c>
      <c r="FE284" s="71" t="str">
        <f t="shared" si="5182"/>
        <v/>
      </c>
      <c r="FF284" s="71" t="str">
        <f t="shared" si="5183"/>
        <v/>
      </c>
      <c r="FG284" s="71" t="str">
        <f t="shared" si="5184"/>
        <v/>
      </c>
      <c r="FH284" s="71" t="str">
        <f t="shared" si="5185"/>
        <v/>
      </c>
      <c r="FI284" s="71" t="str">
        <f t="shared" si="5186"/>
        <v/>
      </c>
      <c r="FJ284" s="71" t="str">
        <f t="shared" si="5187"/>
        <v/>
      </c>
      <c r="FK284" s="71" t="str">
        <f t="shared" si="5188"/>
        <v/>
      </c>
      <c r="FL284" s="71" t="str">
        <f t="shared" si="5189"/>
        <v/>
      </c>
      <c r="FM284" s="71" t="str">
        <f t="shared" si="5190"/>
        <v/>
      </c>
      <c r="FN284" s="71" t="str">
        <f t="shared" si="5191"/>
        <v/>
      </c>
      <c r="FO284" s="71" t="str">
        <f t="shared" si="5192"/>
        <v/>
      </c>
      <c r="FP284" s="71" t="str">
        <f t="shared" si="5193"/>
        <v/>
      </c>
      <c r="FQ284" s="71" t="str">
        <f t="shared" si="5194"/>
        <v/>
      </c>
      <c r="FR284" s="71" t="str">
        <f t="shared" si="5195"/>
        <v/>
      </c>
      <c r="FS284" s="71" t="str">
        <f t="shared" si="5196"/>
        <v/>
      </c>
    </row>
    <row r="285" spans="1:175" ht="15">
      <c r="A285" s="79"/>
      <c r="B285" s="80" t="s">
        <v>845</v>
      </c>
      <c r="C285" s="122" t="s">
        <v>846</v>
      </c>
      <c r="T285" s="127" t="s">
        <v>847</v>
      </c>
      <c r="U285" s="85" t="str">
        <f t="shared" si="5124"/>
        <v>ReplaceableTextures\\CommandButtons\\BTNIB03.blp</v>
      </c>
      <c r="CN285" s="70" t="str">
        <f t="shared" si="5112"/>
        <v>InitUnitState('IB03',,,,,,,,,,)</v>
      </c>
      <c r="CO285" s="70" t="str">
        <f t="shared" si="5113"/>
        <v>InitUnitNormal('IB03',,,,,,,,,,)</v>
      </c>
      <c r="CP285" s="70" t="str">
        <f t="shared" si="5114"/>
        <v>InitUnitMagic('IB03',,,,,,,,,,)</v>
      </c>
      <c r="CQ285" s="70" t="str">
        <f t="shared" si="5115"/>
        <v>InitUnitAdd('IB03',,,,,,,,,,)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InitEquipData('IB03',,"",,,,,'','','','','','',"ReplaceableTextures\\CommandButtons\\BTNIB04.blp")</v>
      </c>
      <c r="CU285" s="95" t="str">
        <f t="shared" si="5125"/>
        <v>|n</v>
      </c>
      <c r="CV285" s="61" t="str">
        <f t="shared" si="5126"/>
        <v>|cff99ccff给与地图有效评论建议|r即可领取：|n每秒生命+100，每秒业力+2|n|n|r|cff808080地图等级达到3级可领取|r</v>
      </c>
      <c r="CW285" s="60"/>
      <c r="CX285" s="60"/>
      <c r="CY285" s="60"/>
      <c r="CZ285" s="60"/>
      <c r="DA285" s="60"/>
      <c r="DB285" s="71" t="str">
        <f t="shared" si="5127"/>
        <v/>
      </c>
      <c r="DC285" s="71" t="str">
        <f t="shared" si="5128"/>
        <v/>
      </c>
      <c r="DD285" s="71" t="str">
        <f t="shared" si="5129"/>
        <v/>
      </c>
      <c r="DE285" s="71" t="str">
        <f t="shared" si="5130"/>
        <v/>
      </c>
      <c r="DF285" s="71" t="str">
        <f t="shared" si="5131"/>
        <v/>
      </c>
      <c r="DG285" s="71" t="str">
        <f t="shared" si="5132"/>
        <v/>
      </c>
      <c r="DH285" s="71" t="str">
        <f t="shared" si="5133"/>
        <v/>
      </c>
      <c r="DI285" s="71" t="str">
        <f t="shared" si="5134"/>
        <v/>
      </c>
      <c r="DJ285" s="71" t="str">
        <f t="shared" si="5135"/>
        <v/>
      </c>
      <c r="DK285" s="71" t="str">
        <f t="shared" si="5136"/>
        <v/>
      </c>
      <c r="DL285" s="71" t="str">
        <f t="shared" si="5137"/>
        <v/>
      </c>
      <c r="DM285" s="71" t="str">
        <f t="shared" si="5138"/>
        <v/>
      </c>
      <c r="DN285" s="71" t="str">
        <f t="shared" si="5139"/>
        <v/>
      </c>
      <c r="DO285" s="71" t="str">
        <f t="shared" si="5140"/>
        <v/>
      </c>
      <c r="DP285" s="71" t="str">
        <f t="shared" si="5141"/>
        <v/>
      </c>
      <c r="DQ285" s="71" t="str">
        <f t="shared" si="5142"/>
        <v/>
      </c>
      <c r="DR285" s="71" t="str">
        <f t="shared" si="5143"/>
        <v/>
      </c>
      <c r="DS285" s="71" t="str">
        <f t="shared" si="5144"/>
        <v/>
      </c>
      <c r="DT285" s="71" t="str">
        <f t="shared" si="5145"/>
        <v/>
      </c>
      <c r="DU285" s="71" t="str">
        <f t="shared" si="5146"/>
        <v/>
      </c>
      <c r="DV285" s="71" t="str">
        <f t="shared" si="5147"/>
        <v/>
      </c>
      <c r="DW285" s="71" t="str">
        <f t="shared" si="5148"/>
        <v/>
      </c>
      <c r="DX285" s="71" t="str">
        <f t="shared" si="5149"/>
        <v/>
      </c>
      <c r="DY285" s="71" t="str">
        <f t="shared" si="5150"/>
        <v/>
      </c>
      <c r="DZ285" s="71" t="str">
        <f t="shared" si="5151"/>
        <v/>
      </c>
      <c r="EA285" s="71" t="str">
        <f t="shared" si="5152"/>
        <v/>
      </c>
      <c r="EB285" s="71" t="str">
        <f t="shared" si="5153"/>
        <v/>
      </c>
      <c r="EC285" s="71" t="str">
        <f t="shared" si="5154"/>
        <v/>
      </c>
      <c r="ED285" s="71" t="str">
        <f t="shared" si="5155"/>
        <v/>
      </c>
      <c r="EE285" s="71" t="str">
        <f t="shared" si="5156"/>
        <v/>
      </c>
      <c r="EF285" s="71" t="str">
        <f t="shared" si="5157"/>
        <v/>
      </c>
      <c r="EG285" s="71" t="str">
        <f t="shared" si="5158"/>
        <v/>
      </c>
      <c r="EH285" s="71" t="str">
        <f t="shared" si="5159"/>
        <v/>
      </c>
      <c r="EI285" s="71" t="str">
        <f t="shared" si="5160"/>
        <v/>
      </c>
      <c r="EJ285" s="71" t="str">
        <f t="shared" si="5161"/>
        <v/>
      </c>
      <c r="EK285" s="71" t="str">
        <f t="shared" si="5162"/>
        <v/>
      </c>
      <c r="EL285" s="71" t="str">
        <f t="shared" si="5163"/>
        <v/>
      </c>
      <c r="EM285" s="71" t="str">
        <f t="shared" si="5164"/>
        <v/>
      </c>
      <c r="EN285" s="71" t="str">
        <f t="shared" si="5165"/>
        <v/>
      </c>
      <c r="EO285" s="71" t="str">
        <f t="shared" si="5166"/>
        <v/>
      </c>
      <c r="EP285" s="71" t="str">
        <f t="shared" si="5167"/>
        <v/>
      </c>
      <c r="EQ285" s="71" t="str">
        <f t="shared" si="5168"/>
        <v/>
      </c>
      <c r="ER285" s="71" t="str">
        <f t="shared" si="5169"/>
        <v/>
      </c>
      <c r="ES285" s="71" t="str">
        <f t="shared" si="5170"/>
        <v/>
      </c>
      <c r="ET285" s="71" t="str">
        <f t="shared" si="5171"/>
        <v/>
      </c>
      <c r="EU285" s="71" t="str">
        <f t="shared" si="5172"/>
        <v/>
      </c>
      <c r="EV285" s="71" t="str">
        <f t="shared" si="5173"/>
        <v/>
      </c>
      <c r="EW285" s="71" t="str">
        <f t="shared" si="5174"/>
        <v/>
      </c>
      <c r="EX285" s="71" t="str">
        <f t="shared" si="5175"/>
        <v/>
      </c>
      <c r="EY285" s="71" t="str">
        <f t="shared" si="5176"/>
        <v/>
      </c>
      <c r="EZ285" s="71" t="str">
        <f t="shared" si="5177"/>
        <v/>
      </c>
      <c r="FA285" s="71" t="str">
        <f t="shared" si="5178"/>
        <v/>
      </c>
      <c r="FB285" s="71" t="str">
        <f t="shared" si="5179"/>
        <v/>
      </c>
      <c r="FC285" s="71" t="str">
        <f t="shared" si="5180"/>
        <v/>
      </c>
      <c r="FD285" s="71" t="str">
        <f t="shared" si="5181"/>
        <v/>
      </c>
      <c r="FE285" s="71" t="str">
        <f t="shared" si="5182"/>
        <v/>
      </c>
      <c r="FF285" s="71" t="str">
        <f t="shared" si="5183"/>
        <v/>
      </c>
      <c r="FG285" s="71" t="str">
        <f t="shared" si="5184"/>
        <v/>
      </c>
      <c r="FH285" s="71" t="str">
        <f t="shared" si="5185"/>
        <v/>
      </c>
      <c r="FI285" s="71" t="str">
        <f t="shared" si="5186"/>
        <v/>
      </c>
      <c r="FJ285" s="71" t="str">
        <f t="shared" si="5187"/>
        <v/>
      </c>
      <c r="FK285" s="71" t="str">
        <f t="shared" si="5188"/>
        <v/>
      </c>
      <c r="FL285" s="71" t="str">
        <f t="shared" si="5189"/>
        <v/>
      </c>
      <c r="FM285" s="71" t="str">
        <f t="shared" si="5190"/>
        <v/>
      </c>
      <c r="FN285" s="71" t="str">
        <f t="shared" si="5191"/>
        <v/>
      </c>
      <c r="FO285" s="71" t="str">
        <f t="shared" si="5192"/>
        <v/>
      </c>
      <c r="FP285" s="71" t="str">
        <f t="shared" si="5193"/>
        <v/>
      </c>
      <c r="FQ285" s="71" t="str">
        <f t="shared" si="5194"/>
        <v/>
      </c>
      <c r="FR285" s="71" t="str">
        <f t="shared" si="5195"/>
        <v/>
      </c>
      <c r="FS285" s="71" t="str">
        <f t="shared" si="5196"/>
        <v/>
      </c>
    </row>
    <row r="286" spans="1:175" ht="15">
      <c r="A286" s="79"/>
      <c r="B286" s="80" t="s">
        <v>848</v>
      </c>
      <c r="C286" s="122" t="s">
        <v>849</v>
      </c>
      <c r="T286" s="127" t="s">
        <v>850</v>
      </c>
      <c r="U286" s="85" t="str">
        <f t="shared" si="5124"/>
        <v>ReplaceableTextures\\CommandButtons\\BTNIB04.blp</v>
      </c>
      <c r="CN286" s="70" t="str">
        <f t="shared" ref="CN286:CN295" si="5197">"InitUnitState('"&amp;B286&amp;"',"&amp;V286&amp;","&amp;W286&amp;","&amp;X286&amp;","&amp;Y286&amp;","&amp;Z286&amp;","&amp;AA286&amp;","&amp;AB286&amp;","&amp;AC286&amp;","&amp;AD286&amp;","&amp;AE286&amp;")"</f>
        <v>InitUnitState('IB04',,,,,,,,,,)</v>
      </c>
      <c r="CO286" s="70" t="str">
        <f t="shared" ref="CO286:CO295" si="5198">"InitUnitNormal('"&amp;B286&amp;"',"&amp;AF286&amp;","&amp;AG286&amp;","&amp;AH286&amp;","&amp;AI286&amp;","&amp;AJ286&amp;","&amp;AK286&amp;","&amp;AL286&amp;","&amp;AM286&amp;","&amp;AN286&amp;","&amp;AO286&amp;")"</f>
        <v>InitUnitNormal('IB04',,,,,,,,,,)</v>
      </c>
      <c r="CP286" s="70" t="str">
        <f t="shared" ref="CP286:CP295" si="5199">"InitUnitMagic('"&amp;B286&amp;"',"&amp;AP286&amp;","&amp;AQ286&amp;","&amp;AR286&amp;","&amp;AS286&amp;","&amp;AT286&amp;","&amp;AU286&amp;","&amp;AV286&amp;","&amp;AW286&amp;","&amp;BI286&amp;","&amp;BJ286&amp;")"</f>
        <v>InitUnitMagic('IB04',,,,,,,,,,)</v>
      </c>
      <c r="CQ286" s="70" t="str">
        <f t="shared" ref="CQ286:CQ295" si="5200">"InitUnitAdd('"&amp;B286&amp;"',"&amp;BK286&amp;","&amp;BL286&amp;","&amp;BM286&amp;","&amp;BN286&amp;","&amp;BO286&amp;","&amp;BP286&amp;","&amp;BQ286&amp;","&amp;BR286&amp;","&amp;BS286&amp;","&amp;BT286&amp;")"</f>
        <v>InitUnitAdd('IB04',,,,,,,,,,)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InitEquipData('IB04',,"",,,,,'','','','','','',"ReplaceableTextures\\CommandButtons\\BTNIB05.blp")</v>
      </c>
      <c r="CU286" s="95" t="str">
        <f t="shared" si="5125"/>
        <v>|n</v>
      </c>
      <c r="CV286" s="61" t="str">
        <f t="shared" si="5126"/>
        <v>|cff99ccff房间大厅界面点击右上角《|r|cffcc99ff收藏|r|cff99ccff》后可领取该礼包。|n|n|r属性：|n|cffffcc33攻击伤害+10%|n技能伤害+10%|n重随英雄次数+1|r</v>
      </c>
      <c r="CW286" s="60"/>
      <c r="CX286" s="60"/>
      <c r="CY286" s="60"/>
      <c r="CZ286" s="60"/>
      <c r="DA286" s="60"/>
      <c r="DB286" s="71" t="str">
        <f t="shared" si="5127"/>
        <v/>
      </c>
      <c r="DC286" s="71" t="str">
        <f t="shared" si="5128"/>
        <v/>
      </c>
      <c r="DD286" s="71" t="str">
        <f t="shared" si="5129"/>
        <v/>
      </c>
      <c r="DE286" s="71" t="str">
        <f t="shared" si="5130"/>
        <v/>
      </c>
      <c r="DF286" s="71" t="str">
        <f t="shared" si="5131"/>
        <v/>
      </c>
      <c r="DG286" s="71" t="str">
        <f t="shared" si="5132"/>
        <v/>
      </c>
      <c r="DH286" s="71" t="str">
        <f t="shared" si="5133"/>
        <v/>
      </c>
      <c r="DI286" s="71" t="str">
        <f t="shared" si="5134"/>
        <v/>
      </c>
      <c r="DJ286" s="71" t="str">
        <f t="shared" si="5135"/>
        <v/>
      </c>
      <c r="DK286" s="71" t="str">
        <f t="shared" si="5136"/>
        <v/>
      </c>
      <c r="DL286" s="71" t="str">
        <f t="shared" si="5137"/>
        <v/>
      </c>
      <c r="DM286" s="71" t="str">
        <f t="shared" si="5138"/>
        <v/>
      </c>
      <c r="DN286" s="71" t="str">
        <f t="shared" si="5139"/>
        <v/>
      </c>
      <c r="DO286" s="71" t="str">
        <f t="shared" si="5140"/>
        <v/>
      </c>
      <c r="DP286" s="71" t="str">
        <f t="shared" si="5141"/>
        <v/>
      </c>
      <c r="DQ286" s="71" t="str">
        <f t="shared" si="5142"/>
        <v/>
      </c>
      <c r="DR286" s="71" t="str">
        <f t="shared" si="5143"/>
        <v/>
      </c>
      <c r="DS286" s="71" t="str">
        <f t="shared" si="5144"/>
        <v/>
      </c>
      <c r="DT286" s="71" t="str">
        <f t="shared" si="5145"/>
        <v/>
      </c>
      <c r="DU286" s="71" t="str">
        <f t="shared" si="5146"/>
        <v/>
      </c>
      <c r="DV286" s="71" t="str">
        <f t="shared" si="5147"/>
        <v/>
      </c>
      <c r="DW286" s="71" t="str">
        <f t="shared" si="5148"/>
        <v/>
      </c>
      <c r="DX286" s="71" t="str">
        <f t="shared" si="5149"/>
        <v/>
      </c>
      <c r="DY286" s="71" t="str">
        <f t="shared" si="5150"/>
        <v/>
      </c>
      <c r="DZ286" s="71" t="str">
        <f t="shared" si="5151"/>
        <v/>
      </c>
      <c r="EA286" s="71" t="str">
        <f t="shared" si="5152"/>
        <v/>
      </c>
      <c r="EB286" s="71" t="str">
        <f t="shared" si="5153"/>
        <v/>
      </c>
      <c r="EC286" s="71" t="str">
        <f t="shared" si="5154"/>
        <v/>
      </c>
      <c r="ED286" s="71" t="str">
        <f t="shared" si="5155"/>
        <v/>
      </c>
      <c r="EE286" s="71" t="str">
        <f t="shared" si="5156"/>
        <v/>
      </c>
      <c r="EF286" s="71" t="str">
        <f t="shared" si="5157"/>
        <v/>
      </c>
      <c r="EG286" s="71" t="str">
        <f t="shared" si="5158"/>
        <v/>
      </c>
      <c r="EH286" s="71" t="str">
        <f t="shared" si="5159"/>
        <v/>
      </c>
      <c r="EI286" s="71" t="str">
        <f t="shared" si="5160"/>
        <v/>
      </c>
      <c r="EJ286" s="71" t="str">
        <f t="shared" si="5161"/>
        <v/>
      </c>
      <c r="EK286" s="71" t="str">
        <f t="shared" si="5162"/>
        <v/>
      </c>
      <c r="EL286" s="71" t="str">
        <f t="shared" si="5163"/>
        <v/>
      </c>
      <c r="EM286" s="71" t="str">
        <f t="shared" si="5164"/>
        <v/>
      </c>
      <c r="EN286" s="71" t="str">
        <f t="shared" si="5165"/>
        <v/>
      </c>
      <c r="EO286" s="71" t="str">
        <f t="shared" si="5166"/>
        <v/>
      </c>
      <c r="EP286" s="71" t="str">
        <f t="shared" si="5167"/>
        <v/>
      </c>
      <c r="EQ286" s="71" t="str">
        <f t="shared" si="5168"/>
        <v/>
      </c>
      <c r="ER286" s="71" t="str">
        <f t="shared" si="5169"/>
        <v/>
      </c>
      <c r="ES286" s="71" t="str">
        <f t="shared" si="5170"/>
        <v/>
      </c>
      <c r="ET286" s="71" t="str">
        <f t="shared" si="5171"/>
        <v/>
      </c>
      <c r="EU286" s="71" t="str">
        <f t="shared" si="5172"/>
        <v/>
      </c>
      <c r="EV286" s="71" t="str">
        <f t="shared" si="5173"/>
        <v/>
      </c>
      <c r="EW286" s="71" t="str">
        <f t="shared" si="5174"/>
        <v/>
      </c>
      <c r="EX286" s="71" t="str">
        <f t="shared" si="5175"/>
        <v/>
      </c>
      <c r="EY286" s="71" t="str">
        <f t="shared" si="5176"/>
        <v/>
      </c>
      <c r="EZ286" s="71" t="str">
        <f t="shared" si="5177"/>
        <v/>
      </c>
      <c r="FA286" s="71" t="str">
        <f t="shared" si="5178"/>
        <v/>
      </c>
      <c r="FB286" s="71" t="str">
        <f t="shared" si="5179"/>
        <v/>
      </c>
      <c r="FC286" s="71" t="str">
        <f t="shared" si="5180"/>
        <v/>
      </c>
      <c r="FD286" s="71" t="str">
        <f t="shared" si="5181"/>
        <v/>
      </c>
      <c r="FE286" s="71" t="str">
        <f t="shared" si="5182"/>
        <v/>
      </c>
      <c r="FF286" s="71" t="str">
        <f t="shared" si="5183"/>
        <v/>
      </c>
      <c r="FG286" s="71" t="str">
        <f t="shared" si="5184"/>
        <v/>
      </c>
      <c r="FH286" s="71" t="str">
        <f t="shared" si="5185"/>
        <v/>
      </c>
      <c r="FI286" s="71" t="str">
        <f t="shared" si="5186"/>
        <v/>
      </c>
      <c r="FJ286" s="71" t="str">
        <f t="shared" si="5187"/>
        <v/>
      </c>
      <c r="FK286" s="71" t="str">
        <f t="shared" si="5188"/>
        <v/>
      </c>
      <c r="FL286" s="71" t="str">
        <f t="shared" si="5189"/>
        <v/>
      </c>
      <c r="FM286" s="71" t="str">
        <f t="shared" si="5190"/>
        <v/>
      </c>
      <c r="FN286" s="71" t="str">
        <f t="shared" si="5191"/>
        <v/>
      </c>
      <c r="FO286" s="71" t="str">
        <f t="shared" si="5192"/>
        <v/>
      </c>
      <c r="FP286" s="71" t="str">
        <f t="shared" si="5193"/>
        <v/>
      </c>
      <c r="FQ286" s="71" t="str">
        <f t="shared" si="5194"/>
        <v/>
      </c>
      <c r="FR286" s="71" t="str">
        <f t="shared" si="5195"/>
        <v/>
      </c>
      <c r="FS286" s="71" t="str">
        <f t="shared" si="5196"/>
        <v/>
      </c>
    </row>
    <row r="287" spans="1:175" ht="15">
      <c r="A287" s="79"/>
      <c r="B287" s="80" t="s">
        <v>851</v>
      </c>
      <c r="C287" s="122" t="s">
        <v>852</v>
      </c>
      <c r="T287" s="127" t="s">
        <v>853</v>
      </c>
      <c r="U287" s="85" t="str">
        <f t="shared" si="5124"/>
        <v>ReplaceableTextures\\CommandButtons\\BTNIB05.blp</v>
      </c>
      <c r="CN287" s="70" t="str">
        <f t="shared" si="5197"/>
        <v>InitUnitState('IB05',,,,,,,,,,)</v>
      </c>
      <c r="CO287" s="70" t="str">
        <f t="shared" si="5198"/>
        <v>InitUnitNormal('IB05',,,,,,,,,,)</v>
      </c>
      <c r="CP287" s="70" t="str">
        <f t="shared" si="5199"/>
        <v>InitUnitMagic('IB05',,,,,,,,,,)</v>
      </c>
      <c r="CQ287" s="70" t="str">
        <f t="shared" si="5200"/>
        <v>InitUnitAdd('IB05',,,,,,,,,,)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332&amp;CR$1&amp;")"</f>
        <v>InitEquipData('IB05',,"",,,,,'','','','','','',"ReplaceableTextures\\CommandButtons\\BTNFB06.BLP")</v>
      </c>
      <c r="CU287" s="95" t="str">
        <f t="shared" si="5125"/>
        <v>|n</v>
      </c>
      <c r="CV287" s="61" t="str">
        <f t="shared" si="5126"/>
        <v>|cff33ff00购买魔兽重制版可领取该礼包！|n|n|r奖励：|n招魂幡Lv3</v>
      </c>
      <c r="CW287" s="60"/>
      <c r="CX287" s="60"/>
      <c r="CY287" s="60"/>
      <c r="CZ287" s="60"/>
      <c r="DA287" s="60"/>
      <c r="DB287" s="71" t="str">
        <f t="shared" si="5127"/>
        <v/>
      </c>
      <c r="DC287" s="71" t="str">
        <f t="shared" si="5128"/>
        <v/>
      </c>
      <c r="DD287" s="71" t="str">
        <f t="shared" si="5129"/>
        <v/>
      </c>
      <c r="DE287" s="71" t="str">
        <f t="shared" si="5130"/>
        <v/>
      </c>
      <c r="DF287" s="71" t="str">
        <f t="shared" si="5131"/>
        <v/>
      </c>
      <c r="DG287" s="71" t="str">
        <f t="shared" si="5132"/>
        <v/>
      </c>
      <c r="DH287" s="71" t="str">
        <f t="shared" si="5133"/>
        <v/>
      </c>
      <c r="DI287" s="71" t="str">
        <f t="shared" si="5134"/>
        <v/>
      </c>
      <c r="DJ287" s="71" t="str">
        <f t="shared" si="5135"/>
        <v/>
      </c>
      <c r="DK287" s="71" t="str">
        <f t="shared" si="5136"/>
        <v/>
      </c>
      <c r="DL287" s="71" t="str">
        <f t="shared" si="5137"/>
        <v/>
      </c>
      <c r="DM287" s="71" t="str">
        <f t="shared" si="5138"/>
        <v/>
      </c>
      <c r="DN287" s="71" t="str">
        <f t="shared" si="5139"/>
        <v/>
      </c>
      <c r="DO287" s="71" t="str">
        <f t="shared" si="5140"/>
        <v/>
      </c>
      <c r="DP287" s="71" t="str">
        <f t="shared" si="5141"/>
        <v/>
      </c>
      <c r="DQ287" s="71" t="str">
        <f t="shared" si="5142"/>
        <v/>
      </c>
      <c r="DR287" s="71" t="str">
        <f t="shared" si="5143"/>
        <v/>
      </c>
      <c r="DS287" s="71" t="str">
        <f t="shared" si="5144"/>
        <v/>
      </c>
      <c r="DT287" s="71" t="str">
        <f t="shared" si="5145"/>
        <v/>
      </c>
      <c r="DU287" s="71" t="str">
        <f t="shared" si="5146"/>
        <v/>
      </c>
      <c r="DV287" s="71" t="str">
        <f t="shared" si="5147"/>
        <v/>
      </c>
      <c r="DW287" s="71" t="str">
        <f t="shared" si="5148"/>
        <v/>
      </c>
      <c r="DX287" s="71" t="str">
        <f t="shared" si="5149"/>
        <v/>
      </c>
      <c r="DY287" s="71" t="str">
        <f t="shared" si="5150"/>
        <v/>
      </c>
      <c r="DZ287" s="71" t="str">
        <f t="shared" si="5151"/>
        <v/>
      </c>
      <c r="EA287" s="71" t="str">
        <f t="shared" si="5152"/>
        <v/>
      </c>
      <c r="EB287" s="71" t="str">
        <f t="shared" si="5153"/>
        <v/>
      </c>
      <c r="EC287" s="71" t="str">
        <f t="shared" si="5154"/>
        <v/>
      </c>
      <c r="ED287" s="71" t="str">
        <f t="shared" si="5155"/>
        <v/>
      </c>
      <c r="EE287" s="71" t="str">
        <f t="shared" si="5156"/>
        <v/>
      </c>
      <c r="EF287" s="71" t="str">
        <f t="shared" si="5157"/>
        <v/>
      </c>
      <c r="EG287" s="71" t="str">
        <f t="shared" si="5158"/>
        <v/>
      </c>
      <c r="EH287" s="71" t="str">
        <f t="shared" si="5159"/>
        <v/>
      </c>
      <c r="EI287" s="71" t="str">
        <f t="shared" si="5160"/>
        <v/>
      </c>
      <c r="EJ287" s="71" t="str">
        <f t="shared" si="5161"/>
        <v/>
      </c>
      <c r="EK287" s="71" t="str">
        <f t="shared" si="5162"/>
        <v/>
      </c>
      <c r="EL287" s="71" t="str">
        <f t="shared" si="5163"/>
        <v/>
      </c>
      <c r="EM287" s="71" t="str">
        <f t="shared" si="5164"/>
        <v/>
      </c>
      <c r="EN287" s="71" t="str">
        <f t="shared" si="5165"/>
        <v/>
      </c>
      <c r="EO287" s="71" t="str">
        <f t="shared" si="5166"/>
        <v/>
      </c>
      <c r="EP287" s="71" t="str">
        <f t="shared" si="5167"/>
        <v/>
      </c>
      <c r="EQ287" s="71" t="str">
        <f t="shared" si="5168"/>
        <v/>
      </c>
      <c r="ER287" s="71" t="str">
        <f t="shared" si="5169"/>
        <v/>
      </c>
      <c r="ES287" s="71" t="str">
        <f t="shared" si="5170"/>
        <v/>
      </c>
      <c r="ET287" s="71" t="str">
        <f t="shared" si="5171"/>
        <v/>
      </c>
      <c r="EU287" s="71" t="str">
        <f t="shared" si="5172"/>
        <v/>
      </c>
      <c r="EV287" s="71" t="str">
        <f t="shared" si="5173"/>
        <v/>
      </c>
      <c r="EW287" s="71" t="str">
        <f t="shared" si="5174"/>
        <v/>
      </c>
      <c r="EX287" s="71" t="str">
        <f t="shared" si="5175"/>
        <v/>
      </c>
      <c r="EY287" s="71" t="str">
        <f t="shared" si="5176"/>
        <v/>
      </c>
      <c r="EZ287" s="71" t="str">
        <f t="shared" si="5177"/>
        <v/>
      </c>
      <c r="FA287" s="71" t="str">
        <f t="shared" si="5178"/>
        <v/>
      </c>
      <c r="FB287" s="71" t="str">
        <f t="shared" si="5179"/>
        <v/>
      </c>
      <c r="FC287" s="71" t="str">
        <f t="shared" si="5180"/>
        <v/>
      </c>
      <c r="FD287" s="71" t="str">
        <f t="shared" si="5181"/>
        <v/>
      </c>
      <c r="FE287" s="71" t="str">
        <f t="shared" si="5182"/>
        <v/>
      </c>
      <c r="FF287" s="71" t="str">
        <f t="shared" si="5183"/>
        <v/>
      </c>
      <c r="FG287" s="71" t="str">
        <f t="shared" si="5184"/>
        <v/>
      </c>
      <c r="FH287" s="71" t="str">
        <f t="shared" si="5185"/>
        <v/>
      </c>
      <c r="FI287" s="71" t="str">
        <f t="shared" si="5186"/>
        <v/>
      </c>
      <c r="FJ287" s="71" t="str">
        <f t="shared" si="5187"/>
        <v/>
      </c>
      <c r="FK287" s="71" t="str">
        <f t="shared" si="5188"/>
        <v/>
      </c>
      <c r="FL287" s="71" t="str">
        <f t="shared" si="5189"/>
        <v/>
      </c>
      <c r="FM287" s="71" t="str">
        <f t="shared" si="5190"/>
        <v/>
      </c>
      <c r="FN287" s="71" t="str">
        <f t="shared" si="5191"/>
        <v/>
      </c>
      <c r="FO287" s="71" t="str">
        <f t="shared" si="5192"/>
        <v/>
      </c>
      <c r="FP287" s="71" t="str">
        <f t="shared" si="5193"/>
        <v/>
      </c>
      <c r="FQ287" s="71" t="str">
        <f t="shared" si="5194"/>
        <v/>
      </c>
      <c r="FR287" s="71" t="str">
        <f t="shared" si="5195"/>
        <v/>
      </c>
      <c r="FS287" s="71" t="str">
        <f t="shared" si="5196"/>
        <v/>
      </c>
    </row>
    <row r="288" spans="1:175" ht="15">
      <c r="A288" s="79"/>
      <c r="B288" s="80" t="s">
        <v>854</v>
      </c>
      <c r="C288" s="122" t="s">
        <v>1457</v>
      </c>
      <c r="T288" s="127" t="s">
        <v>1490</v>
      </c>
      <c r="U288" s="85" t="str">
        <f t="shared" si="5124"/>
        <v>ReplaceableTextures\\CommandButtons\\BTNIB06.blp</v>
      </c>
      <c r="CN288" s="70" t="str">
        <f t="shared" si="5197"/>
        <v>InitUnitState('IB06',,,,,,,,,,)</v>
      </c>
      <c r="CO288" s="70" t="str">
        <f t="shared" si="5198"/>
        <v>InitUnitNormal('IB06',,,,,,,,,,)</v>
      </c>
      <c r="CP288" s="70" t="str">
        <f t="shared" si="5199"/>
        <v>InitUnitMagic('IB06',,,,,,,,,,)</v>
      </c>
      <c r="CQ288" s="70" t="str">
        <f t="shared" si="5200"/>
        <v>InitUnitAdd('IB06',,,,,,,,,,)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InitEquipData('IB06',,"",,,,,'','','','','','',"ReplaceableTextures\\CommandButtons\\BTNIB07.blp")</v>
      </c>
      <c r="CU288" s="95" t="str">
        <f t="shared" si="5125"/>
        <v>|n</v>
      </c>
      <c r="CV288" s="61" t="str">
        <f t="shared" si="5126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8" s="60"/>
      <c r="CX288" s="60"/>
      <c r="CY288" s="60"/>
      <c r="CZ288" s="60"/>
      <c r="DA288" s="60"/>
      <c r="DB288" s="71" t="str">
        <f t="shared" si="5127"/>
        <v/>
      </c>
      <c r="DC288" s="71" t="str">
        <f t="shared" si="5128"/>
        <v/>
      </c>
      <c r="DD288" s="71" t="str">
        <f t="shared" si="5129"/>
        <v/>
      </c>
      <c r="DE288" s="71" t="str">
        <f t="shared" si="5130"/>
        <v/>
      </c>
      <c r="DF288" s="71" t="str">
        <f t="shared" si="5131"/>
        <v/>
      </c>
      <c r="DG288" s="71" t="str">
        <f t="shared" si="5132"/>
        <v/>
      </c>
      <c r="DH288" s="71" t="str">
        <f t="shared" si="5133"/>
        <v/>
      </c>
      <c r="DI288" s="71" t="str">
        <f t="shared" si="5134"/>
        <v/>
      </c>
      <c r="DJ288" s="71" t="str">
        <f t="shared" si="5135"/>
        <v/>
      </c>
      <c r="DK288" s="71" t="str">
        <f t="shared" si="5136"/>
        <v/>
      </c>
      <c r="DL288" s="71" t="str">
        <f t="shared" si="5137"/>
        <v/>
      </c>
      <c r="DM288" s="71" t="str">
        <f t="shared" si="5138"/>
        <v/>
      </c>
      <c r="DN288" s="71" t="str">
        <f t="shared" si="5139"/>
        <v/>
      </c>
      <c r="DO288" s="71" t="str">
        <f t="shared" si="5140"/>
        <v/>
      </c>
      <c r="DP288" s="71" t="str">
        <f t="shared" si="5141"/>
        <v/>
      </c>
      <c r="DQ288" s="71" t="str">
        <f t="shared" si="5142"/>
        <v/>
      </c>
      <c r="DR288" s="71" t="str">
        <f t="shared" si="5143"/>
        <v/>
      </c>
      <c r="DS288" s="71" t="str">
        <f t="shared" si="5144"/>
        <v/>
      </c>
      <c r="DT288" s="71" t="str">
        <f t="shared" si="5145"/>
        <v/>
      </c>
      <c r="DU288" s="71" t="str">
        <f t="shared" si="5146"/>
        <v/>
      </c>
      <c r="DV288" s="71" t="str">
        <f t="shared" si="5147"/>
        <v/>
      </c>
      <c r="DW288" s="71" t="str">
        <f t="shared" si="5148"/>
        <v/>
      </c>
      <c r="DX288" s="71" t="str">
        <f t="shared" si="5149"/>
        <v/>
      </c>
      <c r="DY288" s="71" t="str">
        <f t="shared" si="5150"/>
        <v/>
      </c>
      <c r="DZ288" s="71" t="str">
        <f t="shared" si="5151"/>
        <v/>
      </c>
      <c r="EA288" s="71" t="str">
        <f t="shared" si="5152"/>
        <v/>
      </c>
      <c r="EB288" s="71" t="str">
        <f t="shared" si="5153"/>
        <v/>
      </c>
      <c r="EC288" s="71" t="str">
        <f t="shared" si="5154"/>
        <v/>
      </c>
      <c r="ED288" s="71" t="str">
        <f t="shared" si="5155"/>
        <v/>
      </c>
      <c r="EE288" s="71" t="str">
        <f t="shared" si="5156"/>
        <v/>
      </c>
      <c r="EF288" s="71" t="str">
        <f t="shared" si="5157"/>
        <v/>
      </c>
      <c r="EG288" s="71" t="str">
        <f t="shared" si="5158"/>
        <v/>
      </c>
      <c r="EH288" s="71" t="str">
        <f t="shared" si="5159"/>
        <v/>
      </c>
      <c r="EI288" s="71" t="str">
        <f t="shared" si="5160"/>
        <v/>
      </c>
      <c r="EJ288" s="71" t="str">
        <f t="shared" si="5161"/>
        <v/>
      </c>
      <c r="EK288" s="71" t="str">
        <f t="shared" si="5162"/>
        <v/>
      </c>
      <c r="EL288" s="71" t="str">
        <f t="shared" si="5163"/>
        <v/>
      </c>
      <c r="EM288" s="71" t="str">
        <f t="shared" si="5164"/>
        <v/>
      </c>
      <c r="EN288" s="71" t="str">
        <f t="shared" si="5165"/>
        <v/>
      </c>
      <c r="EO288" s="71" t="str">
        <f t="shared" si="5166"/>
        <v/>
      </c>
      <c r="EP288" s="71" t="str">
        <f t="shared" si="5167"/>
        <v/>
      </c>
      <c r="EQ288" s="71" t="str">
        <f t="shared" si="5168"/>
        <v/>
      </c>
      <c r="ER288" s="71" t="str">
        <f t="shared" si="5169"/>
        <v/>
      </c>
      <c r="ES288" s="71" t="str">
        <f t="shared" si="5170"/>
        <v/>
      </c>
      <c r="ET288" s="71" t="str">
        <f t="shared" si="5171"/>
        <v/>
      </c>
      <c r="EU288" s="71" t="str">
        <f t="shared" si="5172"/>
        <v/>
      </c>
      <c r="EV288" s="71" t="str">
        <f t="shared" si="5173"/>
        <v/>
      </c>
      <c r="EW288" s="71" t="str">
        <f t="shared" si="5174"/>
        <v/>
      </c>
      <c r="EX288" s="71" t="str">
        <f t="shared" si="5175"/>
        <v/>
      </c>
      <c r="EY288" s="71" t="str">
        <f t="shared" si="5176"/>
        <v/>
      </c>
      <c r="EZ288" s="71" t="str">
        <f t="shared" si="5177"/>
        <v/>
      </c>
      <c r="FA288" s="71" t="str">
        <f t="shared" si="5178"/>
        <v/>
      </c>
      <c r="FB288" s="71" t="str">
        <f t="shared" si="5179"/>
        <v/>
      </c>
      <c r="FC288" s="71" t="str">
        <f t="shared" si="5180"/>
        <v/>
      </c>
      <c r="FD288" s="71" t="str">
        <f t="shared" si="5181"/>
        <v/>
      </c>
      <c r="FE288" s="71" t="str">
        <f t="shared" si="5182"/>
        <v/>
      </c>
      <c r="FF288" s="71" t="str">
        <f t="shared" si="5183"/>
        <v/>
      </c>
      <c r="FG288" s="71" t="str">
        <f t="shared" si="5184"/>
        <v/>
      </c>
      <c r="FH288" s="71" t="str">
        <f t="shared" si="5185"/>
        <v/>
      </c>
      <c r="FI288" s="71" t="str">
        <f t="shared" si="5186"/>
        <v/>
      </c>
      <c r="FJ288" s="71" t="str">
        <f t="shared" si="5187"/>
        <v/>
      </c>
      <c r="FK288" s="71" t="str">
        <f t="shared" si="5188"/>
        <v/>
      </c>
      <c r="FL288" s="71" t="str">
        <f t="shared" si="5189"/>
        <v/>
      </c>
      <c r="FM288" s="71" t="str">
        <f t="shared" si="5190"/>
        <v/>
      </c>
      <c r="FN288" s="71" t="str">
        <f t="shared" si="5191"/>
        <v/>
      </c>
      <c r="FO288" s="71" t="str">
        <f t="shared" si="5192"/>
        <v/>
      </c>
      <c r="FP288" s="71" t="str">
        <f t="shared" si="5193"/>
        <v/>
      </c>
      <c r="FQ288" s="71" t="str">
        <f t="shared" si="5194"/>
        <v/>
      </c>
      <c r="FR288" s="71" t="str">
        <f t="shared" si="5195"/>
        <v/>
      </c>
      <c r="FS288" s="71" t="str">
        <f t="shared" si="5196"/>
        <v/>
      </c>
    </row>
    <row r="289" spans="1:175">
      <c r="A289" s="79"/>
      <c r="B289" s="80" t="s">
        <v>856</v>
      </c>
      <c r="C289" s="122" t="s">
        <v>1433</v>
      </c>
      <c r="T289" s="122" t="s">
        <v>858</v>
      </c>
      <c r="U289" s="85" t="str">
        <f t="shared" si="5124"/>
        <v>ReplaceableTextures\\CommandButtons\\BTNIB07.blp</v>
      </c>
      <c r="CN289" s="70" t="str">
        <f t="shared" si="5197"/>
        <v>InitUnitState('IB07',,,,,,,,,,)</v>
      </c>
      <c r="CO289" s="70" t="str">
        <f t="shared" si="5198"/>
        <v>InitUnitNormal('IB07',,,,,,,,,,)</v>
      </c>
      <c r="CP289" s="70" t="str">
        <f t="shared" si="5199"/>
        <v>InitUnitMagic('IB07',,,,,,,,,,)</v>
      </c>
      <c r="CQ289" s="70" t="str">
        <f t="shared" si="5200"/>
        <v>InitUnitAdd('IB07',,,,,,,,,,)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InitEquipData('IB07',,"",,,,,'','','','','','',"ReplaceableTextures\\CommandButtons\\BTNIB08.blp")</v>
      </c>
      <c r="CU289" s="95" t="str">
        <f t="shared" si="5125"/>
        <v>|n</v>
      </c>
      <c r="CV289" s="61" t="str">
        <f t="shared" si="512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9" s="60"/>
      <c r="CX289" s="60"/>
      <c r="CY289" s="60"/>
      <c r="CZ289" s="60"/>
      <c r="DA289" s="60"/>
      <c r="DB289" s="71" t="str">
        <f t="shared" si="5127"/>
        <v/>
      </c>
      <c r="DC289" s="71" t="str">
        <f t="shared" si="5128"/>
        <v/>
      </c>
      <c r="DD289" s="71" t="str">
        <f t="shared" si="5129"/>
        <v/>
      </c>
      <c r="DE289" s="71" t="str">
        <f t="shared" si="5130"/>
        <v/>
      </c>
      <c r="DF289" s="71" t="str">
        <f t="shared" si="5131"/>
        <v/>
      </c>
      <c r="DG289" s="71" t="str">
        <f t="shared" si="5132"/>
        <v/>
      </c>
      <c r="DH289" s="71" t="str">
        <f t="shared" si="5133"/>
        <v/>
      </c>
      <c r="DI289" s="71" t="str">
        <f t="shared" si="5134"/>
        <v/>
      </c>
      <c r="DJ289" s="71" t="str">
        <f t="shared" si="5135"/>
        <v/>
      </c>
      <c r="DK289" s="71" t="str">
        <f t="shared" si="5136"/>
        <v/>
      </c>
      <c r="DL289" s="71" t="str">
        <f t="shared" si="5137"/>
        <v/>
      </c>
      <c r="DM289" s="71" t="str">
        <f t="shared" si="5138"/>
        <v/>
      </c>
      <c r="DN289" s="71" t="str">
        <f t="shared" si="5139"/>
        <v/>
      </c>
      <c r="DO289" s="71" t="str">
        <f t="shared" si="5140"/>
        <v/>
      </c>
      <c r="DP289" s="71" t="str">
        <f t="shared" si="5141"/>
        <v/>
      </c>
      <c r="DQ289" s="71" t="str">
        <f t="shared" si="5142"/>
        <v/>
      </c>
      <c r="DR289" s="71" t="str">
        <f t="shared" si="5143"/>
        <v/>
      </c>
      <c r="DS289" s="71" t="str">
        <f t="shared" si="5144"/>
        <v/>
      </c>
      <c r="DT289" s="71" t="str">
        <f t="shared" si="5145"/>
        <v/>
      </c>
      <c r="DU289" s="71" t="str">
        <f t="shared" si="5146"/>
        <v/>
      </c>
      <c r="DV289" s="71" t="str">
        <f t="shared" si="5147"/>
        <v/>
      </c>
      <c r="DW289" s="71" t="str">
        <f t="shared" si="5148"/>
        <v/>
      </c>
      <c r="DX289" s="71" t="str">
        <f t="shared" si="5149"/>
        <v/>
      </c>
      <c r="DY289" s="71" t="str">
        <f t="shared" si="5150"/>
        <v/>
      </c>
      <c r="DZ289" s="71" t="str">
        <f t="shared" si="5151"/>
        <v/>
      </c>
      <c r="EA289" s="71" t="str">
        <f t="shared" si="5152"/>
        <v/>
      </c>
      <c r="EB289" s="71" t="str">
        <f t="shared" si="5153"/>
        <v/>
      </c>
      <c r="EC289" s="71" t="str">
        <f t="shared" si="5154"/>
        <v/>
      </c>
      <c r="ED289" s="71" t="str">
        <f t="shared" si="5155"/>
        <v/>
      </c>
      <c r="EE289" s="71" t="str">
        <f t="shared" si="5156"/>
        <v/>
      </c>
      <c r="EF289" s="71" t="str">
        <f t="shared" si="5157"/>
        <v/>
      </c>
      <c r="EG289" s="71" t="str">
        <f t="shared" si="5158"/>
        <v/>
      </c>
      <c r="EH289" s="71" t="str">
        <f t="shared" si="5159"/>
        <v/>
      </c>
      <c r="EI289" s="71" t="str">
        <f t="shared" si="5160"/>
        <v/>
      </c>
      <c r="EJ289" s="71" t="str">
        <f t="shared" si="5161"/>
        <v/>
      </c>
      <c r="EK289" s="71" t="str">
        <f t="shared" si="5162"/>
        <v/>
      </c>
      <c r="EL289" s="71" t="str">
        <f t="shared" si="5163"/>
        <v/>
      </c>
      <c r="EM289" s="71" t="str">
        <f t="shared" si="5164"/>
        <v/>
      </c>
      <c r="EN289" s="71" t="str">
        <f t="shared" si="5165"/>
        <v/>
      </c>
      <c r="EO289" s="71" t="str">
        <f t="shared" si="5166"/>
        <v/>
      </c>
      <c r="EP289" s="71" t="str">
        <f t="shared" si="5167"/>
        <v/>
      </c>
      <c r="EQ289" s="71" t="str">
        <f t="shared" si="5168"/>
        <v/>
      </c>
      <c r="ER289" s="71" t="str">
        <f t="shared" si="5169"/>
        <v/>
      </c>
      <c r="ES289" s="71" t="str">
        <f t="shared" si="5170"/>
        <v/>
      </c>
      <c r="ET289" s="71" t="str">
        <f t="shared" si="5171"/>
        <v/>
      </c>
      <c r="EU289" s="71" t="str">
        <f t="shared" si="5172"/>
        <v/>
      </c>
      <c r="EV289" s="71" t="str">
        <f t="shared" si="5173"/>
        <v/>
      </c>
      <c r="EW289" s="71" t="str">
        <f t="shared" si="5174"/>
        <v/>
      </c>
      <c r="EX289" s="71" t="str">
        <f t="shared" si="5175"/>
        <v/>
      </c>
      <c r="EY289" s="71" t="str">
        <f t="shared" si="5176"/>
        <v/>
      </c>
      <c r="EZ289" s="71" t="str">
        <f t="shared" si="5177"/>
        <v/>
      </c>
      <c r="FA289" s="71" t="str">
        <f t="shared" si="5178"/>
        <v/>
      </c>
      <c r="FB289" s="71" t="str">
        <f t="shared" si="5179"/>
        <v/>
      </c>
      <c r="FC289" s="71" t="str">
        <f t="shared" si="5180"/>
        <v/>
      </c>
      <c r="FD289" s="71" t="str">
        <f t="shared" si="5181"/>
        <v/>
      </c>
      <c r="FE289" s="71" t="str">
        <f t="shared" si="5182"/>
        <v/>
      </c>
      <c r="FF289" s="71" t="str">
        <f t="shared" si="5183"/>
        <v/>
      </c>
      <c r="FG289" s="71" t="str">
        <f t="shared" si="5184"/>
        <v/>
      </c>
      <c r="FH289" s="71" t="str">
        <f t="shared" si="5185"/>
        <v/>
      </c>
      <c r="FI289" s="71" t="str">
        <f t="shared" si="5186"/>
        <v/>
      </c>
      <c r="FJ289" s="71" t="str">
        <f t="shared" si="5187"/>
        <v/>
      </c>
      <c r="FK289" s="71" t="str">
        <f t="shared" si="5188"/>
        <v/>
      </c>
      <c r="FL289" s="71" t="str">
        <f t="shared" si="5189"/>
        <v/>
      </c>
      <c r="FM289" s="71" t="str">
        <f t="shared" si="5190"/>
        <v/>
      </c>
      <c r="FN289" s="71" t="str">
        <f t="shared" si="5191"/>
        <v/>
      </c>
      <c r="FO289" s="71" t="str">
        <f t="shared" si="5192"/>
        <v/>
      </c>
      <c r="FP289" s="71" t="str">
        <f t="shared" si="5193"/>
        <v/>
      </c>
      <c r="FQ289" s="71" t="str">
        <f t="shared" si="5194"/>
        <v/>
      </c>
      <c r="FR289" s="71" t="str">
        <f t="shared" si="5195"/>
        <v/>
      </c>
      <c r="FS289" s="71" t="str">
        <f t="shared" si="5196"/>
        <v/>
      </c>
    </row>
    <row r="290" spans="1:175" ht="15">
      <c r="A290" s="79"/>
      <c r="B290" s="80" t="s">
        <v>859</v>
      </c>
      <c r="C290" s="122" t="s">
        <v>860</v>
      </c>
      <c r="T290" s="127" t="s">
        <v>1452</v>
      </c>
      <c r="U290" s="85" t="str">
        <f t="shared" si="5124"/>
        <v>ReplaceableTextures\\CommandButtons\\BTNIB08.blp</v>
      </c>
      <c r="CN290" s="70" t="str">
        <f t="shared" si="5197"/>
        <v>InitUnitState('IB08',,,,,,,,,,)</v>
      </c>
      <c r="CO290" s="70" t="str">
        <f t="shared" si="5198"/>
        <v>InitUnitNormal('IB08',,,,,,,,,,)</v>
      </c>
      <c r="CP290" s="70" t="str">
        <f t="shared" si="5199"/>
        <v>InitUnitMagic('IB08',,,,,,,,,,)</v>
      </c>
      <c r="CQ290" s="70" t="str">
        <f t="shared" si="5200"/>
        <v>InitUnitAdd('IB08',,,,,,,,,,)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335&amp;CR$1&amp;")"</f>
        <v>InitEquipData('IB08',,"",,,,,'','','','','','',"ReplaceableTextures\\CommandButtons\\BTNFB09.BLP")</v>
      </c>
      <c r="CU290" s="95" t="str">
        <f t="shared" si="5125"/>
        <v>|n</v>
      </c>
      <c r="CV290" s="61" t="str">
        <f t="shared" si="5126"/>
        <v>|cff99ccff游戏中输入《|r|cff33ff00魔芝RPG|r|cff99ccff》领取本礼包！|r|n|n|r奖励：|n|cffffcc00练功房怪物数量+1|r</v>
      </c>
      <c r="CW290" s="60"/>
      <c r="CX290" s="60"/>
      <c r="CY290" s="60"/>
      <c r="CZ290" s="60"/>
      <c r="DA290" s="60"/>
      <c r="DB290" s="71" t="str">
        <f t="shared" si="5127"/>
        <v/>
      </c>
      <c r="DC290" s="71" t="str">
        <f t="shared" si="5128"/>
        <v/>
      </c>
      <c r="DD290" s="71" t="str">
        <f t="shared" si="5129"/>
        <v/>
      </c>
      <c r="DE290" s="71" t="str">
        <f t="shared" si="5130"/>
        <v/>
      </c>
      <c r="DF290" s="71" t="str">
        <f t="shared" si="5131"/>
        <v/>
      </c>
      <c r="DG290" s="71" t="str">
        <f t="shared" si="5132"/>
        <v/>
      </c>
      <c r="DH290" s="71" t="str">
        <f t="shared" si="5133"/>
        <v/>
      </c>
      <c r="DI290" s="71" t="str">
        <f t="shared" si="5134"/>
        <v/>
      </c>
      <c r="DJ290" s="71" t="str">
        <f t="shared" si="5135"/>
        <v/>
      </c>
      <c r="DK290" s="71" t="str">
        <f t="shared" si="5136"/>
        <v/>
      </c>
      <c r="DL290" s="71" t="str">
        <f t="shared" si="5137"/>
        <v/>
      </c>
      <c r="DM290" s="71" t="str">
        <f t="shared" si="5138"/>
        <v/>
      </c>
      <c r="DN290" s="71" t="str">
        <f t="shared" si="5139"/>
        <v/>
      </c>
      <c r="DO290" s="71" t="str">
        <f t="shared" si="5140"/>
        <v/>
      </c>
      <c r="DP290" s="71" t="str">
        <f t="shared" si="5141"/>
        <v/>
      </c>
      <c r="DQ290" s="71" t="str">
        <f t="shared" si="5142"/>
        <v/>
      </c>
      <c r="DR290" s="71" t="str">
        <f t="shared" si="5143"/>
        <v/>
      </c>
      <c r="DS290" s="71" t="str">
        <f t="shared" si="5144"/>
        <v/>
      </c>
      <c r="DT290" s="71" t="str">
        <f t="shared" si="5145"/>
        <v/>
      </c>
      <c r="DU290" s="71" t="str">
        <f t="shared" si="5146"/>
        <v/>
      </c>
      <c r="DV290" s="71" t="str">
        <f t="shared" si="5147"/>
        <v/>
      </c>
      <c r="DW290" s="71" t="str">
        <f t="shared" si="5148"/>
        <v/>
      </c>
      <c r="DX290" s="71" t="str">
        <f t="shared" si="5149"/>
        <v/>
      </c>
      <c r="DY290" s="71" t="str">
        <f t="shared" si="5150"/>
        <v/>
      </c>
      <c r="DZ290" s="71" t="str">
        <f t="shared" si="5151"/>
        <v/>
      </c>
      <c r="EA290" s="71" t="str">
        <f t="shared" si="5152"/>
        <v/>
      </c>
      <c r="EB290" s="71" t="str">
        <f t="shared" si="5153"/>
        <v/>
      </c>
      <c r="EC290" s="71" t="str">
        <f t="shared" si="5154"/>
        <v/>
      </c>
      <c r="ED290" s="71" t="str">
        <f t="shared" si="5155"/>
        <v/>
      </c>
      <c r="EE290" s="71" t="str">
        <f t="shared" si="5156"/>
        <v/>
      </c>
      <c r="EF290" s="71" t="str">
        <f t="shared" si="5157"/>
        <v/>
      </c>
      <c r="EG290" s="71" t="str">
        <f t="shared" si="5158"/>
        <v/>
      </c>
      <c r="EH290" s="71" t="str">
        <f t="shared" si="5159"/>
        <v/>
      </c>
      <c r="EI290" s="71" t="str">
        <f t="shared" si="5160"/>
        <v/>
      </c>
      <c r="EJ290" s="71" t="str">
        <f t="shared" si="5161"/>
        <v/>
      </c>
      <c r="EK290" s="71" t="str">
        <f t="shared" si="5162"/>
        <v/>
      </c>
      <c r="EL290" s="71" t="str">
        <f t="shared" si="5163"/>
        <v/>
      </c>
      <c r="EM290" s="71" t="str">
        <f t="shared" si="5164"/>
        <v/>
      </c>
      <c r="EN290" s="71" t="str">
        <f t="shared" si="5165"/>
        <v/>
      </c>
      <c r="EO290" s="71" t="str">
        <f t="shared" si="5166"/>
        <v/>
      </c>
      <c r="EP290" s="71" t="str">
        <f t="shared" si="5167"/>
        <v/>
      </c>
      <c r="EQ290" s="71" t="str">
        <f t="shared" si="5168"/>
        <v/>
      </c>
      <c r="ER290" s="71" t="str">
        <f t="shared" si="5169"/>
        <v/>
      </c>
      <c r="ES290" s="71" t="str">
        <f t="shared" si="5170"/>
        <v/>
      </c>
      <c r="ET290" s="71" t="str">
        <f t="shared" si="5171"/>
        <v/>
      </c>
      <c r="EU290" s="71" t="str">
        <f t="shared" si="5172"/>
        <v/>
      </c>
      <c r="EV290" s="71" t="str">
        <f t="shared" si="5173"/>
        <v/>
      </c>
      <c r="EW290" s="71" t="str">
        <f t="shared" si="5174"/>
        <v/>
      </c>
      <c r="EX290" s="71" t="str">
        <f t="shared" si="5175"/>
        <v/>
      </c>
      <c r="EY290" s="71" t="str">
        <f t="shared" si="5176"/>
        <v/>
      </c>
      <c r="EZ290" s="71" t="str">
        <f t="shared" si="5177"/>
        <v/>
      </c>
      <c r="FA290" s="71" t="str">
        <f t="shared" si="5178"/>
        <v/>
      </c>
      <c r="FB290" s="71" t="str">
        <f t="shared" si="5179"/>
        <v/>
      </c>
      <c r="FC290" s="71" t="str">
        <f t="shared" si="5180"/>
        <v/>
      </c>
      <c r="FD290" s="71" t="str">
        <f t="shared" si="5181"/>
        <v/>
      </c>
      <c r="FE290" s="71" t="str">
        <f t="shared" si="5182"/>
        <v/>
      </c>
      <c r="FF290" s="71" t="str">
        <f t="shared" si="5183"/>
        <v/>
      </c>
      <c r="FG290" s="71" t="str">
        <f t="shared" si="5184"/>
        <v/>
      </c>
      <c r="FH290" s="71" t="str">
        <f t="shared" si="5185"/>
        <v/>
      </c>
      <c r="FI290" s="71" t="str">
        <f t="shared" si="5186"/>
        <v/>
      </c>
      <c r="FJ290" s="71" t="str">
        <f t="shared" si="5187"/>
        <v/>
      </c>
      <c r="FK290" s="71" t="str">
        <f t="shared" si="5188"/>
        <v/>
      </c>
      <c r="FL290" s="71" t="str">
        <f t="shared" si="5189"/>
        <v/>
      </c>
      <c r="FM290" s="71" t="str">
        <f t="shared" si="5190"/>
        <v/>
      </c>
      <c r="FN290" s="71" t="str">
        <f t="shared" si="5191"/>
        <v/>
      </c>
      <c r="FO290" s="71" t="str">
        <f t="shared" si="5192"/>
        <v/>
      </c>
      <c r="FP290" s="71" t="str">
        <f t="shared" si="5193"/>
        <v/>
      </c>
      <c r="FQ290" s="71" t="str">
        <f t="shared" si="5194"/>
        <v/>
      </c>
      <c r="FR290" s="71" t="str">
        <f t="shared" si="5195"/>
        <v/>
      </c>
      <c r="FS290" s="71" t="str">
        <f t="shared" si="5196"/>
        <v/>
      </c>
    </row>
    <row r="291" spans="1:175" ht="13.5" customHeight="1">
      <c r="A291" s="79"/>
      <c r="B291" s="80" t="s">
        <v>861</v>
      </c>
      <c r="C291" s="122" t="s">
        <v>862</v>
      </c>
      <c r="T291" s="128"/>
      <c r="U291" s="85" t="str">
        <f t="shared" si="5124"/>
        <v>ReplaceableTextures\\CommandButtons\\BTNIB09.blp</v>
      </c>
      <c r="CN291" s="70" t="str">
        <f t="shared" si="5197"/>
        <v>InitUnitState('IB09',,,,,,,,,,)</v>
      </c>
      <c r="CO291" s="70" t="str">
        <f t="shared" si="5198"/>
        <v>InitUnitNormal('IB09',,,,,,,,,,)</v>
      </c>
      <c r="CP291" s="70" t="str">
        <f t="shared" si="5199"/>
        <v>InitUnitMagic('IB09',,,,,,,,,,)</v>
      </c>
      <c r="CQ291" s="70" t="str">
        <f t="shared" si="5200"/>
        <v>InitUnitAdd('IB09',,,,,,,,,,)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336&amp;CR$1&amp;")"</f>
        <v>InitEquipData('IB09',,"",,,,,'','','','','','',"ReplaceableTextures\\CommandButtons\\BTNFB10.BLP")</v>
      </c>
      <c r="CU291" s="95" t="str">
        <f t="shared" si="5125"/>
        <v>|n</v>
      </c>
      <c r="CV291" s="61">
        <f t="shared" si="5126"/>
        <v>0</v>
      </c>
      <c r="CW291" s="60"/>
      <c r="CX291" s="60"/>
      <c r="CY291" s="60"/>
      <c r="CZ291" s="60"/>
      <c r="DA291" s="60"/>
      <c r="DB291" s="71" t="str">
        <f t="shared" ref="DB291:FM294" si="5201">IF(V291="","","|n"&amp;DB$2&amp;"+"&amp;V291&amp;DB$1)</f>
        <v/>
      </c>
      <c r="DC291" s="71" t="str">
        <f t="shared" si="5201"/>
        <v/>
      </c>
      <c r="DD291" s="71" t="str">
        <f t="shared" si="5201"/>
        <v/>
      </c>
      <c r="DE291" s="71" t="str">
        <f t="shared" si="5201"/>
        <v/>
      </c>
      <c r="DF291" s="71" t="str">
        <f t="shared" si="5201"/>
        <v/>
      </c>
      <c r="DG291" s="71" t="str">
        <f t="shared" si="5201"/>
        <v/>
      </c>
      <c r="DH291" s="71" t="str">
        <f t="shared" si="5201"/>
        <v/>
      </c>
      <c r="DI291" s="71" t="str">
        <f t="shared" si="5201"/>
        <v/>
      </c>
      <c r="DJ291" s="71" t="str">
        <f t="shared" si="5201"/>
        <v/>
      </c>
      <c r="DK291" s="71" t="str">
        <f t="shared" si="5201"/>
        <v/>
      </c>
      <c r="DL291" s="71" t="str">
        <f t="shared" si="5201"/>
        <v/>
      </c>
      <c r="DM291" s="71" t="str">
        <f t="shared" si="5201"/>
        <v/>
      </c>
      <c r="DN291" s="71" t="str">
        <f t="shared" si="5201"/>
        <v/>
      </c>
      <c r="DO291" s="71" t="str">
        <f t="shared" si="5201"/>
        <v/>
      </c>
      <c r="DP291" s="71" t="str">
        <f t="shared" si="5201"/>
        <v/>
      </c>
      <c r="DQ291" s="71" t="str">
        <f t="shared" si="5201"/>
        <v/>
      </c>
      <c r="DR291" s="71" t="str">
        <f t="shared" si="5201"/>
        <v/>
      </c>
      <c r="DS291" s="71" t="str">
        <f t="shared" si="5201"/>
        <v/>
      </c>
      <c r="DT291" s="71" t="str">
        <f t="shared" si="5201"/>
        <v/>
      </c>
      <c r="DU291" s="71" t="str">
        <f t="shared" si="5201"/>
        <v/>
      </c>
      <c r="DV291" s="71" t="str">
        <f t="shared" si="5201"/>
        <v/>
      </c>
      <c r="DW291" s="71" t="str">
        <f t="shared" si="5201"/>
        <v/>
      </c>
      <c r="DX291" s="71" t="str">
        <f t="shared" si="5201"/>
        <v/>
      </c>
      <c r="DY291" s="71" t="str">
        <f t="shared" si="5201"/>
        <v/>
      </c>
      <c r="DZ291" s="71" t="str">
        <f t="shared" si="5201"/>
        <v/>
      </c>
      <c r="EA291" s="71" t="str">
        <f t="shared" si="5201"/>
        <v/>
      </c>
      <c r="EB291" s="71" t="str">
        <f t="shared" si="5201"/>
        <v/>
      </c>
      <c r="EC291" s="71" t="str">
        <f t="shared" si="5201"/>
        <v/>
      </c>
      <c r="ED291" s="71" t="str">
        <f t="shared" si="5201"/>
        <v/>
      </c>
      <c r="EE291" s="71" t="str">
        <f t="shared" si="5201"/>
        <v/>
      </c>
      <c r="EF291" s="71" t="str">
        <f t="shared" si="5201"/>
        <v/>
      </c>
      <c r="EG291" s="71" t="str">
        <f t="shared" si="5201"/>
        <v/>
      </c>
      <c r="EH291" s="71" t="str">
        <f t="shared" si="5201"/>
        <v/>
      </c>
      <c r="EI291" s="71" t="str">
        <f t="shared" si="5201"/>
        <v/>
      </c>
      <c r="EJ291" s="71" t="str">
        <f t="shared" si="5201"/>
        <v/>
      </c>
      <c r="EK291" s="71" t="str">
        <f t="shared" si="5201"/>
        <v/>
      </c>
      <c r="EL291" s="71" t="str">
        <f t="shared" si="5201"/>
        <v/>
      </c>
      <c r="EM291" s="71" t="str">
        <f t="shared" si="5201"/>
        <v/>
      </c>
      <c r="EN291" s="71" t="str">
        <f t="shared" si="5201"/>
        <v/>
      </c>
      <c r="EO291" s="71" t="str">
        <f t="shared" si="5201"/>
        <v/>
      </c>
      <c r="EP291" s="71" t="str">
        <f t="shared" si="5201"/>
        <v/>
      </c>
      <c r="EQ291" s="71" t="str">
        <f t="shared" si="5201"/>
        <v/>
      </c>
      <c r="ER291" s="71" t="str">
        <f t="shared" si="5201"/>
        <v/>
      </c>
      <c r="ES291" s="71" t="str">
        <f t="shared" si="5201"/>
        <v/>
      </c>
      <c r="ET291" s="71" t="str">
        <f t="shared" si="5201"/>
        <v/>
      </c>
      <c r="EU291" s="71" t="str">
        <f t="shared" si="5201"/>
        <v/>
      </c>
      <c r="EV291" s="71" t="str">
        <f t="shared" si="5201"/>
        <v/>
      </c>
      <c r="EW291" s="71" t="str">
        <f t="shared" si="5201"/>
        <v/>
      </c>
      <c r="EX291" s="71" t="str">
        <f t="shared" si="5201"/>
        <v/>
      </c>
      <c r="EY291" s="71" t="str">
        <f t="shared" si="5201"/>
        <v/>
      </c>
      <c r="EZ291" s="71" t="str">
        <f t="shared" si="5201"/>
        <v/>
      </c>
      <c r="FA291" s="71" t="str">
        <f t="shared" si="5201"/>
        <v/>
      </c>
      <c r="FB291" s="71" t="str">
        <f t="shared" si="5201"/>
        <v/>
      </c>
      <c r="FC291" s="71" t="str">
        <f t="shared" si="5201"/>
        <v/>
      </c>
      <c r="FD291" s="71" t="str">
        <f t="shared" si="5201"/>
        <v/>
      </c>
      <c r="FE291" s="71" t="str">
        <f t="shared" si="5201"/>
        <v/>
      </c>
      <c r="FF291" s="71" t="str">
        <f t="shared" si="5201"/>
        <v/>
      </c>
      <c r="FG291" s="71" t="str">
        <f t="shared" si="5201"/>
        <v/>
      </c>
      <c r="FH291" s="71" t="str">
        <f t="shared" si="5201"/>
        <v/>
      </c>
      <c r="FI291" s="71" t="str">
        <f t="shared" si="5201"/>
        <v/>
      </c>
      <c r="FJ291" s="71" t="str">
        <f t="shared" si="5201"/>
        <v/>
      </c>
      <c r="FK291" s="71" t="str">
        <f t="shared" si="5201"/>
        <v/>
      </c>
      <c r="FL291" s="71" t="str">
        <f t="shared" si="5201"/>
        <v/>
      </c>
      <c r="FM291" s="71" t="str">
        <f t="shared" si="5201"/>
        <v/>
      </c>
      <c r="FN291" s="71" t="str">
        <f t="shared" ref="FN291:FS294" si="5202">IF(CH291="","","|n"&amp;FN$2&amp;"+"&amp;CH291&amp;FN$1)</f>
        <v/>
      </c>
      <c r="FO291" s="71" t="str">
        <f t="shared" si="5202"/>
        <v/>
      </c>
      <c r="FP291" s="71" t="str">
        <f t="shared" si="5202"/>
        <v/>
      </c>
      <c r="FQ291" s="71" t="str">
        <f t="shared" si="5202"/>
        <v/>
      </c>
      <c r="FR291" s="71" t="str">
        <f t="shared" si="5202"/>
        <v/>
      </c>
      <c r="FS291" s="71" t="str">
        <f t="shared" si="5202"/>
        <v/>
      </c>
    </row>
    <row r="292" spans="1:175" ht="13.5" customHeight="1">
      <c r="A292" s="79"/>
      <c r="B292" s="80" t="s">
        <v>1453</v>
      </c>
      <c r="C292" s="122" t="s">
        <v>1454</v>
      </c>
      <c r="T292" s="127" t="s">
        <v>1493</v>
      </c>
      <c r="U292" s="79" t="s">
        <v>1456</v>
      </c>
      <c r="CN292" s="70" t="str">
        <f t="shared" ref="CN292" si="5203">"InitUnitState('"&amp;B292&amp;"',"&amp;V292&amp;","&amp;W292&amp;","&amp;X292&amp;","&amp;Y292&amp;","&amp;Z292&amp;","&amp;AA292&amp;","&amp;AB292&amp;","&amp;AC292&amp;","&amp;AD292&amp;","&amp;AE292&amp;")"</f>
        <v>InitUnitState('IB10',,,,,,,,,,)</v>
      </c>
      <c r="CO292" s="70" t="str">
        <f t="shared" ref="CO292" si="5204">"InitUnitNormal('"&amp;B292&amp;"',"&amp;AF292&amp;","&amp;AG292&amp;","&amp;AH292&amp;","&amp;AI292&amp;","&amp;AJ292&amp;","&amp;AK292&amp;","&amp;AL292&amp;","&amp;AM292&amp;","&amp;AN292&amp;","&amp;AO292&amp;")"</f>
        <v>InitUnitNormal('IB10',,,,,,,,,,)</v>
      </c>
      <c r="CP292" s="70" t="str">
        <f t="shared" ref="CP292" si="5205">"InitUnitMagic('"&amp;B292&amp;"',"&amp;AP292&amp;","&amp;AQ292&amp;","&amp;AR292&amp;","&amp;AS292&amp;","&amp;AT292&amp;","&amp;AU292&amp;","&amp;AV292&amp;","&amp;AW292&amp;","&amp;BI292&amp;","&amp;BJ292&amp;")"</f>
        <v>InitUnitMagic('IB10',,,,,,,,,,)</v>
      </c>
      <c r="CQ292" s="70" t="str">
        <f t="shared" ref="CQ292" si="5206">"InitUnitAdd('"&amp;B292&amp;"',"&amp;BK292&amp;","&amp;BL292&amp;","&amp;BM292&amp;","&amp;BN292&amp;","&amp;BO292&amp;","&amp;BP292&amp;","&amp;BQ292&amp;","&amp;BR292&amp;","&amp;BS292&amp;","&amp;BT292&amp;")"</f>
        <v>InitUnitAdd('IB10',,,,,,,,,,)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337&amp;CR$1&amp;")"</f>
        <v>InitEquipData('IB10',,"",,,,,'','','','','','',"ReplaceableTextures\\CommandButtons\\BTNFB11.BLP")</v>
      </c>
      <c r="CU292" s="95" t="str">
        <f t="shared" ref="CU292" si="5207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V292" s="61" t="str">
        <f t="shared" ref="CV292" si="5208">T292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92" s="60"/>
      <c r="CX292" s="60"/>
      <c r="CY292" s="60"/>
      <c r="CZ292" s="60"/>
      <c r="DA292" s="60"/>
      <c r="DB292" s="71" t="str">
        <f t="shared" ref="DB292" si="5209">IF(V292="","","|n"&amp;DB$2&amp;"+"&amp;V292&amp;DB$1)</f>
        <v/>
      </c>
      <c r="DC292" s="71" t="str">
        <f t="shared" ref="DC292" si="5210">IF(W292="","","|n"&amp;DC$2&amp;"+"&amp;W292&amp;DC$1)</f>
        <v/>
      </c>
      <c r="DD292" s="71" t="str">
        <f t="shared" ref="DD292" si="5211">IF(X292="","","|n"&amp;DD$2&amp;"+"&amp;X292&amp;DD$1)</f>
        <v/>
      </c>
      <c r="DE292" s="71" t="str">
        <f t="shared" ref="DE292" si="5212">IF(Y292="","","|n"&amp;DE$2&amp;"+"&amp;Y292&amp;DE$1)</f>
        <v/>
      </c>
      <c r="DF292" s="71" t="str">
        <f t="shared" ref="DF292" si="5213">IF(Z292="","","|n"&amp;DF$2&amp;"+"&amp;Z292&amp;DF$1)</f>
        <v/>
      </c>
      <c r="DG292" s="71" t="str">
        <f t="shared" ref="DG292" si="5214">IF(AA292="","","|n"&amp;DG$2&amp;"+"&amp;AA292&amp;DG$1)</f>
        <v/>
      </c>
      <c r="DH292" s="71" t="str">
        <f t="shared" ref="DH292" si="5215">IF(AB292="","","|n"&amp;DH$2&amp;"+"&amp;AB292&amp;DH$1)</f>
        <v/>
      </c>
      <c r="DI292" s="71" t="str">
        <f t="shared" ref="DI292" si="5216">IF(AC292="","","|n"&amp;DI$2&amp;"+"&amp;AC292&amp;DI$1)</f>
        <v/>
      </c>
      <c r="DJ292" s="71" t="str">
        <f t="shared" ref="DJ292" si="5217">IF(AD292="","","|n"&amp;DJ$2&amp;"+"&amp;AD292&amp;DJ$1)</f>
        <v/>
      </c>
      <c r="DK292" s="71" t="str">
        <f t="shared" ref="DK292" si="5218">IF(AE292="","","|n"&amp;DK$2&amp;"+"&amp;AE292&amp;DK$1)</f>
        <v/>
      </c>
      <c r="DL292" s="71" t="str">
        <f t="shared" ref="DL292" si="5219">IF(AF292="","","|n"&amp;DL$2&amp;"+"&amp;AF292&amp;DL$1)</f>
        <v/>
      </c>
      <c r="DM292" s="71" t="str">
        <f t="shared" ref="DM292" si="5220">IF(AG292="","","|n"&amp;DM$2&amp;"+"&amp;AG292&amp;DM$1)</f>
        <v/>
      </c>
      <c r="DN292" s="71" t="str">
        <f t="shared" ref="DN292" si="5221">IF(AH292="","","|n"&amp;DN$2&amp;"+"&amp;AH292&amp;DN$1)</f>
        <v/>
      </c>
      <c r="DO292" s="71" t="str">
        <f t="shared" ref="DO292" si="5222">IF(AI292="","","|n"&amp;DO$2&amp;"+"&amp;AI292&amp;DO$1)</f>
        <v/>
      </c>
      <c r="DP292" s="71" t="str">
        <f t="shared" ref="DP292" si="5223">IF(AJ292="","","|n"&amp;DP$2&amp;"+"&amp;AJ292&amp;DP$1)</f>
        <v/>
      </c>
      <c r="DQ292" s="71" t="str">
        <f t="shared" ref="DQ292" si="5224">IF(AK292="","","|n"&amp;DQ$2&amp;"+"&amp;AK292&amp;DQ$1)</f>
        <v/>
      </c>
      <c r="DR292" s="71" t="str">
        <f t="shared" ref="DR292" si="5225">IF(AL292="","","|n"&amp;DR$2&amp;"+"&amp;AL292&amp;DR$1)</f>
        <v/>
      </c>
      <c r="DS292" s="71" t="str">
        <f t="shared" ref="DS292" si="5226">IF(AM292="","","|n"&amp;DS$2&amp;"+"&amp;AM292&amp;DS$1)</f>
        <v/>
      </c>
      <c r="DT292" s="71" t="str">
        <f t="shared" ref="DT292" si="5227">IF(AN292="","","|n"&amp;DT$2&amp;"+"&amp;AN292&amp;DT$1)</f>
        <v/>
      </c>
      <c r="DU292" s="71" t="str">
        <f t="shared" ref="DU292" si="5228">IF(AO292="","","|n"&amp;DU$2&amp;"+"&amp;AO292&amp;DU$1)</f>
        <v/>
      </c>
      <c r="DV292" s="71" t="str">
        <f t="shared" ref="DV292" si="5229">IF(AP292="","","|n"&amp;DV$2&amp;"+"&amp;AP292&amp;DV$1)</f>
        <v/>
      </c>
      <c r="DW292" s="71" t="str">
        <f t="shared" ref="DW292" si="5230">IF(AQ292="","","|n"&amp;DW$2&amp;"+"&amp;AQ292&amp;DW$1)</f>
        <v/>
      </c>
      <c r="DX292" s="71" t="str">
        <f t="shared" ref="DX292" si="5231">IF(AR292="","","|n"&amp;DX$2&amp;"+"&amp;AR292&amp;DX$1)</f>
        <v/>
      </c>
      <c r="DY292" s="71" t="str">
        <f t="shared" ref="DY292" si="5232">IF(AS292="","","|n"&amp;DY$2&amp;"+"&amp;AS292&amp;DY$1)</f>
        <v/>
      </c>
      <c r="DZ292" s="71" t="str">
        <f t="shared" ref="DZ292" si="5233">IF(AT292="","","|n"&amp;DZ$2&amp;"+"&amp;AT292&amp;DZ$1)</f>
        <v/>
      </c>
      <c r="EA292" s="71" t="str">
        <f t="shared" ref="EA292" si="5234">IF(AU292="","","|n"&amp;EA$2&amp;"+"&amp;AU292&amp;EA$1)</f>
        <v/>
      </c>
      <c r="EB292" s="71" t="str">
        <f t="shared" ref="EB292" si="5235">IF(AV292="","","|n"&amp;EB$2&amp;"+"&amp;AV292&amp;EB$1)</f>
        <v/>
      </c>
      <c r="EC292" s="71" t="str">
        <f t="shared" ref="EC292" si="5236">IF(AW292="","","|n"&amp;EC$2&amp;"+"&amp;AW292&amp;EC$1)</f>
        <v/>
      </c>
      <c r="ED292" s="71" t="str">
        <f t="shared" ref="ED292" si="5237">IF(AX292="","","|n"&amp;ED$2&amp;"+"&amp;AX292&amp;ED$1)</f>
        <v/>
      </c>
      <c r="EE292" s="71" t="str">
        <f t="shared" ref="EE292" si="5238">IF(AY292="","","|n"&amp;EE$2&amp;"+"&amp;AY292&amp;EE$1)</f>
        <v/>
      </c>
      <c r="EF292" s="71" t="str">
        <f t="shared" ref="EF292" si="5239">IF(AZ292="","","|n"&amp;EF$2&amp;"+"&amp;AZ292&amp;EF$1)</f>
        <v/>
      </c>
      <c r="EG292" s="71" t="str">
        <f t="shared" ref="EG292" si="5240">IF(BA292="","","|n"&amp;EG$2&amp;"+"&amp;BA292&amp;EG$1)</f>
        <v/>
      </c>
      <c r="EH292" s="71" t="str">
        <f t="shared" ref="EH292" si="5241">IF(BB292="","","|n"&amp;EH$2&amp;"+"&amp;BB292&amp;EH$1)</f>
        <v/>
      </c>
      <c r="EI292" s="71" t="str">
        <f t="shared" ref="EI292" si="5242">IF(BC292="","","|n"&amp;EI$2&amp;"+"&amp;BC292&amp;EI$1)</f>
        <v/>
      </c>
      <c r="EJ292" s="71" t="str">
        <f t="shared" ref="EJ292" si="5243">IF(BD292="","","|n"&amp;EJ$2&amp;"+"&amp;BD292&amp;EJ$1)</f>
        <v/>
      </c>
      <c r="EK292" s="71" t="str">
        <f t="shared" ref="EK292" si="5244">IF(BE292="","","|n"&amp;EK$2&amp;"+"&amp;BE292&amp;EK$1)</f>
        <v/>
      </c>
      <c r="EL292" s="71" t="str">
        <f t="shared" ref="EL292" si="5245">IF(BF292="","","|n"&amp;EL$2&amp;"+"&amp;BF292&amp;EL$1)</f>
        <v/>
      </c>
      <c r="EM292" s="71" t="str">
        <f t="shared" ref="EM292" si="5246">IF(BG292="","","|n"&amp;EM$2&amp;"+"&amp;BG292&amp;EM$1)</f>
        <v/>
      </c>
      <c r="EN292" s="71" t="str">
        <f t="shared" ref="EN292" si="5247">IF(BH292="","","|n"&amp;EN$2&amp;"+"&amp;BH292&amp;EN$1)</f>
        <v/>
      </c>
      <c r="EO292" s="71" t="str">
        <f t="shared" ref="EO292" si="5248">IF(BI292="","","|n"&amp;EO$2&amp;"+"&amp;BI292&amp;EO$1)</f>
        <v/>
      </c>
      <c r="EP292" s="71" t="str">
        <f t="shared" ref="EP292" si="5249">IF(BJ292="","","|n"&amp;EP$2&amp;"+"&amp;BJ292&amp;EP$1)</f>
        <v/>
      </c>
      <c r="EQ292" s="71" t="str">
        <f t="shared" ref="EQ292" si="5250">IF(BK292="","","|n"&amp;EQ$2&amp;"+"&amp;BK292&amp;EQ$1)</f>
        <v/>
      </c>
      <c r="ER292" s="71" t="str">
        <f t="shared" ref="ER292" si="5251">IF(BL292="","","|n"&amp;ER$2&amp;"+"&amp;BL292&amp;ER$1)</f>
        <v/>
      </c>
      <c r="ES292" s="71" t="str">
        <f t="shared" ref="ES292" si="5252">IF(BM292="","","|n"&amp;ES$2&amp;"+"&amp;BM292&amp;ES$1)</f>
        <v/>
      </c>
      <c r="ET292" s="71" t="str">
        <f t="shared" ref="ET292" si="5253">IF(BN292="","","|n"&amp;ET$2&amp;"+"&amp;BN292&amp;ET$1)</f>
        <v/>
      </c>
      <c r="EU292" s="71" t="str">
        <f t="shared" ref="EU292" si="5254">IF(BO292="","","|n"&amp;EU$2&amp;"+"&amp;BO292&amp;EU$1)</f>
        <v/>
      </c>
      <c r="EV292" s="71" t="str">
        <f t="shared" ref="EV292" si="5255">IF(BP292="","","|n"&amp;EV$2&amp;"+"&amp;BP292&amp;EV$1)</f>
        <v/>
      </c>
      <c r="EW292" s="71" t="str">
        <f t="shared" ref="EW292" si="5256">IF(BQ292="","","|n"&amp;EW$2&amp;"+"&amp;BQ292&amp;EW$1)</f>
        <v/>
      </c>
      <c r="EX292" s="71" t="str">
        <f t="shared" ref="EX292" si="5257">IF(BR292="","","|n"&amp;EX$2&amp;"+"&amp;BR292&amp;EX$1)</f>
        <v/>
      </c>
      <c r="EY292" s="71" t="str">
        <f t="shared" ref="EY292" si="5258">IF(BS292="","","|n"&amp;EY$2&amp;"+"&amp;BS292&amp;EY$1)</f>
        <v/>
      </c>
      <c r="EZ292" s="71" t="str">
        <f t="shared" ref="EZ292" si="5259">IF(BT292="","","|n"&amp;EZ$2&amp;"+"&amp;BT292&amp;EZ$1)</f>
        <v/>
      </c>
      <c r="FA292" s="71" t="str">
        <f t="shared" ref="FA292" si="5260">IF(BU292="","","|n"&amp;FA$2&amp;"+"&amp;BU292&amp;FA$1)</f>
        <v/>
      </c>
      <c r="FB292" s="71" t="str">
        <f t="shared" ref="FB292" si="5261">IF(BV292="","","|n"&amp;FB$2&amp;"+"&amp;BV292&amp;FB$1)</f>
        <v/>
      </c>
      <c r="FC292" s="71" t="str">
        <f t="shared" ref="FC292" si="5262">IF(BW292="","","|n"&amp;FC$2&amp;"+"&amp;BW292&amp;FC$1)</f>
        <v/>
      </c>
      <c r="FD292" s="71" t="str">
        <f t="shared" ref="FD292" si="5263">IF(BX292="","","|n"&amp;FD$2&amp;"+"&amp;BX292&amp;FD$1)</f>
        <v/>
      </c>
      <c r="FE292" s="71" t="str">
        <f t="shared" ref="FE292" si="5264">IF(BY292="","","|n"&amp;FE$2&amp;"+"&amp;BY292&amp;FE$1)</f>
        <v/>
      </c>
      <c r="FF292" s="71" t="str">
        <f t="shared" ref="FF292" si="5265">IF(BZ292="","","|n"&amp;FF$2&amp;"+"&amp;BZ292&amp;FF$1)</f>
        <v/>
      </c>
      <c r="FG292" s="71" t="str">
        <f t="shared" ref="FG292" si="5266">IF(CA292="","","|n"&amp;FG$2&amp;"+"&amp;CA292&amp;FG$1)</f>
        <v/>
      </c>
      <c r="FH292" s="71" t="str">
        <f t="shared" ref="FH292" si="5267">IF(CB292="","","|n"&amp;FH$2&amp;"+"&amp;CB292&amp;FH$1)</f>
        <v/>
      </c>
      <c r="FI292" s="71" t="str">
        <f t="shared" ref="FI292" si="5268">IF(CC292="","","|n"&amp;FI$2&amp;"+"&amp;CC292&amp;FI$1)</f>
        <v/>
      </c>
      <c r="FJ292" s="71" t="str">
        <f t="shared" ref="FJ292" si="5269">IF(CD292="","","|n"&amp;FJ$2&amp;"+"&amp;CD292&amp;FJ$1)</f>
        <v/>
      </c>
      <c r="FK292" s="71" t="str">
        <f t="shared" ref="FK292" si="5270">IF(CE292="","","|n"&amp;FK$2&amp;"+"&amp;CE292&amp;FK$1)</f>
        <v/>
      </c>
      <c r="FL292" s="71" t="str">
        <f t="shared" ref="FL292" si="5271">IF(CF292="","","|n"&amp;FL$2&amp;"+"&amp;CF292&amp;FL$1)</f>
        <v/>
      </c>
      <c r="FM292" s="71" t="str">
        <f t="shared" ref="FM292" si="5272">IF(CG292="","","|n"&amp;FM$2&amp;"+"&amp;CG292&amp;FM$1)</f>
        <v/>
      </c>
      <c r="FN292" s="71" t="str">
        <f t="shared" ref="FN292" si="5273">IF(CH292="","","|n"&amp;FN$2&amp;"+"&amp;CH292&amp;FN$1)</f>
        <v/>
      </c>
      <c r="FO292" s="71" t="str">
        <f t="shared" ref="FO292" si="5274">IF(CI292="","","|n"&amp;FO$2&amp;"+"&amp;CI292&amp;FO$1)</f>
        <v/>
      </c>
      <c r="FP292" s="71" t="str">
        <f t="shared" ref="FP292" si="5275">IF(CJ292="","","|n"&amp;FP$2&amp;"+"&amp;CJ292&amp;FP$1)</f>
        <v/>
      </c>
      <c r="FQ292" s="71" t="str">
        <f t="shared" ref="FQ292" si="5276">IF(CK292="","","|n"&amp;FQ$2&amp;"+"&amp;CK292&amp;FQ$1)</f>
        <v/>
      </c>
      <c r="FR292" s="71" t="str">
        <f t="shared" ref="FR292" si="5277">IF(CL292="","","|n"&amp;FR$2&amp;"+"&amp;CL292&amp;FR$1)</f>
        <v/>
      </c>
      <c r="FS292" s="71" t="str">
        <f t="shared" ref="FS292" si="5278">IF(CM292="","","|n"&amp;FS$2&amp;"+"&amp;CM292&amp;FS$1)</f>
        <v/>
      </c>
    </row>
    <row r="293" spans="1:175" ht="13.5" customHeight="1">
      <c r="A293" s="79"/>
      <c r="B293" s="80" t="s">
        <v>1494</v>
      </c>
      <c r="C293" s="122" t="s">
        <v>1495</v>
      </c>
      <c r="T293" s="127" t="s">
        <v>1497</v>
      </c>
      <c r="U293" s="79" t="s">
        <v>1496</v>
      </c>
      <c r="CN293" s="70" t="str">
        <f t="shared" ref="CN293" si="5279">"InitUnitState('"&amp;B293&amp;"',"&amp;V293&amp;","&amp;W293&amp;","&amp;X293&amp;","&amp;Y293&amp;","&amp;Z293&amp;","&amp;AA293&amp;","&amp;AB293&amp;","&amp;AC293&amp;","&amp;AD293&amp;","&amp;AE293&amp;")"</f>
        <v>InitUnitState('IB11',,,,,,,,,,)</v>
      </c>
      <c r="CO293" s="70" t="str">
        <f t="shared" ref="CO293" si="5280">"InitUnitNormal('"&amp;B293&amp;"',"&amp;AF293&amp;","&amp;AG293&amp;","&amp;AH293&amp;","&amp;AI293&amp;","&amp;AJ293&amp;","&amp;AK293&amp;","&amp;AL293&amp;","&amp;AM293&amp;","&amp;AN293&amp;","&amp;AO293&amp;")"</f>
        <v>InitUnitNormal('IB11',,,,,,,,,,)</v>
      </c>
      <c r="CP293" s="70" t="str">
        <f t="shared" ref="CP293" si="5281">"InitUnitMagic('"&amp;B293&amp;"',"&amp;AP293&amp;","&amp;AQ293&amp;","&amp;AR293&amp;","&amp;AS293&amp;","&amp;AT293&amp;","&amp;AU293&amp;","&amp;AV293&amp;","&amp;AW293&amp;","&amp;BI293&amp;","&amp;BJ293&amp;")"</f>
        <v>InitUnitMagic('IB11',,,,,,,,,,)</v>
      </c>
      <c r="CQ293" s="70" t="str">
        <f t="shared" ref="CQ293" si="5282">"InitUnitAdd('"&amp;B293&amp;"',"&amp;BK293&amp;","&amp;BL293&amp;","&amp;BM293&amp;","&amp;BN293&amp;","&amp;BO293&amp;","&amp;BP293&amp;","&amp;BQ293&amp;","&amp;BR293&amp;","&amp;BS293&amp;","&amp;BT293&amp;")"</f>
        <v>InitUnitAdd('IB11',,,,,,,,,,)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338&amp;CR$1&amp;")"</f>
        <v>InitEquipData('IB11',,"",,,,,'','','','','','',"ReplaceableTextures\\CommandButtons\\BTNFB12.BLP")</v>
      </c>
      <c r="CU293" s="95" t="str">
        <f t="shared" ref="CU293" si="5283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V293" s="61" t="str">
        <f t="shared" ref="CV293" si="5284">T293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93" s="60"/>
      <c r="CX293" s="60"/>
      <c r="CY293" s="60"/>
      <c r="CZ293" s="60"/>
      <c r="DA293" s="60"/>
      <c r="DB293" s="71" t="str">
        <f t="shared" ref="DB293" si="5285">IF(V293="","","|n"&amp;DB$2&amp;"+"&amp;V293&amp;DB$1)</f>
        <v/>
      </c>
      <c r="DC293" s="71" t="str">
        <f t="shared" ref="DC293" si="5286">IF(W293="","","|n"&amp;DC$2&amp;"+"&amp;W293&amp;DC$1)</f>
        <v/>
      </c>
      <c r="DD293" s="71" t="str">
        <f t="shared" ref="DD293" si="5287">IF(X293="","","|n"&amp;DD$2&amp;"+"&amp;X293&amp;DD$1)</f>
        <v/>
      </c>
      <c r="DE293" s="71" t="str">
        <f t="shared" ref="DE293" si="5288">IF(Y293="","","|n"&amp;DE$2&amp;"+"&amp;Y293&amp;DE$1)</f>
        <v/>
      </c>
      <c r="DF293" s="71" t="str">
        <f t="shared" ref="DF293" si="5289">IF(Z293="","","|n"&amp;DF$2&amp;"+"&amp;Z293&amp;DF$1)</f>
        <v/>
      </c>
      <c r="DG293" s="71" t="str">
        <f t="shared" ref="DG293" si="5290">IF(AA293="","","|n"&amp;DG$2&amp;"+"&amp;AA293&amp;DG$1)</f>
        <v/>
      </c>
      <c r="DH293" s="71" t="str">
        <f t="shared" ref="DH293" si="5291">IF(AB293="","","|n"&amp;DH$2&amp;"+"&amp;AB293&amp;DH$1)</f>
        <v/>
      </c>
      <c r="DI293" s="71" t="str">
        <f t="shared" ref="DI293" si="5292">IF(AC293="","","|n"&amp;DI$2&amp;"+"&amp;AC293&amp;DI$1)</f>
        <v/>
      </c>
      <c r="DJ293" s="71" t="str">
        <f t="shared" ref="DJ293" si="5293">IF(AD293="","","|n"&amp;DJ$2&amp;"+"&amp;AD293&amp;DJ$1)</f>
        <v/>
      </c>
      <c r="DK293" s="71" t="str">
        <f t="shared" ref="DK293" si="5294">IF(AE293="","","|n"&amp;DK$2&amp;"+"&amp;AE293&amp;DK$1)</f>
        <v/>
      </c>
      <c r="DL293" s="71" t="str">
        <f t="shared" ref="DL293" si="5295">IF(AF293="","","|n"&amp;DL$2&amp;"+"&amp;AF293&amp;DL$1)</f>
        <v/>
      </c>
      <c r="DM293" s="71" t="str">
        <f t="shared" ref="DM293" si="5296">IF(AG293="","","|n"&amp;DM$2&amp;"+"&amp;AG293&amp;DM$1)</f>
        <v/>
      </c>
      <c r="DN293" s="71" t="str">
        <f t="shared" ref="DN293" si="5297">IF(AH293="","","|n"&amp;DN$2&amp;"+"&amp;AH293&amp;DN$1)</f>
        <v/>
      </c>
      <c r="DO293" s="71" t="str">
        <f t="shared" ref="DO293" si="5298">IF(AI293="","","|n"&amp;DO$2&amp;"+"&amp;AI293&amp;DO$1)</f>
        <v/>
      </c>
      <c r="DP293" s="71" t="str">
        <f t="shared" ref="DP293" si="5299">IF(AJ293="","","|n"&amp;DP$2&amp;"+"&amp;AJ293&amp;DP$1)</f>
        <v/>
      </c>
      <c r="DQ293" s="71" t="str">
        <f t="shared" ref="DQ293" si="5300">IF(AK293="","","|n"&amp;DQ$2&amp;"+"&amp;AK293&amp;DQ$1)</f>
        <v/>
      </c>
      <c r="DR293" s="71" t="str">
        <f t="shared" ref="DR293" si="5301">IF(AL293="","","|n"&amp;DR$2&amp;"+"&amp;AL293&amp;DR$1)</f>
        <v/>
      </c>
      <c r="DS293" s="71" t="str">
        <f t="shared" ref="DS293" si="5302">IF(AM293="","","|n"&amp;DS$2&amp;"+"&amp;AM293&amp;DS$1)</f>
        <v/>
      </c>
      <c r="DT293" s="71" t="str">
        <f t="shared" ref="DT293" si="5303">IF(AN293="","","|n"&amp;DT$2&amp;"+"&amp;AN293&amp;DT$1)</f>
        <v/>
      </c>
      <c r="DU293" s="71" t="str">
        <f t="shared" ref="DU293" si="5304">IF(AO293="","","|n"&amp;DU$2&amp;"+"&amp;AO293&amp;DU$1)</f>
        <v/>
      </c>
      <c r="DV293" s="71" t="str">
        <f t="shared" ref="DV293" si="5305">IF(AP293="","","|n"&amp;DV$2&amp;"+"&amp;AP293&amp;DV$1)</f>
        <v/>
      </c>
      <c r="DW293" s="71" t="str">
        <f t="shared" ref="DW293" si="5306">IF(AQ293="","","|n"&amp;DW$2&amp;"+"&amp;AQ293&amp;DW$1)</f>
        <v/>
      </c>
      <c r="DX293" s="71" t="str">
        <f t="shared" ref="DX293" si="5307">IF(AR293="","","|n"&amp;DX$2&amp;"+"&amp;AR293&amp;DX$1)</f>
        <v/>
      </c>
      <c r="DY293" s="71" t="str">
        <f t="shared" ref="DY293" si="5308">IF(AS293="","","|n"&amp;DY$2&amp;"+"&amp;AS293&amp;DY$1)</f>
        <v/>
      </c>
      <c r="DZ293" s="71" t="str">
        <f t="shared" ref="DZ293" si="5309">IF(AT293="","","|n"&amp;DZ$2&amp;"+"&amp;AT293&amp;DZ$1)</f>
        <v/>
      </c>
      <c r="EA293" s="71" t="str">
        <f t="shared" ref="EA293" si="5310">IF(AU293="","","|n"&amp;EA$2&amp;"+"&amp;AU293&amp;EA$1)</f>
        <v/>
      </c>
      <c r="EB293" s="71" t="str">
        <f t="shared" ref="EB293" si="5311">IF(AV293="","","|n"&amp;EB$2&amp;"+"&amp;AV293&amp;EB$1)</f>
        <v/>
      </c>
      <c r="EC293" s="71" t="str">
        <f t="shared" ref="EC293" si="5312">IF(AW293="","","|n"&amp;EC$2&amp;"+"&amp;AW293&amp;EC$1)</f>
        <v/>
      </c>
      <c r="ED293" s="71" t="str">
        <f t="shared" ref="ED293" si="5313">IF(AX293="","","|n"&amp;ED$2&amp;"+"&amp;AX293&amp;ED$1)</f>
        <v/>
      </c>
      <c r="EE293" s="71" t="str">
        <f t="shared" ref="EE293" si="5314">IF(AY293="","","|n"&amp;EE$2&amp;"+"&amp;AY293&amp;EE$1)</f>
        <v/>
      </c>
      <c r="EF293" s="71" t="str">
        <f t="shared" ref="EF293" si="5315">IF(AZ293="","","|n"&amp;EF$2&amp;"+"&amp;AZ293&amp;EF$1)</f>
        <v/>
      </c>
      <c r="EG293" s="71" t="str">
        <f t="shared" ref="EG293" si="5316">IF(BA293="","","|n"&amp;EG$2&amp;"+"&amp;BA293&amp;EG$1)</f>
        <v/>
      </c>
      <c r="EH293" s="71" t="str">
        <f t="shared" ref="EH293" si="5317">IF(BB293="","","|n"&amp;EH$2&amp;"+"&amp;BB293&amp;EH$1)</f>
        <v/>
      </c>
      <c r="EI293" s="71" t="str">
        <f t="shared" ref="EI293" si="5318">IF(BC293="","","|n"&amp;EI$2&amp;"+"&amp;BC293&amp;EI$1)</f>
        <v/>
      </c>
      <c r="EJ293" s="71" t="str">
        <f t="shared" ref="EJ293" si="5319">IF(BD293="","","|n"&amp;EJ$2&amp;"+"&amp;BD293&amp;EJ$1)</f>
        <v/>
      </c>
      <c r="EK293" s="71" t="str">
        <f t="shared" ref="EK293" si="5320">IF(BE293="","","|n"&amp;EK$2&amp;"+"&amp;BE293&amp;EK$1)</f>
        <v/>
      </c>
      <c r="EL293" s="71" t="str">
        <f t="shared" ref="EL293" si="5321">IF(BF293="","","|n"&amp;EL$2&amp;"+"&amp;BF293&amp;EL$1)</f>
        <v/>
      </c>
      <c r="EM293" s="71" t="str">
        <f t="shared" ref="EM293" si="5322">IF(BG293="","","|n"&amp;EM$2&amp;"+"&amp;BG293&amp;EM$1)</f>
        <v/>
      </c>
      <c r="EN293" s="71" t="str">
        <f t="shared" ref="EN293" si="5323">IF(BH293="","","|n"&amp;EN$2&amp;"+"&amp;BH293&amp;EN$1)</f>
        <v/>
      </c>
      <c r="EO293" s="71" t="str">
        <f t="shared" ref="EO293" si="5324">IF(BI293="","","|n"&amp;EO$2&amp;"+"&amp;BI293&amp;EO$1)</f>
        <v/>
      </c>
      <c r="EP293" s="71" t="str">
        <f t="shared" ref="EP293" si="5325">IF(BJ293="","","|n"&amp;EP$2&amp;"+"&amp;BJ293&amp;EP$1)</f>
        <v/>
      </c>
      <c r="EQ293" s="71" t="str">
        <f t="shared" ref="EQ293" si="5326">IF(BK293="","","|n"&amp;EQ$2&amp;"+"&amp;BK293&amp;EQ$1)</f>
        <v/>
      </c>
      <c r="ER293" s="71" t="str">
        <f t="shared" ref="ER293" si="5327">IF(BL293="","","|n"&amp;ER$2&amp;"+"&amp;BL293&amp;ER$1)</f>
        <v/>
      </c>
      <c r="ES293" s="71" t="str">
        <f t="shared" ref="ES293" si="5328">IF(BM293="","","|n"&amp;ES$2&amp;"+"&amp;BM293&amp;ES$1)</f>
        <v/>
      </c>
      <c r="ET293" s="71" t="str">
        <f t="shared" ref="ET293" si="5329">IF(BN293="","","|n"&amp;ET$2&amp;"+"&amp;BN293&amp;ET$1)</f>
        <v/>
      </c>
      <c r="EU293" s="71" t="str">
        <f t="shared" ref="EU293" si="5330">IF(BO293="","","|n"&amp;EU$2&amp;"+"&amp;BO293&amp;EU$1)</f>
        <v/>
      </c>
      <c r="EV293" s="71" t="str">
        <f t="shared" ref="EV293" si="5331">IF(BP293="","","|n"&amp;EV$2&amp;"+"&amp;BP293&amp;EV$1)</f>
        <v/>
      </c>
      <c r="EW293" s="71" t="str">
        <f t="shared" ref="EW293" si="5332">IF(BQ293="","","|n"&amp;EW$2&amp;"+"&amp;BQ293&amp;EW$1)</f>
        <v/>
      </c>
      <c r="EX293" s="71" t="str">
        <f t="shared" ref="EX293" si="5333">IF(BR293="","","|n"&amp;EX$2&amp;"+"&amp;BR293&amp;EX$1)</f>
        <v/>
      </c>
      <c r="EY293" s="71" t="str">
        <f t="shared" ref="EY293" si="5334">IF(BS293="","","|n"&amp;EY$2&amp;"+"&amp;BS293&amp;EY$1)</f>
        <v/>
      </c>
      <c r="EZ293" s="71" t="str">
        <f t="shared" ref="EZ293" si="5335">IF(BT293="","","|n"&amp;EZ$2&amp;"+"&amp;BT293&amp;EZ$1)</f>
        <v/>
      </c>
      <c r="FA293" s="71" t="str">
        <f t="shared" ref="FA293" si="5336">IF(BU293="","","|n"&amp;FA$2&amp;"+"&amp;BU293&amp;FA$1)</f>
        <v/>
      </c>
      <c r="FB293" s="71" t="str">
        <f t="shared" ref="FB293" si="5337">IF(BV293="","","|n"&amp;FB$2&amp;"+"&amp;BV293&amp;FB$1)</f>
        <v/>
      </c>
      <c r="FC293" s="71" t="str">
        <f t="shared" ref="FC293" si="5338">IF(BW293="","","|n"&amp;FC$2&amp;"+"&amp;BW293&amp;FC$1)</f>
        <v/>
      </c>
      <c r="FD293" s="71" t="str">
        <f t="shared" ref="FD293" si="5339">IF(BX293="","","|n"&amp;FD$2&amp;"+"&amp;BX293&amp;FD$1)</f>
        <v/>
      </c>
      <c r="FE293" s="71" t="str">
        <f t="shared" ref="FE293" si="5340">IF(BY293="","","|n"&amp;FE$2&amp;"+"&amp;BY293&amp;FE$1)</f>
        <v/>
      </c>
      <c r="FF293" s="71" t="str">
        <f t="shared" ref="FF293" si="5341">IF(BZ293="","","|n"&amp;FF$2&amp;"+"&amp;BZ293&amp;FF$1)</f>
        <v/>
      </c>
      <c r="FG293" s="71" t="str">
        <f t="shared" ref="FG293" si="5342">IF(CA293="","","|n"&amp;FG$2&amp;"+"&amp;CA293&amp;FG$1)</f>
        <v/>
      </c>
      <c r="FH293" s="71" t="str">
        <f t="shared" ref="FH293" si="5343">IF(CB293="","","|n"&amp;FH$2&amp;"+"&amp;CB293&amp;FH$1)</f>
        <v/>
      </c>
      <c r="FI293" s="71" t="str">
        <f t="shared" ref="FI293" si="5344">IF(CC293="","","|n"&amp;FI$2&amp;"+"&amp;CC293&amp;FI$1)</f>
        <v/>
      </c>
      <c r="FJ293" s="71" t="str">
        <f t="shared" ref="FJ293" si="5345">IF(CD293="","","|n"&amp;FJ$2&amp;"+"&amp;CD293&amp;FJ$1)</f>
        <v/>
      </c>
      <c r="FK293" s="71" t="str">
        <f t="shared" ref="FK293" si="5346">IF(CE293="","","|n"&amp;FK$2&amp;"+"&amp;CE293&amp;FK$1)</f>
        <v/>
      </c>
      <c r="FL293" s="71" t="str">
        <f t="shared" ref="FL293" si="5347">IF(CF293="","","|n"&amp;FL$2&amp;"+"&amp;CF293&amp;FL$1)</f>
        <v/>
      </c>
      <c r="FM293" s="71" t="str">
        <f t="shared" ref="FM293" si="5348">IF(CG293="","","|n"&amp;FM$2&amp;"+"&amp;CG293&amp;FM$1)</f>
        <v/>
      </c>
      <c r="FN293" s="71" t="str">
        <f t="shared" ref="FN293" si="5349">IF(CH293="","","|n"&amp;FN$2&amp;"+"&amp;CH293&amp;FN$1)</f>
        <v/>
      </c>
      <c r="FO293" s="71" t="str">
        <f t="shared" ref="FO293" si="5350">IF(CI293="","","|n"&amp;FO$2&amp;"+"&amp;CI293&amp;FO$1)</f>
        <v/>
      </c>
      <c r="FP293" s="71" t="str">
        <f t="shared" ref="FP293" si="5351">IF(CJ293="","","|n"&amp;FP$2&amp;"+"&amp;CJ293&amp;FP$1)</f>
        <v/>
      </c>
      <c r="FQ293" s="71" t="str">
        <f t="shared" ref="FQ293" si="5352">IF(CK293="","","|n"&amp;FQ$2&amp;"+"&amp;CK293&amp;FQ$1)</f>
        <v/>
      </c>
      <c r="FR293" s="71" t="str">
        <f t="shared" ref="FR293" si="5353">IF(CL293="","","|n"&amp;FR$2&amp;"+"&amp;CL293&amp;FR$1)</f>
        <v/>
      </c>
      <c r="FS293" s="71" t="str">
        <f t="shared" ref="FS293" si="5354">IF(CM293="","","|n"&amp;FS$2&amp;"+"&amp;CM293&amp;FS$1)</f>
        <v/>
      </c>
    </row>
    <row r="294" spans="1:175" ht="15">
      <c r="A294" s="79"/>
      <c r="B294" s="123" t="s">
        <v>863</v>
      </c>
      <c r="C294" s="122" t="str">
        <f>"已领取"&amp;C282</f>
        <v>已领取星耀福利</v>
      </c>
      <c r="T294" s="127" t="str">
        <f>T282&amp;"|N|N|cff00ff00已领取该礼包"</f>
        <v>|cffffcc33平台名称带有“星耀”开局自动激活！|n|n|r奖励：|n|cffffcc00每秒金币+1|n每秒攻击+1|n每秒生命+5|r|N|N|cff00ff00已领取该礼包</v>
      </c>
      <c r="U294" s="79" t="s">
        <v>864</v>
      </c>
      <c r="CN294" s="70" t="str">
        <f t="shared" ref="CN294" si="5355">"InitUnitState('"&amp;B294&amp;"',"&amp;V294&amp;","&amp;W294&amp;","&amp;X294&amp;","&amp;Y294&amp;","&amp;Z294&amp;","&amp;AA294&amp;","&amp;AB294&amp;","&amp;AC294&amp;","&amp;AD294&amp;","&amp;AE294&amp;")"</f>
        <v>InitUnitState('IB50',,,,,,,,,,)</v>
      </c>
      <c r="CO294" s="70" t="str">
        <f t="shared" ref="CO294" si="5356">"InitUnitNormal('"&amp;B294&amp;"',"&amp;AF294&amp;","&amp;AG294&amp;","&amp;AH294&amp;","&amp;AI294&amp;","&amp;AJ294&amp;","&amp;AK294&amp;","&amp;AL294&amp;","&amp;AM294&amp;","&amp;AN294&amp;","&amp;AO294&amp;")"</f>
        <v>InitUnitNormal('IB50',,,,,,,,,,)</v>
      </c>
      <c r="CP294" s="70" t="str">
        <f t="shared" ref="CP294" si="5357">"InitUnitMagic('"&amp;B294&amp;"',"&amp;AP294&amp;","&amp;AQ294&amp;","&amp;AR294&amp;","&amp;AS294&amp;","&amp;AT294&amp;","&amp;AU294&amp;","&amp;AV294&amp;","&amp;AW294&amp;","&amp;BI294&amp;","&amp;BJ294&amp;")"</f>
        <v>InitUnitMagic('IB50',,,,,,,,,,)</v>
      </c>
      <c r="CQ294" s="70" t="str">
        <f t="shared" ref="CQ294" si="5358">"InitUnitAdd('"&amp;B294&amp;"',"&amp;BK294&amp;","&amp;BL294&amp;","&amp;BM294&amp;","&amp;BN294&amp;","&amp;BO294&amp;","&amp;BP294&amp;","&amp;BQ294&amp;","&amp;BR294&amp;","&amp;BS294&amp;","&amp;BT294&amp;")"</f>
        <v>InitUnitAdd('IB50',,,,,,,,,,)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InitEquipData('IB50',,"",,,,,'','','','','','',"ReplaceableTextures\\commandButtons\\BTNLBUI01.blp")</v>
      </c>
      <c r="CU294" s="95" t="str">
        <f t="shared" si="5125"/>
        <v>|n</v>
      </c>
      <c r="CV294" s="61" t="str">
        <f t="shared" si="5126"/>
        <v>|cffffcc33平台名称带有“星耀”开局自动激活！|n|n|r奖励：|n|cffffcc00每秒金币+1|n每秒攻击+1|n每秒生命+5|r|N|N|cff00ff00已领取该礼包</v>
      </c>
      <c r="CW294" s="60"/>
      <c r="CX294" s="60"/>
      <c r="CY294" s="60"/>
      <c r="CZ294" s="60"/>
      <c r="DA294" s="60"/>
      <c r="DB294" s="71" t="str">
        <f t="shared" si="5201"/>
        <v/>
      </c>
      <c r="DC294" s="71" t="str">
        <f t="shared" si="5201"/>
        <v/>
      </c>
      <c r="DD294" s="71" t="str">
        <f t="shared" si="5201"/>
        <v/>
      </c>
      <c r="DE294" s="71" t="str">
        <f t="shared" si="5201"/>
        <v/>
      </c>
      <c r="DF294" s="71" t="str">
        <f t="shared" si="5201"/>
        <v/>
      </c>
      <c r="DG294" s="71" t="str">
        <f t="shared" si="5201"/>
        <v/>
      </c>
      <c r="DH294" s="71" t="str">
        <f t="shared" si="5201"/>
        <v/>
      </c>
      <c r="DI294" s="71" t="str">
        <f t="shared" si="5201"/>
        <v/>
      </c>
      <c r="DJ294" s="71" t="str">
        <f t="shared" si="5201"/>
        <v/>
      </c>
      <c r="DK294" s="71" t="str">
        <f t="shared" si="5201"/>
        <v/>
      </c>
      <c r="DL294" s="71" t="str">
        <f t="shared" si="5201"/>
        <v/>
      </c>
      <c r="DM294" s="71" t="str">
        <f t="shared" si="5201"/>
        <v/>
      </c>
      <c r="DN294" s="71" t="str">
        <f t="shared" si="5201"/>
        <v/>
      </c>
      <c r="DO294" s="71" t="str">
        <f t="shared" si="5201"/>
        <v/>
      </c>
      <c r="DP294" s="71" t="str">
        <f t="shared" si="5201"/>
        <v/>
      </c>
      <c r="DQ294" s="71" t="str">
        <f t="shared" si="5201"/>
        <v/>
      </c>
      <c r="DR294" s="71" t="str">
        <f t="shared" si="5201"/>
        <v/>
      </c>
      <c r="DS294" s="71" t="str">
        <f t="shared" si="5201"/>
        <v/>
      </c>
      <c r="DT294" s="71" t="str">
        <f t="shared" si="5201"/>
        <v/>
      </c>
      <c r="DU294" s="71" t="str">
        <f t="shared" si="5201"/>
        <v/>
      </c>
      <c r="DV294" s="71" t="str">
        <f t="shared" si="5201"/>
        <v/>
      </c>
      <c r="DW294" s="71" t="str">
        <f t="shared" si="5201"/>
        <v/>
      </c>
      <c r="DX294" s="71" t="str">
        <f t="shared" si="5201"/>
        <v/>
      </c>
      <c r="DY294" s="71" t="str">
        <f t="shared" si="5201"/>
        <v/>
      </c>
      <c r="DZ294" s="71" t="str">
        <f t="shared" si="5201"/>
        <v/>
      </c>
      <c r="EA294" s="71" t="str">
        <f t="shared" si="5201"/>
        <v/>
      </c>
      <c r="EB294" s="71" t="str">
        <f t="shared" si="5201"/>
        <v/>
      </c>
      <c r="EC294" s="71" t="str">
        <f t="shared" si="5201"/>
        <v/>
      </c>
      <c r="ED294" s="71" t="str">
        <f t="shared" si="5201"/>
        <v/>
      </c>
      <c r="EE294" s="71" t="str">
        <f t="shared" si="5201"/>
        <v/>
      </c>
      <c r="EF294" s="71" t="str">
        <f t="shared" si="5201"/>
        <v/>
      </c>
      <c r="EG294" s="71" t="str">
        <f t="shared" si="5201"/>
        <v/>
      </c>
      <c r="EH294" s="71" t="str">
        <f t="shared" si="5201"/>
        <v/>
      </c>
      <c r="EI294" s="71" t="str">
        <f t="shared" si="5201"/>
        <v/>
      </c>
      <c r="EJ294" s="71" t="str">
        <f t="shared" si="5201"/>
        <v/>
      </c>
      <c r="EK294" s="71" t="str">
        <f t="shared" si="5201"/>
        <v/>
      </c>
      <c r="EL294" s="71" t="str">
        <f t="shared" si="5201"/>
        <v/>
      </c>
      <c r="EM294" s="71" t="str">
        <f t="shared" si="5201"/>
        <v/>
      </c>
      <c r="EN294" s="71" t="str">
        <f t="shared" si="5201"/>
        <v/>
      </c>
      <c r="EO294" s="71" t="str">
        <f t="shared" si="5201"/>
        <v/>
      </c>
      <c r="EP294" s="71" t="str">
        <f t="shared" si="5201"/>
        <v/>
      </c>
      <c r="EQ294" s="71" t="str">
        <f t="shared" si="5201"/>
        <v/>
      </c>
      <c r="ER294" s="71" t="str">
        <f t="shared" si="5201"/>
        <v/>
      </c>
      <c r="ES294" s="71" t="str">
        <f t="shared" si="5201"/>
        <v/>
      </c>
      <c r="ET294" s="71" t="str">
        <f t="shared" si="5201"/>
        <v/>
      </c>
      <c r="EU294" s="71" t="str">
        <f t="shared" si="5201"/>
        <v/>
      </c>
      <c r="EV294" s="71" t="str">
        <f t="shared" si="5201"/>
        <v/>
      </c>
      <c r="EW294" s="71" t="str">
        <f t="shared" si="5201"/>
        <v/>
      </c>
      <c r="EX294" s="71" t="str">
        <f t="shared" si="5201"/>
        <v/>
      </c>
      <c r="EY294" s="71" t="str">
        <f t="shared" si="5201"/>
        <v/>
      </c>
      <c r="EZ294" s="71" t="str">
        <f t="shared" si="5201"/>
        <v/>
      </c>
      <c r="FA294" s="71" t="str">
        <f t="shared" si="5201"/>
        <v/>
      </c>
      <c r="FB294" s="71" t="str">
        <f t="shared" si="5201"/>
        <v/>
      </c>
      <c r="FC294" s="71" t="str">
        <f t="shared" si="5201"/>
        <v/>
      </c>
      <c r="FD294" s="71" t="str">
        <f t="shared" si="5201"/>
        <v/>
      </c>
      <c r="FE294" s="71" t="str">
        <f t="shared" si="5201"/>
        <v/>
      </c>
      <c r="FF294" s="71" t="str">
        <f t="shared" si="5201"/>
        <v/>
      </c>
      <c r="FG294" s="71" t="str">
        <f t="shared" si="5201"/>
        <v/>
      </c>
      <c r="FH294" s="71" t="str">
        <f t="shared" si="5201"/>
        <v/>
      </c>
      <c r="FI294" s="71" t="str">
        <f t="shared" si="5201"/>
        <v/>
      </c>
      <c r="FJ294" s="71" t="str">
        <f t="shared" si="5201"/>
        <v/>
      </c>
      <c r="FK294" s="71" t="str">
        <f t="shared" si="5201"/>
        <v/>
      </c>
      <c r="FL294" s="71" t="str">
        <f t="shared" si="5201"/>
        <v/>
      </c>
      <c r="FM294" s="71" t="str">
        <f t="shared" si="5201"/>
        <v/>
      </c>
      <c r="FN294" s="71" t="str">
        <f t="shared" si="5202"/>
        <v/>
      </c>
      <c r="FO294" s="71" t="str">
        <f t="shared" si="5202"/>
        <v/>
      </c>
      <c r="FP294" s="71" t="str">
        <f t="shared" si="5202"/>
        <v/>
      </c>
      <c r="FQ294" s="71" t="str">
        <f t="shared" si="5202"/>
        <v/>
      </c>
      <c r="FR294" s="71" t="str">
        <f t="shared" si="5202"/>
        <v/>
      </c>
      <c r="FS294" s="71" t="str">
        <f t="shared" si="5202"/>
        <v/>
      </c>
    </row>
    <row r="295" spans="1:175" ht="15">
      <c r="A295" s="79"/>
      <c r="B295" s="123" t="s">
        <v>865</v>
      </c>
      <c r="C295" s="122" t="str">
        <f>"已领取"&amp;C283</f>
        <v>已领取公众号礼包</v>
      </c>
      <c r="T295" s="127" t="str">
        <f>T283&amp;"|N|N|cff00ff00已领取该礼包"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95" s="79" t="s">
        <v>864</v>
      </c>
      <c r="CN295" s="70" t="str">
        <f t="shared" si="5197"/>
        <v>InitUnitState('IB51',,,,,,,,,,)</v>
      </c>
      <c r="CO295" s="70" t="str">
        <f t="shared" si="5198"/>
        <v>InitUnitNormal('IB51',,,,,,,,,,)</v>
      </c>
      <c r="CP295" s="70" t="str">
        <f t="shared" si="5199"/>
        <v>InitUnitMagic('IB51',,,,,,,,,,)</v>
      </c>
      <c r="CQ295" s="70" t="str">
        <f t="shared" si="5200"/>
        <v>InitUnitAdd('IB51',,,,,,,,,,)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InitEquipData('IB51',,"",,,,,'','','','','','',"ReplaceableTextures\\commandButtons\\BTNLBUI01.blp")</v>
      </c>
      <c r="CU295" s="95" t="str">
        <f t="shared" ref="CU295:CU303" si="5359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V295" s="61" t="str">
        <f t="shared" ref="CV295:CV311" si="5360">T295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95" s="60"/>
      <c r="CX295" s="60"/>
      <c r="CY295" s="60"/>
      <c r="CZ295" s="60"/>
      <c r="DA295" s="60"/>
      <c r="DB295" s="71" t="str">
        <f t="shared" ref="DB295:DB301" si="5361">IF(V295="","","|n"&amp;DB$2&amp;"+"&amp;V295&amp;DB$1)</f>
        <v/>
      </c>
      <c r="DC295" s="71" t="str">
        <f t="shared" ref="DC295:DC301" si="5362">IF(W295="","","|n"&amp;DC$2&amp;"+"&amp;W295&amp;DC$1)</f>
        <v/>
      </c>
      <c r="DD295" s="71" t="str">
        <f t="shared" ref="DD295:DD301" si="5363">IF(X295="","","|n"&amp;DD$2&amp;"+"&amp;X295&amp;DD$1)</f>
        <v/>
      </c>
      <c r="DE295" s="71" t="str">
        <f t="shared" ref="DE295:DE301" si="5364">IF(Y295="","","|n"&amp;DE$2&amp;"+"&amp;Y295&amp;DE$1)</f>
        <v/>
      </c>
      <c r="DF295" s="71" t="str">
        <f t="shared" ref="DF295:DF301" si="5365">IF(Z295="","","|n"&amp;DF$2&amp;"+"&amp;Z295&amp;DF$1)</f>
        <v/>
      </c>
      <c r="DG295" s="71" t="str">
        <f t="shared" ref="DG295:DG301" si="5366">IF(AA295="","","|n"&amp;DG$2&amp;"+"&amp;AA295&amp;DG$1)</f>
        <v/>
      </c>
      <c r="DH295" s="71" t="str">
        <f t="shared" ref="DH295:DH301" si="5367">IF(AB295="","","|n"&amp;DH$2&amp;"+"&amp;AB295&amp;DH$1)</f>
        <v/>
      </c>
      <c r="DI295" s="71" t="str">
        <f t="shared" ref="DI295:DI301" si="5368">IF(AC295="","","|n"&amp;DI$2&amp;"+"&amp;AC295&amp;DI$1)</f>
        <v/>
      </c>
      <c r="DJ295" s="71" t="str">
        <f t="shared" ref="DJ295:DJ301" si="5369">IF(AD295="","","|n"&amp;DJ$2&amp;"+"&amp;AD295&amp;DJ$1)</f>
        <v/>
      </c>
      <c r="DK295" s="71" t="str">
        <f t="shared" ref="DK295:DK301" si="5370">IF(AE295="","","|n"&amp;DK$2&amp;"+"&amp;AE295&amp;DK$1)</f>
        <v/>
      </c>
      <c r="DL295" s="71" t="str">
        <f t="shared" ref="DL295:DL301" si="5371">IF(AF295="","","|n"&amp;DL$2&amp;"+"&amp;AF295&amp;DL$1)</f>
        <v/>
      </c>
      <c r="DM295" s="71" t="str">
        <f t="shared" ref="DM295:DM301" si="5372">IF(AG295="","","|n"&amp;DM$2&amp;"+"&amp;AG295&amp;DM$1)</f>
        <v/>
      </c>
      <c r="DN295" s="71" t="str">
        <f t="shared" ref="DN295:DN301" si="5373">IF(AH295="","","|n"&amp;DN$2&amp;"+"&amp;AH295&amp;DN$1)</f>
        <v/>
      </c>
      <c r="DO295" s="71" t="str">
        <f t="shared" ref="DO295:DO301" si="5374">IF(AI295="","","|n"&amp;DO$2&amp;"+"&amp;AI295&amp;DO$1)</f>
        <v/>
      </c>
      <c r="DP295" s="71" t="str">
        <f t="shared" ref="DP295:DP301" si="5375">IF(AJ295="","","|n"&amp;DP$2&amp;"+"&amp;AJ295&amp;DP$1)</f>
        <v/>
      </c>
      <c r="DQ295" s="71" t="str">
        <f t="shared" ref="DQ295:DQ301" si="5376">IF(AK295="","","|n"&amp;DQ$2&amp;"+"&amp;AK295&amp;DQ$1)</f>
        <v/>
      </c>
      <c r="DR295" s="71" t="str">
        <f t="shared" ref="DR295:DR301" si="5377">IF(AL295="","","|n"&amp;DR$2&amp;"+"&amp;AL295&amp;DR$1)</f>
        <v/>
      </c>
      <c r="DS295" s="71" t="str">
        <f t="shared" ref="DS295:DS301" si="5378">IF(AM295="","","|n"&amp;DS$2&amp;"+"&amp;AM295&amp;DS$1)</f>
        <v/>
      </c>
      <c r="DT295" s="71" t="str">
        <f t="shared" ref="DT295:DT301" si="5379">IF(AN295="","","|n"&amp;DT$2&amp;"+"&amp;AN295&amp;DT$1)</f>
        <v/>
      </c>
      <c r="DU295" s="71" t="str">
        <f t="shared" ref="DU295:DU301" si="5380">IF(AO295="","","|n"&amp;DU$2&amp;"+"&amp;AO295&amp;DU$1)</f>
        <v/>
      </c>
      <c r="DV295" s="71" t="str">
        <f t="shared" ref="DV295:DV301" si="5381">IF(AP295="","","|n"&amp;DV$2&amp;"+"&amp;AP295&amp;DV$1)</f>
        <v/>
      </c>
      <c r="DW295" s="71" t="str">
        <f t="shared" ref="DW295:DW301" si="5382">IF(AQ295="","","|n"&amp;DW$2&amp;"+"&amp;AQ295&amp;DW$1)</f>
        <v/>
      </c>
      <c r="DX295" s="71" t="str">
        <f t="shared" ref="DX295:DX301" si="5383">IF(AR295="","","|n"&amp;DX$2&amp;"+"&amp;AR295&amp;DX$1)</f>
        <v/>
      </c>
      <c r="DY295" s="71" t="str">
        <f t="shared" ref="DY295:DY301" si="5384">IF(AS295="","","|n"&amp;DY$2&amp;"+"&amp;AS295&amp;DY$1)</f>
        <v/>
      </c>
      <c r="DZ295" s="71" t="str">
        <f t="shared" ref="DZ295:DZ301" si="5385">IF(AT295="","","|n"&amp;DZ$2&amp;"+"&amp;AT295&amp;DZ$1)</f>
        <v/>
      </c>
      <c r="EA295" s="71" t="str">
        <f t="shared" ref="EA295:EA301" si="5386">IF(AU295="","","|n"&amp;EA$2&amp;"+"&amp;AU295&amp;EA$1)</f>
        <v/>
      </c>
      <c r="EB295" s="71" t="str">
        <f t="shared" ref="EB295:EB301" si="5387">IF(AV295="","","|n"&amp;EB$2&amp;"+"&amp;AV295&amp;EB$1)</f>
        <v/>
      </c>
      <c r="EC295" s="71" t="str">
        <f t="shared" ref="EC295:EC301" si="5388">IF(AW295="","","|n"&amp;EC$2&amp;"+"&amp;AW295&amp;EC$1)</f>
        <v/>
      </c>
      <c r="ED295" s="71" t="str">
        <f t="shared" ref="ED295:ED301" si="5389">IF(AX295="","","|n"&amp;ED$2&amp;"+"&amp;AX295&amp;ED$1)</f>
        <v/>
      </c>
      <c r="EE295" s="71" t="str">
        <f t="shared" ref="EE295:EE301" si="5390">IF(AY295="","","|n"&amp;EE$2&amp;"+"&amp;AY295&amp;EE$1)</f>
        <v/>
      </c>
      <c r="EF295" s="71" t="str">
        <f t="shared" ref="EF295:EF301" si="5391">IF(AZ295="","","|n"&amp;EF$2&amp;"+"&amp;AZ295&amp;EF$1)</f>
        <v/>
      </c>
      <c r="EG295" s="71" t="str">
        <f t="shared" ref="EG295:EG301" si="5392">IF(BA295="","","|n"&amp;EG$2&amp;"+"&amp;BA295&amp;EG$1)</f>
        <v/>
      </c>
      <c r="EH295" s="71" t="str">
        <f t="shared" ref="EH295:EH301" si="5393">IF(BB295="","","|n"&amp;EH$2&amp;"+"&amp;BB295&amp;EH$1)</f>
        <v/>
      </c>
      <c r="EI295" s="71" t="str">
        <f t="shared" ref="EI295:EI301" si="5394">IF(BC295="","","|n"&amp;EI$2&amp;"+"&amp;BC295&amp;EI$1)</f>
        <v/>
      </c>
      <c r="EJ295" s="71" t="str">
        <f t="shared" ref="EJ295:EJ301" si="5395">IF(BD295="","","|n"&amp;EJ$2&amp;"+"&amp;BD295&amp;EJ$1)</f>
        <v/>
      </c>
      <c r="EK295" s="71" t="str">
        <f t="shared" ref="EK295:EK301" si="5396">IF(BE295="","","|n"&amp;EK$2&amp;"+"&amp;BE295&amp;EK$1)</f>
        <v/>
      </c>
      <c r="EL295" s="71" t="str">
        <f t="shared" ref="EL295:EL301" si="5397">IF(BF295="","","|n"&amp;EL$2&amp;"+"&amp;BF295&amp;EL$1)</f>
        <v/>
      </c>
      <c r="EM295" s="71" t="str">
        <f t="shared" ref="EM295:EM301" si="5398">IF(BG295="","","|n"&amp;EM$2&amp;"+"&amp;BG295&amp;EM$1)</f>
        <v/>
      </c>
      <c r="EN295" s="71" t="str">
        <f t="shared" ref="EN295:EN301" si="5399">IF(BH295="","","|n"&amp;EN$2&amp;"+"&amp;BH295&amp;EN$1)</f>
        <v/>
      </c>
      <c r="EO295" s="71" t="str">
        <f t="shared" ref="EO295:EO301" si="5400">IF(BI295="","","|n"&amp;EO$2&amp;"+"&amp;BI295&amp;EO$1)</f>
        <v/>
      </c>
      <c r="EP295" s="71" t="str">
        <f t="shared" ref="EP295:EP301" si="5401">IF(BJ295="","","|n"&amp;EP$2&amp;"+"&amp;BJ295&amp;EP$1)</f>
        <v/>
      </c>
      <c r="EQ295" s="71" t="str">
        <f t="shared" ref="EQ295:EQ301" si="5402">IF(BK295="","","|n"&amp;EQ$2&amp;"+"&amp;BK295&amp;EQ$1)</f>
        <v/>
      </c>
      <c r="ER295" s="71" t="str">
        <f t="shared" ref="ER295:ER301" si="5403">IF(BL295="","","|n"&amp;ER$2&amp;"+"&amp;BL295&amp;ER$1)</f>
        <v/>
      </c>
      <c r="ES295" s="71" t="str">
        <f t="shared" ref="ES295:ES301" si="5404">IF(BM295="","","|n"&amp;ES$2&amp;"+"&amp;BM295&amp;ES$1)</f>
        <v/>
      </c>
      <c r="ET295" s="71" t="str">
        <f t="shared" ref="ET295:ET301" si="5405">IF(BN295="","","|n"&amp;ET$2&amp;"+"&amp;BN295&amp;ET$1)</f>
        <v/>
      </c>
      <c r="EU295" s="71" t="str">
        <f t="shared" ref="EU295:EU301" si="5406">IF(BO295="","","|n"&amp;EU$2&amp;"+"&amp;BO295&amp;EU$1)</f>
        <v/>
      </c>
      <c r="EV295" s="71" t="str">
        <f t="shared" ref="EV295:EV301" si="5407">IF(BP295="","","|n"&amp;EV$2&amp;"+"&amp;BP295&amp;EV$1)</f>
        <v/>
      </c>
      <c r="EW295" s="71" t="str">
        <f t="shared" ref="EW295:EW301" si="5408">IF(BQ295="","","|n"&amp;EW$2&amp;"+"&amp;BQ295&amp;EW$1)</f>
        <v/>
      </c>
      <c r="EX295" s="71" t="str">
        <f t="shared" ref="EX295:EX301" si="5409">IF(BR295="","","|n"&amp;EX$2&amp;"+"&amp;BR295&amp;EX$1)</f>
        <v/>
      </c>
      <c r="EY295" s="71" t="str">
        <f t="shared" ref="EY295:EY301" si="5410">IF(BS295="","","|n"&amp;EY$2&amp;"+"&amp;BS295&amp;EY$1)</f>
        <v/>
      </c>
      <c r="EZ295" s="71" t="str">
        <f t="shared" ref="EZ295:EZ301" si="5411">IF(BT295="","","|n"&amp;EZ$2&amp;"+"&amp;BT295&amp;EZ$1)</f>
        <v/>
      </c>
      <c r="FA295" s="71" t="str">
        <f t="shared" ref="FA295:FA301" si="5412">IF(BU295="","","|n"&amp;FA$2&amp;"+"&amp;BU295&amp;FA$1)</f>
        <v/>
      </c>
      <c r="FB295" s="71" t="str">
        <f t="shared" ref="FB295:FB301" si="5413">IF(BV295="","","|n"&amp;FB$2&amp;"+"&amp;BV295&amp;FB$1)</f>
        <v/>
      </c>
      <c r="FC295" s="71" t="str">
        <f t="shared" ref="FC295:FC301" si="5414">IF(BW295="","","|n"&amp;FC$2&amp;"+"&amp;BW295&amp;FC$1)</f>
        <v/>
      </c>
      <c r="FD295" s="71" t="str">
        <f t="shared" ref="FD295:FD301" si="5415">IF(BX295="","","|n"&amp;FD$2&amp;"+"&amp;BX295&amp;FD$1)</f>
        <v/>
      </c>
      <c r="FE295" s="71" t="str">
        <f t="shared" ref="FE295:FE301" si="5416">IF(BY295="","","|n"&amp;FE$2&amp;"+"&amp;BY295&amp;FE$1)</f>
        <v/>
      </c>
      <c r="FF295" s="71" t="str">
        <f t="shared" ref="FF295:FF301" si="5417">IF(BZ295="","","|n"&amp;FF$2&amp;"+"&amp;BZ295&amp;FF$1)</f>
        <v/>
      </c>
      <c r="FG295" s="71" t="str">
        <f t="shared" ref="FG295:FG301" si="5418">IF(CA295="","","|n"&amp;FG$2&amp;"+"&amp;CA295&amp;FG$1)</f>
        <v/>
      </c>
      <c r="FH295" s="71" t="str">
        <f t="shared" ref="FH295:FH301" si="5419">IF(CB295="","","|n"&amp;FH$2&amp;"+"&amp;CB295&amp;FH$1)</f>
        <v/>
      </c>
      <c r="FI295" s="71" t="str">
        <f t="shared" ref="FI295:FI301" si="5420">IF(CC295="","","|n"&amp;FI$2&amp;"+"&amp;CC295&amp;FI$1)</f>
        <v/>
      </c>
      <c r="FJ295" s="71" t="str">
        <f t="shared" ref="FJ295:FJ301" si="5421">IF(CD295="","","|n"&amp;FJ$2&amp;"+"&amp;CD295&amp;FJ$1)</f>
        <v/>
      </c>
      <c r="FK295" s="71" t="str">
        <f t="shared" ref="FK295:FK301" si="5422">IF(CE295="","","|n"&amp;FK$2&amp;"+"&amp;CE295&amp;FK$1)</f>
        <v/>
      </c>
      <c r="FL295" s="71" t="str">
        <f t="shared" ref="FL295:FL301" si="5423">IF(CF295="","","|n"&amp;FL$2&amp;"+"&amp;CF295&amp;FL$1)</f>
        <v/>
      </c>
      <c r="FM295" s="71" t="str">
        <f t="shared" ref="FM295:FM301" si="5424">IF(CG295="","","|n"&amp;FM$2&amp;"+"&amp;CG295&amp;FM$1)</f>
        <v/>
      </c>
      <c r="FN295" s="71" t="str">
        <f t="shared" ref="FN295:FN301" si="5425">IF(CH295="","","|n"&amp;FN$2&amp;"+"&amp;CH295&amp;FN$1)</f>
        <v/>
      </c>
      <c r="FO295" s="71" t="str">
        <f t="shared" ref="FO295:FO301" si="5426">IF(CI295="","","|n"&amp;FO$2&amp;"+"&amp;CI295&amp;FO$1)</f>
        <v/>
      </c>
      <c r="FP295" s="71" t="str">
        <f t="shared" ref="FP295:FP301" si="5427">IF(CJ295="","","|n"&amp;FP$2&amp;"+"&amp;CJ295&amp;FP$1)</f>
        <v/>
      </c>
      <c r="FQ295" s="71" t="str">
        <f t="shared" ref="FQ295:FQ301" si="5428">IF(CK295="","","|n"&amp;FQ$2&amp;"+"&amp;CK295&amp;FQ$1)</f>
        <v/>
      </c>
      <c r="FR295" s="71" t="str">
        <f t="shared" ref="FR295:FR301" si="5429">IF(CL295="","","|n"&amp;FR$2&amp;"+"&amp;CL295&amp;FR$1)</f>
        <v/>
      </c>
      <c r="FS295" s="71" t="str">
        <f t="shared" ref="FS295:FS301" si="5430">IF(CM295="","","|n"&amp;FS$2&amp;"+"&amp;CM295&amp;FS$1)</f>
        <v/>
      </c>
    </row>
    <row r="296" spans="1:175" ht="15">
      <c r="A296" s="79"/>
      <c r="B296" s="123" t="s">
        <v>866</v>
      </c>
      <c r="C296" s="122" t="str">
        <f t="shared" ref="C296:C305" si="5431">"已领取"&amp;C284</f>
        <v>已领取入群礼包</v>
      </c>
      <c r="T296" s="127" t="str">
        <f t="shared" ref="T296:T303" si="5432">T284&amp;"|N|N|cff00ff00已领取该礼包"</f>
        <v>加入《|cff00ffcc全民封神|r》官方QQ群，即可获得入群礼包码！|n|n输入礼包码即可获得：|n金币+1000，每秒攻击+2，每秒业力+2|N|N|cff00ff00已领取该礼包</v>
      </c>
      <c r="U296" s="79" t="s">
        <v>864</v>
      </c>
      <c r="CN296" s="70" t="str">
        <f t="shared" ref="CN296:CN303" si="5433">"InitUnitState('"&amp;B296&amp;"',"&amp;V296&amp;","&amp;W296&amp;","&amp;X296&amp;","&amp;Y296&amp;","&amp;Z296&amp;","&amp;AA296&amp;","&amp;AB296&amp;","&amp;AC296&amp;","&amp;AD296&amp;","&amp;AE296&amp;")"</f>
        <v>InitUnitState('IB52',,,,,,,,,,)</v>
      </c>
      <c r="CO296" s="70" t="str">
        <f t="shared" ref="CO296:CO303" si="5434">"InitUnitNormal('"&amp;B296&amp;"',"&amp;AF296&amp;","&amp;AG296&amp;","&amp;AH296&amp;","&amp;AI296&amp;","&amp;AJ296&amp;","&amp;AK296&amp;","&amp;AL296&amp;","&amp;AM296&amp;","&amp;AN296&amp;","&amp;AO296&amp;")"</f>
        <v>InitUnitNormal('IB52',,,,,,,,,,)</v>
      </c>
      <c r="CP296" s="70" t="str">
        <f t="shared" ref="CP296:CP303" si="5435">"InitUnitMagic('"&amp;B296&amp;"',"&amp;AP296&amp;","&amp;AQ296&amp;","&amp;AR296&amp;","&amp;AS296&amp;","&amp;AT296&amp;","&amp;AU296&amp;","&amp;AV296&amp;","&amp;AW296&amp;","&amp;BI296&amp;","&amp;BJ296&amp;")"</f>
        <v>InitUnitMagic('IB52',,,,,,,,,,)</v>
      </c>
      <c r="CQ296" s="70" t="str">
        <f t="shared" ref="CQ296:CQ303" si="5436">"InitUnitAdd('"&amp;B296&amp;"',"&amp;BK296&amp;","&amp;BL296&amp;","&amp;BM296&amp;","&amp;BN296&amp;","&amp;BO296&amp;","&amp;BP296&amp;","&amp;BQ296&amp;","&amp;BR296&amp;","&amp;BS296&amp;","&amp;BT296&amp;")"</f>
        <v>InitUnitAdd('IB52',,,,,,,,,,)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InitEquipData('IB52',,"",,,,,'','','','','','',"ReplaceableTextures\\commandButtons\\BTNLBUI01.blp")</v>
      </c>
      <c r="CU296" s="95" t="str">
        <f t="shared" si="5359"/>
        <v>|n</v>
      </c>
      <c r="CV296" s="61" t="str">
        <f t="shared" si="5360"/>
        <v>加入《|cff00ffcc全民封神|r》官方QQ群，即可获得入群礼包码！|n|n输入礼包码即可获得：|n金币+1000，每秒攻击+2，每秒业力+2|N|N|cff00ff00已领取该礼包</v>
      </c>
      <c r="CW296" s="60"/>
      <c r="CX296" s="60"/>
      <c r="CY296" s="60"/>
      <c r="CZ296" s="60"/>
      <c r="DA296" s="60"/>
      <c r="DB296" s="71" t="str">
        <f t="shared" si="5361"/>
        <v/>
      </c>
      <c r="DC296" s="71" t="str">
        <f t="shared" si="5362"/>
        <v/>
      </c>
      <c r="DD296" s="71" t="str">
        <f t="shared" si="5363"/>
        <v/>
      </c>
      <c r="DE296" s="71" t="str">
        <f t="shared" si="5364"/>
        <v/>
      </c>
      <c r="DF296" s="71" t="str">
        <f t="shared" si="5365"/>
        <v/>
      </c>
      <c r="DG296" s="71" t="str">
        <f t="shared" si="5366"/>
        <v/>
      </c>
      <c r="DH296" s="71" t="str">
        <f t="shared" si="5367"/>
        <v/>
      </c>
      <c r="DI296" s="71" t="str">
        <f t="shared" si="5368"/>
        <v/>
      </c>
      <c r="DJ296" s="71" t="str">
        <f t="shared" si="5369"/>
        <v/>
      </c>
      <c r="DK296" s="71" t="str">
        <f t="shared" si="5370"/>
        <v/>
      </c>
      <c r="DL296" s="71" t="str">
        <f t="shared" si="5371"/>
        <v/>
      </c>
      <c r="DM296" s="71" t="str">
        <f t="shared" si="5372"/>
        <v/>
      </c>
      <c r="DN296" s="71" t="str">
        <f t="shared" si="5373"/>
        <v/>
      </c>
      <c r="DO296" s="71" t="str">
        <f t="shared" si="5374"/>
        <v/>
      </c>
      <c r="DP296" s="71" t="str">
        <f t="shared" si="5375"/>
        <v/>
      </c>
      <c r="DQ296" s="71" t="str">
        <f t="shared" si="5376"/>
        <v/>
      </c>
      <c r="DR296" s="71" t="str">
        <f t="shared" si="5377"/>
        <v/>
      </c>
      <c r="DS296" s="71" t="str">
        <f t="shared" si="5378"/>
        <v/>
      </c>
      <c r="DT296" s="71" t="str">
        <f t="shared" si="5379"/>
        <v/>
      </c>
      <c r="DU296" s="71" t="str">
        <f t="shared" si="5380"/>
        <v/>
      </c>
      <c r="DV296" s="71" t="str">
        <f t="shared" si="5381"/>
        <v/>
      </c>
      <c r="DW296" s="71" t="str">
        <f t="shared" si="5382"/>
        <v/>
      </c>
      <c r="DX296" s="71" t="str">
        <f t="shared" si="5383"/>
        <v/>
      </c>
      <c r="DY296" s="71" t="str">
        <f t="shared" si="5384"/>
        <v/>
      </c>
      <c r="DZ296" s="71" t="str">
        <f t="shared" si="5385"/>
        <v/>
      </c>
      <c r="EA296" s="71" t="str">
        <f t="shared" si="5386"/>
        <v/>
      </c>
      <c r="EB296" s="71" t="str">
        <f t="shared" si="5387"/>
        <v/>
      </c>
      <c r="EC296" s="71" t="str">
        <f t="shared" si="5388"/>
        <v/>
      </c>
      <c r="ED296" s="71" t="str">
        <f t="shared" si="5389"/>
        <v/>
      </c>
      <c r="EE296" s="71" t="str">
        <f t="shared" si="5390"/>
        <v/>
      </c>
      <c r="EF296" s="71" t="str">
        <f t="shared" si="5391"/>
        <v/>
      </c>
      <c r="EG296" s="71" t="str">
        <f t="shared" si="5392"/>
        <v/>
      </c>
      <c r="EH296" s="71" t="str">
        <f t="shared" si="5393"/>
        <v/>
      </c>
      <c r="EI296" s="71" t="str">
        <f t="shared" si="5394"/>
        <v/>
      </c>
      <c r="EJ296" s="71" t="str">
        <f t="shared" si="5395"/>
        <v/>
      </c>
      <c r="EK296" s="71" t="str">
        <f t="shared" si="5396"/>
        <v/>
      </c>
      <c r="EL296" s="71" t="str">
        <f t="shared" si="5397"/>
        <v/>
      </c>
      <c r="EM296" s="71" t="str">
        <f t="shared" si="5398"/>
        <v/>
      </c>
      <c r="EN296" s="71" t="str">
        <f t="shared" si="5399"/>
        <v/>
      </c>
      <c r="EO296" s="71" t="str">
        <f t="shared" si="5400"/>
        <v/>
      </c>
      <c r="EP296" s="71" t="str">
        <f t="shared" si="5401"/>
        <v/>
      </c>
      <c r="EQ296" s="71" t="str">
        <f t="shared" si="5402"/>
        <v/>
      </c>
      <c r="ER296" s="71" t="str">
        <f t="shared" si="5403"/>
        <v/>
      </c>
      <c r="ES296" s="71" t="str">
        <f t="shared" si="5404"/>
        <v/>
      </c>
      <c r="ET296" s="71" t="str">
        <f t="shared" si="5405"/>
        <v/>
      </c>
      <c r="EU296" s="71" t="str">
        <f t="shared" si="5406"/>
        <v/>
      </c>
      <c r="EV296" s="71" t="str">
        <f t="shared" si="5407"/>
        <v/>
      </c>
      <c r="EW296" s="71" t="str">
        <f t="shared" si="5408"/>
        <v/>
      </c>
      <c r="EX296" s="71" t="str">
        <f t="shared" si="5409"/>
        <v/>
      </c>
      <c r="EY296" s="71" t="str">
        <f t="shared" si="5410"/>
        <v/>
      </c>
      <c r="EZ296" s="71" t="str">
        <f t="shared" si="5411"/>
        <v/>
      </c>
      <c r="FA296" s="71" t="str">
        <f t="shared" si="5412"/>
        <v/>
      </c>
      <c r="FB296" s="71" t="str">
        <f t="shared" si="5413"/>
        <v/>
      </c>
      <c r="FC296" s="71" t="str">
        <f t="shared" si="5414"/>
        <v/>
      </c>
      <c r="FD296" s="71" t="str">
        <f t="shared" si="5415"/>
        <v/>
      </c>
      <c r="FE296" s="71" t="str">
        <f t="shared" si="5416"/>
        <v/>
      </c>
      <c r="FF296" s="71" t="str">
        <f t="shared" si="5417"/>
        <v/>
      </c>
      <c r="FG296" s="71" t="str">
        <f t="shared" si="5418"/>
        <v/>
      </c>
      <c r="FH296" s="71" t="str">
        <f t="shared" si="5419"/>
        <v/>
      </c>
      <c r="FI296" s="71" t="str">
        <f t="shared" si="5420"/>
        <v/>
      </c>
      <c r="FJ296" s="71" t="str">
        <f t="shared" si="5421"/>
        <v/>
      </c>
      <c r="FK296" s="71" t="str">
        <f t="shared" si="5422"/>
        <v/>
      </c>
      <c r="FL296" s="71" t="str">
        <f t="shared" si="5423"/>
        <v/>
      </c>
      <c r="FM296" s="71" t="str">
        <f t="shared" si="5424"/>
        <v/>
      </c>
      <c r="FN296" s="71" t="str">
        <f t="shared" si="5425"/>
        <v/>
      </c>
      <c r="FO296" s="71" t="str">
        <f t="shared" si="5426"/>
        <v/>
      </c>
      <c r="FP296" s="71" t="str">
        <f t="shared" si="5427"/>
        <v/>
      </c>
      <c r="FQ296" s="71" t="str">
        <f t="shared" si="5428"/>
        <v/>
      </c>
      <c r="FR296" s="71" t="str">
        <f t="shared" si="5429"/>
        <v/>
      </c>
      <c r="FS296" s="71" t="str">
        <f t="shared" si="5430"/>
        <v/>
      </c>
    </row>
    <row r="297" spans="1:175" ht="15">
      <c r="A297" s="79"/>
      <c r="B297" s="123" t="s">
        <v>867</v>
      </c>
      <c r="C297" s="122" t="str">
        <f t="shared" si="5431"/>
        <v>已领取拜年礼包</v>
      </c>
      <c r="T297" s="127" t="str">
        <f t="shared" si="5432"/>
        <v>|cff99ccff给与地图有效评论建议|r即可领取：|n每秒生命+100，每秒业力+2|n|n|r|cff808080地图等级达到3级可领取|r|N|N|cff00ff00已领取该礼包</v>
      </c>
      <c r="U297" s="79" t="s">
        <v>864</v>
      </c>
      <c r="CN297" s="70" t="str">
        <f t="shared" si="5433"/>
        <v>InitUnitState('IB53',,,,,,,,,,)</v>
      </c>
      <c r="CO297" s="70" t="str">
        <f t="shared" si="5434"/>
        <v>InitUnitNormal('IB53',,,,,,,,,,)</v>
      </c>
      <c r="CP297" s="70" t="str">
        <f t="shared" si="5435"/>
        <v>InitUnitMagic('IB53',,,,,,,,,,)</v>
      </c>
      <c r="CQ297" s="70" t="str">
        <f t="shared" si="5436"/>
        <v>InitUnitAdd('IB53',,,,,,,,,,)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InitEquipData('IB53',,"",,,,,'','','','','','',"ReplaceableTextures\\commandButtons\\BTNLBUI01.blp")</v>
      </c>
      <c r="CU297" s="95" t="str">
        <f t="shared" si="5359"/>
        <v>|n</v>
      </c>
      <c r="CV297" s="61" t="str">
        <f t="shared" si="5360"/>
        <v>|cff99ccff给与地图有效评论建议|r即可领取：|n每秒生命+100，每秒业力+2|n|n|r|cff808080地图等级达到3级可领取|r|N|N|cff00ff00已领取该礼包</v>
      </c>
      <c r="CW297" s="60"/>
      <c r="CX297" s="60"/>
      <c r="CY297" s="60"/>
      <c r="CZ297" s="60"/>
      <c r="DA297" s="60"/>
      <c r="DB297" s="71" t="str">
        <f t="shared" si="5361"/>
        <v/>
      </c>
      <c r="DC297" s="71" t="str">
        <f t="shared" si="5362"/>
        <v/>
      </c>
      <c r="DD297" s="71" t="str">
        <f t="shared" si="5363"/>
        <v/>
      </c>
      <c r="DE297" s="71" t="str">
        <f t="shared" si="5364"/>
        <v/>
      </c>
      <c r="DF297" s="71" t="str">
        <f t="shared" si="5365"/>
        <v/>
      </c>
      <c r="DG297" s="71" t="str">
        <f t="shared" si="5366"/>
        <v/>
      </c>
      <c r="DH297" s="71" t="str">
        <f t="shared" si="5367"/>
        <v/>
      </c>
      <c r="DI297" s="71" t="str">
        <f t="shared" si="5368"/>
        <v/>
      </c>
      <c r="DJ297" s="71" t="str">
        <f t="shared" si="5369"/>
        <v/>
      </c>
      <c r="DK297" s="71" t="str">
        <f t="shared" si="5370"/>
        <v/>
      </c>
      <c r="DL297" s="71" t="str">
        <f t="shared" si="5371"/>
        <v/>
      </c>
      <c r="DM297" s="71" t="str">
        <f t="shared" si="5372"/>
        <v/>
      </c>
      <c r="DN297" s="71" t="str">
        <f t="shared" si="5373"/>
        <v/>
      </c>
      <c r="DO297" s="71" t="str">
        <f t="shared" si="5374"/>
        <v/>
      </c>
      <c r="DP297" s="71" t="str">
        <f t="shared" si="5375"/>
        <v/>
      </c>
      <c r="DQ297" s="71" t="str">
        <f t="shared" si="5376"/>
        <v/>
      </c>
      <c r="DR297" s="71" t="str">
        <f t="shared" si="5377"/>
        <v/>
      </c>
      <c r="DS297" s="71" t="str">
        <f t="shared" si="5378"/>
        <v/>
      </c>
      <c r="DT297" s="71" t="str">
        <f t="shared" si="5379"/>
        <v/>
      </c>
      <c r="DU297" s="71" t="str">
        <f t="shared" si="5380"/>
        <v/>
      </c>
      <c r="DV297" s="71" t="str">
        <f t="shared" si="5381"/>
        <v/>
      </c>
      <c r="DW297" s="71" t="str">
        <f t="shared" si="5382"/>
        <v/>
      </c>
      <c r="DX297" s="71" t="str">
        <f t="shared" si="5383"/>
        <v/>
      </c>
      <c r="DY297" s="71" t="str">
        <f t="shared" si="5384"/>
        <v/>
      </c>
      <c r="DZ297" s="71" t="str">
        <f t="shared" si="5385"/>
        <v/>
      </c>
      <c r="EA297" s="71" t="str">
        <f t="shared" si="5386"/>
        <v/>
      </c>
      <c r="EB297" s="71" t="str">
        <f t="shared" si="5387"/>
        <v/>
      </c>
      <c r="EC297" s="71" t="str">
        <f t="shared" si="5388"/>
        <v/>
      </c>
      <c r="ED297" s="71" t="str">
        <f t="shared" si="5389"/>
        <v/>
      </c>
      <c r="EE297" s="71" t="str">
        <f t="shared" si="5390"/>
        <v/>
      </c>
      <c r="EF297" s="71" t="str">
        <f t="shared" si="5391"/>
        <v/>
      </c>
      <c r="EG297" s="71" t="str">
        <f t="shared" si="5392"/>
        <v/>
      </c>
      <c r="EH297" s="71" t="str">
        <f t="shared" si="5393"/>
        <v/>
      </c>
      <c r="EI297" s="71" t="str">
        <f t="shared" si="5394"/>
        <v/>
      </c>
      <c r="EJ297" s="71" t="str">
        <f t="shared" si="5395"/>
        <v/>
      </c>
      <c r="EK297" s="71" t="str">
        <f t="shared" si="5396"/>
        <v/>
      </c>
      <c r="EL297" s="71" t="str">
        <f t="shared" si="5397"/>
        <v/>
      </c>
      <c r="EM297" s="71" t="str">
        <f t="shared" si="5398"/>
        <v/>
      </c>
      <c r="EN297" s="71" t="str">
        <f t="shared" si="5399"/>
        <v/>
      </c>
      <c r="EO297" s="71" t="str">
        <f t="shared" si="5400"/>
        <v/>
      </c>
      <c r="EP297" s="71" t="str">
        <f t="shared" si="5401"/>
        <v/>
      </c>
      <c r="EQ297" s="71" t="str">
        <f t="shared" si="5402"/>
        <v/>
      </c>
      <c r="ER297" s="71" t="str">
        <f t="shared" si="5403"/>
        <v/>
      </c>
      <c r="ES297" s="71" t="str">
        <f t="shared" si="5404"/>
        <v/>
      </c>
      <c r="ET297" s="71" t="str">
        <f t="shared" si="5405"/>
        <v/>
      </c>
      <c r="EU297" s="71" t="str">
        <f t="shared" si="5406"/>
        <v/>
      </c>
      <c r="EV297" s="71" t="str">
        <f t="shared" si="5407"/>
        <v/>
      </c>
      <c r="EW297" s="71" t="str">
        <f t="shared" si="5408"/>
        <v/>
      </c>
      <c r="EX297" s="71" t="str">
        <f t="shared" si="5409"/>
        <v/>
      </c>
      <c r="EY297" s="71" t="str">
        <f t="shared" si="5410"/>
        <v/>
      </c>
      <c r="EZ297" s="71" t="str">
        <f t="shared" si="5411"/>
        <v/>
      </c>
      <c r="FA297" s="71" t="str">
        <f t="shared" si="5412"/>
        <v/>
      </c>
      <c r="FB297" s="71" t="str">
        <f t="shared" si="5413"/>
        <v/>
      </c>
      <c r="FC297" s="71" t="str">
        <f t="shared" si="5414"/>
        <v/>
      </c>
      <c r="FD297" s="71" t="str">
        <f t="shared" si="5415"/>
        <v/>
      </c>
      <c r="FE297" s="71" t="str">
        <f t="shared" si="5416"/>
        <v/>
      </c>
      <c r="FF297" s="71" t="str">
        <f t="shared" si="5417"/>
        <v/>
      </c>
      <c r="FG297" s="71" t="str">
        <f t="shared" si="5418"/>
        <v/>
      </c>
      <c r="FH297" s="71" t="str">
        <f t="shared" si="5419"/>
        <v/>
      </c>
      <c r="FI297" s="71" t="str">
        <f t="shared" si="5420"/>
        <v/>
      </c>
      <c r="FJ297" s="71" t="str">
        <f t="shared" si="5421"/>
        <v/>
      </c>
      <c r="FK297" s="71" t="str">
        <f t="shared" si="5422"/>
        <v/>
      </c>
      <c r="FL297" s="71" t="str">
        <f t="shared" si="5423"/>
        <v/>
      </c>
      <c r="FM297" s="71" t="str">
        <f t="shared" si="5424"/>
        <v/>
      </c>
      <c r="FN297" s="71" t="str">
        <f t="shared" si="5425"/>
        <v/>
      </c>
      <c r="FO297" s="71" t="str">
        <f t="shared" si="5426"/>
        <v/>
      </c>
      <c r="FP297" s="71" t="str">
        <f t="shared" si="5427"/>
        <v/>
      </c>
      <c r="FQ297" s="71" t="str">
        <f t="shared" si="5428"/>
        <v/>
      </c>
      <c r="FR297" s="71" t="str">
        <f t="shared" si="5429"/>
        <v/>
      </c>
      <c r="FS297" s="71" t="str">
        <f t="shared" si="5430"/>
        <v/>
      </c>
    </row>
    <row r="298" spans="1:175" ht="15">
      <c r="A298" s="79"/>
      <c r="B298" s="123" t="s">
        <v>868</v>
      </c>
      <c r="C298" s="122" t="str">
        <f t="shared" si="5431"/>
        <v>已领取收藏礼包</v>
      </c>
      <c r="T298" s="127" t="str">
        <f t="shared" si="5432"/>
        <v>|cff99ccff房间大厅界面点击右上角《|r|cffcc99ff收藏|r|cff99ccff》后可领取该礼包。|n|n|r属性：|n|cffffcc33攻击伤害+10%|n技能伤害+10%|n重随英雄次数+1|r|N|N|cff00ff00已领取该礼包</v>
      </c>
      <c r="U298" s="79" t="s">
        <v>864</v>
      </c>
      <c r="CN298" s="70" t="str">
        <f t="shared" si="5433"/>
        <v>InitUnitState('IB54',,,,,,,,,,)</v>
      </c>
      <c r="CO298" s="70" t="str">
        <f t="shared" si="5434"/>
        <v>InitUnitNormal('IB54',,,,,,,,,,)</v>
      </c>
      <c r="CP298" s="70" t="str">
        <f t="shared" si="5435"/>
        <v>InitUnitMagic('IB54',,,,,,,,,,)</v>
      </c>
      <c r="CQ298" s="70" t="str">
        <f t="shared" si="5436"/>
        <v>InitUnitAdd('IB54',,,,,,,,,,)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InitEquipData('IB54',,"",,,,,'','','','','','',"ReplaceableTextures\\commandButtons\\BTNLBUI01.blp")</v>
      </c>
      <c r="CU298" s="95" t="str">
        <f t="shared" si="5359"/>
        <v>|n</v>
      </c>
      <c r="CV298" s="61" t="str">
        <f t="shared" si="5360"/>
        <v>|cff99ccff房间大厅界面点击右上角《|r|cffcc99ff收藏|r|cff99ccff》后可领取该礼包。|n|n|r属性：|n|cffffcc33攻击伤害+10%|n技能伤害+10%|n重随英雄次数+1|r|N|N|cff00ff00已领取该礼包</v>
      </c>
      <c r="CW298" s="60"/>
      <c r="CX298" s="60"/>
      <c r="CY298" s="60"/>
      <c r="CZ298" s="60"/>
      <c r="DA298" s="60"/>
      <c r="DB298" s="71" t="str">
        <f t="shared" si="5361"/>
        <v/>
      </c>
      <c r="DC298" s="71" t="str">
        <f t="shared" si="5362"/>
        <v/>
      </c>
      <c r="DD298" s="71" t="str">
        <f t="shared" si="5363"/>
        <v/>
      </c>
      <c r="DE298" s="71" t="str">
        <f t="shared" si="5364"/>
        <v/>
      </c>
      <c r="DF298" s="71" t="str">
        <f t="shared" si="5365"/>
        <v/>
      </c>
      <c r="DG298" s="71" t="str">
        <f t="shared" si="5366"/>
        <v/>
      </c>
      <c r="DH298" s="71" t="str">
        <f t="shared" si="5367"/>
        <v/>
      </c>
      <c r="DI298" s="71" t="str">
        <f t="shared" si="5368"/>
        <v/>
      </c>
      <c r="DJ298" s="71" t="str">
        <f t="shared" si="5369"/>
        <v/>
      </c>
      <c r="DK298" s="71" t="str">
        <f t="shared" si="5370"/>
        <v/>
      </c>
      <c r="DL298" s="71" t="str">
        <f t="shared" si="5371"/>
        <v/>
      </c>
      <c r="DM298" s="71" t="str">
        <f t="shared" si="5372"/>
        <v/>
      </c>
      <c r="DN298" s="71" t="str">
        <f t="shared" si="5373"/>
        <v/>
      </c>
      <c r="DO298" s="71" t="str">
        <f t="shared" si="5374"/>
        <v/>
      </c>
      <c r="DP298" s="71" t="str">
        <f t="shared" si="5375"/>
        <v/>
      </c>
      <c r="DQ298" s="71" t="str">
        <f t="shared" si="5376"/>
        <v/>
      </c>
      <c r="DR298" s="71" t="str">
        <f t="shared" si="5377"/>
        <v/>
      </c>
      <c r="DS298" s="71" t="str">
        <f t="shared" si="5378"/>
        <v/>
      </c>
      <c r="DT298" s="71" t="str">
        <f t="shared" si="5379"/>
        <v/>
      </c>
      <c r="DU298" s="71" t="str">
        <f t="shared" si="5380"/>
        <v/>
      </c>
      <c r="DV298" s="71" t="str">
        <f t="shared" si="5381"/>
        <v/>
      </c>
      <c r="DW298" s="71" t="str">
        <f t="shared" si="5382"/>
        <v/>
      </c>
      <c r="DX298" s="71" t="str">
        <f t="shared" si="5383"/>
        <v/>
      </c>
      <c r="DY298" s="71" t="str">
        <f t="shared" si="5384"/>
        <v/>
      </c>
      <c r="DZ298" s="71" t="str">
        <f t="shared" si="5385"/>
        <v/>
      </c>
      <c r="EA298" s="71" t="str">
        <f t="shared" si="5386"/>
        <v/>
      </c>
      <c r="EB298" s="71" t="str">
        <f t="shared" si="5387"/>
        <v/>
      </c>
      <c r="EC298" s="71" t="str">
        <f t="shared" si="5388"/>
        <v/>
      </c>
      <c r="ED298" s="71" t="str">
        <f t="shared" si="5389"/>
        <v/>
      </c>
      <c r="EE298" s="71" t="str">
        <f t="shared" si="5390"/>
        <v/>
      </c>
      <c r="EF298" s="71" t="str">
        <f t="shared" si="5391"/>
        <v/>
      </c>
      <c r="EG298" s="71" t="str">
        <f t="shared" si="5392"/>
        <v/>
      </c>
      <c r="EH298" s="71" t="str">
        <f t="shared" si="5393"/>
        <v/>
      </c>
      <c r="EI298" s="71" t="str">
        <f t="shared" si="5394"/>
        <v/>
      </c>
      <c r="EJ298" s="71" t="str">
        <f t="shared" si="5395"/>
        <v/>
      </c>
      <c r="EK298" s="71" t="str">
        <f t="shared" si="5396"/>
        <v/>
      </c>
      <c r="EL298" s="71" t="str">
        <f t="shared" si="5397"/>
        <v/>
      </c>
      <c r="EM298" s="71" t="str">
        <f t="shared" si="5398"/>
        <v/>
      </c>
      <c r="EN298" s="71" t="str">
        <f t="shared" si="5399"/>
        <v/>
      </c>
      <c r="EO298" s="71" t="str">
        <f t="shared" si="5400"/>
        <v/>
      </c>
      <c r="EP298" s="71" t="str">
        <f t="shared" si="5401"/>
        <v/>
      </c>
      <c r="EQ298" s="71" t="str">
        <f t="shared" si="5402"/>
        <v/>
      </c>
      <c r="ER298" s="71" t="str">
        <f t="shared" si="5403"/>
        <v/>
      </c>
      <c r="ES298" s="71" t="str">
        <f t="shared" si="5404"/>
        <v/>
      </c>
      <c r="ET298" s="71" t="str">
        <f t="shared" si="5405"/>
        <v/>
      </c>
      <c r="EU298" s="71" t="str">
        <f t="shared" si="5406"/>
        <v/>
      </c>
      <c r="EV298" s="71" t="str">
        <f t="shared" si="5407"/>
        <v/>
      </c>
      <c r="EW298" s="71" t="str">
        <f t="shared" si="5408"/>
        <v/>
      </c>
      <c r="EX298" s="71" t="str">
        <f t="shared" si="5409"/>
        <v/>
      </c>
      <c r="EY298" s="71" t="str">
        <f t="shared" si="5410"/>
        <v/>
      </c>
      <c r="EZ298" s="71" t="str">
        <f t="shared" si="5411"/>
        <v/>
      </c>
      <c r="FA298" s="71" t="str">
        <f t="shared" si="5412"/>
        <v/>
      </c>
      <c r="FB298" s="71" t="str">
        <f t="shared" si="5413"/>
        <v/>
      </c>
      <c r="FC298" s="71" t="str">
        <f t="shared" si="5414"/>
        <v/>
      </c>
      <c r="FD298" s="71" t="str">
        <f t="shared" si="5415"/>
        <v/>
      </c>
      <c r="FE298" s="71" t="str">
        <f t="shared" si="5416"/>
        <v/>
      </c>
      <c r="FF298" s="71" t="str">
        <f t="shared" si="5417"/>
        <v/>
      </c>
      <c r="FG298" s="71" t="str">
        <f t="shared" si="5418"/>
        <v/>
      </c>
      <c r="FH298" s="71" t="str">
        <f t="shared" si="5419"/>
        <v/>
      </c>
      <c r="FI298" s="71" t="str">
        <f t="shared" si="5420"/>
        <v/>
      </c>
      <c r="FJ298" s="71" t="str">
        <f t="shared" si="5421"/>
        <v/>
      </c>
      <c r="FK298" s="71" t="str">
        <f t="shared" si="5422"/>
        <v/>
      </c>
      <c r="FL298" s="71" t="str">
        <f t="shared" si="5423"/>
        <v/>
      </c>
      <c r="FM298" s="71" t="str">
        <f t="shared" si="5424"/>
        <v/>
      </c>
      <c r="FN298" s="71" t="str">
        <f t="shared" si="5425"/>
        <v/>
      </c>
      <c r="FO298" s="71" t="str">
        <f t="shared" si="5426"/>
        <v/>
      </c>
      <c r="FP298" s="71" t="str">
        <f t="shared" si="5427"/>
        <v/>
      </c>
      <c r="FQ298" s="71" t="str">
        <f t="shared" si="5428"/>
        <v/>
      </c>
      <c r="FR298" s="71" t="str">
        <f t="shared" si="5429"/>
        <v/>
      </c>
      <c r="FS298" s="71" t="str">
        <f t="shared" si="5430"/>
        <v/>
      </c>
    </row>
    <row r="299" spans="1:175" ht="15">
      <c r="A299" s="79"/>
      <c r="B299" s="123" t="s">
        <v>869</v>
      </c>
      <c r="C299" s="122" t="str">
        <f t="shared" si="5431"/>
        <v>已领取重置版礼包</v>
      </c>
      <c r="T299" s="127" t="str">
        <f t="shared" si="5432"/>
        <v>|cff33ff00购买魔兽重制版可领取该礼包！|n|n|r奖励：|n招魂幡Lv3|N|N|cff00ff00已领取该礼包</v>
      </c>
      <c r="U299" s="79" t="s">
        <v>864</v>
      </c>
      <c r="CN299" s="70" t="str">
        <f t="shared" si="5433"/>
        <v>InitUnitState('IB55',,,,,,,,,,)</v>
      </c>
      <c r="CO299" s="70" t="str">
        <f t="shared" si="5434"/>
        <v>InitUnitNormal('IB55',,,,,,,,,,)</v>
      </c>
      <c r="CP299" s="70" t="str">
        <f t="shared" si="5435"/>
        <v>InitUnitMagic('IB55',,,,,,,,,,)</v>
      </c>
      <c r="CQ299" s="70" t="str">
        <f t="shared" si="5436"/>
        <v>InitUnitAdd('IB55',,,,,,,,,,)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340&amp;CR$1&amp;")"</f>
        <v>InitEquipData('IB55',,"",,,,,'','','','','','',"ReplaceableTextures\\CommandButtons\\BTNFB14.BLP")</v>
      </c>
      <c r="CU299" s="95" t="str">
        <f t="shared" si="5359"/>
        <v>|n</v>
      </c>
      <c r="CV299" s="61" t="str">
        <f t="shared" si="5360"/>
        <v>|cff33ff00购买魔兽重制版可领取该礼包！|n|n|r奖励：|n招魂幡Lv3|N|N|cff00ff00已领取该礼包</v>
      </c>
      <c r="CW299" s="60"/>
      <c r="CX299" s="60"/>
      <c r="CY299" s="60"/>
      <c r="CZ299" s="60"/>
      <c r="DA299" s="60"/>
      <c r="DB299" s="71" t="str">
        <f t="shared" si="5361"/>
        <v/>
      </c>
      <c r="DC299" s="71" t="str">
        <f t="shared" si="5362"/>
        <v/>
      </c>
      <c r="DD299" s="71" t="str">
        <f t="shared" si="5363"/>
        <v/>
      </c>
      <c r="DE299" s="71" t="str">
        <f t="shared" si="5364"/>
        <v/>
      </c>
      <c r="DF299" s="71" t="str">
        <f t="shared" si="5365"/>
        <v/>
      </c>
      <c r="DG299" s="71" t="str">
        <f t="shared" si="5366"/>
        <v/>
      </c>
      <c r="DH299" s="71" t="str">
        <f t="shared" si="5367"/>
        <v/>
      </c>
      <c r="DI299" s="71" t="str">
        <f t="shared" si="5368"/>
        <v/>
      </c>
      <c r="DJ299" s="71" t="str">
        <f t="shared" si="5369"/>
        <v/>
      </c>
      <c r="DK299" s="71" t="str">
        <f t="shared" si="5370"/>
        <v/>
      </c>
      <c r="DL299" s="71" t="str">
        <f t="shared" si="5371"/>
        <v/>
      </c>
      <c r="DM299" s="71" t="str">
        <f t="shared" si="5372"/>
        <v/>
      </c>
      <c r="DN299" s="71" t="str">
        <f t="shared" si="5373"/>
        <v/>
      </c>
      <c r="DO299" s="71" t="str">
        <f t="shared" si="5374"/>
        <v/>
      </c>
      <c r="DP299" s="71" t="str">
        <f t="shared" si="5375"/>
        <v/>
      </c>
      <c r="DQ299" s="71" t="str">
        <f t="shared" si="5376"/>
        <v/>
      </c>
      <c r="DR299" s="71" t="str">
        <f t="shared" si="5377"/>
        <v/>
      </c>
      <c r="DS299" s="71" t="str">
        <f t="shared" si="5378"/>
        <v/>
      </c>
      <c r="DT299" s="71" t="str">
        <f t="shared" si="5379"/>
        <v/>
      </c>
      <c r="DU299" s="71" t="str">
        <f t="shared" si="5380"/>
        <v/>
      </c>
      <c r="DV299" s="71" t="str">
        <f t="shared" si="5381"/>
        <v/>
      </c>
      <c r="DW299" s="71" t="str">
        <f t="shared" si="5382"/>
        <v/>
      </c>
      <c r="DX299" s="71" t="str">
        <f t="shared" si="5383"/>
        <v/>
      </c>
      <c r="DY299" s="71" t="str">
        <f t="shared" si="5384"/>
        <v/>
      </c>
      <c r="DZ299" s="71" t="str">
        <f t="shared" si="5385"/>
        <v/>
      </c>
      <c r="EA299" s="71" t="str">
        <f t="shared" si="5386"/>
        <v/>
      </c>
      <c r="EB299" s="71" t="str">
        <f t="shared" si="5387"/>
        <v/>
      </c>
      <c r="EC299" s="71" t="str">
        <f t="shared" si="5388"/>
        <v/>
      </c>
      <c r="ED299" s="71" t="str">
        <f t="shared" si="5389"/>
        <v/>
      </c>
      <c r="EE299" s="71" t="str">
        <f t="shared" si="5390"/>
        <v/>
      </c>
      <c r="EF299" s="71" t="str">
        <f t="shared" si="5391"/>
        <v/>
      </c>
      <c r="EG299" s="71" t="str">
        <f t="shared" si="5392"/>
        <v/>
      </c>
      <c r="EH299" s="71" t="str">
        <f t="shared" si="5393"/>
        <v/>
      </c>
      <c r="EI299" s="71" t="str">
        <f t="shared" si="5394"/>
        <v/>
      </c>
      <c r="EJ299" s="71" t="str">
        <f t="shared" si="5395"/>
        <v/>
      </c>
      <c r="EK299" s="71" t="str">
        <f t="shared" si="5396"/>
        <v/>
      </c>
      <c r="EL299" s="71" t="str">
        <f t="shared" si="5397"/>
        <v/>
      </c>
      <c r="EM299" s="71" t="str">
        <f t="shared" si="5398"/>
        <v/>
      </c>
      <c r="EN299" s="71" t="str">
        <f t="shared" si="5399"/>
        <v/>
      </c>
      <c r="EO299" s="71" t="str">
        <f t="shared" si="5400"/>
        <v/>
      </c>
      <c r="EP299" s="71" t="str">
        <f t="shared" si="5401"/>
        <v/>
      </c>
      <c r="EQ299" s="71" t="str">
        <f t="shared" si="5402"/>
        <v/>
      </c>
      <c r="ER299" s="71" t="str">
        <f t="shared" si="5403"/>
        <v/>
      </c>
      <c r="ES299" s="71" t="str">
        <f t="shared" si="5404"/>
        <v/>
      </c>
      <c r="ET299" s="71" t="str">
        <f t="shared" si="5405"/>
        <v/>
      </c>
      <c r="EU299" s="71" t="str">
        <f t="shared" si="5406"/>
        <v/>
      </c>
      <c r="EV299" s="71" t="str">
        <f t="shared" si="5407"/>
        <v/>
      </c>
      <c r="EW299" s="71" t="str">
        <f t="shared" si="5408"/>
        <v/>
      </c>
      <c r="EX299" s="71" t="str">
        <f t="shared" si="5409"/>
        <v/>
      </c>
      <c r="EY299" s="71" t="str">
        <f t="shared" si="5410"/>
        <v/>
      </c>
      <c r="EZ299" s="71" t="str">
        <f t="shared" si="5411"/>
        <v/>
      </c>
      <c r="FA299" s="71" t="str">
        <f t="shared" si="5412"/>
        <v/>
      </c>
      <c r="FB299" s="71" t="str">
        <f t="shared" si="5413"/>
        <v/>
      </c>
      <c r="FC299" s="71" t="str">
        <f t="shared" si="5414"/>
        <v/>
      </c>
      <c r="FD299" s="71" t="str">
        <f t="shared" si="5415"/>
        <v/>
      </c>
      <c r="FE299" s="71" t="str">
        <f t="shared" si="5416"/>
        <v/>
      </c>
      <c r="FF299" s="71" t="str">
        <f t="shared" si="5417"/>
        <v/>
      </c>
      <c r="FG299" s="71" t="str">
        <f t="shared" si="5418"/>
        <v/>
      </c>
      <c r="FH299" s="71" t="str">
        <f t="shared" si="5419"/>
        <v/>
      </c>
      <c r="FI299" s="71" t="str">
        <f t="shared" si="5420"/>
        <v/>
      </c>
      <c r="FJ299" s="71" t="str">
        <f t="shared" si="5421"/>
        <v/>
      </c>
      <c r="FK299" s="71" t="str">
        <f t="shared" si="5422"/>
        <v/>
      </c>
      <c r="FL299" s="71" t="str">
        <f t="shared" si="5423"/>
        <v/>
      </c>
      <c r="FM299" s="71" t="str">
        <f t="shared" si="5424"/>
        <v/>
      </c>
      <c r="FN299" s="71" t="str">
        <f t="shared" si="5425"/>
        <v/>
      </c>
      <c r="FO299" s="71" t="str">
        <f t="shared" si="5426"/>
        <v/>
      </c>
      <c r="FP299" s="71" t="str">
        <f t="shared" si="5427"/>
        <v/>
      </c>
      <c r="FQ299" s="71" t="str">
        <f t="shared" si="5428"/>
        <v/>
      </c>
      <c r="FR299" s="71" t="str">
        <f t="shared" si="5429"/>
        <v/>
      </c>
      <c r="FS299" s="71" t="str">
        <f t="shared" si="5430"/>
        <v/>
      </c>
    </row>
    <row r="300" spans="1:175" ht="15">
      <c r="A300" s="79"/>
      <c r="B300" s="123" t="s">
        <v>870</v>
      </c>
      <c r="C300" s="122" t="str">
        <f t="shared" si="5431"/>
        <v>已领取公会福利(免费入会)</v>
      </c>
      <c r="T300" s="127" t="str">
        <f t="shared" si="5432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300" s="79" t="s">
        <v>864</v>
      </c>
      <c r="CN300" s="70" t="str">
        <f t="shared" si="5433"/>
        <v>InitUnitState('IB56',,,,,,,,,,)</v>
      </c>
      <c r="CO300" s="70" t="str">
        <f t="shared" si="5434"/>
        <v>InitUnitNormal('IB56',,,,,,,,,,)</v>
      </c>
      <c r="CP300" s="70" t="str">
        <f t="shared" si="5435"/>
        <v>InitUnitMagic('IB56',,,,,,,,,,)</v>
      </c>
      <c r="CQ300" s="70" t="str">
        <f t="shared" si="5436"/>
        <v>InitUnitAdd('IB56',,,,,,,,,,)</v>
      </c>
      <c r="CR300" s="70" t="str">
        <f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InitEquipData('IB56',,"",,,,,'','','','','','',"ReplaceableTextures\\commandButtons\\BTNLBUI01.blp")</v>
      </c>
      <c r="CU300" s="95" t="str">
        <f t="shared" si="5359"/>
        <v>|n</v>
      </c>
      <c r="CV300" s="61" t="str">
        <f t="shared" si="5360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300" s="60"/>
      <c r="CX300" s="60"/>
      <c r="CY300" s="60"/>
      <c r="CZ300" s="60"/>
      <c r="DA300" s="60"/>
      <c r="DB300" s="71" t="str">
        <f t="shared" si="5361"/>
        <v/>
      </c>
      <c r="DC300" s="71" t="str">
        <f t="shared" si="5362"/>
        <v/>
      </c>
      <c r="DD300" s="71" t="str">
        <f t="shared" si="5363"/>
        <v/>
      </c>
      <c r="DE300" s="71" t="str">
        <f t="shared" si="5364"/>
        <v/>
      </c>
      <c r="DF300" s="71" t="str">
        <f t="shared" si="5365"/>
        <v/>
      </c>
      <c r="DG300" s="71" t="str">
        <f t="shared" si="5366"/>
        <v/>
      </c>
      <c r="DH300" s="71" t="str">
        <f t="shared" si="5367"/>
        <v/>
      </c>
      <c r="DI300" s="71" t="str">
        <f t="shared" si="5368"/>
        <v/>
      </c>
      <c r="DJ300" s="71" t="str">
        <f t="shared" si="5369"/>
        <v/>
      </c>
      <c r="DK300" s="71" t="str">
        <f t="shared" si="5370"/>
        <v/>
      </c>
      <c r="DL300" s="71" t="str">
        <f t="shared" si="5371"/>
        <v/>
      </c>
      <c r="DM300" s="71" t="str">
        <f t="shared" si="5372"/>
        <v/>
      </c>
      <c r="DN300" s="71" t="str">
        <f t="shared" si="5373"/>
        <v/>
      </c>
      <c r="DO300" s="71" t="str">
        <f t="shared" si="5374"/>
        <v/>
      </c>
      <c r="DP300" s="71" t="str">
        <f t="shared" si="5375"/>
        <v/>
      </c>
      <c r="DQ300" s="71" t="str">
        <f t="shared" si="5376"/>
        <v/>
      </c>
      <c r="DR300" s="71" t="str">
        <f t="shared" si="5377"/>
        <v/>
      </c>
      <c r="DS300" s="71" t="str">
        <f t="shared" si="5378"/>
        <v/>
      </c>
      <c r="DT300" s="71" t="str">
        <f t="shared" si="5379"/>
        <v/>
      </c>
      <c r="DU300" s="71" t="str">
        <f t="shared" si="5380"/>
        <v/>
      </c>
      <c r="DV300" s="71" t="str">
        <f t="shared" si="5381"/>
        <v/>
      </c>
      <c r="DW300" s="71" t="str">
        <f t="shared" si="5382"/>
        <v/>
      </c>
      <c r="DX300" s="71" t="str">
        <f t="shared" si="5383"/>
        <v/>
      </c>
      <c r="DY300" s="71" t="str">
        <f t="shared" si="5384"/>
        <v/>
      </c>
      <c r="DZ300" s="71" t="str">
        <f t="shared" si="5385"/>
        <v/>
      </c>
      <c r="EA300" s="71" t="str">
        <f t="shared" si="5386"/>
        <v/>
      </c>
      <c r="EB300" s="71" t="str">
        <f t="shared" si="5387"/>
        <v/>
      </c>
      <c r="EC300" s="71" t="str">
        <f t="shared" si="5388"/>
        <v/>
      </c>
      <c r="ED300" s="71" t="str">
        <f t="shared" si="5389"/>
        <v/>
      </c>
      <c r="EE300" s="71" t="str">
        <f t="shared" si="5390"/>
        <v/>
      </c>
      <c r="EF300" s="71" t="str">
        <f t="shared" si="5391"/>
        <v/>
      </c>
      <c r="EG300" s="71" t="str">
        <f t="shared" si="5392"/>
        <v/>
      </c>
      <c r="EH300" s="71" t="str">
        <f t="shared" si="5393"/>
        <v/>
      </c>
      <c r="EI300" s="71" t="str">
        <f t="shared" si="5394"/>
        <v/>
      </c>
      <c r="EJ300" s="71" t="str">
        <f t="shared" si="5395"/>
        <v/>
      </c>
      <c r="EK300" s="71" t="str">
        <f t="shared" si="5396"/>
        <v/>
      </c>
      <c r="EL300" s="71" t="str">
        <f t="shared" si="5397"/>
        <v/>
      </c>
      <c r="EM300" s="71" t="str">
        <f t="shared" si="5398"/>
        <v/>
      </c>
      <c r="EN300" s="71" t="str">
        <f t="shared" si="5399"/>
        <v/>
      </c>
      <c r="EO300" s="71" t="str">
        <f t="shared" si="5400"/>
        <v/>
      </c>
      <c r="EP300" s="71" t="str">
        <f t="shared" si="5401"/>
        <v/>
      </c>
      <c r="EQ300" s="71" t="str">
        <f t="shared" si="5402"/>
        <v/>
      </c>
      <c r="ER300" s="71" t="str">
        <f t="shared" si="5403"/>
        <v/>
      </c>
      <c r="ES300" s="71" t="str">
        <f t="shared" si="5404"/>
        <v/>
      </c>
      <c r="ET300" s="71" t="str">
        <f t="shared" si="5405"/>
        <v/>
      </c>
      <c r="EU300" s="71" t="str">
        <f t="shared" si="5406"/>
        <v/>
      </c>
      <c r="EV300" s="71" t="str">
        <f t="shared" si="5407"/>
        <v/>
      </c>
      <c r="EW300" s="71" t="str">
        <f t="shared" si="5408"/>
        <v/>
      </c>
      <c r="EX300" s="71" t="str">
        <f t="shared" si="5409"/>
        <v/>
      </c>
      <c r="EY300" s="71" t="str">
        <f t="shared" si="5410"/>
        <v/>
      </c>
      <c r="EZ300" s="71" t="str">
        <f t="shared" si="5411"/>
        <v/>
      </c>
      <c r="FA300" s="71" t="str">
        <f t="shared" si="5412"/>
        <v/>
      </c>
      <c r="FB300" s="71" t="str">
        <f t="shared" si="5413"/>
        <v/>
      </c>
      <c r="FC300" s="71" t="str">
        <f t="shared" si="5414"/>
        <v/>
      </c>
      <c r="FD300" s="71" t="str">
        <f t="shared" si="5415"/>
        <v/>
      </c>
      <c r="FE300" s="71" t="str">
        <f t="shared" si="5416"/>
        <v/>
      </c>
      <c r="FF300" s="71" t="str">
        <f t="shared" si="5417"/>
        <v/>
      </c>
      <c r="FG300" s="71" t="str">
        <f t="shared" si="5418"/>
        <v/>
      </c>
      <c r="FH300" s="71" t="str">
        <f t="shared" si="5419"/>
        <v/>
      </c>
      <c r="FI300" s="71" t="str">
        <f t="shared" si="5420"/>
        <v/>
      </c>
      <c r="FJ300" s="71" t="str">
        <f t="shared" si="5421"/>
        <v/>
      </c>
      <c r="FK300" s="71" t="str">
        <f t="shared" si="5422"/>
        <v/>
      </c>
      <c r="FL300" s="71" t="str">
        <f t="shared" si="5423"/>
        <v/>
      </c>
      <c r="FM300" s="71" t="str">
        <f t="shared" si="5424"/>
        <v/>
      </c>
      <c r="FN300" s="71" t="str">
        <f t="shared" si="5425"/>
        <v/>
      </c>
      <c r="FO300" s="71" t="str">
        <f t="shared" si="5426"/>
        <v/>
      </c>
      <c r="FP300" s="71" t="str">
        <f t="shared" si="5427"/>
        <v/>
      </c>
      <c r="FQ300" s="71" t="str">
        <f t="shared" si="5428"/>
        <v/>
      </c>
      <c r="FR300" s="71" t="str">
        <f t="shared" si="5429"/>
        <v/>
      </c>
      <c r="FS300" s="71" t="str">
        <f t="shared" si="5430"/>
        <v/>
      </c>
    </row>
    <row r="301" spans="1:175" ht="15">
      <c r="A301" s="79"/>
      <c r="B301" s="123" t="s">
        <v>871</v>
      </c>
      <c r="C301" s="122" t="str">
        <f t="shared" si="5431"/>
        <v>已领取星耀礼包</v>
      </c>
      <c r="T301" s="127" t="str">
        <f t="shared" si="543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301" s="79" t="s">
        <v>864</v>
      </c>
      <c r="CN301" s="70" t="str">
        <f t="shared" si="5433"/>
        <v>InitUnitState('IB57',,,,,,,,,,)</v>
      </c>
      <c r="CO301" s="70" t="str">
        <f t="shared" si="5434"/>
        <v>InitUnitNormal('IB57',,,,,,,,,,)</v>
      </c>
      <c r="CP301" s="70" t="str">
        <f t="shared" si="5435"/>
        <v>InitUnitMagic('IB57',,,,,,,,,,)</v>
      </c>
      <c r="CQ301" s="70" t="str">
        <f t="shared" si="5436"/>
        <v>InitUnitAdd('IB57',,,,,,,,,,)</v>
      </c>
      <c r="CR301" s="70" t="str">
        <f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303&amp;CR$1&amp;")"</f>
        <v>InitEquipData('IB57',,"",,,,,'','','','','','',"ReplaceableTextures\\commandButtons\\BTNLBUI01.blp")</v>
      </c>
      <c r="CU301" s="95" t="str">
        <f t="shared" si="5359"/>
        <v>|n</v>
      </c>
      <c r="CV301" s="61" t="str">
        <f t="shared" si="536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301" s="60"/>
      <c r="CX301" s="60"/>
      <c r="CY301" s="60"/>
      <c r="CZ301" s="60"/>
      <c r="DA301" s="60"/>
      <c r="DB301" s="71" t="str">
        <f t="shared" si="5361"/>
        <v/>
      </c>
      <c r="DC301" s="71" t="str">
        <f t="shared" si="5362"/>
        <v/>
      </c>
      <c r="DD301" s="71" t="str">
        <f t="shared" si="5363"/>
        <v/>
      </c>
      <c r="DE301" s="71" t="str">
        <f t="shared" si="5364"/>
        <v/>
      </c>
      <c r="DF301" s="71" t="str">
        <f t="shared" si="5365"/>
        <v/>
      </c>
      <c r="DG301" s="71" t="str">
        <f t="shared" si="5366"/>
        <v/>
      </c>
      <c r="DH301" s="71" t="str">
        <f t="shared" si="5367"/>
        <v/>
      </c>
      <c r="DI301" s="71" t="str">
        <f t="shared" si="5368"/>
        <v/>
      </c>
      <c r="DJ301" s="71" t="str">
        <f t="shared" si="5369"/>
        <v/>
      </c>
      <c r="DK301" s="71" t="str">
        <f t="shared" si="5370"/>
        <v/>
      </c>
      <c r="DL301" s="71" t="str">
        <f t="shared" si="5371"/>
        <v/>
      </c>
      <c r="DM301" s="71" t="str">
        <f t="shared" si="5372"/>
        <v/>
      </c>
      <c r="DN301" s="71" t="str">
        <f t="shared" si="5373"/>
        <v/>
      </c>
      <c r="DO301" s="71" t="str">
        <f t="shared" si="5374"/>
        <v/>
      </c>
      <c r="DP301" s="71" t="str">
        <f t="shared" si="5375"/>
        <v/>
      </c>
      <c r="DQ301" s="71" t="str">
        <f t="shared" si="5376"/>
        <v/>
      </c>
      <c r="DR301" s="71" t="str">
        <f t="shared" si="5377"/>
        <v/>
      </c>
      <c r="DS301" s="71" t="str">
        <f t="shared" si="5378"/>
        <v/>
      </c>
      <c r="DT301" s="71" t="str">
        <f t="shared" si="5379"/>
        <v/>
      </c>
      <c r="DU301" s="71" t="str">
        <f t="shared" si="5380"/>
        <v/>
      </c>
      <c r="DV301" s="71" t="str">
        <f t="shared" si="5381"/>
        <v/>
      </c>
      <c r="DW301" s="71" t="str">
        <f t="shared" si="5382"/>
        <v/>
      </c>
      <c r="DX301" s="71" t="str">
        <f t="shared" si="5383"/>
        <v/>
      </c>
      <c r="DY301" s="71" t="str">
        <f t="shared" si="5384"/>
        <v/>
      </c>
      <c r="DZ301" s="71" t="str">
        <f t="shared" si="5385"/>
        <v/>
      </c>
      <c r="EA301" s="71" t="str">
        <f t="shared" si="5386"/>
        <v/>
      </c>
      <c r="EB301" s="71" t="str">
        <f t="shared" si="5387"/>
        <v/>
      </c>
      <c r="EC301" s="71" t="str">
        <f t="shared" si="5388"/>
        <v/>
      </c>
      <c r="ED301" s="71" t="str">
        <f t="shared" si="5389"/>
        <v/>
      </c>
      <c r="EE301" s="71" t="str">
        <f t="shared" si="5390"/>
        <v/>
      </c>
      <c r="EF301" s="71" t="str">
        <f t="shared" si="5391"/>
        <v/>
      </c>
      <c r="EG301" s="71" t="str">
        <f t="shared" si="5392"/>
        <v/>
      </c>
      <c r="EH301" s="71" t="str">
        <f t="shared" si="5393"/>
        <v/>
      </c>
      <c r="EI301" s="71" t="str">
        <f t="shared" si="5394"/>
        <v/>
      </c>
      <c r="EJ301" s="71" t="str">
        <f t="shared" si="5395"/>
        <v/>
      </c>
      <c r="EK301" s="71" t="str">
        <f t="shared" si="5396"/>
        <v/>
      </c>
      <c r="EL301" s="71" t="str">
        <f t="shared" si="5397"/>
        <v/>
      </c>
      <c r="EM301" s="71" t="str">
        <f t="shared" si="5398"/>
        <v/>
      </c>
      <c r="EN301" s="71" t="str">
        <f t="shared" si="5399"/>
        <v/>
      </c>
      <c r="EO301" s="71" t="str">
        <f t="shared" si="5400"/>
        <v/>
      </c>
      <c r="EP301" s="71" t="str">
        <f t="shared" si="5401"/>
        <v/>
      </c>
      <c r="EQ301" s="71" t="str">
        <f t="shared" si="5402"/>
        <v/>
      </c>
      <c r="ER301" s="71" t="str">
        <f t="shared" si="5403"/>
        <v/>
      </c>
      <c r="ES301" s="71" t="str">
        <f t="shared" si="5404"/>
        <v/>
      </c>
      <c r="ET301" s="71" t="str">
        <f t="shared" si="5405"/>
        <v/>
      </c>
      <c r="EU301" s="71" t="str">
        <f t="shared" si="5406"/>
        <v/>
      </c>
      <c r="EV301" s="71" t="str">
        <f t="shared" si="5407"/>
        <v/>
      </c>
      <c r="EW301" s="71" t="str">
        <f t="shared" si="5408"/>
        <v/>
      </c>
      <c r="EX301" s="71" t="str">
        <f t="shared" si="5409"/>
        <v/>
      </c>
      <c r="EY301" s="71" t="str">
        <f t="shared" si="5410"/>
        <v/>
      </c>
      <c r="EZ301" s="71" t="str">
        <f t="shared" si="5411"/>
        <v/>
      </c>
      <c r="FA301" s="71" t="str">
        <f t="shared" si="5412"/>
        <v/>
      </c>
      <c r="FB301" s="71" t="str">
        <f t="shared" si="5413"/>
        <v/>
      </c>
      <c r="FC301" s="71" t="str">
        <f t="shared" si="5414"/>
        <v/>
      </c>
      <c r="FD301" s="71" t="str">
        <f t="shared" si="5415"/>
        <v/>
      </c>
      <c r="FE301" s="71" t="str">
        <f t="shared" si="5416"/>
        <v/>
      </c>
      <c r="FF301" s="71" t="str">
        <f t="shared" si="5417"/>
        <v/>
      </c>
      <c r="FG301" s="71" t="str">
        <f t="shared" si="5418"/>
        <v/>
      </c>
      <c r="FH301" s="71" t="str">
        <f t="shared" si="5419"/>
        <v/>
      </c>
      <c r="FI301" s="71" t="str">
        <f t="shared" si="5420"/>
        <v/>
      </c>
      <c r="FJ301" s="71" t="str">
        <f t="shared" si="5421"/>
        <v/>
      </c>
      <c r="FK301" s="71" t="str">
        <f t="shared" si="5422"/>
        <v/>
      </c>
      <c r="FL301" s="71" t="str">
        <f t="shared" si="5423"/>
        <v/>
      </c>
      <c r="FM301" s="71" t="str">
        <f t="shared" si="5424"/>
        <v/>
      </c>
      <c r="FN301" s="71" t="str">
        <f t="shared" si="5425"/>
        <v/>
      </c>
      <c r="FO301" s="71" t="str">
        <f t="shared" si="5426"/>
        <v/>
      </c>
      <c r="FP301" s="71" t="str">
        <f t="shared" si="5427"/>
        <v/>
      </c>
      <c r="FQ301" s="71" t="str">
        <f t="shared" si="5428"/>
        <v/>
      </c>
      <c r="FR301" s="71" t="str">
        <f t="shared" si="5429"/>
        <v/>
      </c>
      <c r="FS301" s="71" t="str">
        <f t="shared" si="5430"/>
        <v/>
      </c>
    </row>
    <row r="302" spans="1:175" ht="15">
      <c r="A302" s="79"/>
      <c r="B302" s="123" t="s">
        <v>872</v>
      </c>
      <c r="C302" s="122" t="str">
        <f t="shared" si="5431"/>
        <v>已领取魔芝RPG礼包</v>
      </c>
      <c r="T302" s="127" t="str">
        <f t="shared" si="5432"/>
        <v>|cff99ccff游戏中输入《|r|cff33ff00魔芝RPG|r|cff99ccff》领取本礼包！|r|n|n|r奖励：|n|cffffcc00练功房怪物数量+1|r|N|N|cff00ff00已领取该礼包</v>
      </c>
      <c r="U302" s="79" t="s">
        <v>864</v>
      </c>
      <c r="CN302" s="70" t="str">
        <f t="shared" si="5433"/>
        <v>InitUnitState('IB58',,,,,,,,,,)</v>
      </c>
      <c r="CO302" s="70" t="str">
        <f t="shared" si="5434"/>
        <v>InitUnitNormal('IB58',,,,,,,,,,)</v>
      </c>
      <c r="CP302" s="70" t="str">
        <f t="shared" si="5435"/>
        <v>InitUnitMagic('IB58',,,,,,,,,,)</v>
      </c>
      <c r="CQ302" s="70" t="str">
        <f t="shared" si="5436"/>
        <v>InitUnitAdd('IB58',,,,,,,,,,)</v>
      </c>
      <c r="CR302" s="70" t="str">
        <f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342&amp;CR$1&amp;")"</f>
        <v>InitEquipData('IB58',,"",,,,,'','','','','','',"ReplaceableTextures\\CommandButtons\\BTNFB16.BLP")</v>
      </c>
      <c r="CU302" s="95" t="str">
        <f t="shared" si="5359"/>
        <v>|n</v>
      </c>
      <c r="CV302" s="61" t="str">
        <f t="shared" si="5360"/>
        <v>|cff99ccff游戏中输入《|r|cff33ff00魔芝RPG|r|cff99ccff》领取本礼包！|r|n|n|r奖励：|n|cffffcc00练功房怪物数量+1|r|N|N|cff00ff00已领取该礼包</v>
      </c>
      <c r="CW302" s="60"/>
      <c r="CX302" s="60"/>
      <c r="CY302" s="60"/>
      <c r="CZ302" s="60"/>
      <c r="DA302" s="60"/>
      <c r="DB302" s="71" t="str">
        <f t="shared" ref="DB302:FM302" si="5437">IF(V302="","","|n"&amp;DB$2&amp;"+"&amp;V302&amp;DB$1)</f>
        <v/>
      </c>
      <c r="DC302" s="71" t="str">
        <f t="shared" si="5437"/>
        <v/>
      </c>
      <c r="DD302" s="71" t="str">
        <f t="shared" si="5437"/>
        <v/>
      </c>
      <c r="DE302" s="71" t="str">
        <f t="shared" si="5437"/>
        <v/>
      </c>
      <c r="DF302" s="71" t="str">
        <f t="shared" si="5437"/>
        <v/>
      </c>
      <c r="DG302" s="71" t="str">
        <f t="shared" si="5437"/>
        <v/>
      </c>
      <c r="DH302" s="71" t="str">
        <f t="shared" si="5437"/>
        <v/>
      </c>
      <c r="DI302" s="71" t="str">
        <f t="shared" si="5437"/>
        <v/>
      </c>
      <c r="DJ302" s="71" t="str">
        <f t="shared" si="5437"/>
        <v/>
      </c>
      <c r="DK302" s="71" t="str">
        <f t="shared" si="5437"/>
        <v/>
      </c>
      <c r="DL302" s="71" t="str">
        <f t="shared" si="5437"/>
        <v/>
      </c>
      <c r="DM302" s="71" t="str">
        <f t="shared" si="5437"/>
        <v/>
      </c>
      <c r="DN302" s="71" t="str">
        <f t="shared" si="5437"/>
        <v/>
      </c>
      <c r="DO302" s="71" t="str">
        <f t="shared" si="5437"/>
        <v/>
      </c>
      <c r="DP302" s="71" t="str">
        <f t="shared" si="5437"/>
        <v/>
      </c>
      <c r="DQ302" s="71" t="str">
        <f t="shared" si="5437"/>
        <v/>
      </c>
      <c r="DR302" s="71" t="str">
        <f t="shared" si="5437"/>
        <v/>
      </c>
      <c r="DS302" s="71" t="str">
        <f t="shared" si="5437"/>
        <v/>
      </c>
      <c r="DT302" s="71" t="str">
        <f t="shared" si="5437"/>
        <v/>
      </c>
      <c r="DU302" s="71" t="str">
        <f t="shared" si="5437"/>
        <v/>
      </c>
      <c r="DV302" s="71" t="str">
        <f t="shared" si="5437"/>
        <v/>
      </c>
      <c r="DW302" s="71" t="str">
        <f t="shared" si="5437"/>
        <v/>
      </c>
      <c r="DX302" s="71" t="str">
        <f t="shared" si="5437"/>
        <v/>
      </c>
      <c r="DY302" s="71" t="str">
        <f t="shared" si="5437"/>
        <v/>
      </c>
      <c r="DZ302" s="71" t="str">
        <f t="shared" si="5437"/>
        <v/>
      </c>
      <c r="EA302" s="71" t="str">
        <f t="shared" si="5437"/>
        <v/>
      </c>
      <c r="EB302" s="71" t="str">
        <f t="shared" si="5437"/>
        <v/>
      </c>
      <c r="EC302" s="71" t="str">
        <f t="shared" si="5437"/>
        <v/>
      </c>
      <c r="ED302" s="71" t="str">
        <f t="shared" si="5437"/>
        <v/>
      </c>
      <c r="EE302" s="71" t="str">
        <f t="shared" si="5437"/>
        <v/>
      </c>
      <c r="EF302" s="71" t="str">
        <f t="shared" si="5437"/>
        <v/>
      </c>
      <c r="EG302" s="71" t="str">
        <f t="shared" si="5437"/>
        <v/>
      </c>
      <c r="EH302" s="71" t="str">
        <f t="shared" si="5437"/>
        <v/>
      </c>
      <c r="EI302" s="71" t="str">
        <f t="shared" si="5437"/>
        <v/>
      </c>
      <c r="EJ302" s="71" t="str">
        <f t="shared" si="5437"/>
        <v/>
      </c>
      <c r="EK302" s="71" t="str">
        <f t="shared" si="5437"/>
        <v/>
      </c>
      <c r="EL302" s="71" t="str">
        <f t="shared" si="5437"/>
        <v/>
      </c>
      <c r="EM302" s="71" t="str">
        <f t="shared" si="5437"/>
        <v/>
      </c>
      <c r="EN302" s="71" t="str">
        <f t="shared" si="5437"/>
        <v/>
      </c>
      <c r="EO302" s="71" t="str">
        <f t="shared" si="5437"/>
        <v/>
      </c>
      <c r="EP302" s="71" t="str">
        <f t="shared" si="5437"/>
        <v/>
      </c>
      <c r="EQ302" s="71" t="str">
        <f t="shared" si="5437"/>
        <v/>
      </c>
      <c r="ER302" s="71" t="str">
        <f t="shared" si="5437"/>
        <v/>
      </c>
      <c r="ES302" s="71" t="str">
        <f t="shared" si="5437"/>
        <v/>
      </c>
      <c r="ET302" s="71" t="str">
        <f t="shared" si="5437"/>
        <v/>
      </c>
      <c r="EU302" s="71" t="str">
        <f t="shared" si="5437"/>
        <v/>
      </c>
      <c r="EV302" s="71" t="str">
        <f t="shared" si="5437"/>
        <v/>
      </c>
      <c r="EW302" s="71" t="str">
        <f t="shared" si="5437"/>
        <v/>
      </c>
      <c r="EX302" s="71" t="str">
        <f t="shared" si="5437"/>
        <v/>
      </c>
      <c r="EY302" s="71" t="str">
        <f t="shared" si="5437"/>
        <v/>
      </c>
      <c r="EZ302" s="71" t="str">
        <f t="shared" si="5437"/>
        <v/>
      </c>
      <c r="FA302" s="71" t="str">
        <f t="shared" si="5437"/>
        <v/>
      </c>
      <c r="FB302" s="71" t="str">
        <f t="shared" si="5437"/>
        <v/>
      </c>
      <c r="FC302" s="71" t="str">
        <f t="shared" si="5437"/>
        <v/>
      </c>
      <c r="FD302" s="71" t="str">
        <f t="shared" si="5437"/>
        <v/>
      </c>
      <c r="FE302" s="71" t="str">
        <f t="shared" si="5437"/>
        <v/>
      </c>
      <c r="FF302" s="71" t="str">
        <f t="shared" si="5437"/>
        <v/>
      </c>
      <c r="FG302" s="71" t="str">
        <f t="shared" si="5437"/>
        <v/>
      </c>
      <c r="FH302" s="71" t="str">
        <f t="shared" si="5437"/>
        <v/>
      </c>
      <c r="FI302" s="71" t="str">
        <f t="shared" si="5437"/>
        <v/>
      </c>
      <c r="FJ302" s="71" t="str">
        <f t="shared" si="5437"/>
        <v/>
      </c>
      <c r="FK302" s="71" t="str">
        <f t="shared" si="5437"/>
        <v/>
      </c>
      <c r="FL302" s="71" t="str">
        <f t="shared" si="5437"/>
        <v/>
      </c>
      <c r="FM302" s="71" t="str">
        <f t="shared" si="5437"/>
        <v/>
      </c>
      <c r="FN302" s="71" t="str">
        <f t="shared" ref="FN302:FS302" si="5438">IF(CH302="","","|n"&amp;FN$2&amp;"+"&amp;CH302&amp;FN$1)</f>
        <v/>
      </c>
      <c r="FO302" s="71" t="str">
        <f t="shared" si="5438"/>
        <v/>
      </c>
      <c r="FP302" s="71" t="str">
        <f t="shared" si="5438"/>
        <v/>
      </c>
      <c r="FQ302" s="71" t="str">
        <f t="shared" si="5438"/>
        <v/>
      </c>
      <c r="FR302" s="71" t="str">
        <f t="shared" si="5438"/>
        <v/>
      </c>
      <c r="FS302" s="71" t="str">
        <f t="shared" si="5438"/>
        <v/>
      </c>
    </row>
    <row r="303" spans="1:175" ht="15">
      <c r="A303" s="79"/>
      <c r="B303" s="123" t="s">
        <v>873</v>
      </c>
      <c r="C303" s="122" t="str">
        <f t="shared" si="5431"/>
        <v>已领取老铁礼包</v>
      </c>
      <c r="T303" s="127" t="str">
        <f t="shared" si="5432"/>
        <v>|N|N|cff00ff00已领取该礼包</v>
      </c>
      <c r="U303" s="79" t="s">
        <v>864</v>
      </c>
      <c r="CN303" s="70" t="str">
        <f t="shared" si="5433"/>
        <v>InitUnitState('IB59',,,,,,,,,,)</v>
      </c>
      <c r="CO303" s="70" t="str">
        <f t="shared" si="5434"/>
        <v>InitUnitNormal('IB59',,,,,,,,,,)</v>
      </c>
      <c r="CP303" s="70" t="str">
        <f t="shared" si="5435"/>
        <v>InitUnitMagic('IB59',,,,,,,,,,)</v>
      </c>
      <c r="CQ303" s="70" t="str">
        <f t="shared" si="5436"/>
        <v>InitUnitAdd('IB59',,,,,,,,,,)</v>
      </c>
      <c r="CR303" s="70" t="str">
        <f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343&amp;CR$1&amp;")"</f>
        <v>InitEquipData('IB59',,"",,,,,'','','','','','',"ReplaceableTextures\\CommandButtons\\BTNFB17.BLP")</v>
      </c>
      <c r="CU303" s="95" t="str">
        <f t="shared" si="5359"/>
        <v>|n</v>
      </c>
      <c r="CV303" s="61" t="str">
        <f t="shared" si="5360"/>
        <v>|N|N|cff00ff00已领取该礼包</v>
      </c>
      <c r="CW303" s="60"/>
      <c r="CX303" s="60"/>
      <c r="CY303" s="60"/>
      <c r="CZ303" s="60"/>
      <c r="DA303" s="60"/>
      <c r="DB303" s="71" t="str">
        <f t="shared" ref="DB303:FM309" si="5439">IF(V303="","","|n"&amp;DB$2&amp;"+"&amp;V303&amp;DB$1)</f>
        <v/>
      </c>
      <c r="DC303" s="71" t="str">
        <f t="shared" si="5439"/>
        <v/>
      </c>
      <c r="DD303" s="71" t="str">
        <f t="shared" si="5439"/>
        <v/>
      </c>
      <c r="DE303" s="71" t="str">
        <f t="shared" si="5439"/>
        <v/>
      </c>
      <c r="DF303" s="71" t="str">
        <f t="shared" si="5439"/>
        <v/>
      </c>
      <c r="DG303" s="71" t="str">
        <f t="shared" si="5439"/>
        <v/>
      </c>
      <c r="DH303" s="71" t="str">
        <f t="shared" si="5439"/>
        <v/>
      </c>
      <c r="DI303" s="71" t="str">
        <f t="shared" si="5439"/>
        <v/>
      </c>
      <c r="DJ303" s="71" t="str">
        <f t="shared" si="5439"/>
        <v/>
      </c>
      <c r="DK303" s="71" t="str">
        <f t="shared" si="5439"/>
        <v/>
      </c>
      <c r="DL303" s="71" t="str">
        <f t="shared" si="5439"/>
        <v/>
      </c>
      <c r="DM303" s="71" t="str">
        <f t="shared" si="5439"/>
        <v/>
      </c>
      <c r="DN303" s="71" t="str">
        <f t="shared" si="5439"/>
        <v/>
      </c>
      <c r="DO303" s="71" t="str">
        <f t="shared" si="5439"/>
        <v/>
      </c>
      <c r="DP303" s="71" t="str">
        <f t="shared" si="5439"/>
        <v/>
      </c>
      <c r="DQ303" s="71" t="str">
        <f t="shared" si="5439"/>
        <v/>
      </c>
      <c r="DR303" s="71" t="str">
        <f t="shared" si="5439"/>
        <v/>
      </c>
      <c r="DS303" s="71" t="str">
        <f t="shared" si="5439"/>
        <v/>
      </c>
      <c r="DT303" s="71" t="str">
        <f t="shared" si="5439"/>
        <v/>
      </c>
      <c r="DU303" s="71" t="str">
        <f t="shared" si="5439"/>
        <v/>
      </c>
      <c r="DV303" s="71" t="str">
        <f t="shared" si="5439"/>
        <v/>
      </c>
      <c r="DW303" s="71" t="str">
        <f t="shared" si="5439"/>
        <v/>
      </c>
      <c r="DX303" s="71" t="str">
        <f t="shared" si="5439"/>
        <v/>
      </c>
      <c r="DY303" s="71" t="str">
        <f t="shared" si="5439"/>
        <v/>
      </c>
      <c r="DZ303" s="71" t="str">
        <f t="shared" si="5439"/>
        <v/>
      </c>
      <c r="EA303" s="71" t="str">
        <f t="shared" si="5439"/>
        <v/>
      </c>
      <c r="EB303" s="71" t="str">
        <f t="shared" si="5439"/>
        <v/>
      </c>
      <c r="EC303" s="71" t="str">
        <f t="shared" si="5439"/>
        <v/>
      </c>
      <c r="ED303" s="71" t="str">
        <f t="shared" si="5439"/>
        <v/>
      </c>
      <c r="EE303" s="71" t="str">
        <f t="shared" si="5439"/>
        <v/>
      </c>
      <c r="EF303" s="71" t="str">
        <f t="shared" si="5439"/>
        <v/>
      </c>
      <c r="EG303" s="71" t="str">
        <f t="shared" si="5439"/>
        <v/>
      </c>
      <c r="EH303" s="71" t="str">
        <f t="shared" si="5439"/>
        <v/>
      </c>
      <c r="EI303" s="71" t="str">
        <f t="shared" si="5439"/>
        <v/>
      </c>
      <c r="EJ303" s="71" t="str">
        <f t="shared" si="5439"/>
        <v/>
      </c>
      <c r="EK303" s="71" t="str">
        <f t="shared" si="5439"/>
        <v/>
      </c>
      <c r="EL303" s="71" t="str">
        <f t="shared" si="5439"/>
        <v/>
      </c>
      <c r="EM303" s="71" t="str">
        <f t="shared" si="5439"/>
        <v/>
      </c>
      <c r="EN303" s="71" t="str">
        <f t="shared" si="5439"/>
        <v/>
      </c>
      <c r="EO303" s="71" t="str">
        <f t="shared" si="5439"/>
        <v/>
      </c>
      <c r="EP303" s="71" t="str">
        <f t="shared" si="5439"/>
        <v/>
      </c>
      <c r="EQ303" s="71" t="str">
        <f t="shared" si="5439"/>
        <v/>
      </c>
      <c r="ER303" s="71" t="str">
        <f t="shared" si="5439"/>
        <v/>
      </c>
      <c r="ES303" s="71" t="str">
        <f t="shared" si="5439"/>
        <v/>
      </c>
      <c r="ET303" s="71" t="str">
        <f t="shared" si="5439"/>
        <v/>
      </c>
      <c r="EU303" s="71" t="str">
        <f t="shared" si="5439"/>
        <v/>
      </c>
      <c r="EV303" s="71" t="str">
        <f t="shared" si="5439"/>
        <v/>
      </c>
      <c r="EW303" s="71" t="str">
        <f t="shared" si="5439"/>
        <v/>
      </c>
      <c r="EX303" s="71" t="str">
        <f t="shared" si="5439"/>
        <v/>
      </c>
      <c r="EY303" s="71" t="str">
        <f t="shared" si="5439"/>
        <v/>
      </c>
      <c r="EZ303" s="71" t="str">
        <f t="shared" si="5439"/>
        <v/>
      </c>
      <c r="FA303" s="71" t="str">
        <f t="shared" si="5439"/>
        <v/>
      </c>
      <c r="FB303" s="71" t="str">
        <f t="shared" si="5439"/>
        <v/>
      </c>
      <c r="FC303" s="71" t="str">
        <f t="shared" si="5439"/>
        <v/>
      </c>
      <c r="FD303" s="71" t="str">
        <f t="shared" si="5439"/>
        <v/>
      </c>
      <c r="FE303" s="71" t="str">
        <f t="shared" si="5439"/>
        <v/>
      </c>
      <c r="FF303" s="71" t="str">
        <f t="shared" si="5439"/>
        <v/>
      </c>
      <c r="FG303" s="71" t="str">
        <f t="shared" si="5439"/>
        <v/>
      </c>
      <c r="FH303" s="71" t="str">
        <f t="shared" si="5439"/>
        <v/>
      </c>
      <c r="FI303" s="71" t="str">
        <f t="shared" si="5439"/>
        <v/>
      </c>
      <c r="FJ303" s="71" t="str">
        <f t="shared" si="5439"/>
        <v/>
      </c>
      <c r="FK303" s="71" t="str">
        <f t="shared" si="5439"/>
        <v/>
      </c>
      <c r="FL303" s="71" t="str">
        <f t="shared" si="5439"/>
        <v/>
      </c>
      <c r="FM303" s="71" t="str">
        <f t="shared" si="5439"/>
        <v/>
      </c>
      <c r="FN303" s="71" t="str">
        <f t="shared" ref="FN303:FS309" si="5440">IF(CH303="","","|n"&amp;FN$2&amp;"+"&amp;CH303&amp;FN$1)</f>
        <v/>
      </c>
      <c r="FO303" s="71" t="str">
        <f t="shared" si="5440"/>
        <v/>
      </c>
      <c r="FP303" s="71" t="str">
        <f t="shared" si="5440"/>
        <v/>
      </c>
      <c r="FQ303" s="71" t="str">
        <f t="shared" si="5440"/>
        <v/>
      </c>
      <c r="FR303" s="71" t="str">
        <f t="shared" si="5440"/>
        <v/>
      </c>
      <c r="FS303" s="71" t="str">
        <f t="shared" si="5440"/>
        <v/>
      </c>
    </row>
    <row r="304" spans="1:175" ht="15">
      <c r="A304" s="79"/>
      <c r="B304" s="123" t="s">
        <v>1455</v>
      </c>
      <c r="C304" s="122" t="str">
        <f t="shared" si="5431"/>
        <v>已领取钻石礼包</v>
      </c>
      <c r="T304" s="127" t="str">
        <f>T292&amp;"|N|N|cff00ff00已领取该礼包"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304" s="79" t="s">
        <v>864</v>
      </c>
      <c r="CN304" s="70" t="str">
        <f t="shared" ref="CN304" si="5441">"InitUnitState('"&amp;B304&amp;"',"&amp;V304&amp;","&amp;W304&amp;","&amp;X304&amp;","&amp;Y304&amp;","&amp;Z304&amp;","&amp;AA304&amp;","&amp;AB304&amp;","&amp;AC304&amp;","&amp;AD304&amp;","&amp;AE304&amp;")"</f>
        <v>InitUnitState('IB60',,,,,,,,,,)</v>
      </c>
      <c r="CO304" s="70" t="str">
        <f t="shared" ref="CO304" si="5442">"InitUnitNormal('"&amp;B304&amp;"',"&amp;AF304&amp;","&amp;AG304&amp;","&amp;AH304&amp;","&amp;AI304&amp;","&amp;AJ304&amp;","&amp;AK304&amp;","&amp;AL304&amp;","&amp;AM304&amp;","&amp;AN304&amp;","&amp;AO304&amp;")"</f>
        <v>InitUnitNormal('IB60',,,,,,,,,,)</v>
      </c>
      <c r="CP304" s="70" t="str">
        <f t="shared" ref="CP304" si="5443">"InitUnitMagic('"&amp;B304&amp;"',"&amp;AP304&amp;","&amp;AQ304&amp;","&amp;AR304&amp;","&amp;AS304&amp;","&amp;AT304&amp;","&amp;AU304&amp;","&amp;AV304&amp;","&amp;AW304&amp;","&amp;BI304&amp;","&amp;BJ304&amp;")"</f>
        <v>InitUnitMagic('IB60',,,,,,,,,,)</v>
      </c>
      <c r="CQ304" s="70" t="str">
        <f t="shared" ref="CQ304" si="5444">"InitUnitAdd('"&amp;B304&amp;"',"&amp;BK304&amp;","&amp;BL304&amp;","&amp;BM304&amp;","&amp;BN304&amp;","&amp;BO304&amp;","&amp;BP304&amp;","&amp;BQ304&amp;","&amp;BR304&amp;","&amp;BS304&amp;","&amp;BT304&amp;")"</f>
        <v>InitUnitAdd('IB60',,,,,,,,,,)</v>
      </c>
      <c r="CR304" s="70" t="str">
        <f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344&amp;CR$1&amp;")"</f>
        <v>InitEquipData('IB60',,"",,,,,'','','','','','',"ReplaceableTextures\\CommandButtons\\BTNFB18.BLP")</v>
      </c>
      <c r="CU304" s="95" t="str">
        <f t="shared" ref="CU304" si="5445">CONCATENATE(DB304,DC304,DD304,DE304,DF304,DG304,DH304,DI304,DJ304,DK304,DL304,DM304,DN304,DO304,DP304,DQ304,DR304,DS304,DT304,DU304,DV304,DW304,DX304,DY304,DZ304,EA304,EB304,EC304,ED304,EE304,EF304,EG304,EH304,EI304,EJ304,EK304,EL304,EM304,EN304,EO304,EP304&amp;"|n")</f>
        <v>|n</v>
      </c>
      <c r="CV304" s="61" t="str">
        <f t="shared" ref="CV304" si="5446">T304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304" s="60"/>
      <c r="CX304" s="60"/>
      <c r="CY304" s="60"/>
      <c r="CZ304" s="60"/>
      <c r="DA304" s="60"/>
      <c r="DB304" s="71" t="str">
        <f t="shared" ref="DB304" si="5447">IF(V304="","","|n"&amp;DB$2&amp;"+"&amp;V304&amp;DB$1)</f>
        <v/>
      </c>
      <c r="DC304" s="71" t="str">
        <f t="shared" ref="DC304" si="5448">IF(W304="","","|n"&amp;DC$2&amp;"+"&amp;W304&amp;DC$1)</f>
        <v/>
      </c>
      <c r="DD304" s="71" t="str">
        <f t="shared" ref="DD304" si="5449">IF(X304="","","|n"&amp;DD$2&amp;"+"&amp;X304&amp;DD$1)</f>
        <v/>
      </c>
      <c r="DE304" s="71" t="str">
        <f t="shared" ref="DE304" si="5450">IF(Y304="","","|n"&amp;DE$2&amp;"+"&amp;Y304&amp;DE$1)</f>
        <v/>
      </c>
      <c r="DF304" s="71" t="str">
        <f t="shared" ref="DF304" si="5451">IF(Z304="","","|n"&amp;DF$2&amp;"+"&amp;Z304&amp;DF$1)</f>
        <v/>
      </c>
      <c r="DG304" s="71" t="str">
        <f t="shared" ref="DG304" si="5452">IF(AA304="","","|n"&amp;DG$2&amp;"+"&amp;AA304&amp;DG$1)</f>
        <v/>
      </c>
      <c r="DH304" s="71" t="str">
        <f t="shared" ref="DH304" si="5453">IF(AB304="","","|n"&amp;DH$2&amp;"+"&amp;AB304&amp;DH$1)</f>
        <v/>
      </c>
      <c r="DI304" s="71" t="str">
        <f t="shared" ref="DI304" si="5454">IF(AC304="","","|n"&amp;DI$2&amp;"+"&amp;AC304&amp;DI$1)</f>
        <v/>
      </c>
      <c r="DJ304" s="71" t="str">
        <f t="shared" ref="DJ304" si="5455">IF(AD304="","","|n"&amp;DJ$2&amp;"+"&amp;AD304&amp;DJ$1)</f>
        <v/>
      </c>
      <c r="DK304" s="71" t="str">
        <f t="shared" ref="DK304" si="5456">IF(AE304="","","|n"&amp;DK$2&amp;"+"&amp;AE304&amp;DK$1)</f>
        <v/>
      </c>
      <c r="DL304" s="71" t="str">
        <f t="shared" ref="DL304" si="5457">IF(AF304="","","|n"&amp;DL$2&amp;"+"&amp;AF304&amp;DL$1)</f>
        <v/>
      </c>
      <c r="DM304" s="71" t="str">
        <f t="shared" ref="DM304" si="5458">IF(AG304="","","|n"&amp;DM$2&amp;"+"&amp;AG304&amp;DM$1)</f>
        <v/>
      </c>
      <c r="DN304" s="71" t="str">
        <f t="shared" ref="DN304" si="5459">IF(AH304="","","|n"&amp;DN$2&amp;"+"&amp;AH304&amp;DN$1)</f>
        <v/>
      </c>
      <c r="DO304" s="71" t="str">
        <f t="shared" ref="DO304" si="5460">IF(AI304="","","|n"&amp;DO$2&amp;"+"&amp;AI304&amp;DO$1)</f>
        <v/>
      </c>
      <c r="DP304" s="71" t="str">
        <f t="shared" ref="DP304" si="5461">IF(AJ304="","","|n"&amp;DP$2&amp;"+"&amp;AJ304&amp;DP$1)</f>
        <v/>
      </c>
      <c r="DQ304" s="71" t="str">
        <f t="shared" ref="DQ304" si="5462">IF(AK304="","","|n"&amp;DQ$2&amp;"+"&amp;AK304&amp;DQ$1)</f>
        <v/>
      </c>
      <c r="DR304" s="71" t="str">
        <f t="shared" ref="DR304" si="5463">IF(AL304="","","|n"&amp;DR$2&amp;"+"&amp;AL304&amp;DR$1)</f>
        <v/>
      </c>
      <c r="DS304" s="71" t="str">
        <f t="shared" ref="DS304" si="5464">IF(AM304="","","|n"&amp;DS$2&amp;"+"&amp;AM304&amp;DS$1)</f>
        <v/>
      </c>
      <c r="DT304" s="71" t="str">
        <f t="shared" ref="DT304" si="5465">IF(AN304="","","|n"&amp;DT$2&amp;"+"&amp;AN304&amp;DT$1)</f>
        <v/>
      </c>
      <c r="DU304" s="71" t="str">
        <f t="shared" ref="DU304" si="5466">IF(AO304="","","|n"&amp;DU$2&amp;"+"&amp;AO304&amp;DU$1)</f>
        <v/>
      </c>
      <c r="DV304" s="71" t="str">
        <f t="shared" ref="DV304" si="5467">IF(AP304="","","|n"&amp;DV$2&amp;"+"&amp;AP304&amp;DV$1)</f>
        <v/>
      </c>
      <c r="DW304" s="71" t="str">
        <f t="shared" ref="DW304" si="5468">IF(AQ304="","","|n"&amp;DW$2&amp;"+"&amp;AQ304&amp;DW$1)</f>
        <v/>
      </c>
      <c r="DX304" s="71" t="str">
        <f t="shared" ref="DX304" si="5469">IF(AR304="","","|n"&amp;DX$2&amp;"+"&amp;AR304&amp;DX$1)</f>
        <v/>
      </c>
      <c r="DY304" s="71" t="str">
        <f t="shared" ref="DY304" si="5470">IF(AS304="","","|n"&amp;DY$2&amp;"+"&amp;AS304&amp;DY$1)</f>
        <v/>
      </c>
      <c r="DZ304" s="71" t="str">
        <f t="shared" ref="DZ304" si="5471">IF(AT304="","","|n"&amp;DZ$2&amp;"+"&amp;AT304&amp;DZ$1)</f>
        <v/>
      </c>
      <c r="EA304" s="71" t="str">
        <f t="shared" ref="EA304" si="5472">IF(AU304="","","|n"&amp;EA$2&amp;"+"&amp;AU304&amp;EA$1)</f>
        <v/>
      </c>
      <c r="EB304" s="71" t="str">
        <f t="shared" ref="EB304" si="5473">IF(AV304="","","|n"&amp;EB$2&amp;"+"&amp;AV304&amp;EB$1)</f>
        <v/>
      </c>
      <c r="EC304" s="71" t="str">
        <f t="shared" ref="EC304" si="5474">IF(AW304="","","|n"&amp;EC$2&amp;"+"&amp;AW304&amp;EC$1)</f>
        <v/>
      </c>
      <c r="ED304" s="71" t="str">
        <f t="shared" ref="ED304" si="5475">IF(AX304="","","|n"&amp;ED$2&amp;"+"&amp;AX304&amp;ED$1)</f>
        <v/>
      </c>
      <c r="EE304" s="71" t="str">
        <f t="shared" ref="EE304" si="5476">IF(AY304="","","|n"&amp;EE$2&amp;"+"&amp;AY304&amp;EE$1)</f>
        <v/>
      </c>
      <c r="EF304" s="71" t="str">
        <f t="shared" ref="EF304" si="5477">IF(AZ304="","","|n"&amp;EF$2&amp;"+"&amp;AZ304&amp;EF$1)</f>
        <v/>
      </c>
      <c r="EG304" s="71" t="str">
        <f t="shared" ref="EG304" si="5478">IF(BA304="","","|n"&amp;EG$2&amp;"+"&amp;BA304&amp;EG$1)</f>
        <v/>
      </c>
      <c r="EH304" s="71" t="str">
        <f t="shared" ref="EH304" si="5479">IF(BB304="","","|n"&amp;EH$2&amp;"+"&amp;BB304&amp;EH$1)</f>
        <v/>
      </c>
      <c r="EI304" s="71" t="str">
        <f t="shared" ref="EI304" si="5480">IF(BC304="","","|n"&amp;EI$2&amp;"+"&amp;BC304&amp;EI$1)</f>
        <v/>
      </c>
      <c r="EJ304" s="71" t="str">
        <f t="shared" ref="EJ304" si="5481">IF(BD304="","","|n"&amp;EJ$2&amp;"+"&amp;BD304&amp;EJ$1)</f>
        <v/>
      </c>
      <c r="EK304" s="71" t="str">
        <f t="shared" ref="EK304" si="5482">IF(BE304="","","|n"&amp;EK$2&amp;"+"&amp;BE304&amp;EK$1)</f>
        <v/>
      </c>
      <c r="EL304" s="71" t="str">
        <f t="shared" ref="EL304" si="5483">IF(BF304="","","|n"&amp;EL$2&amp;"+"&amp;BF304&amp;EL$1)</f>
        <v/>
      </c>
      <c r="EM304" s="71" t="str">
        <f t="shared" ref="EM304" si="5484">IF(BG304="","","|n"&amp;EM$2&amp;"+"&amp;BG304&amp;EM$1)</f>
        <v/>
      </c>
      <c r="EN304" s="71" t="str">
        <f t="shared" ref="EN304" si="5485">IF(BH304="","","|n"&amp;EN$2&amp;"+"&amp;BH304&amp;EN$1)</f>
        <v/>
      </c>
      <c r="EO304" s="71" t="str">
        <f t="shared" ref="EO304" si="5486">IF(BI304="","","|n"&amp;EO$2&amp;"+"&amp;BI304&amp;EO$1)</f>
        <v/>
      </c>
      <c r="EP304" s="71" t="str">
        <f t="shared" ref="EP304" si="5487">IF(BJ304="","","|n"&amp;EP$2&amp;"+"&amp;BJ304&amp;EP$1)</f>
        <v/>
      </c>
      <c r="EQ304" s="71" t="str">
        <f t="shared" ref="EQ304" si="5488">IF(BK304="","","|n"&amp;EQ$2&amp;"+"&amp;BK304&amp;EQ$1)</f>
        <v/>
      </c>
      <c r="ER304" s="71" t="str">
        <f t="shared" ref="ER304" si="5489">IF(BL304="","","|n"&amp;ER$2&amp;"+"&amp;BL304&amp;ER$1)</f>
        <v/>
      </c>
      <c r="ES304" s="71" t="str">
        <f t="shared" ref="ES304" si="5490">IF(BM304="","","|n"&amp;ES$2&amp;"+"&amp;BM304&amp;ES$1)</f>
        <v/>
      </c>
      <c r="ET304" s="71" t="str">
        <f t="shared" ref="ET304" si="5491">IF(BN304="","","|n"&amp;ET$2&amp;"+"&amp;BN304&amp;ET$1)</f>
        <v/>
      </c>
      <c r="EU304" s="71" t="str">
        <f t="shared" ref="EU304" si="5492">IF(BO304="","","|n"&amp;EU$2&amp;"+"&amp;BO304&amp;EU$1)</f>
        <v/>
      </c>
      <c r="EV304" s="71" t="str">
        <f t="shared" ref="EV304" si="5493">IF(BP304="","","|n"&amp;EV$2&amp;"+"&amp;BP304&amp;EV$1)</f>
        <v/>
      </c>
      <c r="EW304" s="71" t="str">
        <f t="shared" ref="EW304" si="5494">IF(BQ304="","","|n"&amp;EW$2&amp;"+"&amp;BQ304&amp;EW$1)</f>
        <v/>
      </c>
      <c r="EX304" s="71" t="str">
        <f t="shared" ref="EX304" si="5495">IF(BR304="","","|n"&amp;EX$2&amp;"+"&amp;BR304&amp;EX$1)</f>
        <v/>
      </c>
      <c r="EY304" s="71" t="str">
        <f t="shared" ref="EY304" si="5496">IF(BS304="","","|n"&amp;EY$2&amp;"+"&amp;BS304&amp;EY$1)</f>
        <v/>
      </c>
      <c r="EZ304" s="71" t="str">
        <f t="shared" ref="EZ304" si="5497">IF(BT304="","","|n"&amp;EZ$2&amp;"+"&amp;BT304&amp;EZ$1)</f>
        <v/>
      </c>
      <c r="FA304" s="71" t="str">
        <f t="shared" ref="FA304" si="5498">IF(BU304="","","|n"&amp;FA$2&amp;"+"&amp;BU304&amp;FA$1)</f>
        <v/>
      </c>
      <c r="FB304" s="71" t="str">
        <f t="shared" ref="FB304" si="5499">IF(BV304="","","|n"&amp;FB$2&amp;"+"&amp;BV304&amp;FB$1)</f>
        <v/>
      </c>
      <c r="FC304" s="71" t="str">
        <f t="shared" ref="FC304" si="5500">IF(BW304="","","|n"&amp;FC$2&amp;"+"&amp;BW304&amp;FC$1)</f>
        <v/>
      </c>
      <c r="FD304" s="71" t="str">
        <f t="shared" ref="FD304" si="5501">IF(BX304="","","|n"&amp;FD$2&amp;"+"&amp;BX304&amp;FD$1)</f>
        <v/>
      </c>
      <c r="FE304" s="71" t="str">
        <f t="shared" ref="FE304" si="5502">IF(BY304="","","|n"&amp;FE$2&amp;"+"&amp;BY304&amp;FE$1)</f>
        <v/>
      </c>
      <c r="FF304" s="71" t="str">
        <f t="shared" ref="FF304" si="5503">IF(BZ304="","","|n"&amp;FF$2&amp;"+"&amp;BZ304&amp;FF$1)</f>
        <v/>
      </c>
      <c r="FG304" s="71" t="str">
        <f t="shared" ref="FG304" si="5504">IF(CA304="","","|n"&amp;FG$2&amp;"+"&amp;CA304&amp;FG$1)</f>
        <v/>
      </c>
      <c r="FH304" s="71" t="str">
        <f t="shared" ref="FH304" si="5505">IF(CB304="","","|n"&amp;FH$2&amp;"+"&amp;CB304&amp;FH$1)</f>
        <v/>
      </c>
      <c r="FI304" s="71" t="str">
        <f t="shared" ref="FI304" si="5506">IF(CC304="","","|n"&amp;FI$2&amp;"+"&amp;CC304&amp;FI$1)</f>
        <v/>
      </c>
      <c r="FJ304" s="71" t="str">
        <f t="shared" ref="FJ304" si="5507">IF(CD304="","","|n"&amp;FJ$2&amp;"+"&amp;CD304&amp;FJ$1)</f>
        <v/>
      </c>
      <c r="FK304" s="71" t="str">
        <f t="shared" ref="FK304" si="5508">IF(CE304="","","|n"&amp;FK$2&amp;"+"&amp;CE304&amp;FK$1)</f>
        <v/>
      </c>
      <c r="FL304" s="71" t="str">
        <f t="shared" ref="FL304" si="5509">IF(CF304="","","|n"&amp;FL$2&amp;"+"&amp;CF304&amp;FL$1)</f>
        <v/>
      </c>
      <c r="FM304" s="71" t="str">
        <f t="shared" ref="FM304" si="5510">IF(CG304="","","|n"&amp;FM$2&amp;"+"&amp;CG304&amp;FM$1)</f>
        <v/>
      </c>
      <c r="FN304" s="71" t="str">
        <f t="shared" ref="FN304" si="5511">IF(CH304="","","|n"&amp;FN$2&amp;"+"&amp;CH304&amp;FN$1)</f>
        <v/>
      </c>
      <c r="FO304" s="71" t="str">
        <f t="shared" ref="FO304" si="5512">IF(CI304="","","|n"&amp;FO$2&amp;"+"&amp;CI304&amp;FO$1)</f>
        <v/>
      </c>
      <c r="FP304" s="71" t="str">
        <f t="shared" ref="FP304" si="5513">IF(CJ304="","","|n"&amp;FP$2&amp;"+"&amp;CJ304&amp;FP$1)</f>
        <v/>
      </c>
      <c r="FQ304" s="71" t="str">
        <f t="shared" ref="FQ304" si="5514">IF(CK304="","","|n"&amp;FQ$2&amp;"+"&amp;CK304&amp;FQ$1)</f>
        <v/>
      </c>
      <c r="FR304" s="71" t="str">
        <f t="shared" ref="FR304" si="5515">IF(CL304="","","|n"&amp;FR$2&amp;"+"&amp;CL304&amp;FR$1)</f>
        <v/>
      </c>
      <c r="FS304" s="71" t="str">
        <f t="shared" ref="FS304" si="5516">IF(CM304="","","|n"&amp;FS$2&amp;"+"&amp;CM304&amp;FS$1)</f>
        <v/>
      </c>
    </row>
    <row r="305" spans="1:175" ht="15">
      <c r="A305" s="79"/>
      <c r="B305" s="123" t="s">
        <v>1498</v>
      </c>
      <c r="C305" s="122" t="str">
        <f t="shared" si="5431"/>
        <v>已领取狗作者的补偿</v>
      </c>
      <c r="T305" s="127" t="str">
        <f>T293&amp;"|N|N|cff00ff00已领取该礼包"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305" s="79" t="s">
        <v>864</v>
      </c>
      <c r="CN305" s="70" t="str">
        <f t="shared" ref="CN305" si="5517">"InitUnitState('"&amp;B305&amp;"',"&amp;V305&amp;","&amp;W305&amp;","&amp;X305&amp;","&amp;Y305&amp;","&amp;Z305&amp;","&amp;AA305&amp;","&amp;AB305&amp;","&amp;AC305&amp;","&amp;AD305&amp;","&amp;AE305&amp;")"</f>
        <v>InitUnitState('IB61',,,,,,,,,,)</v>
      </c>
      <c r="CO305" s="70" t="str">
        <f t="shared" ref="CO305" si="5518">"InitUnitNormal('"&amp;B305&amp;"',"&amp;AF305&amp;","&amp;AG305&amp;","&amp;AH305&amp;","&amp;AI305&amp;","&amp;AJ305&amp;","&amp;AK305&amp;","&amp;AL305&amp;","&amp;AM305&amp;","&amp;AN305&amp;","&amp;AO305&amp;")"</f>
        <v>InitUnitNormal('IB61',,,,,,,,,,)</v>
      </c>
      <c r="CP305" s="70" t="str">
        <f t="shared" ref="CP305" si="5519">"InitUnitMagic('"&amp;B305&amp;"',"&amp;AP305&amp;","&amp;AQ305&amp;","&amp;AR305&amp;","&amp;AS305&amp;","&amp;AT305&amp;","&amp;AU305&amp;","&amp;AV305&amp;","&amp;AW305&amp;","&amp;BI305&amp;","&amp;BJ305&amp;")"</f>
        <v>InitUnitMagic('IB61',,,,,,,,,,)</v>
      </c>
      <c r="CQ305" s="70" t="str">
        <f t="shared" ref="CQ305" si="5520">"InitUnitAdd('"&amp;B305&amp;"',"&amp;BK305&amp;","&amp;BL305&amp;","&amp;BM305&amp;","&amp;BN305&amp;","&amp;BO305&amp;","&amp;BP305&amp;","&amp;BQ305&amp;","&amp;BR305&amp;","&amp;BS305&amp;","&amp;BT305&amp;")"</f>
        <v>InitUnitAdd('IB61',,,,,,,,,,)</v>
      </c>
      <c r="CR305" s="70" t="str">
        <f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345&amp;CR$1&amp;")"</f>
        <v>InitEquipData('IB61',,"",,,,,'','','','','','',"ReplaceableTextures\\CommandButtons\\BTNFB19.BLP")</v>
      </c>
      <c r="CU305" s="95" t="str">
        <f t="shared" ref="CU305" si="5521">CONCATENATE(DB305,DC305,DD305,DE305,DF305,DG305,DH305,DI305,DJ305,DK305,DL305,DM305,DN305,DO305,DP305,DQ305,DR305,DS305,DT305,DU305,DV305,DW305,DX305,DY305,DZ305,EA305,EB305,EC305,ED305,EE305,EF305,EG305,EH305,EI305,EJ305,EK305,EL305,EM305,EN305,EO305,EP305&amp;"|n")</f>
        <v>|n</v>
      </c>
      <c r="CV305" s="61" t="str">
        <f t="shared" ref="CV305" si="5522">T305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305" s="60"/>
      <c r="CX305" s="60"/>
      <c r="CY305" s="60"/>
      <c r="CZ305" s="60"/>
      <c r="DA305" s="60"/>
      <c r="DB305" s="71" t="str">
        <f t="shared" ref="DB305" si="5523">IF(V305="","","|n"&amp;DB$2&amp;"+"&amp;V305&amp;DB$1)</f>
        <v/>
      </c>
      <c r="DC305" s="71" t="str">
        <f t="shared" ref="DC305" si="5524">IF(W305="","","|n"&amp;DC$2&amp;"+"&amp;W305&amp;DC$1)</f>
        <v/>
      </c>
      <c r="DD305" s="71" t="str">
        <f t="shared" ref="DD305" si="5525">IF(X305="","","|n"&amp;DD$2&amp;"+"&amp;X305&amp;DD$1)</f>
        <v/>
      </c>
      <c r="DE305" s="71" t="str">
        <f t="shared" ref="DE305" si="5526">IF(Y305="","","|n"&amp;DE$2&amp;"+"&amp;Y305&amp;DE$1)</f>
        <v/>
      </c>
      <c r="DF305" s="71" t="str">
        <f t="shared" ref="DF305" si="5527">IF(Z305="","","|n"&amp;DF$2&amp;"+"&amp;Z305&amp;DF$1)</f>
        <v/>
      </c>
      <c r="DG305" s="71" t="str">
        <f t="shared" ref="DG305" si="5528">IF(AA305="","","|n"&amp;DG$2&amp;"+"&amp;AA305&amp;DG$1)</f>
        <v/>
      </c>
      <c r="DH305" s="71" t="str">
        <f t="shared" ref="DH305" si="5529">IF(AB305="","","|n"&amp;DH$2&amp;"+"&amp;AB305&amp;DH$1)</f>
        <v/>
      </c>
      <c r="DI305" s="71" t="str">
        <f t="shared" ref="DI305" si="5530">IF(AC305="","","|n"&amp;DI$2&amp;"+"&amp;AC305&amp;DI$1)</f>
        <v/>
      </c>
      <c r="DJ305" s="71" t="str">
        <f t="shared" ref="DJ305" si="5531">IF(AD305="","","|n"&amp;DJ$2&amp;"+"&amp;AD305&amp;DJ$1)</f>
        <v/>
      </c>
      <c r="DK305" s="71" t="str">
        <f t="shared" ref="DK305" si="5532">IF(AE305="","","|n"&amp;DK$2&amp;"+"&amp;AE305&amp;DK$1)</f>
        <v/>
      </c>
      <c r="DL305" s="71" t="str">
        <f t="shared" ref="DL305" si="5533">IF(AF305="","","|n"&amp;DL$2&amp;"+"&amp;AF305&amp;DL$1)</f>
        <v/>
      </c>
      <c r="DM305" s="71" t="str">
        <f t="shared" ref="DM305" si="5534">IF(AG305="","","|n"&amp;DM$2&amp;"+"&amp;AG305&amp;DM$1)</f>
        <v/>
      </c>
      <c r="DN305" s="71" t="str">
        <f t="shared" ref="DN305" si="5535">IF(AH305="","","|n"&amp;DN$2&amp;"+"&amp;AH305&amp;DN$1)</f>
        <v/>
      </c>
      <c r="DO305" s="71" t="str">
        <f t="shared" ref="DO305" si="5536">IF(AI305="","","|n"&amp;DO$2&amp;"+"&amp;AI305&amp;DO$1)</f>
        <v/>
      </c>
      <c r="DP305" s="71" t="str">
        <f t="shared" ref="DP305" si="5537">IF(AJ305="","","|n"&amp;DP$2&amp;"+"&amp;AJ305&amp;DP$1)</f>
        <v/>
      </c>
      <c r="DQ305" s="71" t="str">
        <f t="shared" ref="DQ305" si="5538">IF(AK305="","","|n"&amp;DQ$2&amp;"+"&amp;AK305&amp;DQ$1)</f>
        <v/>
      </c>
      <c r="DR305" s="71" t="str">
        <f t="shared" ref="DR305" si="5539">IF(AL305="","","|n"&amp;DR$2&amp;"+"&amp;AL305&amp;DR$1)</f>
        <v/>
      </c>
      <c r="DS305" s="71" t="str">
        <f t="shared" ref="DS305" si="5540">IF(AM305="","","|n"&amp;DS$2&amp;"+"&amp;AM305&amp;DS$1)</f>
        <v/>
      </c>
      <c r="DT305" s="71" t="str">
        <f t="shared" ref="DT305" si="5541">IF(AN305="","","|n"&amp;DT$2&amp;"+"&amp;AN305&amp;DT$1)</f>
        <v/>
      </c>
      <c r="DU305" s="71" t="str">
        <f t="shared" ref="DU305" si="5542">IF(AO305="","","|n"&amp;DU$2&amp;"+"&amp;AO305&amp;DU$1)</f>
        <v/>
      </c>
      <c r="DV305" s="71" t="str">
        <f t="shared" ref="DV305" si="5543">IF(AP305="","","|n"&amp;DV$2&amp;"+"&amp;AP305&amp;DV$1)</f>
        <v/>
      </c>
      <c r="DW305" s="71" t="str">
        <f t="shared" ref="DW305" si="5544">IF(AQ305="","","|n"&amp;DW$2&amp;"+"&amp;AQ305&amp;DW$1)</f>
        <v/>
      </c>
      <c r="DX305" s="71" t="str">
        <f t="shared" ref="DX305" si="5545">IF(AR305="","","|n"&amp;DX$2&amp;"+"&amp;AR305&amp;DX$1)</f>
        <v/>
      </c>
      <c r="DY305" s="71" t="str">
        <f t="shared" ref="DY305" si="5546">IF(AS305="","","|n"&amp;DY$2&amp;"+"&amp;AS305&amp;DY$1)</f>
        <v/>
      </c>
      <c r="DZ305" s="71" t="str">
        <f t="shared" ref="DZ305" si="5547">IF(AT305="","","|n"&amp;DZ$2&amp;"+"&amp;AT305&amp;DZ$1)</f>
        <v/>
      </c>
      <c r="EA305" s="71" t="str">
        <f t="shared" ref="EA305" si="5548">IF(AU305="","","|n"&amp;EA$2&amp;"+"&amp;AU305&amp;EA$1)</f>
        <v/>
      </c>
      <c r="EB305" s="71" t="str">
        <f t="shared" ref="EB305" si="5549">IF(AV305="","","|n"&amp;EB$2&amp;"+"&amp;AV305&amp;EB$1)</f>
        <v/>
      </c>
      <c r="EC305" s="71" t="str">
        <f t="shared" ref="EC305" si="5550">IF(AW305="","","|n"&amp;EC$2&amp;"+"&amp;AW305&amp;EC$1)</f>
        <v/>
      </c>
      <c r="ED305" s="71" t="str">
        <f t="shared" ref="ED305" si="5551">IF(AX305="","","|n"&amp;ED$2&amp;"+"&amp;AX305&amp;ED$1)</f>
        <v/>
      </c>
      <c r="EE305" s="71" t="str">
        <f t="shared" ref="EE305" si="5552">IF(AY305="","","|n"&amp;EE$2&amp;"+"&amp;AY305&amp;EE$1)</f>
        <v/>
      </c>
      <c r="EF305" s="71" t="str">
        <f t="shared" ref="EF305" si="5553">IF(AZ305="","","|n"&amp;EF$2&amp;"+"&amp;AZ305&amp;EF$1)</f>
        <v/>
      </c>
      <c r="EG305" s="71" t="str">
        <f t="shared" ref="EG305" si="5554">IF(BA305="","","|n"&amp;EG$2&amp;"+"&amp;BA305&amp;EG$1)</f>
        <v/>
      </c>
      <c r="EH305" s="71" t="str">
        <f t="shared" ref="EH305" si="5555">IF(BB305="","","|n"&amp;EH$2&amp;"+"&amp;BB305&amp;EH$1)</f>
        <v/>
      </c>
      <c r="EI305" s="71" t="str">
        <f t="shared" ref="EI305" si="5556">IF(BC305="","","|n"&amp;EI$2&amp;"+"&amp;BC305&amp;EI$1)</f>
        <v/>
      </c>
      <c r="EJ305" s="71" t="str">
        <f t="shared" ref="EJ305" si="5557">IF(BD305="","","|n"&amp;EJ$2&amp;"+"&amp;BD305&amp;EJ$1)</f>
        <v/>
      </c>
      <c r="EK305" s="71" t="str">
        <f t="shared" ref="EK305" si="5558">IF(BE305="","","|n"&amp;EK$2&amp;"+"&amp;BE305&amp;EK$1)</f>
        <v/>
      </c>
      <c r="EL305" s="71" t="str">
        <f t="shared" ref="EL305" si="5559">IF(BF305="","","|n"&amp;EL$2&amp;"+"&amp;BF305&amp;EL$1)</f>
        <v/>
      </c>
      <c r="EM305" s="71" t="str">
        <f t="shared" ref="EM305" si="5560">IF(BG305="","","|n"&amp;EM$2&amp;"+"&amp;BG305&amp;EM$1)</f>
        <v/>
      </c>
      <c r="EN305" s="71" t="str">
        <f t="shared" ref="EN305" si="5561">IF(BH305="","","|n"&amp;EN$2&amp;"+"&amp;BH305&amp;EN$1)</f>
        <v/>
      </c>
      <c r="EO305" s="71" t="str">
        <f t="shared" ref="EO305" si="5562">IF(BI305="","","|n"&amp;EO$2&amp;"+"&amp;BI305&amp;EO$1)</f>
        <v/>
      </c>
      <c r="EP305" s="71" t="str">
        <f t="shared" ref="EP305" si="5563">IF(BJ305="","","|n"&amp;EP$2&amp;"+"&amp;BJ305&amp;EP$1)</f>
        <v/>
      </c>
      <c r="EQ305" s="71" t="str">
        <f t="shared" ref="EQ305" si="5564">IF(BK305="","","|n"&amp;EQ$2&amp;"+"&amp;BK305&amp;EQ$1)</f>
        <v/>
      </c>
      <c r="ER305" s="71" t="str">
        <f t="shared" ref="ER305" si="5565">IF(BL305="","","|n"&amp;ER$2&amp;"+"&amp;BL305&amp;ER$1)</f>
        <v/>
      </c>
      <c r="ES305" s="71" t="str">
        <f t="shared" ref="ES305" si="5566">IF(BM305="","","|n"&amp;ES$2&amp;"+"&amp;BM305&amp;ES$1)</f>
        <v/>
      </c>
      <c r="ET305" s="71" t="str">
        <f t="shared" ref="ET305" si="5567">IF(BN305="","","|n"&amp;ET$2&amp;"+"&amp;BN305&amp;ET$1)</f>
        <v/>
      </c>
      <c r="EU305" s="71" t="str">
        <f t="shared" ref="EU305" si="5568">IF(BO305="","","|n"&amp;EU$2&amp;"+"&amp;BO305&amp;EU$1)</f>
        <v/>
      </c>
      <c r="EV305" s="71" t="str">
        <f t="shared" ref="EV305" si="5569">IF(BP305="","","|n"&amp;EV$2&amp;"+"&amp;BP305&amp;EV$1)</f>
        <v/>
      </c>
      <c r="EW305" s="71" t="str">
        <f t="shared" ref="EW305" si="5570">IF(BQ305="","","|n"&amp;EW$2&amp;"+"&amp;BQ305&amp;EW$1)</f>
        <v/>
      </c>
      <c r="EX305" s="71" t="str">
        <f t="shared" ref="EX305" si="5571">IF(BR305="","","|n"&amp;EX$2&amp;"+"&amp;BR305&amp;EX$1)</f>
        <v/>
      </c>
      <c r="EY305" s="71" t="str">
        <f t="shared" ref="EY305" si="5572">IF(BS305="","","|n"&amp;EY$2&amp;"+"&amp;BS305&amp;EY$1)</f>
        <v/>
      </c>
      <c r="EZ305" s="71" t="str">
        <f t="shared" ref="EZ305" si="5573">IF(BT305="","","|n"&amp;EZ$2&amp;"+"&amp;BT305&amp;EZ$1)</f>
        <v/>
      </c>
      <c r="FA305" s="71" t="str">
        <f t="shared" ref="FA305" si="5574">IF(BU305="","","|n"&amp;FA$2&amp;"+"&amp;BU305&amp;FA$1)</f>
        <v/>
      </c>
      <c r="FB305" s="71" t="str">
        <f t="shared" ref="FB305" si="5575">IF(BV305="","","|n"&amp;FB$2&amp;"+"&amp;BV305&amp;FB$1)</f>
        <v/>
      </c>
      <c r="FC305" s="71" t="str">
        <f t="shared" ref="FC305" si="5576">IF(BW305="","","|n"&amp;FC$2&amp;"+"&amp;BW305&amp;FC$1)</f>
        <v/>
      </c>
      <c r="FD305" s="71" t="str">
        <f t="shared" ref="FD305" si="5577">IF(BX305="","","|n"&amp;FD$2&amp;"+"&amp;BX305&amp;FD$1)</f>
        <v/>
      </c>
      <c r="FE305" s="71" t="str">
        <f t="shared" ref="FE305" si="5578">IF(BY305="","","|n"&amp;FE$2&amp;"+"&amp;BY305&amp;FE$1)</f>
        <v/>
      </c>
      <c r="FF305" s="71" t="str">
        <f t="shared" ref="FF305" si="5579">IF(BZ305="","","|n"&amp;FF$2&amp;"+"&amp;BZ305&amp;FF$1)</f>
        <v/>
      </c>
      <c r="FG305" s="71" t="str">
        <f t="shared" ref="FG305" si="5580">IF(CA305="","","|n"&amp;FG$2&amp;"+"&amp;CA305&amp;FG$1)</f>
        <v/>
      </c>
      <c r="FH305" s="71" t="str">
        <f t="shared" ref="FH305" si="5581">IF(CB305="","","|n"&amp;FH$2&amp;"+"&amp;CB305&amp;FH$1)</f>
        <v/>
      </c>
      <c r="FI305" s="71" t="str">
        <f t="shared" ref="FI305" si="5582">IF(CC305="","","|n"&amp;FI$2&amp;"+"&amp;CC305&amp;FI$1)</f>
        <v/>
      </c>
      <c r="FJ305" s="71" t="str">
        <f t="shared" ref="FJ305" si="5583">IF(CD305="","","|n"&amp;FJ$2&amp;"+"&amp;CD305&amp;FJ$1)</f>
        <v/>
      </c>
      <c r="FK305" s="71" t="str">
        <f t="shared" ref="FK305" si="5584">IF(CE305="","","|n"&amp;FK$2&amp;"+"&amp;CE305&amp;FK$1)</f>
        <v/>
      </c>
      <c r="FL305" s="71" t="str">
        <f t="shared" ref="FL305" si="5585">IF(CF305="","","|n"&amp;FL$2&amp;"+"&amp;CF305&amp;FL$1)</f>
        <v/>
      </c>
      <c r="FM305" s="71" t="str">
        <f t="shared" ref="FM305" si="5586">IF(CG305="","","|n"&amp;FM$2&amp;"+"&amp;CG305&amp;FM$1)</f>
        <v/>
      </c>
      <c r="FN305" s="71" t="str">
        <f t="shared" ref="FN305" si="5587">IF(CH305="","","|n"&amp;FN$2&amp;"+"&amp;CH305&amp;FN$1)</f>
        <v/>
      </c>
      <c r="FO305" s="71" t="str">
        <f t="shared" ref="FO305" si="5588">IF(CI305="","","|n"&amp;FO$2&amp;"+"&amp;CI305&amp;FO$1)</f>
        <v/>
      </c>
      <c r="FP305" s="71" t="str">
        <f t="shared" ref="FP305" si="5589">IF(CJ305="","","|n"&amp;FP$2&amp;"+"&amp;CJ305&amp;FP$1)</f>
        <v/>
      </c>
      <c r="FQ305" s="71" t="str">
        <f t="shared" ref="FQ305" si="5590">IF(CK305="","","|n"&amp;FQ$2&amp;"+"&amp;CK305&amp;FQ$1)</f>
        <v/>
      </c>
      <c r="FR305" s="71" t="str">
        <f t="shared" ref="FR305" si="5591">IF(CL305="","","|n"&amp;FR$2&amp;"+"&amp;CL305&amp;FR$1)</f>
        <v/>
      </c>
      <c r="FS305" s="71" t="str">
        <f t="shared" ref="FS305" si="5592">IF(CM305="","","|n"&amp;FS$2&amp;"+"&amp;CM305&amp;FS$1)</f>
        <v/>
      </c>
    </row>
    <row r="306" spans="1:175" ht="16.5">
      <c r="A306" s="72"/>
      <c r="B306" s="129" t="s">
        <v>874</v>
      </c>
      <c r="C306" s="129" t="s">
        <v>875</v>
      </c>
      <c r="E306" s="100"/>
      <c r="F306" s="99"/>
      <c r="S306" s="107"/>
      <c r="T306" s="129" t="s">
        <v>875</v>
      </c>
      <c r="U306" s="85" t="s">
        <v>876</v>
      </c>
      <c r="V306" s="79"/>
      <c r="Z306" s="79"/>
      <c r="AG306" s="109"/>
      <c r="AL306" s="109"/>
      <c r="BC306" s="110"/>
      <c r="BD306" s="110"/>
      <c r="CU306" s="95" t="str">
        <f t="shared" ref="CU306" si="5593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594">T306</f>
        <v>积分兑换-永久</v>
      </c>
      <c r="CW306" s="60"/>
      <c r="CX306" s="60"/>
      <c r="CY306" s="60"/>
      <c r="CZ306" s="60"/>
      <c r="DA306" s="60"/>
      <c r="DB306" s="71" t="str">
        <f t="shared" ref="DB306" si="5595">IF(V306="","","|n"&amp;DB$2&amp;"+"&amp;V306&amp;DB$1)</f>
        <v/>
      </c>
      <c r="DC306" s="71" t="str">
        <f t="shared" ref="DC306" si="5596">IF(W306="","","|n"&amp;DC$2&amp;"+"&amp;W306&amp;DC$1)</f>
        <v/>
      </c>
      <c r="DD306" s="71" t="str">
        <f t="shared" ref="DD306" si="5597">IF(X306="","","|n"&amp;DD$2&amp;"+"&amp;X306&amp;DD$1)</f>
        <v/>
      </c>
      <c r="DE306" s="71" t="str">
        <f t="shared" ref="DE306" si="5598">IF(Y306="","","|n"&amp;DE$2&amp;"+"&amp;Y306&amp;DE$1)</f>
        <v/>
      </c>
      <c r="DF306" s="71" t="str">
        <f t="shared" ref="DF306" si="5599">IF(Z306="","","|n"&amp;DF$2&amp;"+"&amp;Z306&amp;DF$1)</f>
        <v/>
      </c>
      <c r="DG306" s="71" t="str">
        <f t="shared" ref="DG306" si="5600">IF(AA306="","","|n"&amp;DG$2&amp;"+"&amp;AA306&amp;DG$1)</f>
        <v/>
      </c>
      <c r="DH306" s="71" t="str">
        <f t="shared" ref="DH306" si="5601">IF(AB306="","","|n"&amp;DH$2&amp;"+"&amp;AB306&amp;DH$1)</f>
        <v/>
      </c>
      <c r="DI306" s="71" t="str">
        <f t="shared" ref="DI306" si="5602">IF(AC306="","","|n"&amp;DI$2&amp;"+"&amp;AC306&amp;DI$1)</f>
        <v/>
      </c>
      <c r="DJ306" s="71" t="str">
        <f t="shared" ref="DJ306" si="5603">IF(AD306="","","|n"&amp;DJ$2&amp;"+"&amp;AD306&amp;DJ$1)</f>
        <v/>
      </c>
      <c r="DK306" s="71" t="str">
        <f t="shared" ref="DK306" si="5604">IF(AE306="","","|n"&amp;DK$2&amp;"+"&amp;AE306&amp;DK$1)</f>
        <v/>
      </c>
      <c r="DL306" s="71" t="str">
        <f t="shared" ref="DL306" si="5605">IF(AF306="","","|n"&amp;DL$2&amp;"+"&amp;AF306&amp;DL$1)</f>
        <v/>
      </c>
      <c r="DM306" s="71" t="str">
        <f t="shared" ref="DM306" si="5606">IF(AG306="","","|n"&amp;DM$2&amp;"+"&amp;AG306&amp;DM$1)</f>
        <v/>
      </c>
      <c r="DN306" s="71" t="str">
        <f t="shared" ref="DN306" si="5607">IF(AH306="","","|n"&amp;DN$2&amp;"+"&amp;AH306&amp;DN$1)</f>
        <v/>
      </c>
      <c r="DO306" s="71" t="str">
        <f t="shared" ref="DO306" si="5608">IF(AI306="","","|n"&amp;DO$2&amp;"+"&amp;AI306&amp;DO$1)</f>
        <v/>
      </c>
      <c r="DP306" s="71" t="str">
        <f t="shared" ref="DP306" si="5609">IF(AJ306="","","|n"&amp;DP$2&amp;"+"&amp;AJ306&amp;DP$1)</f>
        <v/>
      </c>
      <c r="DQ306" s="71" t="str">
        <f t="shared" ref="DQ306" si="5610">IF(AK306="","","|n"&amp;DQ$2&amp;"+"&amp;AK306&amp;DQ$1)</f>
        <v/>
      </c>
      <c r="DR306" s="71" t="str">
        <f t="shared" ref="DR306" si="5611">IF(AL306="","","|n"&amp;DR$2&amp;"+"&amp;AL306&amp;DR$1)</f>
        <v/>
      </c>
      <c r="DS306" s="71" t="str">
        <f t="shared" ref="DS306" si="5612">IF(AM306="","","|n"&amp;DS$2&amp;"+"&amp;AM306&amp;DS$1)</f>
        <v/>
      </c>
      <c r="DT306" s="71" t="str">
        <f t="shared" ref="DT306" si="5613">IF(AN306="","","|n"&amp;DT$2&amp;"+"&amp;AN306&amp;DT$1)</f>
        <v/>
      </c>
      <c r="DU306" s="71" t="str">
        <f t="shared" ref="DU306" si="5614">IF(AO306="","","|n"&amp;DU$2&amp;"+"&amp;AO306&amp;DU$1)</f>
        <v/>
      </c>
      <c r="DV306" s="71" t="str">
        <f t="shared" ref="DV306" si="5615">IF(AP306="","","|n"&amp;DV$2&amp;"+"&amp;AP306&amp;DV$1)</f>
        <v/>
      </c>
      <c r="DW306" s="71" t="str">
        <f t="shared" ref="DW306" si="5616">IF(AQ306="","","|n"&amp;DW$2&amp;"+"&amp;AQ306&amp;DW$1)</f>
        <v/>
      </c>
      <c r="DX306" s="71" t="str">
        <f t="shared" ref="DX306" si="5617">IF(AR306="","","|n"&amp;DX$2&amp;"+"&amp;AR306&amp;DX$1)</f>
        <v/>
      </c>
      <c r="DY306" s="71" t="str">
        <f t="shared" ref="DY306" si="5618">IF(AS306="","","|n"&amp;DY$2&amp;"+"&amp;AS306&amp;DY$1)</f>
        <v/>
      </c>
      <c r="DZ306" s="71" t="str">
        <f t="shared" ref="DZ306" si="5619">IF(AT306="","","|n"&amp;DZ$2&amp;"+"&amp;AT306&amp;DZ$1)</f>
        <v/>
      </c>
      <c r="EA306" s="71" t="str">
        <f t="shared" ref="EA306" si="5620">IF(AU306="","","|n"&amp;EA$2&amp;"+"&amp;AU306&amp;EA$1)</f>
        <v/>
      </c>
      <c r="EB306" s="71" t="str">
        <f t="shared" ref="EB306" si="5621">IF(AV306="","","|n"&amp;EB$2&amp;"+"&amp;AV306&amp;EB$1)</f>
        <v/>
      </c>
      <c r="EC306" s="71" t="str">
        <f t="shared" ref="EC306" si="5622">IF(AW306="","","|n"&amp;EC$2&amp;"+"&amp;AW306&amp;EC$1)</f>
        <v/>
      </c>
      <c r="ED306" s="71" t="str">
        <f t="shared" ref="ED306" si="5623">IF(AX306="","","|n"&amp;ED$2&amp;"+"&amp;AX306&amp;ED$1)</f>
        <v/>
      </c>
      <c r="EE306" s="71" t="str">
        <f t="shared" ref="EE306" si="5624">IF(AY306="","","|n"&amp;EE$2&amp;"+"&amp;AY306&amp;EE$1)</f>
        <v/>
      </c>
      <c r="EF306" s="71" t="str">
        <f t="shared" ref="EF306" si="5625">IF(AZ306="","","|n"&amp;EF$2&amp;"+"&amp;AZ306&amp;EF$1)</f>
        <v/>
      </c>
      <c r="EG306" s="71" t="str">
        <f t="shared" ref="EG306" si="5626">IF(BA306="","","|n"&amp;EG$2&amp;"+"&amp;BA306&amp;EG$1)</f>
        <v/>
      </c>
      <c r="EH306" s="71" t="str">
        <f t="shared" ref="EH306" si="5627">IF(BB306="","","|n"&amp;EH$2&amp;"+"&amp;BB306&amp;EH$1)</f>
        <v/>
      </c>
      <c r="EI306" s="71" t="str">
        <f t="shared" ref="EI306" si="5628">IF(BC306="","","|n"&amp;EI$2&amp;"+"&amp;BC306&amp;EI$1)</f>
        <v/>
      </c>
      <c r="EJ306" s="71" t="str">
        <f t="shared" ref="EJ306" si="5629">IF(BD306="","","|n"&amp;EJ$2&amp;"+"&amp;BD306&amp;EJ$1)</f>
        <v/>
      </c>
      <c r="EK306" s="71" t="str">
        <f t="shared" ref="EK306" si="5630">IF(BE306="","","|n"&amp;EK$2&amp;"+"&amp;BE306&amp;EK$1)</f>
        <v/>
      </c>
      <c r="EL306" s="71" t="str">
        <f t="shared" ref="EL306" si="5631">IF(BF306="","","|n"&amp;EL$2&amp;"+"&amp;BF306&amp;EL$1)</f>
        <v/>
      </c>
      <c r="EM306" s="71" t="str">
        <f t="shared" ref="EM306" si="5632">IF(BG306="","","|n"&amp;EM$2&amp;"+"&amp;BG306&amp;EM$1)</f>
        <v/>
      </c>
      <c r="EN306" s="71" t="str">
        <f t="shared" ref="EN306" si="5633">IF(BH306="","","|n"&amp;EN$2&amp;"+"&amp;BH306&amp;EN$1)</f>
        <v/>
      </c>
      <c r="EO306" s="71" t="str">
        <f t="shared" ref="EO306" si="5634">IF(BI306="","","|n"&amp;EO$2&amp;"+"&amp;BI306&amp;EO$1)</f>
        <v/>
      </c>
      <c r="EP306" s="71" t="str">
        <f t="shared" ref="EP306" si="5635">IF(BJ306="","","|n"&amp;EP$2&amp;"+"&amp;BJ306&amp;EP$1)</f>
        <v/>
      </c>
      <c r="EQ306" s="71" t="str">
        <f t="shared" ref="EQ306" si="5636">IF(BK306="","","|n"&amp;EQ$2&amp;"+"&amp;BK306&amp;EQ$1)</f>
        <v/>
      </c>
      <c r="ER306" s="71" t="str">
        <f t="shared" ref="ER306" si="5637">IF(BL306="","","|n"&amp;ER$2&amp;"+"&amp;BL306&amp;ER$1)</f>
        <v/>
      </c>
      <c r="ES306" s="71" t="str">
        <f t="shared" ref="ES306" si="5638">IF(BM306="","","|n"&amp;ES$2&amp;"+"&amp;BM306&amp;ES$1)</f>
        <v/>
      </c>
      <c r="ET306" s="71" t="str">
        <f t="shared" ref="ET306" si="5639">IF(BN306="","","|n"&amp;ET$2&amp;"+"&amp;BN306&amp;ET$1)</f>
        <v/>
      </c>
      <c r="EU306" s="71" t="str">
        <f t="shared" ref="EU306" si="5640">IF(BO306="","","|n"&amp;EU$2&amp;"+"&amp;BO306&amp;EU$1)</f>
        <v/>
      </c>
      <c r="EV306" s="71" t="str">
        <f t="shared" ref="EV306" si="5641">IF(BP306="","","|n"&amp;EV$2&amp;"+"&amp;BP306&amp;EV$1)</f>
        <v/>
      </c>
      <c r="EW306" s="71" t="str">
        <f t="shared" ref="EW306" si="5642">IF(BQ306="","","|n"&amp;EW$2&amp;"+"&amp;BQ306&amp;EW$1)</f>
        <v/>
      </c>
      <c r="EX306" s="71" t="str">
        <f t="shared" ref="EX306" si="5643">IF(BR306="","","|n"&amp;EX$2&amp;"+"&amp;BR306&amp;EX$1)</f>
        <v/>
      </c>
      <c r="EY306" s="71" t="str">
        <f t="shared" ref="EY306" si="5644">IF(BS306="","","|n"&amp;EY$2&amp;"+"&amp;BS306&amp;EY$1)</f>
        <v/>
      </c>
      <c r="EZ306" s="71" t="str">
        <f t="shared" ref="EZ306" si="5645">IF(BT306="","","|n"&amp;EZ$2&amp;"+"&amp;BT306&amp;EZ$1)</f>
        <v/>
      </c>
      <c r="FA306" s="71" t="str">
        <f t="shared" ref="FA306" si="5646">IF(BU306="","","|n"&amp;FA$2&amp;"+"&amp;BU306&amp;FA$1)</f>
        <v/>
      </c>
      <c r="FB306" s="71" t="str">
        <f t="shared" ref="FB306" si="5647">IF(BV306="","","|n"&amp;FB$2&amp;"+"&amp;BV306&amp;FB$1)</f>
        <v/>
      </c>
      <c r="FC306" s="71" t="str">
        <f t="shared" ref="FC306" si="5648">IF(BW306="","","|n"&amp;FC$2&amp;"+"&amp;BW306&amp;FC$1)</f>
        <v/>
      </c>
      <c r="FD306" s="71" t="str">
        <f t="shared" ref="FD306" si="5649">IF(BX306="","","|n"&amp;FD$2&amp;"+"&amp;BX306&amp;FD$1)</f>
        <v/>
      </c>
      <c r="FE306" s="71" t="str">
        <f t="shared" ref="FE306" si="5650">IF(BY306="","","|n"&amp;FE$2&amp;"+"&amp;BY306&amp;FE$1)</f>
        <v/>
      </c>
      <c r="FF306" s="71" t="str">
        <f t="shared" ref="FF306" si="5651">IF(BZ306="","","|n"&amp;FF$2&amp;"+"&amp;BZ306&amp;FF$1)</f>
        <v/>
      </c>
      <c r="FG306" s="71" t="str">
        <f t="shared" ref="FG306" si="5652">IF(CA306="","","|n"&amp;FG$2&amp;"+"&amp;CA306&amp;FG$1)</f>
        <v/>
      </c>
      <c r="FH306" s="71" t="str">
        <f t="shared" ref="FH306" si="5653">IF(CB306="","","|n"&amp;FH$2&amp;"+"&amp;CB306&amp;FH$1)</f>
        <v/>
      </c>
      <c r="FI306" s="71" t="str">
        <f t="shared" ref="FI306" si="5654">IF(CC306="","","|n"&amp;FI$2&amp;"+"&amp;CC306&amp;FI$1)</f>
        <v/>
      </c>
      <c r="FJ306" s="71" t="str">
        <f t="shared" ref="FJ306" si="5655">IF(CD306="","","|n"&amp;FJ$2&amp;"+"&amp;CD306&amp;FJ$1)</f>
        <v/>
      </c>
      <c r="FK306" s="71" t="str">
        <f t="shared" ref="FK306" si="5656">IF(CE306="","","|n"&amp;FK$2&amp;"+"&amp;CE306&amp;FK$1)</f>
        <v/>
      </c>
      <c r="FL306" s="71" t="str">
        <f t="shared" ref="FL306" si="5657">IF(CF306="","","|n"&amp;FL$2&amp;"+"&amp;CF306&amp;FL$1)</f>
        <v/>
      </c>
      <c r="FM306" s="71" t="str">
        <f t="shared" ref="FM306" si="5658">IF(CG306="","","|n"&amp;FM$2&amp;"+"&amp;CG306&amp;FM$1)</f>
        <v/>
      </c>
      <c r="FN306" s="71" t="str">
        <f t="shared" ref="FN306" si="5659">IF(CH306="","","|n"&amp;FN$2&amp;"+"&amp;CH306&amp;FN$1)</f>
        <v/>
      </c>
      <c r="FO306" s="71" t="str">
        <f t="shared" ref="FO306" si="5660">IF(CI306="","","|n"&amp;FO$2&amp;"+"&amp;CI306&amp;FO$1)</f>
        <v/>
      </c>
      <c r="FP306" s="71" t="str">
        <f t="shared" ref="FP306" si="5661">IF(CJ306="","","|n"&amp;FP$2&amp;"+"&amp;CJ306&amp;FP$1)</f>
        <v/>
      </c>
      <c r="FQ306" s="71" t="str">
        <f t="shared" ref="FQ306" si="5662">IF(CK306="","","|n"&amp;FQ$2&amp;"+"&amp;CK306&amp;FQ$1)</f>
        <v/>
      </c>
      <c r="FR306" s="71" t="str">
        <f t="shared" ref="FR306" si="5663">IF(CL306="","","|n"&amp;FR$2&amp;"+"&amp;CL306&amp;FR$1)</f>
        <v/>
      </c>
      <c r="FS306" s="71" t="str">
        <f t="shared" ref="FS306" si="5664">IF(CM306="","","|n"&amp;FS$2&amp;"+"&amp;CM306&amp;FS$1)</f>
        <v/>
      </c>
    </row>
    <row r="307" spans="1:175" ht="16.5">
      <c r="A307" s="72"/>
      <c r="B307" s="129" t="s">
        <v>877</v>
      </c>
      <c r="C307" s="129" t="s">
        <v>878</v>
      </c>
      <c r="E307" s="100"/>
      <c r="F307" s="99"/>
      <c r="S307" s="107"/>
      <c r="T307" s="61" t="s">
        <v>879</v>
      </c>
      <c r="U307" s="85" t="str">
        <f t="shared" ref="U307:U311" si="5665">"ReplaceableTextures\\CommandButtons\\BTNR"&amp;RIGHT(B307,3)&amp;".blp"</f>
        <v>ReplaceableTextures\\CommandButtons\\BTNRY1C.blp</v>
      </c>
      <c r="V307" s="79"/>
      <c r="Z307" s="79"/>
      <c r="AG307" s="109"/>
      <c r="AL307" s="109"/>
      <c r="BC307" s="110"/>
      <c r="BD307" s="110"/>
      <c r="CU307" s="95" t="str">
        <f t="shared" ref="CU307:CU309" si="5666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si="5360"/>
        <v>代码生成</v>
      </c>
      <c r="CW307" s="60"/>
      <c r="CX307" s="60"/>
      <c r="CY307" s="60"/>
      <c r="CZ307" s="60"/>
      <c r="DA307" s="60"/>
      <c r="DB307" s="71" t="str">
        <f t="shared" si="5439"/>
        <v/>
      </c>
      <c r="DC307" s="71" t="str">
        <f t="shared" si="5439"/>
        <v/>
      </c>
      <c r="DD307" s="71" t="str">
        <f t="shared" si="5439"/>
        <v/>
      </c>
      <c r="DE307" s="71" t="str">
        <f t="shared" si="5439"/>
        <v/>
      </c>
      <c r="DF307" s="71" t="str">
        <f t="shared" si="5439"/>
        <v/>
      </c>
      <c r="DG307" s="71" t="str">
        <f t="shared" si="5439"/>
        <v/>
      </c>
      <c r="DH307" s="71" t="str">
        <f t="shared" si="5439"/>
        <v/>
      </c>
      <c r="DI307" s="71" t="str">
        <f t="shared" si="5439"/>
        <v/>
      </c>
      <c r="DJ307" s="71" t="str">
        <f t="shared" si="5439"/>
        <v/>
      </c>
      <c r="DK307" s="71" t="str">
        <f t="shared" si="5439"/>
        <v/>
      </c>
      <c r="DL307" s="71" t="str">
        <f t="shared" si="5439"/>
        <v/>
      </c>
      <c r="DM307" s="71" t="str">
        <f t="shared" si="5439"/>
        <v/>
      </c>
      <c r="DN307" s="71" t="str">
        <f t="shared" si="5439"/>
        <v/>
      </c>
      <c r="DO307" s="71" t="str">
        <f t="shared" si="5439"/>
        <v/>
      </c>
      <c r="DP307" s="71" t="str">
        <f t="shared" si="5439"/>
        <v/>
      </c>
      <c r="DQ307" s="71" t="str">
        <f t="shared" si="5439"/>
        <v/>
      </c>
      <c r="DR307" s="71" t="str">
        <f t="shared" si="5439"/>
        <v/>
      </c>
      <c r="DS307" s="71" t="str">
        <f t="shared" si="5439"/>
        <v/>
      </c>
      <c r="DT307" s="71" t="str">
        <f t="shared" si="5439"/>
        <v/>
      </c>
      <c r="DU307" s="71" t="str">
        <f t="shared" si="5439"/>
        <v/>
      </c>
      <c r="DV307" s="71" t="str">
        <f t="shared" si="5439"/>
        <v/>
      </c>
      <c r="DW307" s="71" t="str">
        <f t="shared" si="5439"/>
        <v/>
      </c>
      <c r="DX307" s="71" t="str">
        <f t="shared" si="5439"/>
        <v/>
      </c>
      <c r="DY307" s="71" t="str">
        <f t="shared" si="5439"/>
        <v/>
      </c>
      <c r="DZ307" s="71" t="str">
        <f t="shared" si="5439"/>
        <v/>
      </c>
      <c r="EA307" s="71" t="str">
        <f t="shared" si="5439"/>
        <v/>
      </c>
      <c r="EB307" s="71" t="str">
        <f t="shared" si="5439"/>
        <v/>
      </c>
      <c r="EC307" s="71" t="str">
        <f t="shared" si="5439"/>
        <v/>
      </c>
      <c r="ED307" s="71" t="str">
        <f t="shared" si="5439"/>
        <v/>
      </c>
      <c r="EE307" s="71" t="str">
        <f t="shared" si="5439"/>
        <v/>
      </c>
      <c r="EF307" s="71" t="str">
        <f t="shared" si="5439"/>
        <v/>
      </c>
      <c r="EG307" s="71" t="str">
        <f t="shared" si="5439"/>
        <v/>
      </c>
      <c r="EH307" s="71" t="str">
        <f t="shared" si="5439"/>
        <v/>
      </c>
      <c r="EI307" s="71" t="str">
        <f t="shared" si="5439"/>
        <v/>
      </c>
      <c r="EJ307" s="71" t="str">
        <f t="shared" si="5439"/>
        <v/>
      </c>
      <c r="EK307" s="71" t="str">
        <f t="shared" si="5439"/>
        <v/>
      </c>
      <c r="EL307" s="71" t="str">
        <f t="shared" si="5439"/>
        <v/>
      </c>
      <c r="EM307" s="71" t="str">
        <f t="shared" si="5439"/>
        <v/>
      </c>
      <c r="EN307" s="71" t="str">
        <f t="shared" si="5439"/>
        <v/>
      </c>
      <c r="EO307" s="71" t="str">
        <f t="shared" si="5439"/>
        <v/>
      </c>
      <c r="EP307" s="71" t="str">
        <f t="shared" si="5439"/>
        <v/>
      </c>
      <c r="EQ307" s="71" t="str">
        <f t="shared" si="5439"/>
        <v/>
      </c>
      <c r="ER307" s="71" t="str">
        <f t="shared" si="5439"/>
        <v/>
      </c>
      <c r="ES307" s="71" t="str">
        <f t="shared" si="5439"/>
        <v/>
      </c>
      <c r="ET307" s="71" t="str">
        <f t="shared" si="5439"/>
        <v/>
      </c>
      <c r="EU307" s="71" t="str">
        <f t="shared" si="5439"/>
        <v/>
      </c>
      <c r="EV307" s="71" t="str">
        <f t="shared" si="5439"/>
        <v/>
      </c>
      <c r="EW307" s="71" t="str">
        <f t="shared" si="5439"/>
        <v/>
      </c>
      <c r="EX307" s="71" t="str">
        <f t="shared" si="5439"/>
        <v/>
      </c>
      <c r="EY307" s="71" t="str">
        <f t="shared" si="5439"/>
        <v/>
      </c>
      <c r="EZ307" s="71" t="str">
        <f t="shared" si="5439"/>
        <v/>
      </c>
      <c r="FA307" s="71" t="str">
        <f t="shared" si="5439"/>
        <v/>
      </c>
      <c r="FB307" s="71" t="str">
        <f t="shared" si="5439"/>
        <v/>
      </c>
      <c r="FC307" s="71" t="str">
        <f t="shared" si="5439"/>
        <v/>
      </c>
      <c r="FD307" s="71" t="str">
        <f t="shared" si="5439"/>
        <v/>
      </c>
      <c r="FE307" s="71" t="str">
        <f t="shared" si="5439"/>
        <v/>
      </c>
      <c r="FF307" s="71" t="str">
        <f t="shared" si="5439"/>
        <v/>
      </c>
      <c r="FG307" s="71" t="str">
        <f t="shared" si="5439"/>
        <v/>
      </c>
      <c r="FH307" s="71" t="str">
        <f t="shared" si="5439"/>
        <v/>
      </c>
      <c r="FI307" s="71" t="str">
        <f t="shared" si="5439"/>
        <v/>
      </c>
      <c r="FJ307" s="71" t="str">
        <f t="shared" si="5439"/>
        <v/>
      </c>
      <c r="FK307" s="71" t="str">
        <f t="shared" si="5439"/>
        <v/>
      </c>
      <c r="FL307" s="71" t="str">
        <f t="shared" si="5439"/>
        <v/>
      </c>
      <c r="FM307" s="71" t="str">
        <f t="shared" si="5439"/>
        <v/>
      </c>
      <c r="FN307" s="71" t="str">
        <f t="shared" si="5440"/>
        <v/>
      </c>
      <c r="FO307" s="71" t="str">
        <f t="shared" si="5440"/>
        <v/>
      </c>
      <c r="FP307" s="71" t="str">
        <f t="shared" si="5440"/>
        <v/>
      </c>
      <c r="FQ307" s="71" t="str">
        <f t="shared" si="5440"/>
        <v/>
      </c>
      <c r="FR307" s="71" t="str">
        <f t="shared" si="5440"/>
        <v/>
      </c>
      <c r="FS307" s="71" t="str">
        <f t="shared" si="5440"/>
        <v/>
      </c>
    </row>
    <row r="308" spans="1:175" ht="17.25">
      <c r="A308" s="72"/>
      <c r="B308" s="130" t="s">
        <v>880</v>
      </c>
      <c r="C308" s="131" t="s">
        <v>881</v>
      </c>
      <c r="E308" s="100"/>
      <c r="F308" s="99"/>
      <c r="S308" s="107"/>
      <c r="T308" s="61" t="s">
        <v>879</v>
      </c>
      <c r="U308" s="85" t="str">
        <f t="shared" si="5665"/>
        <v>ReplaceableTextures\\CommandButtons\\BTNRY2C.blp</v>
      </c>
      <c r="V308" s="79"/>
      <c r="Z308" s="79"/>
      <c r="AG308" s="109"/>
      <c r="AL308" s="109"/>
      <c r="BC308" s="110"/>
      <c r="BD308" s="110"/>
      <c r="CU308" s="95" t="str">
        <f t="shared" ref="CU308" si="5667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si="5360"/>
        <v>代码生成</v>
      </c>
      <c r="CW308" s="60"/>
      <c r="CX308" s="60"/>
      <c r="CY308" s="60"/>
      <c r="CZ308" s="60"/>
      <c r="DA308" s="60"/>
      <c r="DB308" s="71" t="str">
        <f t="shared" ref="DB308" si="5668">IF(V308="","","|n"&amp;DB$2&amp;"+"&amp;V308&amp;DB$1)</f>
        <v/>
      </c>
      <c r="DC308" s="71" t="str">
        <f t="shared" ref="DC308" si="5669">IF(W308="","","|n"&amp;DC$2&amp;"+"&amp;W308&amp;DC$1)</f>
        <v/>
      </c>
      <c r="DD308" s="71" t="str">
        <f t="shared" ref="DD308" si="5670">IF(X308="","","|n"&amp;DD$2&amp;"+"&amp;X308&amp;DD$1)</f>
        <v/>
      </c>
      <c r="DE308" s="71" t="str">
        <f t="shared" ref="DE308" si="5671">IF(Y308="","","|n"&amp;DE$2&amp;"+"&amp;Y308&amp;DE$1)</f>
        <v/>
      </c>
      <c r="DF308" s="71" t="str">
        <f t="shared" ref="DF308" si="5672">IF(Z308="","","|n"&amp;DF$2&amp;"+"&amp;Z308&amp;DF$1)</f>
        <v/>
      </c>
      <c r="DG308" s="71" t="str">
        <f t="shared" ref="DG308" si="5673">IF(AA308="","","|n"&amp;DG$2&amp;"+"&amp;AA308&amp;DG$1)</f>
        <v/>
      </c>
      <c r="DH308" s="71" t="str">
        <f t="shared" ref="DH308" si="5674">IF(AB308="","","|n"&amp;DH$2&amp;"+"&amp;AB308&amp;DH$1)</f>
        <v/>
      </c>
      <c r="DI308" s="71" t="str">
        <f t="shared" ref="DI308" si="5675">IF(AC308="","","|n"&amp;DI$2&amp;"+"&amp;AC308&amp;DI$1)</f>
        <v/>
      </c>
      <c r="DJ308" s="71" t="str">
        <f t="shared" ref="DJ308" si="5676">IF(AD308="","","|n"&amp;DJ$2&amp;"+"&amp;AD308&amp;DJ$1)</f>
        <v/>
      </c>
      <c r="DK308" s="71" t="str">
        <f t="shared" ref="DK308" si="5677">IF(AE308="","","|n"&amp;DK$2&amp;"+"&amp;AE308&amp;DK$1)</f>
        <v/>
      </c>
      <c r="DL308" s="71" t="str">
        <f t="shared" ref="DL308" si="5678">IF(AF308="","","|n"&amp;DL$2&amp;"+"&amp;AF308&amp;DL$1)</f>
        <v/>
      </c>
      <c r="DM308" s="71" t="str">
        <f t="shared" ref="DM308" si="5679">IF(AG308="","","|n"&amp;DM$2&amp;"+"&amp;AG308&amp;DM$1)</f>
        <v/>
      </c>
      <c r="DN308" s="71" t="str">
        <f t="shared" ref="DN308" si="5680">IF(AH308="","","|n"&amp;DN$2&amp;"+"&amp;AH308&amp;DN$1)</f>
        <v/>
      </c>
      <c r="DO308" s="71" t="str">
        <f t="shared" ref="DO308" si="5681">IF(AI308="","","|n"&amp;DO$2&amp;"+"&amp;AI308&amp;DO$1)</f>
        <v/>
      </c>
      <c r="DP308" s="71" t="str">
        <f t="shared" ref="DP308" si="5682">IF(AJ308="","","|n"&amp;DP$2&amp;"+"&amp;AJ308&amp;DP$1)</f>
        <v/>
      </c>
      <c r="DQ308" s="71" t="str">
        <f t="shared" ref="DQ308" si="5683">IF(AK308="","","|n"&amp;DQ$2&amp;"+"&amp;AK308&amp;DQ$1)</f>
        <v/>
      </c>
      <c r="DR308" s="71" t="str">
        <f t="shared" ref="DR308" si="5684">IF(AL308="","","|n"&amp;DR$2&amp;"+"&amp;AL308&amp;DR$1)</f>
        <v/>
      </c>
      <c r="DS308" s="71" t="str">
        <f t="shared" ref="DS308" si="5685">IF(AM308="","","|n"&amp;DS$2&amp;"+"&amp;AM308&amp;DS$1)</f>
        <v/>
      </c>
      <c r="DT308" s="71" t="str">
        <f t="shared" ref="DT308" si="5686">IF(AN308="","","|n"&amp;DT$2&amp;"+"&amp;AN308&amp;DT$1)</f>
        <v/>
      </c>
      <c r="DU308" s="71" t="str">
        <f t="shared" ref="DU308" si="5687">IF(AO308="","","|n"&amp;DU$2&amp;"+"&amp;AO308&amp;DU$1)</f>
        <v/>
      </c>
      <c r="DV308" s="71" t="str">
        <f t="shared" ref="DV308" si="5688">IF(AP308="","","|n"&amp;DV$2&amp;"+"&amp;AP308&amp;DV$1)</f>
        <v/>
      </c>
      <c r="DW308" s="71" t="str">
        <f t="shared" ref="DW308" si="5689">IF(AQ308="","","|n"&amp;DW$2&amp;"+"&amp;AQ308&amp;DW$1)</f>
        <v/>
      </c>
      <c r="DX308" s="71" t="str">
        <f t="shared" ref="DX308" si="5690">IF(AR308="","","|n"&amp;DX$2&amp;"+"&amp;AR308&amp;DX$1)</f>
        <v/>
      </c>
      <c r="DY308" s="71" t="str">
        <f t="shared" ref="DY308" si="5691">IF(AS308="","","|n"&amp;DY$2&amp;"+"&amp;AS308&amp;DY$1)</f>
        <v/>
      </c>
      <c r="DZ308" s="71" t="str">
        <f t="shared" ref="DZ308" si="5692">IF(AT308="","","|n"&amp;DZ$2&amp;"+"&amp;AT308&amp;DZ$1)</f>
        <v/>
      </c>
      <c r="EA308" s="71" t="str">
        <f t="shared" ref="EA308" si="5693">IF(AU308="","","|n"&amp;EA$2&amp;"+"&amp;AU308&amp;EA$1)</f>
        <v/>
      </c>
      <c r="EB308" s="71" t="str">
        <f t="shared" ref="EB308" si="5694">IF(AV308="","","|n"&amp;EB$2&amp;"+"&amp;AV308&amp;EB$1)</f>
        <v/>
      </c>
      <c r="EC308" s="71" t="str">
        <f t="shared" ref="EC308" si="5695">IF(AW308="","","|n"&amp;EC$2&amp;"+"&amp;AW308&amp;EC$1)</f>
        <v/>
      </c>
      <c r="ED308" s="71" t="str">
        <f t="shared" ref="ED308" si="5696">IF(AX308="","","|n"&amp;ED$2&amp;"+"&amp;AX308&amp;ED$1)</f>
        <v/>
      </c>
      <c r="EE308" s="71" t="str">
        <f t="shared" ref="EE308" si="5697">IF(AY308="","","|n"&amp;EE$2&amp;"+"&amp;AY308&amp;EE$1)</f>
        <v/>
      </c>
      <c r="EF308" s="71" t="str">
        <f t="shared" ref="EF308" si="5698">IF(AZ308="","","|n"&amp;EF$2&amp;"+"&amp;AZ308&amp;EF$1)</f>
        <v/>
      </c>
      <c r="EG308" s="71" t="str">
        <f t="shared" ref="EG308" si="5699">IF(BA308="","","|n"&amp;EG$2&amp;"+"&amp;BA308&amp;EG$1)</f>
        <v/>
      </c>
      <c r="EH308" s="71" t="str">
        <f t="shared" ref="EH308" si="5700">IF(BB308="","","|n"&amp;EH$2&amp;"+"&amp;BB308&amp;EH$1)</f>
        <v/>
      </c>
      <c r="EI308" s="71" t="str">
        <f t="shared" ref="EI308" si="5701">IF(BC308="","","|n"&amp;EI$2&amp;"+"&amp;BC308&amp;EI$1)</f>
        <v/>
      </c>
      <c r="EJ308" s="71" t="str">
        <f t="shared" ref="EJ308" si="5702">IF(BD308="","","|n"&amp;EJ$2&amp;"+"&amp;BD308&amp;EJ$1)</f>
        <v/>
      </c>
      <c r="EK308" s="71" t="str">
        <f t="shared" ref="EK308" si="5703">IF(BE308="","","|n"&amp;EK$2&amp;"+"&amp;BE308&amp;EK$1)</f>
        <v/>
      </c>
      <c r="EL308" s="71" t="str">
        <f t="shared" ref="EL308" si="5704">IF(BF308="","","|n"&amp;EL$2&amp;"+"&amp;BF308&amp;EL$1)</f>
        <v/>
      </c>
      <c r="EM308" s="71" t="str">
        <f t="shared" ref="EM308" si="5705">IF(BG308="","","|n"&amp;EM$2&amp;"+"&amp;BG308&amp;EM$1)</f>
        <v/>
      </c>
      <c r="EN308" s="71" t="str">
        <f t="shared" ref="EN308" si="5706">IF(BH308="","","|n"&amp;EN$2&amp;"+"&amp;BH308&amp;EN$1)</f>
        <v/>
      </c>
      <c r="EO308" s="71" t="str">
        <f t="shared" ref="EO308" si="5707">IF(BI308="","","|n"&amp;EO$2&amp;"+"&amp;BI308&amp;EO$1)</f>
        <v/>
      </c>
      <c r="EP308" s="71" t="str">
        <f t="shared" ref="EP308" si="5708">IF(BJ308="","","|n"&amp;EP$2&amp;"+"&amp;BJ308&amp;EP$1)</f>
        <v/>
      </c>
      <c r="EQ308" s="71" t="str">
        <f t="shared" ref="EQ308" si="5709">IF(BK308="","","|n"&amp;EQ$2&amp;"+"&amp;BK308&amp;EQ$1)</f>
        <v/>
      </c>
      <c r="ER308" s="71" t="str">
        <f t="shared" ref="ER308" si="5710">IF(BL308="","","|n"&amp;ER$2&amp;"+"&amp;BL308&amp;ER$1)</f>
        <v/>
      </c>
      <c r="ES308" s="71" t="str">
        <f t="shared" ref="ES308" si="5711">IF(BM308="","","|n"&amp;ES$2&amp;"+"&amp;BM308&amp;ES$1)</f>
        <v/>
      </c>
      <c r="ET308" s="71" t="str">
        <f t="shared" ref="ET308" si="5712">IF(BN308="","","|n"&amp;ET$2&amp;"+"&amp;BN308&amp;ET$1)</f>
        <v/>
      </c>
      <c r="EU308" s="71" t="str">
        <f t="shared" ref="EU308" si="5713">IF(BO308="","","|n"&amp;EU$2&amp;"+"&amp;BO308&amp;EU$1)</f>
        <v/>
      </c>
      <c r="EV308" s="71" t="str">
        <f t="shared" ref="EV308" si="5714">IF(BP308="","","|n"&amp;EV$2&amp;"+"&amp;BP308&amp;EV$1)</f>
        <v/>
      </c>
      <c r="EW308" s="71" t="str">
        <f t="shared" ref="EW308" si="5715">IF(BQ308="","","|n"&amp;EW$2&amp;"+"&amp;BQ308&amp;EW$1)</f>
        <v/>
      </c>
      <c r="EX308" s="71" t="str">
        <f t="shared" ref="EX308" si="5716">IF(BR308="","","|n"&amp;EX$2&amp;"+"&amp;BR308&amp;EX$1)</f>
        <v/>
      </c>
      <c r="EY308" s="71" t="str">
        <f t="shared" ref="EY308" si="5717">IF(BS308="","","|n"&amp;EY$2&amp;"+"&amp;BS308&amp;EY$1)</f>
        <v/>
      </c>
      <c r="EZ308" s="71" t="str">
        <f t="shared" ref="EZ308" si="5718">IF(BT308="","","|n"&amp;EZ$2&amp;"+"&amp;BT308&amp;EZ$1)</f>
        <v/>
      </c>
      <c r="FA308" s="71" t="str">
        <f t="shared" ref="FA308" si="5719">IF(BU308="","","|n"&amp;FA$2&amp;"+"&amp;BU308&amp;FA$1)</f>
        <v/>
      </c>
      <c r="FB308" s="71" t="str">
        <f t="shared" ref="FB308" si="5720">IF(BV308="","","|n"&amp;FB$2&amp;"+"&amp;BV308&amp;FB$1)</f>
        <v/>
      </c>
      <c r="FC308" s="71" t="str">
        <f t="shared" ref="FC308" si="5721">IF(BW308="","","|n"&amp;FC$2&amp;"+"&amp;BW308&amp;FC$1)</f>
        <v/>
      </c>
      <c r="FD308" s="71" t="str">
        <f t="shared" ref="FD308" si="5722">IF(BX308="","","|n"&amp;FD$2&amp;"+"&amp;BX308&amp;FD$1)</f>
        <v/>
      </c>
      <c r="FE308" s="71" t="str">
        <f t="shared" ref="FE308" si="5723">IF(BY308="","","|n"&amp;FE$2&amp;"+"&amp;BY308&amp;FE$1)</f>
        <v/>
      </c>
      <c r="FF308" s="71" t="str">
        <f t="shared" ref="FF308" si="5724">IF(BZ308="","","|n"&amp;FF$2&amp;"+"&amp;BZ308&amp;FF$1)</f>
        <v/>
      </c>
      <c r="FG308" s="71" t="str">
        <f t="shared" ref="FG308" si="5725">IF(CA308="","","|n"&amp;FG$2&amp;"+"&amp;CA308&amp;FG$1)</f>
        <v/>
      </c>
      <c r="FH308" s="71" t="str">
        <f t="shared" ref="FH308" si="5726">IF(CB308="","","|n"&amp;FH$2&amp;"+"&amp;CB308&amp;FH$1)</f>
        <v/>
      </c>
      <c r="FI308" s="71" t="str">
        <f t="shared" ref="FI308" si="5727">IF(CC308="","","|n"&amp;FI$2&amp;"+"&amp;CC308&amp;FI$1)</f>
        <v/>
      </c>
      <c r="FJ308" s="71" t="str">
        <f t="shared" ref="FJ308" si="5728">IF(CD308="","","|n"&amp;FJ$2&amp;"+"&amp;CD308&amp;FJ$1)</f>
        <v/>
      </c>
      <c r="FK308" s="71" t="str">
        <f t="shared" ref="FK308" si="5729">IF(CE308="","","|n"&amp;FK$2&amp;"+"&amp;CE308&amp;FK$1)</f>
        <v/>
      </c>
      <c r="FL308" s="71" t="str">
        <f t="shared" ref="FL308" si="5730">IF(CF308="","","|n"&amp;FL$2&amp;"+"&amp;CF308&amp;FL$1)</f>
        <v/>
      </c>
      <c r="FM308" s="71" t="str">
        <f t="shared" ref="FM308" si="5731">IF(CG308="","","|n"&amp;FM$2&amp;"+"&amp;CG308&amp;FM$1)</f>
        <v/>
      </c>
      <c r="FN308" s="71" t="str">
        <f t="shared" ref="FN308" si="5732">IF(CH308="","","|n"&amp;FN$2&amp;"+"&amp;CH308&amp;FN$1)</f>
        <v/>
      </c>
      <c r="FO308" s="71" t="str">
        <f t="shared" ref="FO308" si="5733">IF(CI308="","","|n"&amp;FO$2&amp;"+"&amp;CI308&amp;FO$1)</f>
        <v/>
      </c>
      <c r="FP308" s="71" t="str">
        <f t="shared" ref="FP308" si="5734">IF(CJ308="","","|n"&amp;FP$2&amp;"+"&amp;CJ308&amp;FP$1)</f>
        <v/>
      </c>
      <c r="FQ308" s="71" t="str">
        <f t="shared" ref="FQ308" si="5735">IF(CK308="","","|n"&amp;FQ$2&amp;"+"&amp;CK308&amp;FQ$1)</f>
        <v/>
      </c>
      <c r="FR308" s="71" t="str">
        <f t="shared" ref="FR308" si="5736">IF(CL308="","","|n"&amp;FR$2&amp;"+"&amp;CL308&amp;FR$1)</f>
        <v/>
      </c>
      <c r="FS308" s="71" t="str">
        <f t="shared" ref="FS308" si="5737">IF(CM308="","","|n"&amp;FS$2&amp;"+"&amp;CM308&amp;FS$1)</f>
        <v/>
      </c>
    </row>
    <row r="309" spans="1:175" ht="16.5">
      <c r="A309" s="72"/>
      <c r="B309" s="130" t="s">
        <v>882</v>
      </c>
      <c r="C309" s="130" t="s">
        <v>883</v>
      </c>
      <c r="E309" s="100"/>
      <c r="F309" s="99"/>
      <c r="S309" s="107"/>
      <c r="T309" s="61" t="s">
        <v>879</v>
      </c>
      <c r="U309" s="85" t="str">
        <f t="shared" si="5665"/>
        <v>ReplaceableTextures\\CommandButtons\\BTNRY3C.blp</v>
      </c>
      <c r="V309" s="79"/>
      <c r="Z309" s="79"/>
      <c r="AG309" s="109"/>
      <c r="AL309" s="109"/>
      <c r="BC309" s="110"/>
      <c r="BD309" s="110"/>
      <c r="CU309" s="95" t="str">
        <f t="shared" si="5666"/>
        <v>|n</v>
      </c>
      <c r="CV309" s="61" t="str">
        <f t="shared" si="5360"/>
        <v>代码生成</v>
      </c>
      <c r="CW309" s="60"/>
      <c r="CX309" s="60"/>
      <c r="CY309" s="60"/>
      <c r="CZ309" s="60"/>
      <c r="DA309" s="60"/>
      <c r="DB309" s="71" t="str">
        <f t="shared" si="5439"/>
        <v/>
      </c>
      <c r="DC309" s="71" t="str">
        <f t="shared" si="5439"/>
        <v/>
      </c>
      <c r="DD309" s="71" t="str">
        <f t="shared" si="5439"/>
        <v/>
      </c>
      <c r="DE309" s="71" t="str">
        <f t="shared" si="5439"/>
        <v/>
      </c>
      <c r="DF309" s="71" t="str">
        <f t="shared" si="5439"/>
        <v/>
      </c>
      <c r="DG309" s="71" t="str">
        <f t="shared" si="5439"/>
        <v/>
      </c>
      <c r="DH309" s="71" t="str">
        <f t="shared" si="5439"/>
        <v/>
      </c>
      <c r="DI309" s="71" t="str">
        <f t="shared" si="5439"/>
        <v/>
      </c>
      <c r="DJ309" s="71" t="str">
        <f t="shared" si="5439"/>
        <v/>
      </c>
      <c r="DK309" s="71" t="str">
        <f t="shared" si="5439"/>
        <v/>
      </c>
      <c r="DL309" s="71" t="str">
        <f t="shared" si="5439"/>
        <v/>
      </c>
      <c r="DM309" s="71" t="str">
        <f t="shared" si="5439"/>
        <v/>
      </c>
      <c r="DN309" s="71" t="str">
        <f t="shared" si="5439"/>
        <v/>
      </c>
      <c r="DO309" s="71" t="str">
        <f t="shared" si="5439"/>
        <v/>
      </c>
      <c r="DP309" s="71" t="str">
        <f t="shared" si="5439"/>
        <v/>
      </c>
      <c r="DQ309" s="71" t="str">
        <f t="shared" si="5439"/>
        <v/>
      </c>
      <c r="DR309" s="71" t="str">
        <f t="shared" si="5439"/>
        <v/>
      </c>
      <c r="DS309" s="71" t="str">
        <f t="shared" si="5439"/>
        <v/>
      </c>
      <c r="DT309" s="71" t="str">
        <f t="shared" si="5439"/>
        <v/>
      </c>
      <c r="DU309" s="71" t="str">
        <f t="shared" si="5439"/>
        <v/>
      </c>
      <c r="DV309" s="71" t="str">
        <f t="shared" si="5439"/>
        <v/>
      </c>
      <c r="DW309" s="71" t="str">
        <f t="shared" si="5439"/>
        <v/>
      </c>
      <c r="DX309" s="71" t="str">
        <f t="shared" si="5439"/>
        <v/>
      </c>
      <c r="DY309" s="71" t="str">
        <f t="shared" si="5439"/>
        <v/>
      </c>
      <c r="DZ309" s="71" t="str">
        <f t="shared" si="5439"/>
        <v/>
      </c>
      <c r="EA309" s="71" t="str">
        <f t="shared" si="5439"/>
        <v/>
      </c>
      <c r="EB309" s="71" t="str">
        <f t="shared" si="5439"/>
        <v/>
      </c>
      <c r="EC309" s="71" t="str">
        <f t="shared" si="5439"/>
        <v/>
      </c>
      <c r="ED309" s="71" t="str">
        <f t="shared" si="5439"/>
        <v/>
      </c>
      <c r="EE309" s="71" t="str">
        <f t="shared" si="5439"/>
        <v/>
      </c>
      <c r="EF309" s="71" t="str">
        <f t="shared" si="5439"/>
        <v/>
      </c>
      <c r="EG309" s="71" t="str">
        <f t="shared" si="5439"/>
        <v/>
      </c>
      <c r="EH309" s="71" t="str">
        <f t="shared" si="5439"/>
        <v/>
      </c>
      <c r="EI309" s="71" t="str">
        <f t="shared" si="5439"/>
        <v/>
      </c>
      <c r="EJ309" s="71" t="str">
        <f t="shared" si="5439"/>
        <v/>
      </c>
      <c r="EK309" s="71" t="str">
        <f t="shared" si="5439"/>
        <v/>
      </c>
      <c r="EL309" s="71" t="str">
        <f t="shared" si="5439"/>
        <v/>
      </c>
      <c r="EM309" s="71" t="str">
        <f t="shared" si="5439"/>
        <v/>
      </c>
      <c r="EN309" s="71" t="str">
        <f t="shared" si="5439"/>
        <v/>
      </c>
      <c r="EO309" s="71" t="str">
        <f t="shared" si="5439"/>
        <v/>
      </c>
      <c r="EP309" s="71" t="str">
        <f t="shared" si="5439"/>
        <v/>
      </c>
      <c r="EQ309" s="71" t="str">
        <f t="shared" si="5439"/>
        <v/>
      </c>
      <c r="ER309" s="71" t="str">
        <f t="shared" si="5439"/>
        <v/>
      </c>
      <c r="ES309" s="71" t="str">
        <f t="shared" si="5439"/>
        <v/>
      </c>
      <c r="ET309" s="71" t="str">
        <f t="shared" si="5439"/>
        <v/>
      </c>
      <c r="EU309" s="71" t="str">
        <f t="shared" si="5439"/>
        <v/>
      </c>
      <c r="EV309" s="71" t="str">
        <f t="shared" si="5439"/>
        <v/>
      </c>
      <c r="EW309" s="71" t="str">
        <f t="shared" si="5439"/>
        <v/>
      </c>
      <c r="EX309" s="71" t="str">
        <f t="shared" si="5439"/>
        <v/>
      </c>
      <c r="EY309" s="71" t="str">
        <f t="shared" si="5439"/>
        <v/>
      </c>
      <c r="EZ309" s="71" t="str">
        <f t="shared" si="5439"/>
        <v/>
      </c>
      <c r="FA309" s="71" t="str">
        <f t="shared" si="5439"/>
        <v/>
      </c>
      <c r="FB309" s="71" t="str">
        <f t="shared" si="5439"/>
        <v/>
      </c>
      <c r="FC309" s="71" t="str">
        <f t="shared" si="5439"/>
        <v/>
      </c>
      <c r="FD309" s="71" t="str">
        <f t="shared" si="5439"/>
        <v/>
      </c>
      <c r="FE309" s="71" t="str">
        <f t="shared" si="5439"/>
        <v/>
      </c>
      <c r="FF309" s="71" t="str">
        <f t="shared" si="5439"/>
        <v/>
      </c>
      <c r="FG309" s="71" t="str">
        <f t="shared" si="5439"/>
        <v/>
      </c>
      <c r="FH309" s="71" t="str">
        <f t="shared" si="5439"/>
        <v/>
      </c>
      <c r="FI309" s="71" t="str">
        <f t="shared" si="5439"/>
        <v/>
      </c>
      <c r="FJ309" s="71" t="str">
        <f t="shared" si="5439"/>
        <v/>
      </c>
      <c r="FK309" s="71" t="str">
        <f t="shared" si="5439"/>
        <v/>
      </c>
      <c r="FL309" s="71" t="str">
        <f t="shared" si="5439"/>
        <v/>
      </c>
      <c r="FM309" s="71" t="str">
        <f t="shared" si="5439"/>
        <v/>
      </c>
      <c r="FN309" s="71" t="str">
        <f t="shared" si="5440"/>
        <v/>
      </c>
      <c r="FO309" s="71" t="str">
        <f t="shared" si="5440"/>
        <v/>
      </c>
      <c r="FP309" s="71" t="str">
        <f t="shared" si="5440"/>
        <v/>
      </c>
      <c r="FQ309" s="71" t="str">
        <f t="shared" si="5440"/>
        <v/>
      </c>
      <c r="FR309" s="71" t="str">
        <f t="shared" si="5440"/>
        <v/>
      </c>
      <c r="FS309" s="71" t="str">
        <f t="shared" si="5440"/>
        <v/>
      </c>
    </row>
    <row r="310" spans="1:175" ht="16.5">
      <c r="A310" s="72"/>
      <c r="B310" s="130" t="s">
        <v>884</v>
      </c>
      <c r="C310" s="130" t="s">
        <v>885</v>
      </c>
      <c r="E310" s="100"/>
      <c r="F310" s="99"/>
      <c r="S310" s="107"/>
      <c r="T310" s="61" t="s">
        <v>879</v>
      </c>
      <c r="U310" s="85" t="str">
        <f t="shared" si="5665"/>
        <v>ReplaceableTextures\\CommandButtons\\BTNRY4C.blp</v>
      </c>
      <c r="V310" s="79"/>
      <c r="Z310" s="79"/>
      <c r="AG310" s="109"/>
      <c r="AL310" s="109"/>
      <c r="BC310" s="110"/>
      <c r="BD310" s="110"/>
      <c r="CU310" s="95" t="str">
        <f t="shared" ref="CU310:CU312" si="5738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si="5360"/>
        <v>代码生成</v>
      </c>
      <c r="CW310" s="60"/>
      <c r="CX310" s="60"/>
      <c r="CY310" s="60"/>
      <c r="CZ310" s="60"/>
      <c r="DA310" s="60"/>
      <c r="DB310" s="71" t="str">
        <f t="shared" ref="DB310:DB312" si="5739">IF(V310="","","|n"&amp;DB$2&amp;"+"&amp;V310&amp;DB$1)</f>
        <v/>
      </c>
      <c r="DC310" s="71" t="str">
        <f t="shared" ref="DC310:DC312" si="5740">IF(W310="","","|n"&amp;DC$2&amp;"+"&amp;W310&amp;DC$1)</f>
        <v/>
      </c>
      <c r="DD310" s="71" t="str">
        <f t="shared" ref="DD310:DD312" si="5741">IF(X310="","","|n"&amp;DD$2&amp;"+"&amp;X310&amp;DD$1)</f>
        <v/>
      </c>
      <c r="DE310" s="71" t="str">
        <f t="shared" ref="DE310:DE312" si="5742">IF(Y310="","","|n"&amp;DE$2&amp;"+"&amp;Y310&amp;DE$1)</f>
        <v/>
      </c>
      <c r="DF310" s="71" t="str">
        <f t="shared" ref="DF310:DF312" si="5743">IF(Z310="","","|n"&amp;DF$2&amp;"+"&amp;Z310&amp;DF$1)</f>
        <v/>
      </c>
      <c r="DG310" s="71" t="str">
        <f t="shared" ref="DG310:DG312" si="5744">IF(AA310="","","|n"&amp;DG$2&amp;"+"&amp;AA310&amp;DG$1)</f>
        <v/>
      </c>
      <c r="DH310" s="71" t="str">
        <f t="shared" ref="DH310:DH312" si="5745">IF(AB310="","","|n"&amp;DH$2&amp;"+"&amp;AB310&amp;DH$1)</f>
        <v/>
      </c>
      <c r="DI310" s="71" t="str">
        <f t="shared" ref="DI310:DI312" si="5746">IF(AC310="","","|n"&amp;DI$2&amp;"+"&amp;AC310&amp;DI$1)</f>
        <v/>
      </c>
      <c r="DJ310" s="71" t="str">
        <f t="shared" ref="DJ310:DJ312" si="5747">IF(AD310="","","|n"&amp;DJ$2&amp;"+"&amp;AD310&amp;DJ$1)</f>
        <v/>
      </c>
      <c r="DK310" s="71" t="str">
        <f t="shared" ref="DK310:DK312" si="5748">IF(AE310="","","|n"&amp;DK$2&amp;"+"&amp;AE310&amp;DK$1)</f>
        <v/>
      </c>
      <c r="DL310" s="71" t="str">
        <f t="shared" ref="DL310:DL312" si="5749">IF(AF310="","","|n"&amp;DL$2&amp;"+"&amp;AF310&amp;DL$1)</f>
        <v/>
      </c>
      <c r="DM310" s="71" t="str">
        <f t="shared" ref="DM310:DM312" si="5750">IF(AG310="","","|n"&amp;DM$2&amp;"+"&amp;AG310&amp;DM$1)</f>
        <v/>
      </c>
      <c r="DN310" s="71" t="str">
        <f t="shared" ref="DN310:DN312" si="5751">IF(AH310="","","|n"&amp;DN$2&amp;"+"&amp;AH310&amp;DN$1)</f>
        <v/>
      </c>
      <c r="DO310" s="71" t="str">
        <f t="shared" ref="DO310:DO312" si="5752">IF(AI310="","","|n"&amp;DO$2&amp;"+"&amp;AI310&amp;DO$1)</f>
        <v/>
      </c>
      <c r="DP310" s="71" t="str">
        <f t="shared" ref="DP310:DP312" si="5753">IF(AJ310="","","|n"&amp;DP$2&amp;"+"&amp;AJ310&amp;DP$1)</f>
        <v/>
      </c>
      <c r="DQ310" s="71" t="str">
        <f t="shared" ref="DQ310:DQ312" si="5754">IF(AK310="","","|n"&amp;DQ$2&amp;"+"&amp;AK310&amp;DQ$1)</f>
        <v/>
      </c>
      <c r="DR310" s="71" t="str">
        <f t="shared" ref="DR310:DR312" si="5755">IF(AL310="","","|n"&amp;DR$2&amp;"+"&amp;AL310&amp;DR$1)</f>
        <v/>
      </c>
      <c r="DS310" s="71" t="str">
        <f t="shared" ref="DS310:DS312" si="5756">IF(AM310="","","|n"&amp;DS$2&amp;"+"&amp;AM310&amp;DS$1)</f>
        <v/>
      </c>
      <c r="DT310" s="71" t="str">
        <f t="shared" ref="DT310:DT312" si="5757">IF(AN310="","","|n"&amp;DT$2&amp;"+"&amp;AN310&amp;DT$1)</f>
        <v/>
      </c>
      <c r="DU310" s="71" t="str">
        <f t="shared" ref="DU310:DU312" si="5758">IF(AO310="","","|n"&amp;DU$2&amp;"+"&amp;AO310&amp;DU$1)</f>
        <v/>
      </c>
      <c r="DV310" s="71" t="str">
        <f t="shared" ref="DV310:DV312" si="5759">IF(AP310="","","|n"&amp;DV$2&amp;"+"&amp;AP310&amp;DV$1)</f>
        <v/>
      </c>
      <c r="DW310" s="71" t="str">
        <f t="shared" ref="DW310:DW312" si="5760">IF(AQ310="","","|n"&amp;DW$2&amp;"+"&amp;AQ310&amp;DW$1)</f>
        <v/>
      </c>
      <c r="DX310" s="71" t="str">
        <f t="shared" ref="DX310:DX312" si="5761">IF(AR310="","","|n"&amp;DX$2&amp;"+"&amp;AR310&amp;DX$1)</f>
        <v/>
      </c>
      <c r="DY310" s="71" t="str">
        <f t="shared" ref="DY310:DY312" si="5762">IF(AS310="","","|n"&amp;DY$2&amp;"+"&amp;AS310&amp;DY$1)</f>
        <v/>
      </c>
      <c r="DZ310" s="71" t="str">
        <f t="shared" ref="DZ310:DZ312" si="5763">IF(AT310="","","|n"&amp;DZ$2&amp;"+"&amp;AT310&amp;DZ$1)</f>
        <v/>
      </c>
      <c r="EA310" s="71" t="str">
        <f t="shared" ref="EA310:EA312" si="5764">IF(AU310="","","|n"&amp;EA$2&amp;"+"&amp;AU310&amp;EA$1)</f>
        <v/>
      </c>
      <c r="EB310" s="71" t="str">
        <f t="shared" ref="EB310:EB312" si="5765">IF(AV310="","","|n"&amp;EB$2&amp;"+"&amp;AV310&amp;EB$1)</f>
        <v/>
      </c>
      <c r="EC310" s="71" t="str">
        <f t="shared" ref="EC310:EC312" si="5766">IF(AW310="","","|n"&amp;EC$2&amp;"+"&amp;AW310&amp;EC$1)</f>
        <v/>
      </c>
      <c r="ED310" s="71" t="str">
        <f t="shared" ref="ED310:ED312" si="5767">IF(AX310="","","|n"&amp;ED$2&amp;"+"&amp;AX310&amp;ED$1)</f>
        <v/>
      </c>
      <c r="EE310" s="71" t="str">
        <f t="shared" ref="EE310:EE312" si="5768">IF(AY310="","","|n"&amp;EE$2&amp;"+"&amp;AY310&amp;EE$1)</f>
        <v/>
      </c>
      <c r="EF310" s="71" t="str">
        <f t="shared" ref="EF310:EF312" si="5769">IF(AZ310="","","|n"&amp;EF$2&amp;"+"&amp;AZ310&amp;EF$1)</f>
        <v/>
      </c>
      <c r="EG310" s="71" t="str">
        <f t="shared" ref="EG310:EG312" si="5770">IF(BA310="","","|n"&amp;EG$2&amp;"+"&amp;BA310&amp;EG$1)</f>
        <v/>
      </c>
      <c r="EH310" s="71" t="str">
        <f t="shared" ref="EH310:EH312" si="5771">IF(BB310="","","|n"&amp;EH$2&amp;"+"&amp;BB310&amp;EH$1)</f>
        <v/>
      </c>
      <c r="EI310" s="71" t="str">
        <f t="shared" ref="EI310:EI312" si="5772">IF(BC310="","","|n"&amp;EI$2&amp;"+"&amp;BC310&amp;EI$1)</f>
        <v/>
      </c>
      <c r="EJ310" s="71" t="str">
        <f t="shared" ref="EJ310:EJ312" si="5773">IF(BD310="","","|n"&amp;EJ$2&amp;"+"&amp;BD310&amp;EJ$1)</f>
        <v/>
      </c>
      <c r="EK310" s="71" t="str">
        <f t="shared" ref="EK310:EK312" si="5774">IF(BE310="","","|n"&amp;EK$2&amp;"+"&amp;BE310&amp;EK$1)</f>
        <v/>
      </c>
      <c r="EL310" s="71" t="str">
        <f t="shared" ref="EL310:EL312" si="5775">IF(BF310="","","|n"&amp;EL$2&amp;"+"&amp;BF310&amp;EL$1)</f>
        <v/>
      </c>
      <c r="EM310" s="71" t="str">
        <f t="shared" ref="EM310:EM312" si="5776">IF(BG310="","","|n"&amp;EM$2&amp;"+"&amp;BG310&amp;EM$1)</f>
        <v/>
      </c>
      <c r="EN310" s="71" t="str">
        <f t="shared" ref="EN310:EN312" si="5777">IF(BH310="","","|n"&amp;EN$2&amp;"+"&amp;BH310&amp;EN$1)</f>
        <v/>
      </c>
      <c r="EO310" s="71" t="str">
        <f t="shared" ref="EO310:EO312" si="5778">IF(BI310="","","|n"&amp;EO$2&amp;"+"&amp;BI310&amp;EO$1)</f>
        <v/>
      </c>
      <c r="EP310" s="71" t="str">
        <f t="shared" ref="EP310:EP312" si="5779">IF(BJ310="","","|n"&amp;EP$2&amp;"+"&amp;BJ310&amp;EP$1)</f>
        <v/>
      </c>
      <c r="EQ310" s="71" t="str">
        <f t="shared" ref="EQ310:EQ312" si="5780">IF(BK310="","","|n"&amp;EQ$2&amp;"+"&amp;BK310&amp;EQ$1)</f>
        <v/>
      </c>
      <c r="ER310" s="71" t="str">
        <f t="shared" ref="ER310:ER312" si="5781">IF(BL310="","","|n"&amp;ER$2&amp;"+"&amp;BL310&amp;ER$1)</f>
        <v/>
      </c>
      <c r="ES310" s="71" t="str">
        <f t="shared" ref="ES310:ES312" si="5782">IF(BM310="","","|n"&amp;ES$2&amp;"+"&amp;BM310&amp;ES$1)</f>
        <v/>
      </c>
      <c r="ET310" s="71" t="str">
        <f t="shared" ref="ET310:ET312" si="5783">IF(BN310="","","|n"&amp;ET$2&amp;"+"&amp;BN310&amp;ET$1)</f>
        <v/>
      </c>
      <c r="EU310" s="71" t="str">
        <f t="shared" ref="EU310:EU312" si="5784">IF(BO310="","","|n"&amp;EU$2&amp;"+"&amp;BO310&amp;EU$1)</f>
        <v/>
      </c>
      <c r="EV310" s="71" t="str">
        <f t="shared" ref="EV310:EV312" si="5785">IF(BP310="","","|n"&amp;EV$2&amp;"+"&amp;BP310&amp;EV$1)</f>
        <v/>
      </c>
      <c r="EW310" s="71" t="str">
        <f t="shared" ref="EW310:EW312" si="5786">IF(BQ310="","","|n"&amp;EW$2&amp;"+"&amp;BQ310&amp;EW$1)</f>
        <v/>
      </c>
      <c r="EX310" s="71" t="str">
        <f t="shared" ref="EX310:EX312" si="5787">IF(BR310="","","|n"&amp;EX$2&amp;"+"&amp;BR310&amp;EX$1)</f>
        <v/>
      </c>
      <c r="EY310" s="71" t="str">
        <f t="shared" ref="EY310:EY312" si="5788">IF(BS310="","","|n"&amp;EY$2&amp;"+"&amp;BS310&amp;EY$1)</f>
        <v/>
      </c>
      <c r="EZ310" s="71" t="str">
        <f t="shared" ref="EZ310:EZ312" si="5789">IF(BT310="","","|n"&amp;EZ$2&amp;"+"&amp;BT310&amp;EZ$1)</f>
        <v/>
      </c>
      <c r="FA310" s="71" t="str">
        <f t="shared" ref="FA310:FA312" si="5790">IF(BU310="","","|n"&amp;FA$2&amp;"+"&amp;BU310&amp;FA$1)</f>
        <v/>
      </c>
      <c r="FB310" s="71" t="str">
        <f t="shared" ref="FB310:FB312" si="5791">IF(BV310="","","|n"&amp;FB$2&amp;"+"&amp;BV310&amp;FB$1)</f>
        <v/>
      </c>
      <c r="FC310" s="71" t="str">
        <f t="shared" ref="FC310:FC312" si="5792">IF(BW310="","","|n"&amp;FC$2&amp;"+"&amp;BW310&amp;FC$1)</f>
        <v/>
      </c>
      <c r="FD310" s="71" t="str">
        <f t="shared" ref="FD310:FD312" si="5793">IF(BX310="","","|n"&amp;FD$2&amp;"+"&amp;BX310&amp;FD$1)</f>
        <v/>
      </c>
      <c r="FE310" s="71" t="str">
        <f t="shared" ref="FE310:FE312" si="5794">IF(BY310="","","|n"&amp;FE$2&amp;"+"&amp;BY310&amp;FE$1)</f>
        <v/>
      </c>
      <c r="FF310" s="71" t="str">
        <f t="shared" ref="FF310:FF312" si="5795">IF(BZ310="","","|n"&amp;FF$2&amp;"+"&amp;BZ310&amp;FF$1)</f>
        <v/>
      </c>
      <c r="FG310" s="71" t="str">
        <f t="shared" ref="FG310:FG312" si="5796">IF(CA310="","","|n"&amp;FG$2&amp;"+"&amp;CA310&amp;FG$1)</f>
        <v/>
      </c>
      <c r="FH310" s="71" t="str">
        <f t="shared" ref="FH310:FH312" si="5797">IF(CB310="","","|n"&amp;FH$2&amp;"+"&amp;CB310&amp;FH$1)</f>
        <v/>
      </c>
      <c r="FI310" s="71" t="str">
        <f t="shared" ref="FI310:FI312" si="5798">IF(CC310="","","|n"&amp;FI$2&amp;"+"&amp;CC310&amp;FI$1)</f>
        <v/>
      </c>
      <c r="FJ310" s="71" t="str">
        <f t="shared" ref="FJ310:FJ312" si="5799">IF(CD310="","","|n"&amp;FJ$2&amp;"+"&amp;CD310&amp;FJ$1)</f>
        <v/>
      </c>
      <c r="FK310" s="71" t="str">
        <f t="shared" ref="FK310:FK312" si="5800">IF(CE310="","","|n"&amp;FK$2&amp;"+"&amp;CE310&amp;FK$1)</f>
        <v/>
      </c>
      <c r="FL310" s="71" t="str">
        <f t="shared" ref="FL310:FL312" si="5801">IF(CF310="","","|n"&amp;FL$2&amp;"+"&amp;CF310&amp;FL$1)</f>
        <v/>
      </c>
      <c r="FM310" s="71" t="str">
        <f t="shared" ref="FM310:FM312" si="5802">IF(CG310="","","|n"&amp;FM$2&amp;"+"&amp;CG310&amp;FM$1)</f>
        <v/>
      </c>
      <c r="FN310" s="71" t="str">
        <f t="shared" ref="FN310:FN312" si="5803">IF(CH310="","","|n"&amp;FN$2&amp;"+"&amp;CH310&amp;FN$1)</f>
        <v/>
      </c>
      <c r="FO310" s="71" t="str">
        <f t="shared" ref="FO310:FO312" si="5804">IF(CI310="","","|n"&amp;FO$2&amp;"+"&amp;CI310&amp;FO$1)</f>
        <v/>
      </c>
      <c r="FP310" s="71" t="str">
        <f t="shared" ref="FP310:FP312" si="5805">IF(CJ310="","","|n"&amp;FP$2&amp;"+"&amp;CJ310&amp;FP$1)</f>
        <v/>
      </c>
      <c r="FQ310" s="71" t="str">
        <f t="shared" ref="FQ310:FQ312" si="5806">IF(CK310="","","|n"&amp;FQ$2&amp;"+"&amp;CK310&amp;FQ$1)</f>
        <v/>
      </c>
      <c r="FR310" s="71" t="str">
        <f t="shared" ref="FR310:FR312" si="5807">IF(CL310="","","|n"&amp;FR$2&amp;"+"&amp;CL310&amp;FR$1)</f>
        <v/>
      </c>
      <c r="FS310" s="71" t="str">
        <f t="shared" ref="FS310:FS312" si="5808">IF(CM310="","","|n"&amp;FS$2&amp;"+"&amp;CM310&amp;FS$1)</f>
        <v/>
      </c>
    </row>
    <row r="311" spans="1:175" ht="16.5">
      <c r="A311" s="72"/>
      <c r="B311" s="130" t="s">
        <v>886</v>
      </c>
      <c r="C311" s="132" t="s">
        <v>887</v>
      </c>
      <c r="E311" s="100"/>
      <c r="F311" s="99"/>
      <c r="S311" s="107"/>
      <c r="T311" s="61" t="s">
        <v>879</v>
      </c>
      <c r="U311" s="85" t="str">
        <f t="shared" si="5665"/>
        <v>ReplaceableTextures\\CommandButtons\\BTNRY2E.blp</v>
      </c>
      <c r="V311" s="79"/>
      <c r="Z311" s="79"/>
      <c r="AG311" s="109"/>
      <c r="AL311" s="109"/>
      <c r="BC311" s="110"/>
      <c r="BD311" s="110"/>
      <c r="CU311" s="95" t="str">
        <f t="shared" ref="CU311" si="5809">CONCATENATE(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&amp;"|n")</f>
        <v>|n</v>
      </c>
      <c r="CV311" s="61" t="str">
        <f t="shared" si="5360"/>
        <v>代码生成</v>
      </c>
      <c r="CW311" s="60"/>
      <c r="CX311" s="60"/>
      <c r="CY311" s="60"/>
      <c r="CZ311" s="60"/>
      <c r="DA311" s="60"/>
      <c r="DB311" s="71" t="str">
        <f t="shared" ref="DB311" si="5810">IF(V311="","","|n"&amp;DB$2&amp;"+"&amp;V311&amp;DB$1)</f>
        <v/>
      </c>
      <c r="DC311" s="71" t="str">
        <f t="shared" ref="DC311" si="5811">IF(W311="","","|n"&amp;DC$2&amp;"+"&amp;W311&amp;DC$1)</f>
        <v/>
      </c>
      <c r="DD311" s="71" t="str">
        <f t="shared" ref="DD311" si="5812">IF(X311="","","|n"&amp;DD$2&amp;"+"&amp;X311&amp;DD$1)</f>
        <v/>
      </c>
      <c r="DE311" s="71" t="str">
        <f t="shared" ref="DE311" si="5813">IF(Y311="","","|n"&amp;DE$2&amp;"+"&amp;Y311&amp;DE$1)</f>
        <v/>
      </c>
      <c r="DF311" s="71" t="str">
        <f t="shared" ref="DF311" si="5814">IF(Z311="","","|n"&amp;DF$2&amp;"+"&amp;Z311&amp;DF$1)</f>
        <v/>
      </c>
      <c r="DG311" s="71" t="str">
        <f t="shared" ref="DG311" si="5815">IF(AA311="","","|n"&amp;DG$2&amp;"+"&amp;AA311&amp;DG$1)</f>
        <v/>
      </c>
      <c r="DH311" s="71" t="str">
        <f t="shared" ref="DH311" si="5816">IF(AB311="","","|n"&amp;DH$2&amp;"+"&amp;AB311&amp;DH$1)</f>
        <v/>
      </c>
      <c r="DI311" s="71" t="str">
        <f t="shared" ref="DI311" si="5817">IF(AC311="","","|n"&amp;DI$2&amp;"+"&amp;AC311&amp;DI$1)</f>
        <v/>
      </c>
      <c r="DJ311" s="71" t="str">
        <f t="shared" ref="DJ311" si="5818">IF(AD311="","","|n"&amp;DJ$2&amp;"+"&amp;AD311&amp;DJ$1)</f>
        <v/>
      </c>
      <c r="DK311" s="71" t="str">
        <f t="shared" ref="DK311" si="5819">IF(AE311="","","|n"&amp;DK$2&amp;"+"&amp;AE311&amp;DK$1)</f>
        <v/>
      </c>
      <c r="DL311" s="71" t="str">
        <f t="shared" ref="DL311" si="5820">IF(AF311="","","|n"&amp;DL$2&amp;"+"&amp;AF311&amp;DL$1)</f>
        <v/>
      </c>
      <c r="DM311" s="71" t="str">
        <f t="shared" ref="DM311" si="5821">IF(AG311="","","|n"&amp;DM$2&amp;"+"&amp;AG311&amp;DM$1)</f>
        <v/>
      </c>
      <c r="DN311" s="71" t="str">
        <f t="shared" ref="DN311" si="5822">IF(AH311="","","|n"&amp;DN$2&amp;"+"&amp;AH311&amp;DN$1)</f>
        <v/>
      </c>
      <c r="DO311" s="71" t="str">
        <f t="shared" ref="DO311" si="5823">IF(AI311="","","|n"&amp;DO$2&amp;"+"&amp;AI311&amp;DO$1)</f>
        <v/>
      </c>
      <c r="DP311" s="71" t="str">
        <f t="shared" ref="DP311" si="5824">IF(AJ311="","","|n"&amp;DP$2&amp;"+"&amp;AJ311&amp;DP$1)</f>
        <v/>
      </c>
      <c r="DQ311" s="71" t="str">
        <f t="shared" ref="DQ311" si="5825">IF(AK311="","","|n"&amp;DQ$2&amp;"+"&amp;AK311&amp;DQ$1)</f>
        <v/>
      </c>
      <c r="DR311" s="71" t="str">
        <f t="shared" ref="DR311" si="5826">IF(AL311="","","|n"&amp;DR$2&amp;"+"&amp;AL311&amp;DR$1)</f>
        <v/>
      </c>
      <c r="DS311" s="71" t="str">
        <f t="shared" ref="DS311" si="5827">IF(AM311="","","|n"&amp;DS$2&amp;"+"&amp;AM311&amp;DS$1)</f>
        <v/>
      </c>
      <c r="DT311" s="71" t="str">
        <f t="shared" ref="DT311" si="5828">IF(AN311="","","|n"&amp;DT$2&amp;"+"&amp;AN311&amp;DT$1)</f>
        <v/>
      </c>
      <c r="DU311" s="71" t="str">
        <f t="shared" ref="DU311" si="5829">IF(AO311="","","|n"&amp;DU$2&amp;"+"&amp;AO311&amp;DU$1)</f>
        <v/>
      </c>
      <c r="DV311" s="71" t="str">
        <f t="shared" ref="DV311" si="5830">IF(AP311="","","|n"&amp;DV$2&amp;"+"&amp;AP311&amp;DV$1)</f>
        <v/>
      </c>
      <c r="DW311" s="71" t="str">
        <f t="shared" ref="DW311" si="5831">IF(AQ311="","","|n"&amp;DW$2&amp;"+"&amp;AQ311&amp;DW$1)</f>
        <v/>
      </c>
      <c r="DX311" s="71" t="str">
        <f t="shared" ref="DX311" si="5832">IF(AR311="","","|n"&amp;DX$2&amp;"+"&amp;AR311&amp;DX$1)</f>
        <v/>
      </c>
      <c r="DY311" s="71" t="str">
        <f t="shared" ref="DY311" si="5833">IF(AS311="","","|n"&amp;DY$2&amp;"+"&amp;AS311&amp;DY$1)</f>
        <v/>
      </c>
      <c r="DZ311" s="71" t="str">
        <f t="shared" ref="DZ311" si="5834">IF(AT311="","","|n"&amp;DZ$2&amp;"+"&amp;AT311&amp;DZ$1)</f>
        <v/>
      </c>
      <c r="EA311" s="71" t="str">
        <f t="shared" ref="EA311" si="5835">IF(AU311="","","|n"&amp;EA$2&amp;"+"&amp;AU311&amp;EA$1)</f>
        <v/>
      </c>
      <c r="EB311" s="71" t="str">
        <f t="shared" ref="EB311" si="5836">IF(AV311="","","|n"&amp;EB$2&amp;"+"&amp;AV311&amp;EB$1)</f>
        <v/>
      </c>
      <c r="EC311" s="71" t="str">
        <f t="shared" ref="EC311" si="5837">IF(AW311="","","|n"&amp;EC$2&amp;"+"&amp;AW311&amp;EC$1)</f>
        <v/>
      </c>
      <c r="ED311" s="71" t="str">
        <f t="shared" ref="ED311" si="5838">IF(AX311="","","|n"&amp;ED$2&amp;"+"&amp;AX311&amp;ED$1)</f>
        <v/>
      </c>
      <c r="EE311" s="71" t="str">
        <f t="shared" ref="EE311" si="5839">IF(AY311="","","|n"&amp;EE$2&amp;"+"&amp;AY311&amp;EE$1)</f>
        <v/>
      </c>
      <c r="EF311" s="71" t="str">
        <f t="shared" ref="EF311" si="5840">IF(AZ311="","","|n"&amp;EF$2&amp;"+"&amp;AZ311&amp;EF$1)</f>
        <v/>
      </c>
      <c r="EG311" s="71" t="str">
        <f t="shared" ref="EG311" si="5841">IF(BA311="","","|n"&amp;EG$2&amp;"+"&amp;BA311&amp;EG$1)</f>
        <v/>
      </c>
      <c r="EH311" s="71" t="str">
        <f t="shared" ref="EH311" si="5842">IF(BB311="","","|n"&amp;EH$2&amp;"+"&amp;BB311&amp;EH$1)</f>
        <v/>
      </c>
      <c r="EI311" s="71" t="str">
        <f t="shared" ref="EI311" si="5843">IF(BC311="","","|n"&amp;EI$2&amp;"+"&amp;BC311&amp;EI$1)</f>
        <v/>
      </c>
      <c r="EJ311" s="71" t="str">
        <f t="shared" ref="EJ311" si="5844">IF(BD311="","","|n"&amp;EJ$2&amp;"+"&amp;BD311&amp;EJ$1)</f>
        <v/>
      </c>
      <c r="EK311" s="71" t="str">
        <f t="shared" ref="EK311" si="5845">IF(BE311="","","|n"&amp;EK$2&amp;"+"&amp;BE311&amp;EK$1)</f>
        <v/>
      </c>
      <c r="EL311" s="71" t="str">
        <f t="shared" ref="EL311" si="5846">IF(BF311="","","|n"&amp;EL$2&amp;"+"&amp;BF311&amp;EL$1)</f>
        <v/>
      </c>
      <c r="EM311" s="71" t="str">
        <f t="shared" ref="EM311" si="5847">IF(BG311="","","|n"&amp;EM$2&amp;"+"&amp;BG311&amp;EM$1)</f>
        <v/>
      </c>
      <c r="EN311" s="71" t="str">
        <f t="shared" ref="EN311" si="5848">IF(BH311="","","|n"&amp;EN$2&amp;"+"&amp;BH311&amp;EN$1)</f>
        <v/>
      </c>
      <c r="EO311" s="71" t="str">
        <f t="shared" ref="EO311" si="5849">IF(BI311="","","|n"&amp;EO$2&amp;"+"&amp;BI311&amp;EO$1)</f>
        <v/>
      </c>
      <c r="EP311" s="71" t="str">
        <f t="shared" ref="EP311" si="5850">IF(BJ311="","","|n"&amp;EP$2&amp;"+"&amp;BJ311&amp;EP$1)</f>
        <v/>
      </c>
      <c r="EQ311" s="71" t="str">
        <f t="shared" ref="EQ311" si="5851">IF(BK311="","","|n"&amp;EQ$2&amp;"+"&amp;BK311&amp;EQ$1)</f>
        <v/>
      </c>
      <c r="ER311" s="71" t="str">
        <f t="shared" ref="ER311" si="5852">IF(BL311="","","|n"&amp;ER$2&amp;"+"&amp;BL311&amp;ER$1)</f>
        <v/>
      </c>
      <c r="ES311" s="71" t="str">
        <f t="shared" ref="ES311" si="5853">IF(BM311="","","|n"&amp;ES$2&amp;"+"&amp;BM311&amp;ES$1)</f>
        <v/>
      </c>
      <c r="ET311" s="71" t="str">
        <f t="shared" ref="ET311" si="5854">IF(BN311="","","|n"&amp;ET$2&amp;"+"&amp;BN311&amp;ET$1)</f>
        <v/>
      </c>
      <c r="EU311" s="71" t="str">
        <f t="shared" ref="EU311" si="5855">IF(BO311="","","|n"&amp;EU$2&amp;"+"&amp;BO311&amp;EU$1)</f>
        <v/>
      </c>
      <c r="EV311" s="71" t="str">
        <f t="shared" ref="EV311" si="5856">IF(BP311="","","|n"&amp;EV$2&amp;"+"&amp;BP311&amp;EV$1)</f>
        <v/>
      </c>
      <c r="EW311" s="71" t="str">
        <f t="shared" ref="EW311" si="5857">IF(BQ311="","","|n"&amp;EW$2&amp;"+"&amp;BQ311&amp;EW$1)</f>
        <v/>
      </c>
      <c r="EX311" s="71" t="str">
        <f t="shared" ref="EX311" si="5858">IF(BR311="","","|n"&amp;EX$2&amp;"+"&amp;BR311&amp;EX$1)</f>
        <v/>
      </c>
      <c r="EY311" s="71" t="str">
        <f t="shared" ref="EY311" si="5859">IF(BS311="","","|n"&amp;EY$2&amp;"+"&amp;BS311&amp;EY$1)</f>
        <v/>
      </c>
      <c r="EZ311" s="71" t="str">
        <f t="shared" ref="EZ311" si="5860">IF(BT311="","","|n"&amp;EZ$2&amp;"+"&amp;BT311&amp;EZ$1)</f>
        <v/>
      </c>
      <c r="FA311" s="71" t="str">
        <f t="shared" ref="FA311" si="5861">IF(BU311="","","|n"&amp;FA$2&amp;"+"&amp;BU311&amp;FA$1)</f>
        <v/>
      </c>
      <c r="FB311" s="71" t="str">
        <f t="shared" ref="FB311" si="5862">IF(BV311="","","|n"&amp;FB$2&amp;"+"&amp;BV311&amp;FB$1)</f>
        <v/>
      </c>
      <c r="FC311" s="71" t="str">
        <f t="shared" ref="FC311" si="5863">IF(BW311="","","|n"&amp;FC$2&amp;"+"&amp;BW311&amp;FC$1)</f>
        <v/>
      </c>
      <c r="FD311" s="71" t="str">
        <f t="shared" ref="FD311" si="5864">IF(BX311="","","|n"&amp;FD$2&amp;"+"&amp;BX311&amp;FD$1)</f>
        <v/>
      </c>
      <c r="FE311" s="71" t="str">
        <f t="shared" ref="FE311" si="5865">IF(BY311="","","|n"&amp;FE$2&amp;"+"&amp;BY311&amp;FE$1)</f>
        <v/>
      </c>
      <c r="FF311" s="71" t="str">
        <f t="shared" ref="FF311" si="5866">IF(BZ311="","","|n"&amp;FF$2&amp;"+"&amp;BZ311&amp;FF$1)</f>
        <v/>
      </c>
      <c r="FG311" s="71" t="str">
        <f t="shared" ref="FG311" si="5867">IF(CA311="","","|n"&amp;FG$2&amp;"+"&amp;CA311&amp;FG$1)</f>
        <v/>
      </c>
      <c r="FH311" s="71" t="str">
        <f t="shared" ref="FH311" si="5868">IF(CB311="","","|n"&amp;FH$2&amp;"+"&amp;CB311&amp;FH$1)</f>
        <v/>
      </c>
      <c r="FI311" s="71" t="str">
        <f t="shared" ref="FI311" si="5869">IF(CC311="","","|n"&amp;FI$2&amp;"+"&amp;CC311&amp;FI$1)</f>
        <v/>
      </c>
      <c r="FJ311" s="71" t="str">
        <f t="shared" ref="FJ311" si="5870">IF(CD311="","","|n"&amp;FJ$2&amp;"+"&amp;CD311&amp;FJ$1)</f>
        <v/>
      </c>
      <c r="FK311" s="71" t="str">
        <f t="shared" ref="FK311" si="5871">IF(CE311="","","|n"&amp;FK$2&amp;"+"&amp;CE311&amp;FK$1)</f>
        <v/>
      </c>
      <c r="FL311" s="71" t="str">
        <f t="shared" ref="FL311" si="5872">IF(CF311="","","|n"&amp;FL$2&amp;"+"&amp;CF311&amp;FL$1)</f>
        <v/>
      </c>
      <c r="FM311" s="71" t="str">
        <f t="shared" ref="FM311" si="5873">IF(CG311="","","|n"&amp;FM$2&amp;"+"&amp;CG311&amp;FM$1)</f>
        <v/>
      </c>
      <c r="FN311" s="71" t="str">
        <f t="shared" ref="FN311" si="5874">IF(CH311="","","|n"&amp;FN$2&amp;"+"&amp;CH311&amp;FN$1)</f>
        <v/>
      </c>
      <c r="FO311" s="71" t="str">
        <f t="shared" ref="FO311" si="5875">IF(CI311="","","|n"&amp;FO$2&amp;"+"&amp;CI311&amp;FO$1)</f>
        <v/>
      </c>
      <c r="FP311" s="71" t="str">
        <f t="shared" ref="FP311" si="5876">IF(CJ311="","","|n"&amp;FP$2&amp;"+"&amp;CJ311&amp;FP$1)</f>
        <v/>
      </c>
      <c r="FQ311" s="71" t="str">
        <f t="shared" ref="FQ311" si="5877">IF(CK311="","","|n"&amp;FQ$2&amp;"+"&amp;CK311&amp;FQ$1)</f>
        <v/>
      </c>
      <c r="FR311" s="71" t="str">
        <f t="shared" ref="FR311" si="5878">IF(CL311="","","|n"&amp;FR$2&amp;"+"&amp;CL311&amp;FR$1)</f>
        <v/>
      </c>
      <c r="FS311" s="71" t="str">
        <f t="shared" ref="FS311" si="5879">IF(CM311="","","|n"&amp;FS$2&amp;"+"&amp;CM311&amp;FS$1)</f>
        <v/>
      </c>
    </row>
    <row r="312" spans="1:175" ht="16.5">
      <c r="A312" s="72"/>
      <c r="B312" s="130" t="s">
        <v>888</v>
      </c>
      <c r="C312" s="132" t="s">
        <v>889</v>
      </c>
      <c r="E312" s="100"/>
      <c r="F312" s="99"/>
      <c r="S312" s="107"/>
      <c r="T312" s="61" t="s">
        <v>879</v>
      </c>
      <c r="U312" s="85" t="str">
        <f t="shared" ref="U312" si="5880">"ReplaceableTextures\\CommandButtons\\BTNR"&amp;RIGHT(B312,3)&amp;".blp"</f>
        <v>ReplaceableTextures\\CommandButtons\\BTNRY2F.blp</v>
      </c>
      <c r="V312" s="79"/>
      <c r="Z312" s="79"/>
      <c r="AG312" s="109"/>
      <c r="AL312" s="109"/>
      <c r="BC312" s="110"/>
      <c r="BD312" s="110"/>
      <c r="CU312" s="95" t="str">
        <f t="shared" si="5738"/>
        <v>|n</v>
      </c>
      <c r="CV312" s="61" t="str">
        <f t="shared" ref="CV312" si="5881">T312</f>
        <v>代码生成</v>
      </c>
      <c r="CW312" s="60"/>
      <c r="CX312" s="60"/>
      <c r="CY312" s="60"/>
      <c r="CZ312" s="60"/>
      <c r="DA312" s="60"/>
      <c r="DB312" s="71" t="str">
        <f t="shared" si="5739"/>
        <v/>
      </c>
      <c r="DC312" s="71" t="str">
        <f t="shared" si="5740"/>
        <v/>
      </c>
      <c r="DD312" s="71" t="str">
        <f t="shared" si="5741"/>
        <v/>
      </c>
      <c r="DE312" s="71" t="str">
        <f t="shared" si="5742"/>
        <v/>
      </c>
      <c r="DF312" s="71" t="str">
        <f t="shared" si="5743"/>
        <v/>
      </c>
      <c r="DG312" s="71" t="str">
        <f t="shared" si="5744"/>
        <v/>
      </c>
      <c r="DH312" s="71" t="str">
        <f t="shared" si="5745"/>
        <v/>
      </c>
      <c r="DI312" s="71" t="str">
        <f t="shared" si="5746"/>
        <v/>
      </c>
      <c r="DJ312" s="71" t="str">
        <f t="shared" si="5747"/>
        <v/>
      </c>
      <c r="DK312" s="71" t="str">
        <f t="shared" si="5748"/>
        <v/>
      </c>
      <c r="DL312" s="71" t="str">
        <f t="shared" si="5749"/>
        <v/>
      </c>
      <c r="DM312" s="71" t="str">
        <f t="shared" si="5750"/>
        <v/>
      </c>
      <c r="DN312" s="71" t="str">
        <f t="shared" si="5751"/>
        <v/>
      </c>
      <c r="DO312" s="71" t="str">
        <f t="shared" si="5752"/>
        <v/>
      </c>
      <c r="DP312" s="71" t="str">
        <f t="shared" si="5753"/>
        <v/>
      </c>
      <c r="DQ312" s="71" t="str">
        <f t="shared" si="5754"/>
        <v/>
      </c>
      <c r="DR312" s="71" t="str">
        <f t="shared" si="5755"/>
        <v/>
      </c>
      <c r="DS312" s="71" t="str">
        <f t="shared" si="5756"/>
        <v/>
      </c>
      <c r="DT312" s="71" t="str">
        <f t="shared" si="5757"/>
        <v/>
      </c>
      <c r="DU312" s="71" t="str">
        <f t="shared" si="5758"/>
        <v/>
      </c>
      <c r="DV312" s="71" t="str">
        <f t="shared" si="5759"/>
        <v/>
      </c>
      <c r="DW312" s="71" t="str">
        <f t="shared" si="5760"/>
        <v/>
      </c>
      <c r="DX312" s="71" t="str">
        <f t="shared" si="5761"/>
        <v/>
      </c>
      <c r="DY312" s="71" t="str">
        <f t="shared" si="5762"/>
        <v/>
      </c>
      <c r="DZ312" s="71" t="str">
        <f t="shared" si="5763"/>
        <v/>
      </c>
      <c r="EA312" s="71" t="str">
        <f t="shared" si="5764"/>
        <v/>
      </c>
      <c r="EB312" s="71" t="str">
        <f t="shared" si="5765"/>
        <v/>
      </c>
      <c r="EC312" s="71" t="str">
        <f t="shared" si="5766"/>
        <v/>
      </c>
      <c r="ED312" s="71" t="str">
        <f t="shared" si="5767"/>
        <v/>
      </c>
      <c r="EE312" s="71" t="str">
        <f t="shared" si="5768"/>
        <v/>
      </c>
      <c r="EF312" s="71" t="str">
        <f t="shared" si="5769"/>
        <v/>
      </c>
      <c r="EG312" s="71" t="str">
        <f t="shared" si="5770"/>
        <v/>
      </c>
      <c r="EH312" s="71" t="str">
        <f t="shared" si="5771"/>
        <v/>
      </c>
      <c r="EI312" s="71" t="str">
        <f t="shared" si="5772"/>
        <v/>
      </c>
      <c r="EJ312" s="71" t="str">
        <f t="shared" si="5773"/>
        <v/>
      </c>
      <c r="EK312" s="71" t="str">
        <f t="shared" si="5774"/>
        <v/>
      </c>
      <c r="EL312" s="71" t="str">
        <f t="shared" si="5775"/>
        <v/>
      </c>
      <c r="EM312" s="71" t="str">
        <f t="shared" si="5776"/>
        <v/>
      </c>
      <c r="EN312" s="71" t="str">
        <f t="shared" si="5777"/>
        <v/>
      </c>
      <c r="EO312" s="71" t="str">
        <f t="shared" si="5778"/>
        <v/>
      </c>
      <c r="EP312" s="71" t="str">
        <f t="shared" si="5779"/>
        <v/>
      </c>
      <c r="EQ312" s="71" t="str">
        <f t="shared" si="5780"/>
        <v/>
      </c>
      <c r="ER312" s="71" t="str">
        <f t="shared" si="5781"/>
        <v/>
      </c>
      <c r="ES312" s="71" t="str">
        <f t="shared" si="5782"/>
        <v/>
      </c>
      <c r="ET312" s="71" t="str">
        <f t="shared" si="5783"/>
        <v/>
      </c>
      <c r="EU312" s="71" t="str">
        <f t="shared" si="5784"/>
        <v/>
      </c>
      <c r="EV312" s="71" t="str">
        <f t="shared" si="5785"/>
        <v/>
      </c>
      <c r="EW312" s="71" t="str">
        <f t="shared" si="5786"/>
        <v/>
      </c>
      <c r="EX312" s="71" t="str">
        <f t="shared" si="5787"/>
        <v/>
      </c>
      <c r="EY312" s="71" t="str">
        <f t="shared" si="5788"/>
        <v/>
      </c>
      <c r="EZ312" s="71" t="str">
        <f t="shared" si="5789"/>
        <v/>
      </c>
      <c r="FA312" s="71" t="str">
        <f t="shared" si="5790"/>
        <v/>
      </c>
      <c r="FB312" s="71" t="str">
        <f t="shared" si="5791"/>
        <v/>
      </c>
      <c r="FC312" s="71" t="str">
        <f t="shared" si="5792"/>
        <v/>
      </c>
      <c r="FD312" s="71" t="str">
        <f t="shared" si="5793"/>
        <v/>
      </c>
      <c r="FE312" s="71" t="str">
        <f t="shared" si="5794"/>
        <v/>
      </c>
      <c r="FF312" s="71" t="str">
        <f t="shared" si="5795"/>
        <v/>
      </c>
      <c r="FG312" s="71" t="str">
        <f t="shared" si="5796"/>
        <v/>
      </c>
      <c r="FH312" s="71" t="str">
        <f t="shared" si="5797"/>
        <v/>
      </c>
      <c r="FI312" s="71" t="str">
        <f t="shared" si="5798"/>
        <v/>
      </c>
      <c r="FJ312" s="71" t="str">
        <f t="shared" si="5799"/>
        <v/>
      </c>
      <c r="FK312" s="71" t="str">
        <f t="shared" si="5800"/>
        <v/>
      </c>
      <c r="FL312" s="71" t="str">
        <f t="shared" si="5801"/>
        <v/>
      </c>
      <c r="FM312" s="71" t="str">
        <f t="shared" si="5802"/>
        <v/>
      </c>
      <c r="FN312" s="71" t="str">
        <f t="shared" si="5803"/>
        <v/>
      </c>
      <c r="FO312" s="71" t="str">
        <f t="shared" si="5804"/>
        <v/>
      </c>
      <c r="FP312" s="71" t="str">
        <f t="shared" si="5805"/>
        <v/>
      </c>
      <c r="FQ312" s="71" t="str">
        <f t="shared" si="5806"/>
        <v/>
      </c>
      <c r="FR312" s="71" t="str">
        <f t="shared" si="5807"/>
        <v/>
      </c>
      <c r="FS312" s="71" t="str">
        <f t="shared" si="5808"/>
        <v/>
      </c>
    </row>
    <row r="313" spans="1:175" ht="16.5">
      <c r="A313" s="72"/>
      <c r="B313" s="9" t="s">
        <v>890</v>
      </c>
      <c r="C313" s="9" t="s">
        <v>891</v>
      </c>
      <c r="E313" s="100"/>
      <c r="F313" s="99"/>
      <c r="S313" s="107"/>
      <c r="T313" s="61" t="s">
        <v>879</v>
      </c>
      <c r="U313" s="85" t="str">
        <f t="shared" ref="U313" si="5882">"ReplaceableTextures\\CommandButtons\\BTNR"&amp;RIGHT(B313,3)&amp;".blp"</f>
        <v>ReplaceableTextures\\CommandButtons\\BTNRY4O.blp</v>
      </c>
      <c r="V313" s="79"/>
      <c r="Z313" s="79"/>
      <c r="AG313" s="109"/>
      <c r="AL313" s="109"/>
      <c r="BC313" s="110"/>
      <c r="BD313" s="110"/>
      <c r="CU313" s="95" t="str">
        <f t="shared" ref="CU313" si="5883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5884">T313</f>
        <v>代码生成</v>
      </c>
      <c r="CW313" s="60"/>
      <c r="CX313" s="60"/>
      <c r="CY313" s="60"/>
      <c r="CZ313" s="60"/>
      <c r="DA313" s="60"/>
      <c r="DB313" s="71" t="str">
        <f t="shared" ref="DB313" si="5885">IF(V313="","","|n"&amp;DB$2&amp;"+"&amp;V313&amp;DB$1)</f>
        <v/>
      </c>
      <c r="DC313" s="71" t="str">
        <f t="shared" ref="DC313" si="5886">IF(W313="","","|n"&amp;DC$2&amp;"+"&amp;W313&amp;DC$1)</f>
        <v/>
      </c>
      <c r="DD313" s="71" t="str">
        <f t="shared" ref="DD313" si="5887">IF(X313="","","|n"&amp;DD$2&amp;"+"&amp;X313&amp;DD$1)</f>
        <v/>
      </c>
      <c r="DE313" s="71" t="str">
        <f t="shared" ref="DE313" si="5888">IF(Y313="","","|n"&amp;DE$2&amp;"+"&amp;Y313&amp;DE$1)</f>
        <v/>
      </c>
      <c r="DF313" s="71" t="str">
        <f t="shared" ref="DF313" si="5889">IF(Z313="","","|n"&amp;DF$2&amp;"+"&amp;Z313&amp;DF$1)</f>
        <v/>
      </c>
      <c r="DG313" s="71" t="str">
        <f t="shared" ref="DG313" si="5890">IF(AA313="","","|n"&amp;DG$2&amp;"+"&amp;AA313&amp;DG$1)</f>
        <v/>
      </c>
      <c r="DH313" s="71" t="str">
        <f t="shared" ref="DH313" si="5891">IF(AB313="","","|n"&amp;DH$2&amp;"+"&amp;AB313&amp;DH$1)</f>
        <v/>
      </c>
      <c r="DI313" s="71" t="str">
        <f t="shared" ref="DI313" si="5892">IF(AC313="","","|n"&amp;DI$2&amp;"+"&amp;AC313&amp;DI$1)</f>
        <v/>
      </c>
      <c r="DJ313" s="71" t="str">
        <f t="shared" ref="DJ313" si="5893">IF(AD313="","","|n"&amp;DJ$2&amp;"+"&amp;AD313&amp;DJ$1)</f>
        <v/>
      </c>
      <c r="DK313" s="71" t="str">
        <f t="shared" ref="DK313" si="5894">IF(AE313="","","|n"&amp;DK$2&amp;"+"&amp;AE313&amp;DK$1)</f>
        <v/>
      </c>
      <c r="DL313" s="71" t="str">
        <f t="shared" ref="DL313" si="5895">IF(AF313="","","|n"&amp;DL$2&amp;"+"&amp;AF313&amp;DL$1)</f>
        <v/>
      </c>
      <c r="DM313" s="71" t="str">
        <f t="shared" ref="DM313" si="5896">IF(AG313="","","|n"&amp;DM$2&amp;"+"&amp;AG313&amp;DM$1)</f>
        <v/>
      </c>
      <c r="DN313" s="71" t="str">
        <f t="shared" ref="DN313" si="5897">IF(AH313="","","|n"&amp;DN$2&amp;"+"&amp;AH313&amp;DN$1)</f>
        <v/>
      </c>
      <c r="DO313" s="71" t="str">
        <f t="shared" ref="DO313" si="5898">IF(AI313="","","|n"&amp;DO$2&amp;"+"&amp;AI313&amp;DO$1)</f>
        <v/>
      </c>
      <c r="DP313" s="71" t="str">
        <f t="shared" ref="DP313" si="5899">IF(AJ313="","","|n"&amp;DP$2&amp;"+"&amp;AJ313&amp;DP$1)</f>
        <v/>
      </c>
      <c r="DQ313" s="71" t="str">
        <f t="shared" ref="DQ313" si="5900">IF(AK313="","","|n"&amp;DQ$2&amp;"+"&amp;AK313&amp;DQ$1)</f>
        <v/>
      </c>
      <c r="DR313" s="71" t="str">
        <f t="shared" ref="DR313" si="5901">IF(AL313="","","|n"&amp;DR$2&amp;"+"&amp;AL313&amp;DR$1)</f>
        <v/>
      </c>
      <c r="DS313" s="71" t="str">
        <f t="shared" ref="DS313" si="5902">IF(AM313="","","|n"&amp;DS$2&amp;"+"&amp;AM313&amp;DS$1)</f>
        <v/>
      </c>
      <c r="DT313" s="71" t="str">
        <f t="shared" ref="DT313" si="5903">IF(AN313="","","|n"&amp;DT$2&amp;"+"&amp;AN313&amp;DT$1)</f>
        <v/>
      </c>
      <c r="DU313" s="71" t="str">
        <f t="shared" ref="DU313" si="5904">IF(AO313="","","|n"&amp;DU$2&amp;"+"&amp;AO313&amp;DU$1)</f>
        <v/>
      </c>
      <c r="DV313" s="71" t="str">
        <f t="shared" ref="DV313" si="5905">IF(AP313="","","|n"&amp;DV$2&amp;"+"&amp;AP313&amp;DV$1)</f>
        <v/>
      </c>
      <c r="DW313" s="71" t="str">
        <f t="shared" ref="DW313" si="5906">IF(AQ313="","","|n"&amp;DW$2&amp;"+"&amp;AQ313&amp;DW$1)</f>
        <v/>
      </c>
      <c r="DX313" s="71" t="str">
        <f t="shared" ref="DX313" si="5907">IF(AR313="","","|n"&amp;DX$2&amp;"+"&amp;AR313&amp;DX$1)</f>
        <v/>
      </c>
      <c r="DY313" s="71" t="str">
        <f t="shared" ref="DY313" si="5908">IF(AS313="","","|n"&amp;DY$2&amp;"+"&amp;AS313&amp;DY$1)</f>
        <v/>
      </c>
      <c r="DZ313" s="71" t="str">
        <f t="shared" ref="DZ313" si="5909">IF(AT313="","","|n"&amp;DZ$2&amp;"+"&amp;AT313&amp;DZ$1)</f>
        <v/>
      </c>
      <c r="EA313" s="71" t="str">
        <f t="shared" ref="EA313" si="5910">IF(AU313="","","|n"&amp;EA$2&amp;"+"&amp;AU313&amp;EA$1)</f>
        <v/>
      </c>
      <c r="EB313" s="71" t="str">
        <f t="shared" ref="EB313" si="5911">IF(AV313="","","|n"&amp;EB$2&amp;"+"&amp;AV313&amp;EB$1)</f>
        <v/>
      </c>
      <c r="EC313" s="71" t="str">
        <f t="shared" ref="EC313" si="5912">IF(AW313="","","|n"&amp;EC$2&amp;"+"&amp;AW313&amp;EC$1)</f>
        <v/>
      </c>
      <c r="ED313" s="71" t="str">
        <f t="shared" ref="ED313" si="5913">IF(AX313="","","|n"&amp;ED$2&amp;"+"&amp;AX313&amp;ED$1)</f>
        <v/>
      </c>
      <c r="EE313" s="71" t="str">
        <f t="shared" ref="EE313" si="5914">IF(AY313="","","|n"&amp;EE$2&amp;"+"&amp;AY313&amp;EE$1)</f>
        <v/>
      </c>
      <c r="EF313" s="71" t="str">
        <f t="shared" ref="EF313" si="5915">IF(AZ313="","","|n"&amp;EF$2&amp;"+"&amp;AZ313&amp;EF$1)</f>
        <v/>
      </c>
      <c r="EG313" s="71" t="str">
        <f t="shared" ref="EG313" si="5916">IF(BA313="","","|n"&amp;EG$2&amp;"+"&amp;BA313&amp;EG$1)</f>
        <v/>
      </c>
      <c r="EH313" s="71" t="str">
        <f t="shared" ref="EH313" si="5917">IF(BB313="","","|n"&amp;EH$2&amp;"+"&amp;BB313&amp;EH$1)</f>
        <v/>
      </c>
      <c r="EI313" s="71" t="str">
        <f t="shared" ref="EI313" si="5918">IF(BC313="","","|n"&amp;EI$2&amp;"+"&amp;BC313&amp;EI$1)</f>
        <v/>
      </c>
      <c r="EJ313" s="71" t="str">
        <f t="shared" ref="EJ313" si="5919">IF(BD313="","","|n"&amp;EJ$2&amp;"+"&amp;BD313&amp;EJ$1)</f>
        <v/>
      </c>
      <c r="EK313" s="71" t="str">
        <f t="shared" ref="EK313" si="5920">IF(BE313="","","|n"&amp;EK$2&amp;"+"&amp;BE313&amp;EK$1)</f>
        <v/>
      </c>
      <c r="EL313" s="71" t="str">
        <f t="shared" ref="EL313" si="5921">IF(BF313="","","|n"&amp;EL$2&amp;"+"&amp;BF313&amp;EL$1)</f>
        <v/>
      </c>
      <c r="EM313" s="71" t="str">
        <f t="shared" ref="EM313" si="5922">IF(BG313="","","|n"&amp;EM$2&amp;"+"&amp;BG313&amp;EM$1)</f>
        <v/>
      </c>
      <c r="EN313" s="71" t="str">
        <f t="shared" ref="EN313" si="5923">IF(BH313="","","|n"&amp;EN$2&amp;"+"&amp;BH313&amp;EN$1)</f>
        <v/>
      </c>
      <c r="EO313" s="71" t="str">
        <f t="shared" ref="EO313" si="5924">IF(BI313="","","|n"&amp;EO$2&amp;"+"&amp;BI313&amp;EO$1)</f>
        <v/>
      </c>
      <c r="EP313" s="71" t="str">
        <f t="shared" ref="EP313" si="5925">IF(BJ313="","","|n"&amp;EP$2&amp;"+"&amp;BJ313&amp;EP$1)</f>
        <v/>
      </c>
      <c r="EQ313" s="71" t="str">
        <f t="shared" ref="EQ313" si="5926">IF(BK313="","","|n"&amp;EQ$2&amp;"+"&amp;BK313&amp;EQ$1)</f>
        <v/>
      </c>
      <c r="ER313" s="71" t="str">
        <f t="shared" ref="ER313" si="5927">IF(BL313="","","|n"&amp;ER$2&amp;"+"&amp;BL313&amp;ER$1)</f>
        <v/>
      </c>
      <c r="ES313" s="71" t="str">
        <f t="shared" ref="ES313" si="5928">IF(BM313="","","|n"&amp;ES$2&amp;"+"&amp;BM313&amp;ES$1)</f>
        <v/>
      </c>
      <c r="ET313" s="71" t="str">
        <f t="shared" ref="ET313" si="5929">IF(BN313="","","|n"&amp;ET$2&amp;"+"&amp;BN313&amp;ET$1)</f>
        <v/>
      </c>
      <c r="EU313" s="71" t="str">
        <f t="shared" ref="EU313" si="5930">IF(BO313="","","|n"&amp;EU$2&amp;"+"&amp;BO313&amp;EU$1)</f>
        <v/>
      </c>
      <c r="EV313" s="71" t="str">
        <f t="shared" ref="EV313" si="5931">IF(BP313="","","|n"&amp;EV$2&amp;"+"&amp;BP313&amp;EV$1)</f>
        <v/>
      </c>
      <c r="EW313" s="71" t="str">
        <f t="shared" ref="EW313" si="5932">IF(BQ313="","","|n"&amp;EW$2&amp;"+"&amp;BQ313&amp;EW$1)</f>
        <v/>
      </c>
      <c r="EX313" s="71" t="str">
        <f t="shared" ref="EX313" si="5933">IF(BR313="","","|n"&amp;EX$2&amp;"+"&amp;BR313&amp;EX$1)</f>
        <v/>
      </c>
      <c r="EY313" s="71" t="str">
        <f t="shared" ref="EY313" si="5934">IF(BS313="","","|n"&amp;EY$2&amp;"+"&amp;BS313&amp;EY$1)</f>
        <v/>
      </c>
      <c r="EZ313" s="71" t="str">
        <f t="shared" ref="EZ313" si="5935">IF(BT313="","","|n"&amp;EZ$2&amp;"+"&amp;BT313&amp;EZ$1)</f>
        <v/>
      </c>
      <c r="FA313" s="71" t="str">
        <f t="shared" ref="FA313" si="5936">IF(BU313="","","|n"&amp;FA$2&amp;"+"&amp;BU313&amp;FA$1)</f>
        <v/>
      </c>
      <c r="FB313" s="71" t="str">
        <f t="shared" ref="FB313" si="5937">IF(BV313="","","|n"&amp;FB$2&amp;"+"&amp;BV313&amp;FB$1)</f>
        <v/>
      </c>
      <c r="FC313" s="71" t="str">
        <f t="shared" ref="FC313" si="5938">IF(BW313="","","|n"&amp;FC$2&amp;"+"&amp;BW313&amp;FC$1)</f>
        <v/>
      </c>
      <c r="FD313" s="71" t="str">
        <f t="shared" ref="FD313" si="5939">IF(BX313="","","|n"&amp;FD$2&amp;"+"&amp;BX313&amp;FD$1)</f>
        <v/>
      </c>
      <c r="FE313" s="71" t="str">
        <f t="shared" ref="FE313" si="5940">IF(BY313="","","|n"&amp;FE$2&amp;"+"&amp;BY313&amp;FE$1)</f>
        <v/>
      </c>
      <c r="FF313" s="71" t="str">
        <f t="shared" ref="FF313" si="5941">IF(BZ313="","","|n"&amp;FF$2&amp;"+"&amp;BZ313&amp;FF$1)</f>
        <v/>
      </c>
      <c r="FG313" s="71" t="str">
        <f t="shared" ref="FG313" si="5942">IF(CA313="","","|n"&amp;FG$2&amp;"+"&amp;CA313&amp;FG$1)</f>
        <v/>
      </c>
      <c r="FH313" s="71" t="str">
        <f t="shared" ref="FH313" si="5943">IF(CB313="","","|n"&amp;FH$2&amp;"+"&amp;CB313&amp;FH$1)</f>
        <v/>
      </c>
      <c r="FI313" s="71" t="str">
        <f t="shared" ref="FI313" si="5944">IF(CC313="","","|n"&amp;FI$2&amp;"+"&amp;CC313&amp;FI$1)</f>
        <v/>
      </c>
      <c r="FJ313" s="71" t="str">
        <f t="shared" ref="FJ313" si="5945">IF(CD313="","","|n"&amp;FJ$2&amp;"+"&amp;CD313&amp;FJ$1)</f>
        <v/>
      </c>
      <c r="FK313" s="71" t="str">
        <f t="shared" ref="FK313" si="5946">IF(CE313="","","|n"&amp;FK$2&amp;"+"&amp;CE313&amp;FK$1)</f>
        <v/>
      </c>
      <c r="FL313" s="71" t="str">
        <f t="shared" ref="FL313" si="5947">IF(CF313="","","|n"&amp;FL$2&amp;"+"&amp;CF313&amp;FL$1)</f>
        <v/>
      </c>
      <c r="FM313" s="71" t="str">
        <f t="shared" ref="FM313" si="5948">IF(CG313="","","|n"&amp;FM$2&amp;"+"&amp;CG313&amp;FM$1)</f>
        <v/>
      </c>
      <c r="FN313" s="71" t="str">
        <f t="shared" ref="FN313" si="5949">IF(CH313="","","|n"&amp;FN$2&amp;"+"&amp;CH313&amp;FN$1)</f>
        <v/>
      </c>
      <c r="FO313" s="71" t="str">
        <f t="shared" ref="FO313" si="5950">IF(CI313="","","|n"&amp;FO$2&amp;"+"&amp;CI313&amp;FO$1)</f>
        <v/>
      </c>
      <c r="FP313" s="71" t="str">
        <f t="shared" ref="FP313" si="5951">IF(CJ313="","","|n"&amp;FP$2&amp;"+"&amp;CJ313&amp;FP$1)</f>
        <v/>
      </c>
      <c r="FQ313" s="71" t="str">
        <f t="shared" ref="FQ313" si="5952">IF(CK313="","","|n"&amp;FQ$2&amp;"+"&amp;CK313&amp;FQ$1)</f>
        <v/>
      </c>
      <c r="FR313" s="71" t="str">
        <f t="shared" ref="FR313" si="5953">IF(CL313="","","|n"&amp;FR$2&amp;"+"&amp;CL313&amp;FR$1)</f>
        <v/>
      </c>
      <c r="FS313" s="71" t="str">
        <f t="shared" ref="FS313" si="5954">IF(CM313="","","|n"&amp;FS$2&amp;"+"&amp;CM313&amp;FS$1)</f>
        <v/>
      </c>
    </row>
    <row r="314" spans="1:175" ht="16.5">
      <c r="A314" s="72"/>
      <c r="B314" s="9" t="s">
        <v>892</v>
      </c>
      <c r="C314" s="9" t="s">
        <v>893</v>
      </c>
      <c r="E314" s="100"/>
      <c r="F314" s="99"/>
      <c r="S314" s="107"/>
      <c r="T314" s="61" t="s">
        <v>879</v>
      </c>
      <c r="U314" s="85" t="str">
        <f t="shared" ref="U314" si="5955">"ReplaceableTextures\\CommandButtons\\BTNR"&amp;RIGHT(B314,3)&amp;".blp"</f>
        <v>ReplaceableTextures\\CommandButtons\\BTNRY1E.blp</v>
      </c>
      <c r="V314" s="79"/>
      <c r="Z314" s="79"/>
      <c r="AG314" s="109"/>
      <c r="AL314" s="109"/>
      <c r="BC314" s="110"/>
      <c r="BD314" s="110"/>
      <c r="CU314" s="95" t="str">
        <f t="shared" ref="CU314" si="5956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ref="CV314" si="5957">T314</f>
        <v>代码生成</v>
      </c>
      <c r="CW314" s="60"/>
      <c r="CX314" s="60"/>
      <c r="CY314" s="60"/>
      <c r="CZ314" s="60"/>
      <c r="DA314" s="60"/>
      <c r="DB314" s="71" t="str">
        <f t="shared" ref="DB314" si="5958">IF(V314="","","|n"&amp;DB$2&amp;"+"&amp;V314&amp;DB$1)</f>
        <v/>
      </c>
      <c r="DC314" s="71" t="str">
        <f t="shared" ref="DC314" si="5959">IF(W314="","","|n"&amp;DC$2&amp;"+"&amp;W314&amp;DC$1)</f>
        <v/>
      </c>
      <c r="DD314" s="71" t="str">
        <f t="shared" ref="DD314" si="5960">IF(X314="","","|n"&amp;DD$2&amp;"+"&amp;X314&amp;DD$1)</f>
        <v/>
      </c>
      <c r="DE314" s="71" t="str">
        <f t="shared" ref="DE314" si="5961">IF(Y314="","","|n"&amp;DE$2&amp;"+"&amp;Y314&amp;DE$1)</f>
        <v/>
      </c>
      <c r="DF314" s="71" t="str">
        <f t="shared" ref="DF314" si="5962">IF(Z314="","","|n"&amp;DF$2&amp;"+"&amp;Z314&amp;DF$1)</f>
        <v/>
      </c>
      <c r="DG314" s="71" t="str">
        <f t="shared" ref="DG314" si="5963">IF(AA314="","","|n"&amp;DG$2&amp;"+"&amp;AA314&amp;DG$1)</f>
        <v/>
      </c>
      <c r="DH314" s="71" t="str">
        <f t="shared" ref="DH314" si="5964">IF(AB314="","","|n"&amp;DH$2&amp;"+"&amp;AB314&amp;DH$1)</f>
        <v/>
      </c>
      <c r="DI314" s="71" t="str">
        <f t="shared" ref="DI314" si="5965">IF(AC314="","","|n"&amp;DI$2&amp;"+"&amp;AC314&amp;DI$1)</f>
        <v/>
      </c>
      <c r="DJ314" s="71" t="str">
        <f t="shared" ref="DJ314" si="5966">IF(AD314="","","|n"&amp;DJ$2&amp;"+"&amp;AD314&amp;DJ$1)</f>
        <v/>
      </c>
      <c r="DK314" s="71" t="str">
        <f t="shared" ref="DK314" si="5967">IF(AE314="","","|n"&amp;DK$2&amp;"+"&amp;AE314&amp;DK$1)</f>
        <v/>
      </c>
      <c r="DL314" s="71" t="str">
        <f t="shared" ref="DL314" si="5968">IF(AF314="","","|n"&amp;DL$2&amp;"+"&amp;AF314&amp;DL$1)</f>
        <v/>
      </c>
      <c r="DM314" s="71" t="str">
        <f t="shared" ref="DM314" si="5969">IF(AG314="","","|n"&amp;DM$2&amp;"+"&amp;AG314&amp;DM$1)</f>
        <v/>
      </c>
      <c r="DN314" s="71" t="str">
        <f t="shared" ref="DN314" si="5970">IF(AH314="","","|n"&amp;DN$2&amp;"+"&amp;AH314&amp;DN$1)</f>
        <v/>
      </c>
      <c r="DO314" s="71" t="str">
        <f t="shared" ref="DO314" si="5971">IF(AI314="","","|n"&amp;DO$2&amp;"+"&amp;AI314&amp;DO$1)</f>
        <v/>
      </c>
      <c r="DP314" s="71" t="str">
        <f t="shared" ref="DP314" si="5972">IF(AJ314="","","|n"&amp;DP$2&amp;"+"&amp;AJ314&amp;DP$1)</f>
        <v/>
      </c>
      <c r="DQ314" s="71" t="str">
        <f t="shared" ref="DQ314" si="5973">IF(AK314="","","|n"&amp;DQ$2&amp;"+"&amp;AK314&amp;DQ$1)</f>
        <v/>
      </c>
      <c r="DR314" s="71" t="str">
        <f t="shared" ref="DR314" si="5974">IF(AL314="","","|n"&amp;DR$2&amp;"+"&amp;AL314&amp;DR$1)</f>
        <v/>
      </c>
      <c r="DS314" s="71" t="str">
        <f t="shared" ref="DS314" si="5975">IF(AM314="","","|n"&amp;DS$2&amp;"+"&amp;AM314&amp;DS$1)</f>
        <v/>
      </c>
      <c r="DT314" s="71" t="str">
        <f t="shared" ref="DT314" si="5976">IF(AN314="","","|n"&amp;DT$2&amp;"+"&amp;AN314&amp;DT$1)</f>
        <v/>
      </c>
      <c r="DU314" s="71" t="str">
        <f t="shared" ref="DU314" si="5977">IF(AO314="","","|n"&amp;DU$2&amp;"+"&amp;AO314&amp;DU$1)</f>
        <v/>
      </c>
      <c r="DV314" s="71" t="str">
        <f t="shared" ref="DV314" si="5978">IF(AP314="","","|n"&amp;DV$2&amp;"+"&amp;AP314&amp;DV$1)</f>
        <v/>
      </c>
      <c r="DW314" s="71" t="str">
        <f t="shared" ref="DW314" si="5979">IF(AQ314="","","|n"&amp;DW$2&amp;"+"&amp;AQ314&amp;DW$1)</f>
        <v/>
      </c>
      <c r="DX314" s="71" t="str">
        <f t="shared" ref="DX314" si="5980">IF(AR314="","","|n"&amp;DX$2&amp;"+"&amp;AR314&amp;DX$1)</f>
        <v/>
      </c>
      <c r="DY314" s="71" t="str">
        <f t="shared" ref="DY314" si="5981">IF(AS314="","","|n"&amp;DY$2&amp;"+"&amp;AS314&amp;DY$1)</f>
        <v/>
      </c>
      <c r="DZ314" s="71" t="str">
        <f t="shared" ref="DZ314" si="5982">IF(AT314="","","|n"&amp;DZ$2&amp;"+"&amp;AT314&amp;DZ$1)</f>
        <v/>
      </c>
      <c r="EA314" s="71" t="str">
        <f t="shared" ref="EA314" si="5983">IF(AU314="","","|n"&amp;EA$2&amp;"+"&amp;AU314&amp;EA$1)</f>
        <v/>
      </c>
      <c r="EB314" s="71" t="str">
        <f t="shared" ref="EB314" si="5984">IF(AV314="","","|n"&amp;EB$2&amp;"+"&amp;AV314&amp;EB$1)</f>
        <v/>
      </c>
      <c r="EC314" s="71" t="str">
        <f t="shared" ref="EC314" si="5985">IF(AW314="","","|n"&amp;EC$2&amp;"+"&amp;AW314&amp;EC$1)</f>
        <v/>
      </c>
      <c r="ED314" s="71" t="str">
        <f t="shared" ref="ED314" si="5986">IF(AX314="","","|n"&amp;ED$2&amp;"+"&amp;AX314&amp;ED$1)</f>
        <v/>
      </c>
      <c r="EE314" s="71" t="str">
        <f t="shared" ref="EE314" si="5987">IF(AY314="","","|n"&amp;EE$2&amp;"+"&amp;AY314&amp;EE$1)</f>
        <v/>
      </c>
      <c r="EF314" s="71" t="str">
        <f t="shared" ref="EF314" si="5988">IF(AZ314="","","|n"&amp;EF$2&amp;"+"&amp;AZ314&amp;EF$1)</f>
        <v/>
      </c>
      <c r="EG314" s="71" t="str">
        <f t="shared" ref="EG314" si="5989">IF(BA314="","","|n"&amp;EG$2&amp;"+"&amp;BA314&amp;EG$1)</f>
        <v/>
      </c>
      <c r="EH314" s="71" t="str">
        <f t="shared" ref="EH314" si="5990">IF(BB314="","","|n"&amp;EH$2&amp;"+"&amp;BB314&amp;EH$1)</f>
        <v/>
      </c>
      <c r="EI314" s="71" t="str">
        <f t="shared" ref="EI314" si="5991">IF(BC314="","","|n"&amp;EI$2&amp;"+"&amp;BC314&amp;EI$1)</f>
        <v/>
      </c>
      <c r="EJ314" s="71" t="str">
        <f t="shared" ref="EJ314" si="5992">IF(BD314="","","|n"&amp;EJ$2&amp;"+"&amp;BD314&amp;EJ$1)</f>
        <v/>
      </c>
      <c r="EK314" s="71" t="str">
        <f t="shared" ref="EK314" si="5993">IF(BE314="","","|n"&amp;EK$2&amp;"+"&amp;BE314&amp;EK$1)</f>
        <v/>
      </c>
      <c r="EL314" s="71" t="str">
        <f t="shared" ref="EL314" si="5994">IF(BF314="","","|n"&amp;EL$2&amp;"+"&amp;BF314&amp;EL$1)</f>
        <v/>
      </c>
      <c r="EM314" s="71" t="str">
        <f t="shared" ref="EM314" si="5995">IF(BG314="","","|n"&amp;EM$2&amp;"+"&amp;BG314&amp;EM$1)</f>
        <v/>
      </c>
      <c r="EN314" s="71" t="str">
        <f t="shared" ref="EN314" si="5996">IF(BH314="","","|n"&amp;EN$2&amp;"+"&amp;BH314&amp;EN$1)</f>
        <v/>
      </c>
      <c r="EO314" s="71" t="str">
        <f t="shared" ref="EO314" si="5997">IF(BI314="","","|n"&amp;EO$2&amp;"+"&amp;BI314&amp;EO$1)</f>
        <v/>
      </c>
      <c r="EP314" s="71" t="str">
        <f t="shared" ref="EP314" si="5998">IF(BJ314="","","|n"&amp;EP$2&amp;"+"&amp;BJ314&amp;EP$1)</f>
        <v/>
      </c>
      <c r="EQ314" s="71" t="str">
        <f t="shared" ref="EQ314" si="5999">IF(BK314="","","|n"&amp;EQ$2&amp;"+"&amp;BK314&amp;EQ$1)</f>
        <v/>
      </c>
      <c r="ER314" s="71" t="str">
        <f t="shared" ref="ER314" si="6000">IF(BL314="","","|n"&amp;ER$2&amp;"+"&amp;BL314&amp;ER$1)</f>
        <v/>
      </c>
      <c r="ES314" s="71" t="str">
        <f t="shared" ref="ES314" si="6001">IF(BM314="","","|n"&amp;ES$2&amp;"+"&amp;BM314&amp;ES$1)</f>
        <v/>
      </c>
      <c r="ET314" s="71" t="str">
        <f t="shared" ref="ET314" si="6002">IF(BN314="","","|n"&amp;ET$2&amp;"+"&amp;BN314&amp;ET$1)</f>
        <v/>
      </c>
      <c r="EU314" s="71" t="str">
        <f t="shared" ref="EU314" si="6003">IF(BO314="","","|n"&amp;EU$2&amp;"+"&amp;BO314&amp;EU$1)</f>
        <v/>
      </c>
      <c r="EV314" s="71" t="str">
        <f t="shared" ref="EV314" si="6004">IF(BP314="","","|n"&amp;EV$2&amp;"+"&amp;BP314&amp;EV$1)</f>
        <v/>
      </c>
      <c r="EW314" s="71" t="str">
        <f t="shared" ref="EW314" si="6005">IF(BQ314="","","|n"&amp;EW$2&amp;"+"&amp;BQ314&amp;EW$1)</f>
        <v/>
      </c>
      <c r="EX314" s="71" t="str">
        <f t="shared" ref="EX314" si="6006">IF(BR314="","","|n"&amp;EX$2&amp;"+"&amp;BR314&amp;EX$1)</f>
        <v/>
      </c>
      <c r="EY314" s="71" t="str">
        <f t="shared" ref="EY314" si="6007">IF(BS314="","","|n"&amp;EY$2&amp;"+"&amp;BS314&amp;EY$1)</f>
        <v/>
      </c>
      <c r="EZ314" s="71" t="str">
        <f t="shared" ref="EZ314" si="6008">IF(BT314="","","|n"&amp;EZ$2&amp;"+"&amp;BT314&amp;EZ$1)</f>
        <v/>
      </c>
      <c r="FA314" s="71" t="str">
        <f t="shared" ref="FA314" si="6009">IF(BU314="","","|n"&amp;FA$2&amp;"+"&amp;BU314&amp;FA$1)</f>
        <v/>
      </c>
      <c r="FB314" s="71" t="str">
        <f t="shared" ref="FB314" si="6010">IF(BV314="","","|n"&amp;FB$2&amp;"+"&amp;BV314&amp;FB$1)</f>
        <v/>
      </c>
      <c r="FC314" s="71" t="str">
        <f t="shared" ref="FC314" si="6011">IF(BW314="","","|n"&amp;FC$2&amp;"+"&amp;BW314&amp;FC$1)</f>
        <v/>
      </c>
      <c r="FD314" s="71" t="str">
        <f t="shared" ref="FD314" si="6012">IF(BX314="","","|n"&amp;FD$2&amp;"+"&amp;BX314&amp;FD$1)</f>
        <v/>
      </c>
      <c r="FE314" s="71" t="str">
        <f t="shared" ref="FE314" si="6013">IF(BY314="","","|n"&amp;FE$2&amp;"+"&amp;BY314&amp;FE$1)</f>
        <v/>
      </c>
      <c r="FF314" s="71" t="str">
        <f t="shared" ref="FF314" si="6014">IF(BZ314="","","|n"&amp;FF$2&amp;"+"&amp;BZ314&amp;FF$1)</f>
        <v/>
      </c>
      <c r="FG314" s="71" t="str">
        <f t="shared" ref="FG314" si="6015">IF(CA314="","","|n"&amp;FG$2&amp;"+"&amp;CA314&amp;FG$1)</f>
        <v/>
      </c>
      <c r="FH314" s="71" t="str">
        <f t="shared" ref="FH314" si="6016">IF(CB314="","","|n"&amp;FH$2&amp;"+"&amp;CB314&amp;FH$1)</f>
        <v/>
      </c>
      <c r="FI314" s="71" t="str">
        <f t="shared" ref="FI314" si="6017">IF(CC314="","","|n"&amp;FI$2&amp;"+"&amp;CC314&amp;FI$1)</f>
        <v/>
      </c>
      <c r="FJ314" s="71" t="str">
        <f t="shared" ref="FJ314" si="6018">IF(CD314="","","|n"&amp;FJ$2&amp;"+"&amp;CD314&amp;FJ$1)</f>
        <v/>
      </c>
      <c r="FK314" s="71" t="str">
        <f t="shared" ref="FK314" si="6019">IF(CE314="","","|n"&amp;FK$2&amp;"+"&amp;CE314&amp;FK$1)</f>
        <v/>
      </c>
      <c r="FL314" s="71" t="str">
        <f t="shared" ref="FL314" si="6020">IF(CF314="","","|n"&amp;FL$2&amp;"+"&amp;CF314&amp;FL$1)</f>
        <v/>
      </c>
      <c r="FM314" s="71" t="str">
        <f t="shared" ref="FM314" si="6021">IF(CG314="","","|n"&amp;FM$2&amp;"+"&amp;CG314&amp;FM$1)</f>
        <v/>
      </c>
      <c r="FN314" s="71" t="str">
        <f t="shared" ref="FN314" si="6022">IF(CH314="","","|n"&amp;FN$2&amp;"+"&amp;CH314&amp;FN$1)</f>
        <v/>
      </c>
      <c r="FO314" s="71" t="str">
        <f t="shared" ref="FO314" si="6023">IF(CI314="","","|n"&amp;FO$2&amp;"+"&amp;CI314&amp;FO$1)</f>
        <v/>
      </c>
      <c r="FP314" s="71" t="str">
        <f t="shared" ref="FP314" si="6024">IF(CJ314="","","|n"&amp;FP$2&amp;"+"&amp;CJ314&amp;FP$1)</f>
        <v/>
      </c>
      <c r="FQ314" s="71" t="str">
        <f t="shared" ref="FQ314" si="6025">IF(CK314="","","|n"&amp;FQ$2&amp;"+"&amp;CK314&amp;FQ$1)</f>
        <v/>
      </c>
      <c r="FR314" s="71" t="str">
        <f t="shared" ref="FR314" si="6026">IF(CL314="","","|n"&amp;FR$2&amp;"+"&amp;CL314&amp;FR$1)</f>
        <v/>
      </c>
      <c r="FS314" s="71" t="str">
        <f t="shared" ref="FS314" si="6027">IF(CM314="","","|n"&amp;FS$2&amp;"+"&amp;CM314&amp;FS$1)</f>
        <v/>
      </c>
    </row>
    <row r="315" spans="1:175" ht="16.5">
      <c r="A315" s="72"/>
      <c r="B315" s="121" t="s">
        <v>894</v>
      </c>
      <c r="C315" s="9" t="s">
        <v>895</v>
      </c>
      <c r="E315" s="100"/>
      <c r="F315" s="99"/>
      <c r="S315" s="107"/>
      <c r="T315" s="61" t="s">
        <v>879</v>
      </c>
      <c r="U315" s="85" t="str">
        <f t="shared" ref="U315" si="6028">"ReplaceableTextures\\CommandButtons\\BTNR"&amp;RIGHT(B315,3)&amp;".blp"</f>
        <v>ReplaceableTextures\\CommandButtons\\BTNRY3E.blp</v>
      </c>
      <c r="V315" s="79"/>
      <c r="Z315" s="79"/>
      <c r="AG315" s="109"/>
      <c r="AL315" s="109"/>
      <c r="BC315" s="110"/>
      <c r="BD315" s="110"/>
      <c r="CU315" s="95" t="str">
        <f t="shared" ref="CU315" si="6029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030">T315</f>
        <v>代码生成</v>
      </c>
      <c r="CW315" s="60"/>
      <c r="CX315" s="60"/>
      <c r="CY315" s="60"/>
      <c r="CZ315" s="60"/>
      <c r="DA315" s="60"/>
      <c r="DB315" s="71" t="str">
        <f t="shared" ref="DB315" si="6031">IF(V315="","","|n"&amp;DB$2&amp;"+"&amp;V315&amp;DB$1)</f>
        <v/>
      </c>
      <c r="DC315" s="71" t="str">
        <f t="shared" ref="DC315" si="6032">IF(W315="","","|n"&amp;DC$2&amp;"+"&amp;W315&amp;DC$1)</f>
        <v/>
      </c>
      <c r="DD315" s="71" t="str">
        <f t="shared" ref="DD315" si="6033">IF(X315="","","|n"&amp;DD$2&amp;"+"&amp;X315&amp;DD$1)</f>
        <v/>
      </c>
      <c r="DE315" s="71" t="str">
        <f t="shared" ref="DE315" si="6034">IF(Y315="","","|n"&amp;DE$2&amp;"+"&amp;Y315&amp;DE$1)</f>
        <v/>
      </c>
      <c r="DF315" s="71" t="str">
        <f t="shared" ref="DF315" si="6035">IF(Z315="","","|n"&amp;DF$2&amp;"+"&amp;Z315&amp;DF$1)</f>
        <v/>
      </c>
      <c r="DG315" s="71" t="str">
        <f t="shared" ref="DG315" si="6036">IF(AA315="","","|n"&amp;DG$2&amp;"+"&amp;AA315&amp;DG$1)</f>
        <v/>
      </c>
      <c r="DH315" s="71" t="str">
        <f t="shared" ref="DH315" si="6037">IF(AB315="","","|n"&amp;DH$2&amp;"+"&amp;AB315&amp;DH$1)</f>
        <v/>
      </c>
      <c r="DI315" s="71" t="str">
        <f t="shared" ref="DI315" si="6038">IF(AC315="","","|n"&amp;DI$2&amp;"+"&amp;AC315&amp;DI$1)</f>
        <v/>
      </c>
      <c r="DJ315" s="71" t="str">
        <f t="shared" ref="DJ315" si="6039">IF(AD315="","","|n"&amp;DJ$2&amp;"+"&amp;AD315&amp;DJ$1)</f>
        <v/>
      </c>
      <c r="DK315" s="71" t="str">
        <f t="shared" ref="DK315" si="6040">IF(AE315="","","|n"&amp;DK$2&amp;"+"&amp;AE315&amp;DK$1)</f>
        <v/>
      </c>
      <c r="DL315" s="71" t="str">
        <f t="shared" ref="DL315" si="6041">IF(AF315="","","|n"&amp;DL$2&amp;"+"&amp;AF315&amp;DL$1)</f>
        <v/>
      </c>
      <c r="DM315" s="71" t="str">
        <f t="shared" ref="DM315" si="6042">IF(AG315="","","|n"&amp;DM$2&amp;"+"&amp;AG315&amp;DM$1)</f>
        <v/>
      </c>
      <c r="DN315" s="71" t="str">
        <f t="shared" ref="DN315" si="6043">IF(AH315="","","|n"&amp;DN$2&amp;"+"&amp;AH315&amp;DN$1)</f>
        <v/>
      </c>
      <c r="DO315" s="71" t="str">
        <f t="shared" ref="DO315" si="6044">IF(AI315="","","|n"&amp;DO$2&amp;"+"&amp;AI315&amp;DO$1)</f>
        <v/>
      </c>
      <c r="DP315" s="71" t="str">
        <f t="shared" ref="DP315" si="6045">IF(AJ315="","","|n"&amp;DP$2&amp;"+"&amp;AJ315&amp;DP$1)</f>
        <v/>
      </c>
      <c r="DQ315" s="71" t="str">
        <f t="shared" ref="DQ315" si="6046">IF(AK315="","","|n"&amp;DQ$2&amp;"+"&amp;AK315&amp;DQ$1)</f>
        <v/>
      </c>
      <c r="DR315" s="71" t="str">
        <f t="shared" ref="DR315" si="6047">IF(AL315="","","|n"&amp;DR$2&amp;"+"&amp;AL315&amp;DR$1)</f>
        <v/>
      </c>
      <c r="DS315" s="71" t="str">
        <f t="shared" ref="DS315" si="6048">IF(AM315="","","|n"&amp;DS$2&amp;"+"&amp;AM315&amp;DS$1)</f>
        <v/>
      </c>
      <c r="DT315" s="71" t="str">
        <f t="shared" ref="DT315" si="6049">IF(AN315="","","|n"&amp;DT$2&amp;"+"&amp;AN315&amp;DT$1)</f>
        <v/>
      </c>
      <c r="DU315" s="71" t="str">
        <f t="shared" ref="DU315" si="6050">IF(AO315="","","|n"&amp;DU$2&amp;"+"&amp;AO315&amp;DU$1)</f>
        <v/>
      </c>
      <c r="DV315" s="71" t="str">
        <f t="shared" ref="DV315" si="6051">IF(AP315="","","|n"&amp;DV$2&amp;"+"&amp;AP315&amp;DV$1)</f>
        <v/>
      </c>
      <c r="DW315" s="71" t="str">
        <f t="shared" ref="DW315" si="6052">IF(AQ315="","","|n"&amp;DW$2&amp;"+"&amp;AQ315&amp;DW$1)</f>
        <v/>
      </c>
      <c r="DX315" s="71" t="str">
        <f t="shared" ref="DX315" si="6053">IF(AR315="","","|n"&amp;DX$2&amp;"+"&amp;AR315&amp;DX$1)</f>
        <v/>
      </c>
      <c r="DY315" s="71" t="str">
        <f t="shared" ref="DY315" si="6054">IF(AS315="","","|n"&amp;DY$2&amp;"+"&amp;AS315&amp;DY$1)</f>
        <v/>
      </c>
      <c r="DZ315" s="71" t="str">
        <f t="shared" ref="DZ315" si="6055">IF(AT315="","","|n"&amp;DZ$2&amp;"+"&amp;AT315&amp;DZ$1)</f>
        <v/>
      </c>
      <c r="EA315" s="71" t="str">
        <f t="shared" ref="EA315" si="6056">IF(AU315="","","|n"&amp;EA$2&amp;"+"&amp;AU315&amp;EA$1)</f>
        <v/>
      </c>
      <c r="EB315" s="71" t="str">
        <f t="shared" ref="EB315" si="6057">IF(AV315="","","|n"&amp;EB$2&amp;"+"&amp;AV315&amp;EB$1)</f>
        <v/>
      </c>
      <c r="EC315" s="71" t="str">
        <f t="shared" ref="EC315" si="6058">IF(AW315="","","|n"&amp;EC$2&amp;"+"&amp;AW315&amp;EC$1)</f>
        <v/>
      </c>
      <c r="ED315" s="71" t="str">
        <f t="shared" ref="ED315" si="6059">IF(AX315="","","|n"&amp;ED$2&amp;"+"&amp;AX315&amp;ED$1)</f>
        <v/>
      </c>
      <c r="EE315" s="71" t="str">
        <f t="shared" ref="EE315" si="6060">IF(AY315="","","|n"&amp;EE$2&amp;"+"&amp;AY315&amp;EE$1)</f>
        <v/>
      </c>
      <c r="EF315" s="71" t="str">
        <f t="shared" ref="EF315" si="6061">IF(AZ315="","","|n"&amp;EF$2&amp;"+"&amp;AZ315&amp;EF$1)</f>
        <v/>
      </c>
      <c r="EG315" s="71" t="str">
        <f t="shared" ref="EG315" si="6062">IF(BA315="","","|n"&amp;EG$2&amp;"+"&amp;BA315&amp;EG$1)</f>
        <v/>
      </c>
      <c r="EH315" s="71" t="str">
        <f t="shared" ref="EH315" si="6063">IF(BB315="","","|n"&amp;EH$2&amp;"+"&amp;BB315&amp;EH$1)</f>
        <v/>
      </c>
      <c r="EI315" s="71" t="str">
        <f t="shared" ref="EI315" si="6064">IF(BC315="","","|n"&amp;EI$2&amp;"+"&amp;BC315&amp;EI$1)</f>
        <v/>
      </c>
      <c r="EJ315" s="71" t="str">
        <f t="shared" ref="EJ315" si="6065">IF(BD315="","","|n"&amp;EJ$2&amp;"+"&amp;BD315&amp;EJ$1)</f>
        <v/>
      </c>
      <c r="EK315" s="71" t="str">
        <f t="shared" ref="EK315" si="6066">IF(BE315="","","|n"&amp;EK$2&amp;"+"&amp;BE315&amp;EK$1)</f>
        <v/>
      </c>
      <c r="EL315" s="71" t="str">
        <f t="shared" ref="EL315" si="6067">IF(BF315="","","|n"&amp;EL$2&amp;"+"&amp;BF315&amp;EL$1)</f>
        <v/>
      </c>
      <c r="EM315" s="71" t="str">
        <f t="shared" ref="EM315" si="6068">IF(BG315="","","|n"&amp;EM$2&amp;"+"&amp;BG315&amp;EM$1)</f>
        <v/>
      </c>
      <c r="EN315" s="71" t="str">
        <f t="shared" ref="EN315" si="6069">IF(BH315="","","|n"&amp;EN$2&amp;"+"&amp;BH315&amp;EN$1)</f>
        <v/>
      </c>
      <c r="EO315" s="71" t="str">
        <f t="shared" ref="EO315" si="6070">IF(BI315="","","|n"&amp;EO$2&amp;"+"&amp;BI315&amp;EO$1)</f>
        <v/>
      </c>
      <c r="EP315" s="71" t="str">
        <f t="shared" ref="EP315" si="6071">IF(BJ315="","","|n"&amp;EP$2&amp;"+"&amp;BJ315&amp;EP$1)</f>
        <v/>
      </c>
      <c r="EQ315" s="71" t="str">
        <f t="shared" ref="EQ315" si="6072">IF(BK315="","","|n"&amp;EQ$2&amp;"+"&amp;BK315&amp;EQ$1)</f>
        <v/>
      </c>
      <c r="ER315" s="71" t="str">
        <f t="shared" ref="ER315" si="6073">IF(BL315="","","|n"&amp;ER$2&amp;"+"&amp;BL315&amp;ER$1)</f>
        <v/>
      </c>
      <c r="ES315" s="71" t="str">
        <f t="shared" ref="ES315" si="6074">IF(BM315="","","|n"&amp;ES$2&amp;"+"&amp;BM315&amp;ES$1)</f>
        <v/>
      </c>
      <c r="ET315" s="71" t="str">
        <f t="shared" ref="ET315" si="6075">IF(BN315="","","|n"&amp;ET$2&amp;"+"&amp;BN315&amp;ET$1)</f>
        <v/>
      </c>
      <c r="EU315" s="71" t="str">
        <f t="shared" ref="EU315" si="6076">IF(BO315="","","|n"&amp;EU$2&amp;"+"&amp;BO315&amp;EU$1)</f>
        <v/>
      </c>
      <c r="EV315" s="71" t="str">
        <f t="shared" ref="EV315" si="6077">IF(BP315="","","|n"&amp;EV$2&amp;"+"&amp;BP315&amp;EV$1)</f>
        <v/>
      </c>
      <c r="EW315" s="71" t="str">
        <f t="shared" ref="EW315" si="6078">IF(BQ315="","","|n"&amp;EW$2&amp;"+"&amp;BQ315&amp;EW$1)</f>
        <v/>
      </c>
      <c r="EX315" s="71" t="str">
        <f t="shared" ref="EX315" si="6079">IF(BR315="","","|n"&amp;EX$2&amp;"+"&amp;BR315&amp;EX$1)</f>
        <v/>
      </c>
      <c r="EY315" s="71" t="str">
        <f t="shared" ref="EY315" si="6080">IF(BS315="","","|n"&amp;EY$2&amp;"+"&amp;BS315&amp;EY$1)</f>
        <v/>
      </c>
      <c r="EZ315" s="71" t="str">
        <f t="shared" ref="EZ315" si="6081">IF(BT315="","","|n"&amp;EZ$2&amp;"+"&amp;BT315&amp;EZ$1)</f>
        <v/>
      </c>
      <c r="FA315" s="71" t="str">
        <f t="shared" ref="FA315" si="6082">IF(BU315="","","|n"&amp;FA$2&amp;"+"&amp;BU315&amp;FA$1)</f>
        <v/>
      </c>
      <c r="FB315" s="71" t="str">
        <f t="shared" ref="FB315" si="6083">IF(BV315="","","|n"&amp;FB$2&amp;"+"&amp;BV315&amp;FB$1)</f>
        <v/>
      </c>
      <c r="FC315" s="71" t="str">
        <f t="shared" ref="FC315" si="6084">IF(BW315="","","|n"&amp;FC$2&amp;"+"&amp;BW315&amp;FC$1)</f>
        <v/>
      </c>
      <c r="FD315" s="71" t="str">
        <f t="shared" ref="FD315" si="6085">IF(BX315="","","|n"&amp;FD$2&amp;"+"&amp;BX315&amp;FD$1)</f>
        <v/>
      </c>
      <c r="FE315" s="71" t="str">
        <f t="shared" ref="FE315" si="6086">IF(BY315="","","|n"&amp;FE$2&amp;"+"&amp;BY315&amp;FE$1)</f>
        <v/>
      </c>
      <c r="FF315" s="71" t="str">
        <f t="shared" ref="FF315" si="6087">IF(BZ315="","","|n"&amp;FF$2&amp;"+"&amp;BZ315&amp;FF$1)</f>
        <v/>
      </c>
      <c r="FG315" s="71" t="str">
        <f t="shared" ref="FG315" si="6088">IF(CA315="","","|n"&amp;FG$2&amp;"+"&amp;CA315&amp;FG$1)</f>
        <v/>
      </c>
      <c r="FH315" s="71" t="str">
        <f t="shared" ref="FH315" si="6089">IF(CB315="","","|n"&amp;FH$2&amp;"+"&amp;CB315&amp;FH$1)</f>
        <v/>
      </c>
      <c r="FI315" s="71" t="str">
        <f t="shared" ref="FI315" si="6090">IF(CC315="","","|n"&amp;FI$2&amp;"+"&amp;CC315&amp;FI$1)</f>
        <v/>
      </c>
      <c r="FJ315" s="71" t="str">
        <f t="shared" ref="FJ315" si="6091">IF(CD315="","","|n"&amp;FJ$2&amp;"+"&amp;CD315&amp;FJ$1)</f>
        <v/>
      </c>
      <c r="FK315" s="71" t="str">
        <f t="shared" ref="FK315" si="6092">IF(CE315="","","|n"&amp;FK$2&amp;"+"&amp;CE315&amp;FK$1)</f>
        <v/>
      </c>
      <c r="FL315" s="71" t="str">
        <f t="shared" ref="FL315" si="6093">IF(CF315="","","|n"&amp;FL$2&amp;"+"&amp;CF315&amp;FL$1)</f>
        <v/>
      </c>
      <c r="FM315" s="71" t="str">
        <f t="shared" ref="FM315" si="6094">IF(CG315="","","|n"&amp;FM$2&amp;"+"&amp;CG315&amp;FM$1)</f>
        <v/>
      </c>
      <c r="FN315" s="71" t="str">
        <f t="shared" ref="FN315" si="6095">IF(CH315="","","|n"&amp;FN$2&amp;"+"&amp;CH315&amp;FN$1)</f>
        <v/>
      </c>
      <c r="FO315" s="71" t="str">
        <f t="shared" ref="FO315" si="6096">IF(CI315="","","|n"&amp;FO$2&amp;"+"&amp;CI315&amp;FO$1)</f>
        <v/>
      </c>
      <c r="FP315" s="71" t="str">
        <f t="shared" ref="FP315" si="6097">IF(CJ315="","","|n"&amp;FP$2&amp;"+"&amp;CJ315&amp;FP$1)</f>
        <v/>
      </c>
      <c r="FQ315" s="71" t="str">
        <f t="shared" ref="FQ315" si="6098">IF(CK315="","","|n"&amp;FQ$2&amp;"+"&amp;CK315&amp;FQ$1)</f>
        <v/>
      </c>
      <c r="FR315" s="71" t="str">
        <f t="shared" ref="FR315" si="6099">IF(CL315="","","|n"&amp;FR$2&amp;"+"&amp;CL315&amp;FR$1)</f>
        <v/>
      </c>
      <c r="FS315" s="71" t="str">
        <f t="shared" ref="FS315" si="6100">IF(CM315="","","|n"&amp;FS$2&amp;"+"&amp;CM315&amp;FS$1)</f>
        <v/>
      </c>
    </row>
    <row r="316" spans="1:175" ht="16.5">
      <c r="A316" s="72"/>
      <c r="B316" s="121" t="s">
        <v>1425</v>
      </c>
      <c r="C316" s="9" t="s">
        <v>1426</v>
      </c>
      <c r="E316" s="100"/>
      <c r="F316" s="99"/>
      <c r="S316" s="107"/>
      <c r="T316" s="61" t="s">
        <v>879</v>
      </c>
      <c r="U316" s="194" t="s">
        <v>1431</v>
      </c>
      <c r="V316" s="79"/>
      <c r="Z316" s="79"/>
      <c r="AG316" s="109"/>
      <c r="AL316" s="109"/>
      <c r="BC316" s="110"/>
      <c r="BD316" s="110"/>
      <c r="CU316" s="95" t="str">
        <f t="shared" ref="CU316:CU317" si="6101">CONCATENATE(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&amp;"|n")</f>
        <v>|n</v>
      </c>
      <c r="CV316" s="61" t="str">
        <f t="shared" ref="CV316:CV317" si="6102">T316</f>
        <v>代码生成</v>
      </c>
      <c r="CW316" s="60"/>
      <c r="CX316" s="60"/>
      <c r="CY316" s="60"/>
      <c r="CZ316" s="60"/>
      <c r="DA316" s="60"/>
      <c r="DB316" s="71" t="str">
        <f t="shared" ref="DB316:DB317" si="6103">IF(V316="","","|n"&amp;DB$2&amp;"+"&amp;V316&amp;DB$1)</f>
        <v/>
      </c>
      <c r="DC316" s="71" t="str">
        <f t="shared" ref="DC316:DC317" si="6104">IF(W316="","","|n"&amp;DC$2&amp;"+"&amp;W316&amp;DC$1)</f>
        <v/>
      </c>
      <c r="DD316" s="71" t="str">
        <f t="shared" ref="DD316:DD317" si="6105">IF(X316="","","|n"&amp;DD$2&amp;"+"&amp;X316&amp;DD$1)</f>
        <v/>
      </c>
      <c r="DE316" s="71" t="str">
        <f t="shared" ref="DE316:DE317" si="6106">IF(Y316="","","|n"&amp;DE$2&amp;"+"&amp;Y316&amp;DE$1)</f>
        <v/>
      </c>
      <c r="DF316" s="71" t="str">
        <f t="shared" ref="DF316:DF317" si="6107">IF(Z316="","","|n"&amp;DF$2&amp;"+"&amp;Z316&amp;DF$1)</f>
        <v/>
      </c>
      <c r="DG316" s="71" t="str">
        <f t="shared" ref="DG316:DG317" si="6108">IF(AA316="","","|n"&amp;DG$2&amp;"+"&amp;AA316&amp;DG$1)</f>
        <v/>
      </c>
      <c r="DH316" s="71" t="str">
        <f t="shared" ref="DH316:DH317" si="6109">IF(AB316="","","|n"&amp;DH$2&amp;"+"&amp;AB316&amp;DH$1)</f>
        <v/>
      </c>
      <c r="DI316" s="71" t="str">
        <f t="shared" ref="DI316:DI317" si="6110">IF(AC316="","","|n"&amp;DI$2&amp;"+"&amp;AC316&amp;DI$1)</f>
        <v/>
      </c>
      <c r="DJ316" s="71" t="str">
        <f t="shared" ref="DJ316:DJ317" si="6111">IF(AD316="","","|n"&amp;DJ$2&amp;"+"&amp;AD316&amp;DJ$1)</f>
        <v/>
      </c>
      <c r="DK316" s="71" t="str">
        <f t="shared" ref="DK316:DK317" si="6112">IF(AE316="","","|n"&amp;DK$2&amp;"+"&amp;AE316&amp;DK$1)</f>
        <v/>
      </c>
      <c r="DL316" s="71" t="str">
        <f t="shared" ref="DL316:DL317" si="6113">IF(AF316="","","|n"&amp;DL$2&amp;"+"&amp;AF316&amp;DL$1)</f>
        <v/>
      </c>
      <c r="DM316" s="71" t="str">
        <f t="shared" ref="DM316:DM317" si="6114">IF(AG316="","","|n"&amp;DM$2&amp;"+"&amp;AG316&amp;DM$1)</f>
        <v/>
      </c>
      <c r="DN316" s="71" t="str">
        <f t="shared" ref="DN316:DN317" si="6115">IF(AH316="","","|n"&amp;DN$2&amp;"+"&amp;AH316&amp;DN$1)</f>
        <v/>
      </c>
      <c r="DO316" s="71" t="str">
        <f t="shared" ref="DO316:DO317" si="6116">IF(AI316="","","|n"&amp;DO$2&amp;"+"&amp;AI316&amp;DO$1)</f>
        <v/>
      </c>
      <c r="DP316" s="71" t="str">
        <f t="shared" ref="DP316:DP317" si="6117">IF(AJ316="","","|n"&amp;DP$2&amp;"+"&amp;AJ316&amp;DP$1)</f>
        <v/>
      </c>
      <c r="DQ316" s="71" t="str">
        <f t="shared" ref="DQ316:DQ317" si="6118">IF(AK316="","","|n"&amp;DQ$2&amp;"+"&amp;AK316&amp;DQ$1)</f>
        <v/>
      </c>
      <c r="DR316" s="71" t="str">
        <f t="shared" ref="DR316:DR317" si="6119">IF(AL316="","","|n"&amp;DR$2&amp;"+"&amp;AL316&amp;DR$1)</f>
        <v/>
      </c>
      <c r="DS316" s="71" t="str">
        <f t="shared" ref="DS316:DS317" si="6120">IF(AM316="","","|n"&amp;DS$2&amp;"+"&amp;AM316&amp;DS$1)</f>
        <v/>
      </c>
      <c r="DT316" s="71" t="str">
        <f t="shared" ref="DT316:DT317" si="6121">IF(AN316="","","|n"&amp;DT$2&amp;"+"&amp;AN316&amp;DT$1)</f>
        <v/>
      </c>
      <c r="DU316" s="71" t="str">
        <f t="shared" ref="DU316:DU317" si="6122">IF(AO316="","","|n"&amp;DU$2&amp;"+"&amp;AO316&amp;DU$1)</f>
        <v/>
      </c>
      <c r="DV316" s="71" t="str">
        <f t="shared" ref="DV316:DV317" si="6123">IF(AP316="","","|n"&amp;DV$2&amp;"+"&amp;AP316&amp;DV$1)</f>
        <v/>
      </c>
      <c r="DW316" s="71" t="str">
        <f t="shared" ref="DW316:DW317" si="6124">IF(AQ316="","","|n"&amp;DW$2&amp;"+"&amp;AQ316&amp;DW$1)</f>
        <v/>
      </c>
      <c r="DX316" s="71" t="str">
        <f t="shared" ref="DX316:DX317" si="6125">IF(AR316="","","|n"&amp;DX$2&amp;"+"&amp;AR316&amp;DX$1)</f>
        <v/>
      </c>
      <c r="DY316" s="71" t="str">
        <f t="shared" ref="DY316:DY317" si="6126">IF(AS316="","","|n"&amp;DY$2&amp;"+"&amp;AS316&amp;DY$1)</f>
        <v/>
      </c>
      <c r="DZ316" s="71" t="str">
        <f t="shared" ref="DZ316:DZ317" si="6127">IF(AT316="","","|n"&amp;DZ$2&amp;"+"&amp;AT316&amp;DZ$1)</f>
        <v/>
      </c>
      <c r="EA316" s="71" t="str">
        <f t="shared" ref="EA316:EA317" si="6128">IF(AU316="","","|n"&amp;EA$2&amp;"+"&amp;AU316&amp;EA$1)</f>
        <v/>
      </c>
      <c r="EB316" s="71" t="str">
        <f t="shared" ref="EB316:EB317" si="6129">IF(AV316="","","|n"&amp;EB$2&amp;"+"&amp;AV316&amp;EB$1)</f>
        <v/>
      </c>
      <c r="EC316" s="71" t="str">
        <f t="shared" ref="EC316:EC317" si="6130">IF(AW316="","","|n"&amp;EC$2&amp;"+"&amp;AW316&amp;EC$1)</f>
        <v/>
      </c>
      <c r="ED316" s="71" t="str">
        <f t="shared" ref="ED316:ED317" si="6131">IF(AX316="","","|n"&amp;ED$2&amp;"+"&amp;AX316&amp;ED$1)</f>
        <v/>
      </c>
      <c r="EE316" s="71" t="str">
        <f t="shared" ref="EE316:EE317" si="6132">IF(AY316="","","|n"&amp;EE$2&amp;"+"&amp;AY316&amp;EE$1)</f>
        <v/>
      </c>
      <c r="EF316" s="71" t="str">
        <f t="shared" ref="EF316:EF317" si="6133">IF(AZ316="","","|n"&amp;EF$2&amp;"+"&amp;AZ316&amp;EF$1)</f>
        <v/>
      </c>
      <c r="EG316" s="71" t="str">
        <f t="shared" ref="EG316:EG317" si="6134">IF(BA316="","","|n"&amp;EG$2&amp;"+"&amp;BA316&amp;EG$1)</f>
        <v/>
      </c>
      <c r="EH316" s="71" t="str">
        <f t="shared" ref="EH316:EH317" si="6135">IF(BB316="","","|n"&amp;EH$2&amp;"+"&amp;BB316&amp;EH$1)</f>
        <v/>
      </c>
      <c r="EI316" s="71" t="str">
        <f t="shared" ref="EI316:EI317" si="6136">IF(BC316="","","|n"&amp;EI$2&amp;"+"&amp;BC316&amp;EI$1)</f>
        <v/>
      </c>
      <c r="EJ316" s="71" t="str">
        <f t="shared" ref="EJ316:EJ317" si="6137">IF(BD316="","","|n"&amp;EJ$2&amp;"+"&amp;BD316&amp;EJ$1)</f>
        <v/>
      </c>
      <c r="EK316" s="71" t="str">
        <f t="shared" ref="EK316:EK317" si="6138">IF(BE316="","","|n"&amp;EK$2&amp;"+"&amp;BE316&amp;EK$1)</f>
        <v/>
      </c>
      <c r="EL316" s="71" t="str">
        <f t="shared" ref="EL316:EL317" si="6139">IF(BF316="","","|n"&amp;EL$2&amp;"+"&amp;BF316&amp;EL$1)</f>
        <v/>
      </c>
      <c r="EM316" s="71" t="str">
        <f t="shared" ref="EM316:EM317" si="6140">IF(BG316="","","|n"&amp;EM$2&amp;"+"&amp;BG316&amp;EM$1)</f>
        <v/>
      </c>
      <c r="EN316" s="71" t="str">
        <f t="shared" ref="EN316:EN317" si="6141">IF(BH316="","","|n"&amp;EN$2&amp;"+"&amp;BH316&amp;EN$1)</f>
        <v/>
      </c>
      <c r="EO316" s="71" t="str">
        <f t="shared" ref="EO316:EO317" si="6142">IF(BI316="","","|n"&amp;EO$2&amp;"+"&amp;BI316&amp;EO$1)</f>
        <v/>
      </c>
      <c r="EP316" s="71" t="str">
        <f t="shared" ref="EP316:EP317" si="6143">IF(BJ316="","","|n"&amp;EP$2&amp;"+"&amp;BJ316&amp;EP$1)</f>
        <v/>
      </c>
      <c r="EQ316" s="71" t="str">
        <f t="shared" ref="EQ316:EQ317" si="6144">IF(BK316="","","|n"&amp;EQ$2&amp;"+"&amp;BK316&amp;EQ$1)</f>
        <v/>
      </c>
      <c r="ER316" s="71" t="str">
        <f t="shared" ref="ER316:ER317" si="6145">IF(BL316="","","|n"&amp;ER$2&amp;"+"&amp;BL316&amp;ER$1)</f>
        <v/>
      </c>
      <c r="ES316" s="71" t="str">
        <f t="shared" ref="ES316:ES317" si="6146">IF(BM316="","","|n"&amp;ES$2&amp;"+"&amp;BM316&amp;ES$1)</f>
        <v/>
      </c>
      <c r="ET316" s="71" t="str">
        <f t="shared" ref="ET316:ET317" si="6147">IF(BN316="","","|n"&amp;ET$2&amp;"+"&amp;BN316&amp;ET$1)</f>
        <v/>
      </c>
      <c r="EU316" s="71" t="str">
        <f t="shared" ref="EU316:EU317" si="6148">IF(BO316="","","|n"&amp;EU$2&amp;"+"&amp;BO316&amp;EU$1)</f>
        <v/>
      </c>
      <c r="EV316" s="71" t="str">
        <f t="shared" ref="EV316:EV317" si="6149">IF(BP316="","","|n"&amp;EV$2&amp;"+"&amp;BP316&amp;EV$1)</f>
        <v/>
      </c>
      <c r="EW316" s="71" t="str">
        <f t="shared" ref="EW316:EW317" si="6150">IF(BQ316="","","|n"&amp;EW$2&amp;"+"&amp;BQ316&amp;EW$1)</f>
        <v/>
      </c>
      <c r="EX316" s="71" t="str">
        <f t="shared" ref="EX316:EX317" si="6151">IF(BR316="","","|n"&amp;EX$2&amp;"+"&amp;BR316&amp;EX$1)</f>
        <v/>
      </c>
      <c r="EY316" s="71" t="str">
        <f t="shared" ref="EY316:EY317" si="6152">IF(BS316="","","|n"&amp;EY$2&amp;"+"&amp;BS316&amp;EY$1)</f>
        <v/>
      </c>
      <c r="EZ316" s="71" t="str">
        <f t="shared" ref="EZ316:EZ317" si="6153">IF(BT316="","","|n"&amp;EZ$2&amp;"+"&amp;BT316&amp;EZ$1)</f>
        <v/>
      </c>
      <c r="FA316" s="71" t="str">
        <f t="shared" ref="FA316:FA317" si="6154">IF(BU316="","","|n"&amp;FA$2&amp;"+"&amp;BU316&amp;FA$1)</f>
        <v/>
      </c>
      <c r="FB316" s="71" t="str">
        <f t="shared" ref="FB316:FB317" si="6155">IF(BV316="","","|n"&amp;FB$2&amp;"+"&amp;BV316&amp;FB$1)</f>
        <v/>
      </c>
      <c r="FC316" s="71" t="str">
        <f t="shared" ref="FC316:FC317" si="6156">IF(BW316="","","|n"&amp;FC$2&amp;"+"&amp;BW316&amp;FC$1)</f>
        <v/>
      </c>
      <c r="FD316" s="71" t="str">
        <f t="shared" ref="FD316:FD317" si="6157">IF(BX316="","","|n"&amp;FD$2&amp;"+"&amp;BX316&amp;FD$1)</f>
        <v/>
      </c>
      <c r="FE316" s="71" t="str">
        <f t="shared" ref="FE316:FE317" si="6158">IF(BY316="","","|n"&amp;FE$2&amp;"+"&amp;BY316&amp;FE$1)</f>
        <v/>
      </c>
      <c r="FF316" s="71" t="str">
        <f t="shared" ref="FF316:FF317" si="6159">IF(BZ316="","","|n"&amp;FF$2&amp;"+"&amp;BZ316&amp;FF$1)</f>
        <v/>
      </c>
      <c r="FG316" s="71" t="str">
        <f t="shared" ref="FG316:FG317" si="6160">IF(CA316="","","|n"&amp;FG$2&amp;"+"&amp;CA316&amp;FG$1)</f>
        <v/>
      </c>
      <c r="FH316" s="71" t="str">
        <f t="shared" ref="FH316:FH317" si="6161">IF(CB316="","","|n"&amp;FH$2&amp;"+"&amp;CB316&amp;FH$1)</f>
        <v/>
      </c>
      <c r="FI316" s="71" t="str">
        <f t="shared" ref="FI316:FI317" si="6162">IF(CC316="","","|n"&amp;FI$2&amp;"+"&amp;CC316&amp;FI$1)</f>
        <v/>
      </c>
      <c r="FJ316" s="71" t="str">
        <f t="shared" ref="FJ316:FJ317" si="6163">IF(CD316="","","|n"&amp;FJ$2&amp;"+"&amp;CD316&amp;FJ$1)</f>
        <v/>
      </c>
      <c r="FK316" s="71" t="str">
        <f t="shared" ref="FK316:FK317" si="6164">IF(CE316="","","|n"&amp;FK$2&amp;"+"&amp;CE316&amp;FK$1)</f>
        <v/>
      </c>
      <c r="FL316" s="71" t="str">
        <f t="shared" ref="FL316:FL317" si="6165">IF(CF316="","","|n"&amp;FL$2&amp;"+"&amp;CF316&amp;FL$1)</f>
        <v/>
      </c>
      <c r="FM316" s="71" t="str">
        <f t="shared" ref="FM316:FM317" si="6166">IF(CG316="","","|n"&amp;FM$2&amp;"+"&amp;CG316&amp;FM$1)</f>
        <v/>
      </c>
      <c r="FN316" s="71" t="str">
        <f t="shared" ref="FN316:FN317" si="6167">IF(CH316="","","|n"&amp;FN$2&amp;"+"&amp;CH316&amp;FN$1)</f>
        <v/>
      </c>
      <c r="FO316" s="71" t="str">
        <f t="shared" ref="FO316:FO317" si="6168">IF(CI316="","","|n"&amp;FO$2&amp;"+"&amp;CI316&amp;FO$1)</f>
        <v/>
      </c>
      <c r="FP316" s="71" t="str">
        <f t="shared" ref="FP316:FP317" si="6169">IF(CJ316="","","|n"&amp;FP$2&amp;"+"&amp;CJ316&amp;FP$1)</f>
        <v/>
      </c>
      <c r="FQ316" s="71" t="str">
        <f t="shared" ref="FQ316:FQ317" si="6170">IF(CK316="","","|n"&amp;FQ$2&amp;"+"&amp;CK316&amp;FQ$1)</f>
        <v/>
      </c>
      <c r="FR316" s="71" t="str">
        <f t="shared" ref="FR316:FR317" si="6171">IF(CL316="","","|n"&amp;FR$2&amp;"+"&amp;CL316&amp;FR$1)</f>
        <v/>
      </c>
      <c r="FS316" s="71" t="str">
        <f t="shared" ref="FS316:FS317" si="6172">IF(CM316="","","|n"&amp;FS$2&amp;"+"&amp;CM316&amp;FS$1)</f>
        <v/>
      </c>
    </row>
    <row r="317" spans="1:175" ht="16.5">
      <c r="A317" s="72"/>
      <c r="B317" s="121" t="s">
        <v>1427</v>
      </c>
      <c r="C317" s="9" t="s">
        <v>1428</v>
      </c>
      <c r="E317" s="100"/>
      <c r="F317" s="99"/>
      <c r="S317" s="107"/>
      <c r="T317" s="61" t="s">
        <v>879</v>
      </c>
      <c r="U317" s="194" t="s">
        <v>1432</v>
      </c>
      <c r="V317" s="79"/>
      <c r="Z317" s="79"/>
      <c r="AG317" s="109"/>
      <c r="AL317" s="109"/>
      <c r="BC317" s="110"/>
      <c r="BD317" s="110"/>
      <c r="CU317" s="95" t="str">
        <f t="shared" si="6101"/>
        <v>|n</v>
      </c>
      <c r="CV317" s="61" t="str">
        <f t="shared" si="6102"/>
        <v>代码生成</v>
      </c>
      <c r="CW317" s="60"/>
      <c r="CX317" s="60"/>
      <c r="CY317" s="60"/>
      <c r="CZ317" s="60"/>
      <c r="DA317" s="60"/>
      <c r="DB317" s="71" t="str">
        <f t="shared" si="6103"/>
        <v/>
      </c>
      <c r="DC317" s="71" t="str">
        <f t="shared" si="6104"/>
        <v/>
      </c>
      <c r="DD317" s="71" t="str">
        <f t="shared" si="6105"/>
        <v/>
      </c>
      <c r="DE317" s="71" t="str">
        <f t="shared" si="6106"/>
        <v/>
      </c>
      <c r="DF317" s="71" t="str">
        <f t="shared" si="6107"/>
        <v/>
      </c>
      <c r="DG317" s="71" t="str">
        <f t="shared" si="6108"/>
        <v/>
      </c>
      <c r="DH317" s="71" t="str">
        <f t="shared" si="6109"/>
        <v/>
      </c>
      <c r="DI317" s="71" t="str">
        <f t="shared" si="6110"/>
        <v/>
      </c>
      <c r="DJ317" s="71" t="str">
        <f t="shared" si="6111"/>
        <v/>
      </c>
      <c r="DK317" s="71" t="str">
        <f t="shared" si="6112"/>
        <v/>
      </c>
      <c r="DL317" s="71" t="str">
        <f t="shared" si="6113"/>
        <v/>
      </c>
      <c r="DM317" s="71" t="str">
        <f t="shared" si="6114"/>
        <v/>
      </c>
      <c r="DN317" s="71" t="str">
        <f t="shared" si="6115"/>
        <v/>
      </c>
      <c r="DO317" s="71" t="str">
        <f t="shared" si="6116"/>
        <v/>
      </c>
      <c r="DP317" s="71" t="str">
        <f t="shared" si="6117"/>
        <v/>
      </c>
      <c r="DQ317" s="71" t="str">
        <f t="shared" si="6118"/>
        <v/>
      </c>
      <c r="DR317" s="71" t="str">
        <f t="shared" si="6119"/>
        <v/>
      </c>
      <c r="DS317" s="71" t="str">
        <f t="shared" si="6120"/>
        <v/>
      </c>
      <c r="DT317" s="71" t="str">
        <f t="shared" si="6121"/>
        <v/>
      </c>
      <c r="DU317" s="71" t="str">
        <f t="shared" si="6122"/>
        <v/>
      </c>
      <c r="DV317" s="71" t="str">
        <f t="shared" si="6123"/>
        <v/>
      </c>
      <c r="DW317" s="71" t="str">
        <f t="shared" si="6124"/>
        <v/>
      </c>
      <c r="DX317" s="71" t="str">
        <f t="shared" si="6125"/>
        <v/>
      </c>
      <c r="DY317" s="71" t="str">
        <f t="shared" si="6126"/>
        <v/>
      </c>
      <c r="DZ317" s="71" t="str">
        <f t="shared" si="6127"/>
        <v/>
      </c>
      <c r="EA317" s="71" t="str">
        <f t="shared" si="6128"/>
        <v/>
      </c>
      <c r="EB317" s="71" t="str">
        <f t="shared" si="6129"/>
        <v/>
      </c>
      <c r="EC317" s="71" t="str">
        <f t="shared" si="6130"/>
        <v/>
      </c>
      <c r="ED317" s="71" t="str">
        <f t="shared" si="6131"/>
        <v/>
      </c>
      <c r="EE317" s="71" t="str">
        <f t="shared" si="6132"/>
        <v/>
      </c>
      <c r="EF317" s="71" t="str">
        <f t="shared" si="6133"/>
        <v/>
      </c>
      <c r="EG317" s="71" t="str">
        <f t="shared" si="6134"/>
        <v/>
      </c>
      <c r="EH317" s="71" t="str">
        <f t="shared" si="6135"/>
        <v/>
      </c>
      <c r="EI317" s="71" t="str">
        <f t="shared" si="6136"/>
        <v/>
      </c>
      <c r="EJ317" s="71" t="str">
        <f t="shared" si="6137"/>
        <v/>
      </c>
      <c r="EK317" s="71" t="str">
        <f t="shared" si="6138"/>
        <v/>
      </c>
      <c r="EL317" s="71" t="str">
        <f t="shared" si="6139"/>
        <v/>
      </c>
      <c r="EM317" s="71" t="str">
        <f t="shared" si="6140"/>
        <v/>
      </c>
      <c r="EN317" s="71" t="str">
        <f t="shared" si="6141"/>
        <v/>
      </c>
      <c r="EO317" s="71" t="str">
        <f t="shared" si="6142"/>
        <v/>
      </c>
      <c r="EP317" s="71" t="str">
        <f t="shared" si="6143"/>
        <v/>
      </c>
      <c r="EQ317" s="71" t="str">
        <f t="shared" si="6144"/>
        <v/>
      </c>
      <c r="ER317" s="71" t="str">
        <f t="shared" si="6145"/>
        <v/>
      </c>
      <c r="ES317" s="71" t="str">
        <f t="shared" si="6146"/>
        <v/>
      </c>
      <c r="ET317" s="71" t="str">
        <f t="shared" si="6147"/>
        <v/>
      </c>
      <c r="EU317" s="71" t="str">
        <f t="shared" si="6148"/>
        <v/>
      </c>
      <c r="EV317" s="71" t="str">
        <f t="shared" si="6149"/>
        <v/>
      </c>
      <c r="EW317" s="71" t="str">
        <f t="shared" si="6150"/>
        <v/>
      </c>
      <c r="EX317" s="71" t="str">
        <f t="shared" si="6151"/>
        <v/>
      </c>
      <c r="EY317" s="71" t="str">
        <f t="shared" si="6152"/>
        <v/>
      </c>
      <c r="EZ317" s="71" t="str">
        <f t="shared" si="6153"/>
        <v/>
      </c>
      <c r="FA317" s="71" t="str">
        <f t="shared" si="6154"/>
        <v/>
      </c>
      <c r="FB317" s="71" t="str">
        <f t="shared" si="6155"/>
        <v/>
      </c>
      <c r="FC317" s="71" t="str">
        <f t="shared" si="6156"/>
        <v/>
      </c>
      <c r="FD317" s="71" t="str">
        <f t="shared" si="6157"/>
        <v/>
      </c>
      <c r="FE317" s="71" t="str">
        <f t="shared" si="6158"/>
        <v/>
      </c>
      <c r="FF317" s="71" t="str">
        <f t="shared" si="6159"/>
        <v/>
      </c>
      <c r="FG317" s="71" t="str">
        <f t="shared" si="6160"/>
        <v/>
      </c>
      <c r="FH317" s="71" t="str">
        <f t="shared" si="6161"/>
        <v/>
      </c>
      <c r="FI317" s="71" t="str">
        <f t="shared" si="6162"/>
        <v/>
      </c>
      <c r="FJ317" s="71" t="str">
        <f t="shared" si="6163"/>
        <v/>
      </c>
      <c r="FK317" s="71" t="str">
        <f t="shared" si="6164"/>
        <v/>
      </c>
      <c r="FL317" s="71" t="str">
        <f t="shared" si="6165"/>
        <v/>
      </c>
      <c r="FM317" s="71" t="str">
        <f t="shared" si="6166"/>
        <v/>
      </c>
      <c r="FN317" s="71" t="str">
        <f t="shared" si="6167"/>
        <v/>
      </c>
      <c r="FO317" s="71" t="str">
        <f t="shared" si="6168"/>
        <v/>
      </c>
      <c r="FP317" s="71" t="str">
        <f t="shared" si="6169"/>
        <v/>
      </c>
      <c r="FQ317" s="71" t="str">
        <f t="shared" si="6170"/>
        <v/>
      </c>
      <c r="FR317" s="71" t="str">
        <f t="shared" si="6171"/>
        <v/>
      </c>
      <c r="FS317" s="71" t="str">
        <f t="shared" si="6172"/>
        <v/>
      </c>
    </row>
    <row r="318" spans="1:175" ht="16.5">
      <c r="A318" s="72"/>
      <c r="B318" s="121" t="s">
        <v>1430</v>
      </c>
      <c r="C318" s="9" t="s">
        <v>1429</v>
      </c>
      <c r="E318" s="100"/>
      <c r="F318" s="99"/>
      <c r="S318" s="107"/>
      <c r="T318" s="61" t="s">
        <v>879</v>
      </c>
      <c r="U318" s="85" t="str">
        <f t="shared" ref="U318" si="6173">"ReplaceableTextures\\CommandButtons\\BTNR"&amp;RIGHT(B318,3)&amp;".blp"</f>
        <v>ReplaceableTextures\\CommandButtons\\BTNRY0A.blp</v>
      </c>
      <c r="V318" s="79"/>
      <c r="Z318" s="79"/>
      <c r="AG318" s="109"/>
      <c r="AL318" s="109"/>
      <c r="BC318" s="110"/>
      <c r="BD318" s="110"/>
      <c r="CU318" s="95" t="str">
        <f t="shared" ref="CU318" si="6174">CONCATENATE(DB318,DC318,DD318,DE318,DF318,DG318,DH318,DI318,DJ318,DK318,DL318,DM318,DN318,DO318,DP318,DQ318,DR318,DS318,DT318,DU318,DV318,DW318,DX318,DY318,DZ318,EA318,EB318,EC318,ED318,EE318,EF318,EG318,EH318,EI318,EJ318,EK318,EL318,EM318,EN318,EO318,EP318,EQ318,ER318,ES318,ET318,EU318,EV318,EW318,EX318,EY318,EZ318,FA318,FB318,FC318,FD318,FE318,FF318,FG318,FH318,FI318,FJ318,FK318,FL318,FM318,FN318,FO318,FP318,FQ318,FR318,FS318&amp;"|n")</f>
        <v>|n</v>
      </c>
      <c r="CV318" s="61" t="str">
        <f t="shared" ref="CV318" si="6175">T318</f>
        <v>代码生成</v>
      </c>
      <c r="CW318" s="60"/>
      <c r="CX318" s="60"/>
      <c r="CY318" s="60"/>
      <c r="CZ318" s="60"/>
      <c r="DA318" s="60"/>
      <c r="DB318" s="71" t="str">
        <f t="shared" ref="DB318" si="6176">IF(V318="","","|n"&amp;DB$2&amp;"+"&amp;V318&amp;DB$1)</f>
        <v/>
      </c>
      <c r="DC318" s="71" t="str">
        <f t="shared" ref="DC318" si="6177">IF(W318="","","|n"&amp;DC$2&amp;"+"&amp;W318&amp;DC$1)</f>
        <v/>
      </c>
      <c r="DD318" s="71" t="str">
        <f t="shared" ref="DD318" si="6178">IF(X318="","","|n"&amp;DD$2&amp;"+"&amp;X318&amp;DD$1)</f>
        <v/>
      </c>
      <c r="DE318" s="71" t="str">
        <f t="shared" ref="DE318" si="6179">IF(Y318="","","|n"&amp;DE$2&amp;"+"&amp;Y318&amp;DE$1)</f>
        <v/>
      </c>
      <c r="DF318" s="71" t="str">
        <f t="shared" ref="DF318" si="6180">IF(Z318="","","|n"&amp;DF$2&amp;"+"&amp;Z318&amp;DF$1)</f>
        <v/>
      </c>
      <c r="DG318" s="71" t="str">
        <f t="shared" ref="DG318" si="6181">IF(AA318="","","|n"&amp;DG$2&amp;"+"&amp;AA318&amp;DG$1)</f>
        <v/>
      </c>
      <c r="DH318" s="71" t="str">
        <f t="shared" ref="DH318" si="6182">IF(AB318="","","|n"&amp;DH$2&amp;"+"&amp;AB318&amp;DH$1)</f>
        <v/>
      </c>
      <c r="DI318" s="71" t="str">
        <f t="shared" ref="DI318" si="6183">IF(AC318="","","|n"&amp;DI$2&amp;"+"&amp;AC318&amp;DI$1)</f>
        <v/>
      </c>
      <c r="DJ318" s="71" t="str">
        <f t="shared" ref="DJ318" si="6184">IF(AD318="","","|n"&amp;DJ$2&amp;"+"&amp;AD318&amp;DJ$1)</f>
        <v/>
      </c>
      <c r="DK318" s="71" t="str">
        <f t="shared" ref="DK318" si="6185">IF(AE318="","","|n"&amp;DK$2&amp;"+"&amp;AE318&amp;DK$1)</f>
        <v/>
      </c>
      <c r="DL318" s="71" t="str">
        <f t="shared" ref="DL318" si="6186">IF(AF318="","","|n"&amp;DL$2&amp;"+"&amp;AF318&amp;DL$1)</f>
        <v/>
      </c>
      <c r="DM318" s="71" t="str">
        <f t="shared" ref="DM318" si="6187">IF(AG318="","","|n"&amp;DM$2&amp;"+"&amp;AG318&amp;DM$1)</f>
        <v/>
      </c>
      <c r="DN318" s="71" t="str">
        <f t="shared" ref="DN318" si="6188">IF(AH318="","","|n"&amp;DN$2&amp;"+"&amp;AH318&amp;DN$1)</f>
        <v/>
      </c>
      <c r="DO318" s="71" t="str">
        <f t="shared" ref="DO318" si="6189">IF(AI318="","","|n"&amp;DO$2&amp;"+"&amp;AI318&amp;DO$1)</f>
        <v/>
      </c>
      <c r="DP318" s="71" t="str">
        <f t="shared" ref="DP318" si="6190">IF(AJ318="","","|n"&amp;DP$2&amp;"+"&amp;AJ318&amp;DP$1)</f>
        <v/>
      </c>
      <c r="DQ318" s="71" t="str">
        <f t="shared" ref="DQ318" si="6191">IF(AK318="","","|n"&amp;DQ$2&amp;"+"&amp;AK318&amp;DQ$1)</f>
        <v/>
      </c>
      <c r="DR318" s="71" t="str">
        <f t="shared" ref="DR318" si="6192">IF(AL318="","","|n"&amp;DR$2&amp;"+"&amp;AL318&amp;DR$1)</f>
        <v/>
      </c>
      <c r="DS318" s="71" t="str">
        <f t="shared" ref="DS318" si="6193">IF(AM318="","","|n"&amp;DS$2&amp;"+"&amp;AM318&amp;DS$1)</f>
        <v/>
      </c>
      <c r="DT318" s="71" t="str">
        <f t="shared" ref="DT318" si="6194">IF(AN318="","","|n"&amp;DT$2&amp;"+"&amp;AN318&amp;DT$1)</f>
        <v/>
      </c>
      <c r="DU318" s="71" t="str">
        <f t="shared" ref="DU318" si="6195">IF(AO318="","","|n"&amp;DU$2&amp;"+"&amp;AO318&amp;DU$1)</f>
        <v/>
      </c>
      <c r="DV318" s="71" t="str">
        <f t="shared" ref="DV318" si="6196">IF(AP318="","","|n"&amp;DV$2&amp;"+"&amp;AP318&amp;DV$1)</f>
        <v/>
      </c>
      <c r="DW318" s="71" t="str">
        <f t="shared" ref="DW318" si="6197">IF(AQ318="","","|n"&amp;DW$2&amp;"+"&amp;AQ318&amp;DW$1)</f>
        <v/>
      </c>
      <c r="DX318" s="71" t="str">
        <f t="shared" ref="DX318" si="6198">IF(AR318="","","|n"&amp;DX$2&amp;"+"&amp;AR318&amp;DX$1)</f>
        <v/>
      </c>
      <c r="DY318" s="71" t="str">
        <f t="shared" ref="DY318" si="6199">IF(AS318="","","|n"&amp;DY$2&amp;"+"&amp;AS318&amp;DY$1)</f>
        <v/>
      </c>
      <c r="DZ318" s="71" t="str">
        <f t="shared" ref="DZ318" si="6200">IF(AT318="","","|n"&amp;DZ$2&amp;"+"&amp;AT318&amp;DZ$1)</f>
        <v/>
      </c>
      <c r="EA318" s="71" t="str">
        <f t="shared" ref="EA318" si="6201">IF(AU318="","","|n"&amp;EA$2&amp;"+"&amp;AU318&amp;EA$1)</f>
        <v/>
      </c>
      <c r="EB318" s="71" t="str">
        <f t="shared" ref="EB318" si="6202">IF(AV318="","","|n"&amp;EB$2&amp;"+"&amp;AV318&amp;EB$1)</f>
        <v/>
      </c>
      <c r="EC318" s="71" t="str">
        <f t="shared" ref="EC318" si="6203">IF(AW318="","","|n"&amp;EC$2&amp;"+"&amp;AW318&amp;EC$1)</f>
        <v/>
      </c>
      <c r="ED318" s="71" t="str">
        <f t="shared" ref="ED318" si="6204">IF(AX318="","","|n"&amp;ED$2&amp;"+"&amp;AX318&amp;ED$1)</f>
        <v/>
      </c>
      <c r="EE318" s="71" t="str">
        <f t="shared" ref="EE318" si="6205">IF(AY318="","","|n"&amp;EE$2&amp;"+"&amp;AY318&amp;EE$1)</f>
        <v/>
      </c>
      <c r="EF318" s="71" t="str">
        <f t="shared" ref="EF318" si="6206">IF(AZ318="","","|n"&amp;EF$2&amp;"+"&amp;AZ318&amp;EF$1)</f>
        <v/>
      </c>
      <c r="EG318" s="71" t="str">
        <f t="shared" ref="EG318" si="6207">IF(BA318="","","|n"&amp;EG$2&amp;"+"&amp;BA318&amp;EG$1)</f>
        <v/>
      </c>
      <c r="EH318" s="71" t="str">
        <f t="shared" ref="EH318" si="6208">IF(BB318="","","|n"&amp;EH$2&amp;"+"&amp;BB318&amp;EH$1)</f>
        <v/>
      </c>
      <c r="EI318" s="71" t="str">
        <f t="shared" ref="EI318" si="6209">IF(BC318="","","|n"&amp;EI$2&amp;"+"&amp;BC318&amp;EI$1)</f>
        <v/>
      </c>
      <c r="EJ318" s="71" t="str">
        <f t="shared" ref="EJ318" si="6210">IF(BD318="","","|n"&amp;EJ$2&amp;"+"&amp;BD318&amp;EJ$1)</f>
        <v/>
      </c>
      <c r="EK318" s="71" t="str">
        <f t="shared" ref="EK318" si="6211">IF(BE318="","","|n"&amp;EK$2&amp;"+"&amp;BE318&amp;EK$1)</f>
        <v/>
      </c>
      <c r="EL318" s="71" t="str">
        <f t="shared" ref="EL318" si="6212">IF(BF318="","","|n"&amp;EL$2&amp;"+"&amp;BF318&amp;EL$1)</f>
        <v/>
      </c>
      <c r="EM318" s="71" t="str">
        <f t="shared" ref="EM318" si="6213">IF(BG318="","","|n"&amp;EM$2&amp;"+"&amp;BG318&amp;EM$1)</f>
        <v/>
      </c>
      <c r="EN318" s="71" t="str">
        <f t="shared" ref="EN318" si="6214">IF(BH318="","","|n"&amp;EN$2&amp;"+"&amp;BH318&amp;EN$1)</f>
        <v/>
      </c>
      <c r="EO318" s="71" t="str">
        <f t="shared" ref="EO318" si="6215">IF(BI318="","","|n"&amp;EO$2&amp;"+"&amp;BI318&amp;EO$1)</f>
        <v/>
      </c>
      <c r="EP318" s="71" t="str">
        <f t="shared" ref="EP318" si="6216">IF(BJ318="","","|n"&amp;EP$2&amp;"+"&amp;BJ318&amp;EP$1)</f>
        <v/>
      </c>
      <c r="EQ318" s="71" t="str">
        <f t="shared" ref="EQ318" si="6217">IF(BK318="","","|n"&amp;EQ$2&amp;"+"&amp;BK318&amp;EQ$1)</f>
        <v/>
      </c>
      <c r="ER318" s="71" t="str">
        <f t="shared" ref="ER318" si="6218">IF(BL318="","","|n"&amp;ER$2&amp;"+"&amp;BL318&amp;ER$1)</f>
        <v/>
      </c>
      <c r="ES318" s="71" t="str">
        <f t="shared" ref="ES318" si="6219">IF(BM318="","","|n"&amp;ES$2&amp;"+"&amp;BM318&amp;ES$1)</f>
        <v/>
      </c>
      <c r="ET318" s="71" t="str">
        <f t="shared" ref="ET318" si="6220">IF(BN318="","","|n"&amp;ET$2&amp;"+"&amp;BN318&amp;ET$1)</f>
        <v/>
      </c>
      <c r="EU318" s="71" t="str">
        <f t="shared" ref="EU318" si="6221">IF(BO318="","","|n"&amp;EU$2&amp;"+"&amp;BO318&amp;EU$1)</f>
        <v/>
      </c>
      <c r="EV318" s="71" t="str">
        <f t="shared" ref="EV318" si="6222">IF(BP318="","","|n"&amp;EV$2&amp;"+"&amp;BP318&amp;EV$1)</f>
        <v/>
      </c>
      <c r="EW318" s="71" t="str">
        <f t="shared" ref="EW318" si="6223">IF(BQ318="","","|n"&amp;EW$2&amp;"+"&amp;BQ318&amp;EW$1)</f>
        <v/>
      </c>
      <c r="EX318" s="71" t="str">
        <f t="shared" ref="EX318" si="6224">IF(BR318="","","|n"&amp;EX$2&amp;"+"&amp;BR318&amp;EX$1)</f>
        <v/>
      </c>
      <c r="EY318" s="71" t="str">
        <f t="shared" ref="EY318" si="6225">IF(BS318="","","|n"&amp;EY$2&amp;"+"&amp;BS318&amp;EY$1)</f>
        <v/>
      </c>
      <c r="EZ318" s="71" t="str">
        <f t="shared" ref="EZ318" si="6226">IF(BT318="","","|n"&amp;EZ$2&amp;"+"&amp;BT318&amp;EZ$1)</f>
        <v/>
      </c>
      <c r="FA318" s="71" t="str">
        <f t="shared" ref="FA318" si="6227">IF(BU318="","","|n"&amp;FA$2&amp;"+"&amp;BU318&amp;FA$1)</f>
        <v/>
      </c>
      <c r="FB318" s="71" t="str">
        <f t="shared" ref="FB318" si="6228">IF(BV318="","","|n"&amp;FB$2&amp;"+"&amp;BV318&amp;FB$1)</f>
        <v/>
      </c>
      <c r="FC318" s="71" t="str">
        <f t="shared" ref="FC318" si="6229">IF(BW318="","","|n"&amp;FC$2&amp;"+"&amp;BW318&amp;FC$1)</f>
        <v/>
      </c>
      <c r="FD318" s="71" t="str">
        <f t="shared" ref="FD318" si="6230">IF(BX318="","","|n"&amp;FD$2&amp;"+"&amp;BX318&amp;FD$1)</f>
        <v/>
      </c>
      <c r="FE318" s="71" t="str">
        <f t="shared" ref="FE318" si="6231">IF(BY318="","","|n"&amp;FE$2&amp;"+"&amp;BY318&amp;FE$1)</f>
        <v/>
      </c>
      <c r="FF318" s="71" t="str">
        <f t="shared" ref="FF318" si="6232">IF(BZ318="","","|n"&amp;FF$2&amp;"+"&amp;BZ318&amp;FF$1)</f>
        <v/>
      </c>
      <c r="FG318" s="71" t="str">
        <f t="shared" ref="FG318" si="6233">IF(CA318="","","|n"&amp;FG$2&amp;"+"&amp;CA318&amp;FG$1)</f>
        <v/>
      </c>
      <c r="FH318" s="71" t="str">
        <f t="shared" ref="FH318" si="6234">IF(CB318="","","|n"&amp;FH$2&amp;"+"&amp;CB318&amp;FH$1)</f>
        <v/>
      </c>
      <c r="FI318" s="71" t="str">
        <f t="shared" ref="FI318" si="6235">IF(CC318="","","|n"&amp;FI$2&amp;"+"&amp;CC318&amp;FI$1)</f>
        <v/>
      </c>
      <c r="FJ318" s="71" t="str">
        <f t="shared" ref="FJ318" si="6236">IF(CD318="","","|n"&amp;FJ$2&amp;"+"&amp;CD318&amp;FJ$1)</f>
        <v/>
      </c>
      <c r="FK318" s="71" t="str">
        <f t="shared" ref="FK318" si="6237">IF(CE318="","","|n"&amp;FK$2&amp;"+"&amp;CE318&amp;FK$1)</f>
        <v/>
      </c>
      <c r="FL318" s="71" t="str">
        <f t="shared" ref="FL318" si="6238">IF(CF318="","","|n"&amp;FL$2&amp;"+"&amp;CF318&amp;FL$1)</f>
        <v/>
      </c>
      <c r="FM318" s="71" t="str">
        <f t="shared" ref="FM318" si="6239">IF(CG318="","","|n"&amp;FM$2&amp;"+"&amp;CG318&amp;FM$1)</f>
        <v/>
      </c>
      <c r="FN318" s="71" t="str">
        <f t="shared" ref="FN318" si="6240">IF(CH318="","","|n"&amp;FN$2&amp;"+"&amp;CH318&amp;FN$1)</f>
        <v/>
      </c>
      <c r="FO318" s="71" t="str">
        <f t="shared" ref="FO318" si="6241">IF(CI318="","","|n"&amp;FO$2&amp;"+"&amp;CI318&amp;FO$1)</f>
        <v/>
      </c>
      <c r="FP318" s="71" t="str">
        <f t="shared" ref="FP318" si="6242">IF(CJ318="","","|n"&amp;FP$2&amp;"+"&amp;CJ318&amp;FP$1)</f>
        <v/>
      </c>
      <c r="FQ318" s="71" t="str">
        <f t="shared" ref="FQ318" si="6243">IF(CK318="","","|n"&amp;FQ$2&amp;"+"&amp;CK318&amp;FQ$1)</f>
        <v/>
      </c>
      <c r="FR318" s="71" t="str">
        <f t="shared" ref="FR318" si="6244">IF(CL318="","","|n"&amp;FR$2&amp;"+"&amp;CL318&amp;FR$1)</f>
        <v/>
      </c>
      <c r="FS318" s="71" t="str">
        <f t="shared" ref="FS318" si="6245">IF(CM318="","","|n"&amp;FS$2&amp;"+"&amp;CM318&amp;FS$1)</f>
        <v/>
      </c>
    </row>
    <row r="319" spans="1:175" ht="16.5">
      <c r="A319" s="72"/>
      <c r="B319" s="121" t="s">
        <v>1402</v>
      </c>
      <c r="C319" s="193" t="s">
        <v>1405</v>
      </c>
      <c r="E319" s="100"/>
      <c r="F319" s="99"/>
      <c r="S319" s="107"/>
      <c r="T319" s="61" t="s">
        <v>1418</v>
      </c>
      <c r="U319" s="85" t="str">
        <f t="shared" ref="U319" si="6246">"ReplaceableTextures\\CommandButtons\\BTNR"&amp;RIGHT(B319,3)&amp;".blp"</f>
        <v>ReplaceableTextures\\CommandButtons\\BTNRV01.blp</v>
      </c>
      <c r="V319" s="79"/>
      <c r="Z319" s="79"/>
      <c r="AG319" s="109"/>
      <c r="AL319" s="109"/>
      <c r="BC319" s="110"/>
      <c r="BD319" s="110"/>
      <c r="CU319" s="95" t="str">
        <f t="shared" ref="CU319" si="6247">CONCATENATE(DB319,DC319,DD319,DE319,DF319,DG319,DH319,DI319,DJ319,DK319,DL319,DM319,DN319,DO319,DP319,DQ319,DR319,DS319,DT319,DU319,DV319,DW319,DX319,DY319,DZ319,EA319,EB319,EC319,ED319,EE319,EF319,EG319,EH319,EI319,EJ319,EK319,EL319,EM319,EN319,EO319,EP319,EQ319,ER319,ES319,ET319,EU319,EV319,EW319,EX319,EY319,EZ319,FA319,FB319,FC319,FD319,FE319,FF319,FG319,FH319,FI319,FJ319,FK319,FL319,FM319,FN319,FO319,FP319,FQ319,FR319,FS319&amp;"|n")</f>
        <v>|n</v>
      </c>
      <c r="CV319" s="61" t="str">
        <f t="shared" ref="CV319" si="6248">T319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9" s="60"/>
      <c r="CX319" s="60"/>
      <c r="CY319" s="60"/>
      <c r="CZ319" s="60"/>
      <c r="DA319" s="60"/>
      <c r="DB319" s="71" t="str">
        <f t="shared" ref="DB319" si="6249">IF(V319="","","|n"&amp;DB$2&amp;"+"&amp;V319&amp;DB$1)</f>
        <v/>
      </c>
      <c r="DC319" s="71" t="str">
        <f t="shared" ref="DC319" si="6250">IF(W319="","","|n"&amp;DC$2&amp;"+"&amp;W319&amp;DC$1)</f>
        <v/>
      </c>
      <c r="DD319" s="71" t="str">
        <f t="shared" ref="DD319" si="6251">IF(X319="","","|n"&amp;DD$2&amp;"+"&amp;X319&amp;DD$1)</f>
        <v/>
      </c>
      <c r="DE319" s="71" t="str">
        <f t="shared" ref="DE319" si="6252">IF(Y319="","","|n"&amp;DE$2&amp;"+"&amp;Y319&amp;DE$1)</f>
        <v/>
      </c>
      <c r="DF319" s="71" t="str">
        <f t="shared" ref="DF319" si="6253">IF(Z319="","","|n"&amp;DF$2&amp;"+"&amp;Z319&amp;DF$1)</f>
        <v/>
      </c>
      <c r="DG319" s="71" t="str">
        <f t="shared" ref="DG319" si="6254">IF(AA319="","","|n"&amp;DG$2&amp;"+"&amp;AA319&amp;DG$1)</f>
        <v/>
      </c>
      <c r="DH319" s="71" t="str">
        <f t="shared" ref="DH319" si="6255">IF(AB319="","","|n"&amp;DH$2&amp;"+"&amp;AB319&amp;DH$1)</f>
        <v/>
      </c>
      <c r="DI319" s="71" t="str">
        <f t="shared" ref="DI319" si="6256">IF(AC319="","","|n"&amp;DI$2&amp;"+"&amp;AC319&amp;DI$1)</f>
        <v/>
      </c>
      <c r="DJ319" s="71" t="str">
        <f t="shared" ref="DJ319" si="6257">IF(AD319="","","|n"&amp;DJ$2&amp;"+"&amp;AD319&amp;DJ$1)</f>
        <v/>
      </c>
      <c r="DK319" s="71" t="str">
        <f t="shared" ref="DK319" si="6258">IF(AE319="","","|n"&amp;DK$2&amp;"+"&amp;AE319&amp;DK$1)</f>
        <v/>
      </c>
      <c r="DL319" s="71" t="str">
        <f t="shared" ref="DL319" si="6259">IF(AF319="","","|n"&amp;DL$2&amp;"+"&amp;AF319&amp;DL$1)</f>
        <v/>
      </c>
      <c r="DM319" s="71" t="str">
        <f t="shared" ref="DM319" si="6260">IF(AG319="","","|n"&amp;DM$2&amp;"+"&amp;AG319&amp;DM$1)</f>
        <v/>
      </c>
      <c r="DN319" s="71" t="str">
        <f t="shared" ref="DN319" si="6261">IF(AH319="","","|n"&amp;DN$2&amp;"+"&amp;AH319&amp;DN$1)</f>
        <v/>
      </c>
      <c r="DO319" s="71" t="str">
        <f t="shared" ref="DO319" si="6262">IF(AI319="","","|n"&amp;DO$2&amp;"+"&amp;AI319&amp;DO$1)</f>
        <v/>
      </c>
      <c r="DP319" s="71" t="str">
        <f t="shared" ref="DP319" si="6263">IF(AJ319="","","|n"&amp;DP$2&amp;"+"&amp;AJ319&amp;DP$1)</f>
        <v/>
      </c>
      <c r="DQ319" s="71" t="str">
        <f t="shared" ref="DQ319" si="6264">IF(AK319="","","|n"&amp;DQ$2&amp;"+"&amp;AK319&amp;DQ$1)</f>
        <v/>
      </c>
      <c r="DR319" s="71" t="str">
        <f t="shared" ref="DR319" si="6265">IF(AL319="","","|n"&amp;DR$2&amp;"+"&amp;AL319&amp;DR$1)</f>
        <v/>
      </c>
      <c r="DS319" s="71" t="str">
        <f t="shared" ref="DS319" si="6266">IF(AM319="","","|n"&amp;DS$2&amp;"+"&amp;AM319&amp;DS$1)</f>
        <v/>
      </c>
      <c r="DT319" s="71" t="str">
        <f t="shared" ref="DT319" si="6267">IF(AN319="","","|n"&amp;DT$2&amp;"+"&amp;AN319&amp;DT$1)</f>
        <v/>
      </c>
      <c r="DU319" s="71" t="str">
        <f t="shared" ref="DU319" si="6268">IF(AO319="","","|n"&amp;DU$2&amp;"+"&amp;AO319&amp;DU$1)</f>
        <v/>
      </c>
      <c r="DV319" s="71" t="str">
        <f t="shared" ref="DV319" si="6269">IF(AP319="","","|n"&amp;DV$2&amp;"+"&amp;AP319&amp;DV$1)</f>
        <v/>
      </c>
      <c r="DW319" s="71" t="str">
        <f t="shared" ref="DW319" si="6270">IF(AQ319="","","|n"&amp;DW$2&amp;"+"&amp;AQ319&amp;DW$1)</f>
        <v/>
      </c>
      <c r="DX319" s="71" t="str">
        <f t="shared" ref="DX319" si="6271">IF(AR319="","","|n"&amp;DX$2&amp;"+"&amp;AR319&amp;DX$1)</f>
        <v/>
      </c>
      <c r="DY319" s="71" t="str">
        <f t="shared" ref="DY319" si="6272">IF(AS319="","","|n"&amp;DY$2&amp;"+"&amp;AS319&amp;DY$1)</f>
        <v/>
      </c>
      <c r="DZ319" s="71" t="str">
        <f t="shared" ref="DZ319" si="6273">IF(AT319="","","|n"&amp;DZ$2&amp;"+"&amp;AT319&amp;DZ$1)</f>
        <v/>
      </c>
      <c r="EA319" s="71" t="str">
        <f t="shared" ref="EA319" si="6274">IF(AU319="","","|n"&amp;EA$2&amp;"+"&amp;AU319&amp;EA$1)</f>
        <v/>
      </c>
      <c r="EB319" s="71" t="str">
        <f t="shared" ref="EB319" si="6275">IF(AV319="","","|n"&amp;EB$2&amp;"+"&amp;AV319&amp;EB$1)</f>
        <v/>
      </c>
      <c r="EC319" s="71" t="str">
        <f t="shared" ref="EC319" si="6276">IF(AW319="","","|n"&amp;EC$2&amp;"+"&amp;AW319&amp;EC$1)</f>
        <v/>
      </c>
      <c r="ED319" s="71" t="str">
        <f t="shared" ref="ED319" si="6277">IF(AX319="","","|n"&amp;ED$2&amp;"+"&amp;AX319&amp;ED$1)</f>
        <v/>
      </c>
      <c r="EE319" s="71" t="str">
        <f t="shared" ref="EE319" si="6278">IF(AY319="","","|n"&amp;EE$2&amp;"+"&amp;AY319&amp;EE$1)</f>
        <v/>
      </c>
      <c r="EF319" s="71" t="str">
        <f t="shared" ref="EF319" si="6279">IF(AZ319="","","|n"&amp;EF$2&amp;"+"&amp;AZ319&amp;EF$1)</f>
        <v/>
      </c>
      <c r="EG319" s="71" t="str">
        <f t="shared" ref="EG319" si="6280">IF(BA319="","","|n"&amp;EG$2&amp;"+"&amp;BA319&amp;EG$1)</f>
        <v/>
      </c>
      <c r="EH319" s="71" t="str">
        <f t="shared" ref="EH319" si="6281">IF(BB319="","","|n"&amp;EH$2&amp;"+"&amp;BB319&amp;EH$1)</f>
        <v/>
      </c>
      <c r="EI319" s="71" t="str">
        <f t="shared" ref="EI319" si="6282">IF(BC319="","","|n"&amp;EI$2&amp;"+"&amp;BC319&amp;EI$1)</f>
        <v/>
      </c>
      <c r="EJ319" s="71" t="str">
        <f t="shared" ref="EJ319" si="6283">IF(BD319="","","|n"&amp;EJ$2&amp;"+"&amp;BD319&amp;EJ$1)</f>
        <v/>
      </c>
      <c r="EK319" s="71" t="str">
        <f t="shared" ref="EK319" si="6284">IF(BE319="","","|n"&amp;EK$2&amp;"+"&amp;BE319&amp;EK$1)</f>
        <v/>
      </c>
      <c r="EL319" s="71" t="str">
        <f t="shared" ref="EL319" si="6285">IF(BF319="","","|n"&amp;EL$2&amp;"+"&amp;BF319&amp;EL$1)</f>
        <v/>
      </c>
      <c r="EM319" s="71" t="str">
        <f t="shared" ref="EM319" si="6286">IF(BG319="","","|n"&amp;EM$2&amp;"+"&amp;BG319&amp;EM$1)</f>
        <v/>
      </c>
      <c r="EN319" s="71" t="str">
        <f t="shared" ref="EN319" si="6287">IF(BH319="","","|n"&amp;EN$2&amp;"+"&amp;BH319&amp;EN$1)</f>
        <v/>
      </c>
      <c r="EO319" s="71" t="str">
        <f t="shared" ref="EO319" si="6288">IF(BI319="","","|n"&amp;EO$2&amp;"+"&amp;BI319&amp;EO$1)</f>
        <v/>
      </c>
      <c r="EP319" s="71" t="str">
        <f t="shared" ref="EP319" si="6289">IF(BJ319="","","|n"&amp;EP$2&amp;"+"&amp;BJ319&amp;EP$1)</f>
        <v/>
      </c>
      <c r="EQ319" s="71" t="str">
        <f t="shared" ref="EQ319" si="6290">IF(BK319="","","|n"&amp;EQ$2&amp;"+"&amp;BK319&amp;EQ$1)</f>
        <v/>
      </c>
      <c r="ER319" s="71" t="str">
        <f t="shared" ref="ER319" si="6291">IF(BL319="","","|n"&amp;ER$2&amp;"+"&amp;BL319&amp;ER$1)</f>
        <v/>
      </c>
      <c r="ES319" s="71" t="str">
        <f t="shared" ref="ES319" si="6292">IF(BM319="","","|n"&amp;ES$2&amp;"+"&amp;BM319&amp;ES$1)</f>
        <v/>
      </c>
      <c r="ET319" s="71" t="str">
        <f t="shared" ref="ET319" si="6293">IF(BN319="","","|n"&amp;ET$2&amp;"+"&amp;BN319&amp;ET$1)</f>
        <v/>
      </c>
      <c r="EU319" s="71" t="str">
        <f t="shared" ref="EU319" si="6294">IF(BO319="","","|n"&amp;EU$2&amp;"+"&amp;BO319&amp;EU$1)</f>
        <v/>
      </c>
      <c r="EV319" s="71" t="str">
        <f t="shared" ref="EV319" si="6295">IF(BP319="","","|n"&amp;EV$2&amp;"+"&amp;BP319&amp;EV$1)</f>
        <v/>
      </c>
      <c r="EW319" s="71" t="str">
        <f t="shared" ref="EW319" si="6296">IF(BQ319="","","|n"&amp;EW$2&amp;"+"&amp;BQ319&amp;EW$1)</f>
        <v/>
      </c>
      <c r="EX319" s="71" t="str">
        <f t="shared" ref="EX319" si="6297">IF(BR319="","","|n"&amp;EX$2&amp;"+"&amp;BR319&amp;EX$1)</f>
        <v/>
      </c>
      <c r="EY319" s="71" t="str">
        <f t="shared" ref="EY319" si="6298">IF(BS319="","","|n"&amp;EY$2&amp;"+"&amp;BS319&amp;EY$1)</f>
        <v/>
      </c>
      <c r="EZ319" s="71" t="str">
        <f t="shared" ref="EZ319" si="6299">IF(BT319="","","|n"&amp;EZ$2&amp;"+"&amp;BT319&amp;EZ$1)</f>
        <v/>
      </c>
      <c r="FA319" s="71" t="str">
        <f t="shared" ref="FA319" si="6300">IF(BU319="","","|n"&amp;FA$2&amp;"+"&amp;BU319&amp;FA$1)</f>
        <v/>
      </c>
      <c r="FB319" s="71" t="str">
        <f t="shared" ref="FB319" si="6301">IF(BV319="","","|n"&amp;FB$2&amp;"+"&amp;BV319&amp;FB$1)</f>
        <v/>
      </c>
      <c r="FC319" s="71" t="str">
        <f t="shared" ref="FC319" si="6302">IF(BW319="","","|n"&amp;FC$2&amp;"+"&amp;BW319&amp;FC$1)</f>
        <v/>
      </c>
      <c r="FD319" s="71" t="str">
        <f t="shared" ref="FD319" si="6303">IF(BX319="","","|n"&amp;FD$2&amp;"+"&amp;BX319&amp;FD$1)</f>
        <v/>
      </c>
      <c r="FE319" s="71" t="str">
        <f t="shared" ref="FE319" si="6304">IF(BY319="","","|n"&amp;FE$2&amp;"+"&amp;BY319&amp;FE$1)</f>
        <v/>
      </c>
      <c r="FF319" s="71" t="str">
        <f t="shared" ref="FF319" si="6305">IF(BZ319="","","|n"&amp;FF$2&amp;"+"&amp;BZ319&amp;FF$1)</f>
        <v/>
      </c>
      <c r="FG319" s="71" t="str">
        <f t="shared" ref="FG319" si="6306">IF(CA319="","","|n"&amp;FG$2&amp;"+"&amp;CA319&amp;FG$1)</f>
        <v/>
      </c>
      <c r="FH319" s="71" t="str">
        <f t="shared" ref="FH319" si="6307">IF(CB319="","","|n"&amp;FH$2&amp;"+"&amp;CB319&amp;FH$1)</f>
        <v/>
      </c>
      <c r="FI319" s="71" t="str">
        <f t="shared" ref="FI319" si="6308">IF(CC319="","","|n"&amp;FI$2&amp;"+"&amp;CC319&amp;FI$1)</f>
        <v/>
      </c>
      <c r="FJ319" s="71" t="str">
        <f t="shared" ref="FJ319" si="6309">IF(CD319="","","|n"&amp;FJ$2&amp;"+"&amp;CD319&amp;FJ$1)</f>
        <v/>
      </c>
      <c r="FK319" s="71" t="str">
        <f t="shared" ref="FK319" si="6310">IF(CE319="","","|n"&amp;FK$2&amp;"+"&amp;CE319&amp;FK$1)</f>
        <v/>
      </c>
      <c r="FL319" s="71" t="str">
        <f t="shared" ref="FL319" si="6311">IF(CF319="","","|n"&amp;FL$2&amp;"+"&amp;CF319&amp;FL$1)</f>
        <v/>
      </c>
      <c r="FM319" s="71" t="str">
        <f t="shared" ref="FM319" si="6312">IF(CG319="","","|n"&amp;FM$2&amp;"+"&amp;CG319&amp;FM$1)</f>
        <v/>
      </c>
      <c r="FN319" s="71" t="str">
        <f t="shared" ref="FN319" si="6313">IF(CH319="","","|n"&amp;FN$2&amp;"+"&amp;CH319&amp;FN$1)</f>
        <v/>
      </c>
      <c r="FO319" s="71" t="str">
        <f t="shared" ref="FO319" si="6314">IF(CI319="","","|n"&amp;FO$2&amp;"+"&amp;CI319&amp;FO$1)</f>
        <v/>
      </c>
      <c r="FP319" s="71" t="str">
        <f t="shared" ref="FP319" si="6315">IF(CJ319="","","|n"&amp;FP$2&amp;"+"&amp;CJ319&amp;FP$1)</f>
        <v/>
      </c>
      <c r="FQ319" s="71" t="str">
        <f t="shared" ref="FQ319" si="6316">IF(CK319="","","|n"&amp;FQ$2&amp;"+"&amp;CK319&amp;FQ$1)</f>
        <v/>
      </c>
      <c r="FR319" s="71" t="str">
        <f t="shared" ref="FR319" si="6317">IF(CL319="","","|n"&amp;FR$2&amp;"+"&amp;CL319&amp;FR$1)</f>
        <v/>
      </c>
      <c r="FS319" s="71" t="str">
        <f t="shared" ref="FS319" si="6318">IF(CM319="","","|n"&amp;FS$2&amp;"+"&amp;CM319&amp;FS$1)</f>
        <v/>
      </c>
    </row>
    <row r="320" spans="1:175" ht="16.5">
      <c r="A320" s="72"/>
      <c r="B320" s="121" t="s">
        <v>1403</v>
      </c>
      <c r="C320" s="193" t="s">
        <v>1406</v>
      </c>
      <c r="E320" s="100"/>
      <c r="F320" s="99"/>
      <c r="S320" s="107"/>
      <c r="T320" s="61" t="s">
        <v>1419</v>
      </c>
      <c r="U320" s="85" t="str">
        <f t="shared" ref="U320" si="6319">"ReplaceableTextures\\CommandButtons\\BTNR"&amp;RIGHT(B320,3)&amp;".blp"</f>
        <v>ReplaceableTextures\\CommandButtons\\BTNRV02.blp</v>
      </c>
      <c r="V320" s="79"/>
      <c r="Z320" s="79"/>
      <c r="AG320" s="109"/>
      <c r="AL320" s="109"/>
      <c r="BC320" s="110"/>
      <c r="BD320" s="110"/>
      <c r="CU320" s="95" t="str">
        <f t="shared" ref="CU320" si="6320">CONCATENATE(DB320,DC320,DD320,DE320,DF320,DG320,DH320,DI320,DJ320,DK320,DL320,DM320,DN320,DO320,DP320,DQ320,DR320,DS320,DT320,DU320,DV320,DW320,DX320,DY320,DZ320,EA320,EB320,EC320,ED320,EE320,EF320,EG320,EH320,EI320,EJ320,EK320,EL320,EM320,EN320,EO320,EP320,EQ320,ER320,ES320,ET320,EU320,EV320,EW320,EX320,EY320,EZ320,FA320,FB320,FC320,FD320,FE320,FF320,FG320,FH320,FI320,FJ320,FK320,FL320,FM320,FN320,FO320,FP320,FQ320,FR320,FS320&amp;"|n")</f>
        <v>|n</v>
      </c>
      <c r="CV320" s="61" t="str">
        <f t="shared" ref="CV320" si="6321">T320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20" s="60"/>
      <c r="CX320" s="60"/>
      <c r="CY320" s="60"/>
      <c r="CZ320" s="60"/>
      <c r="DA320" s="60"/>
      <c r="DB320" s="71" t="str">
        <f t="shared" ref="DB320" si="6322">IF(V320="","","|n"&amp;DB$2&amp;"+"&amp;V320&amp;DB$1)</f>
        <v/>
      </c>
      <c r="DC320" s="71" t="str">
        <f t="shared" ref="DC320" si="6323">IF(W320="","","|n"&amp;DC$2&amp;"+"&amp;W320&amp;DC$1)</f>
        <v/>
      </c>
      <c r="DD320" s="71" t="str">
        <f t="shared" ref="DD320" si="6324">IF(X320="","","|n"&amp;DD$2&amp;"+"&amp;X320&amp;DD$1)</f>
        <v/>
      </c>
      <c r="DE320" s="71" t="str">
        <f t="shared" ref="DE320" si="6325">IF(Y320="","","|n"&amp;DE$2&amp;"+"&amp;Y320&amp;DE$1)</f>
        <v/>
      </c>
      <c r="DF320" s="71" t="str">
        <f t="shared" ref="DF320" si="6326">IF(Z320="","","|n"&amp;DF$2&amp;"+"&amp;Z320&amp;DF$1)</f>
        <v/>
      </c>
      <c r="DG320" s="71" t="str">
        <f t="shared" ref="DG320" si="6327">IF(AA320="","","|n"&amp;DG$2&amp;"+"&amp;AA320&amp;DG$1)</f>
        <v/>
      </c>
      <c r="DH320" s="71" t="str">
        <f t="shared" ref="DH320" si="6328">IF(AB320="","","|n"&amp;DH$2&amp;"+"&amp;AB320&amp;DH$1)</f>
        <v/>
      </c>
      <c r="DI320" s="71" t="str">
        <f t="shared" ref="DI320" si="6329">IF(AC320="","","|n"&amp;DI$2&amp;"+"&amp;AC320&amp;DI$1)</f>
        <v/>
      </c>
      <c r="DJ320" s="71" t="str">
        <f t="shared" ref="DJ320" si="6330">IF(AD320="","","|n"&amp;DJ$2&amp;"+"&amp;AD320&amp;DJ$1)</f>
        <v/>
      </c>
      <c r="DK320" s="71" t="str">
        <f t="shared" ref="DK320" si="6331">IF(AE320="","","|n"&amp;DK$2&amp;"+"&amp;AE320&amp;DK$1)</f>
        <v/>
      </c>
      <c r="DL320" s="71" t="str">
        <f t="shared" ref="DL320" si="6332">IF(AF320="","","|n"&amp;DL$2&amp;"+"&amp;AF320&amp;DL$1)</f>
        <v/>
      </c>
      <c r="DM320" s="71" t="str">
        <f t="shared" ref="DM320" si="6333">IF(AG320="","","|n"&amp;DM$2&amp;"+"&amp;AG320&amp;DM$1)</f>
        <v/>
      </c>
      <c r="DN320" s="71" t="str">
        <f t="shared" ref="DN320" si="6334">IF(AH320="","","|n"&amp;DN$2&amp;"+"&amp;AH320&amp;DN$1)</f>
        <v/>
      </c>
      <c r="DO320" s="71" t="str">
        <f t="shared" ref="DO320" si="6335">IF(AI320="","","|n"&amp;DO$2&amp;"+"&amp;AI320&amp;DO$1)</f>
        <v/>
      </c>
      <c r="DP320" s="71" t="str">
        <f t="shared" ref="DP320" si="6336">IF(AJ320="","","|n"&amp;DP$2&amp;"+"&amp;AJ320&amp;DP$1)</f>
        <v/>
      </c>
      <c r="DQ320" s="71" t="str">
        <f t="shared" ref="DQ320" si="6337">IF(AK320="","","|n"&amp;DQ$2&amp;"+"&amp;AK320&amp;DQ$1)</f>
        <v/>
      </c>
      <c r="DR320" s="71" t="str">
        <f t="shared" ref="DR320" si="6338">IF(AL320="","","|n"&amp;DR$2&amp;"+"&amp;AL320&amp;DR$1)</f>
        <v/>
      </c>
      <c r="DS320" s="71" t="str">
        <f t="shared" ref="DS320" si="6339">IF(AM320="","","|n"&amp;DS$2&amp;"+"&amp;AM320&amp;DS$1)</f>
        <v/>
      </c>
      <c r="DT320" s="71" t="str">
        <f t="shared" ref="DT320" si="6340">IF(AN320="","","|n"&amp;DT$2&amp;"+"&amp;AN320&amp;DT$1)</f>
        <v/>
      </c>
      <c r="DU320" s="71" t="str">
        <f t="shared" ref="DU320" si="6341">IF(AO320="","","|n"&amp;DU$2&amp;"+"&amp;AO320&amp;DU$1)</f>
        <v/>
      </c>
      <c r="DV320" s="71" t="str">
        <f t="shared" ref="DV320" si="6342">IF(AP320="","","|n"&amp;DV$2&amp;"+"&amp;AP320&amp;DV$1)</f>
        <v/>
      </c>
      <c r="DW320" s="71" t="str">
        <f t="shared" ref="DW320" si="6343">IF(AQ320="","","|n"&amp;DW$2&amp;"+"&amp;AQ320&amp;DW$1)</f>
        <v/>
      </c>
      <c r="DX320" s="71" t="str">
        <f t="shared" ref="DX320" si="6344">IF(AR320="","","|n"&amp;DX$2&amp;"+"&amp;AR320&amp;DX$1)</f>
        <v/>
      </c>
      <c r="DY320" s="71" t="str">
        <f t="shared" ref="DY320" si="6345">IF(AS320="","","|n"&amp;DY$2&amp;"+"&amp;AS320&amp;DY$1)</f>
        <v/>
      </c>
      <c r="DZ320" s="71" t="str">
        <f t="shared" ref="DZ320" si="6346">IF(AT320="","","|n"&amp;DZ$2&amp;"+"&amp;AT320&amp;DZ$1)</f>
        <v/>
      </c>
      <c r="EA320" s="71" t="str">
        <f t="shared" ref="EA320" si="6347">IF(AU320="","","|n"&amp;EA$2&amp;"+"&amp;AU320&amp;EA$1)</f>
        <v/>
      </c>
      <c r="EB320" s="71" t="str">
        <f t="shared" ref="EB320" si="6348">IF(AV320="","","|n"&amp;EB$2&amp;"+"&amp;AV320&amp;EB$1)</f>
        <v/>
      </c>
      <c r="EC320" s="71" t="str">
        <f t="shared" ref="EC320" si="6349">IF(AW320="","","|n"&amp;EC$2&amp;"+"&amp;AW320&amp;EC$1)</f>
        <v/>
      </c>
      <c r="ED320" s="71" t="str">
        <f t="shared" ref="ED320" si="6350">IF(AX320="","","|n"&amp;ED$2&amp;"+"&amp;AX320&amp;ED$1)</f>
        <v/>
      </c>
      <c r="EE320" s="71" t="str">
        <f t="shared" ref="EE320" si="6351">IF(AY320="","","|n"&amp;EE$2&amp;"+"&amp;AY320&amp;EE$1)</f>
        <v/>
      </c>
      <c r="EF320" s="71" t="str">
        <f t="shared" ref="EF320" si="6352">IF(AZ320="","","|n"&amp;EF$2&amp;"+"&amp;AZ320&amp;EF$1)</f>
        <v/>
      </c>
      <c r="EG320" s="71" t="str">
        <f t="shared" ref="EG320" si="6353">IF(BA320="","","|n"&amp;EG$2&amp;"+"&amp;BA320&amp;EG$1)</f>
        <v/>
      </c>
      <c r="EH320" s="71" t="str">
        <f t="shared" ref="EH320" si="6354">IF(BB320="","","|n"&amp;EH$2&amp;"+"&amp;BB320&amp;EH$1)</f>
        <v/>
      </c>
      <c r="EI320" s="71" t="str">
        <f t="shared" ref="EI320" si="6355">IF(BC320="","","|n"&amp;EI$2&amp;"+"&amp;BC320&amp;EI$1)</f>
        <v/>
      </c>
      <c r="EJ320" s="71" t="str">
        <f t="shared" ref="EJ320" si="6356">IF(BD320="","","|n"&amp;EJ$2&amp;"+"&amp;BD320&amp;EJ$1)</f>
        <v/>
      </c>
      <c r="EK320" s="71" t="str">
        <f t="shared" ref="EK320" si="6357">IF(BE320="","","|n"&amp;EK$2&amp;"+"&amp;BE320&amp;EK$1)</f>
        <v/>
      </c>
      <c r="EL320" s="71" t="str">
        <f t="shared" ref="EL320" si="6358">IF(BF320="","","|n"&amp;EL$2&amp;"+"&amp;BF320&amp;EL$1)</f>
        <v/>
      </c>
      <c r="EM320" s="71" t="str">
        <f t="shared" ref="EM320" si="6359">IF(BG320="","","|n"&amp;EM$2&amp;"+"&amp;BG320&amp;EM$1)</f>
        <v/>
      </c>
      <c r="EN320" s="71" t="str">
        <f t="shared" ref="EN320" si="6360">IF(BH320="","","|n"&amp;EN$2&amp;"+"&amp;BH320&amp;EN$1)</f>
        <v/>
      </c>
      <c r="EO320" s="71" t="str">
        <f t="shared" ref="EO320" si="6361">IF(BI320="","","|n"&amp;EO$2&amp;"+"&amp;BI320&amp;EO$1)</f>
        <v/>
      </c>
      <c r="EP320" s="71" t="str">
        <f t="shared" ref="EP320" si="6362">IF(BJ320="","","|n"&amp;EP$2&amp;"+"&amp;BJ320&amp;EP$1)</f>
        <v/>
      </c>
      <c r="EQ320" s="71" t="str">
        <f t="shared" ref="EQ320" si="6363">IF(BK320="","","|n"&amp;EQ$2&amp;"+"&amp;BK320&amp;EQ$1)</f>
        <v/>
      </c>
      <c r="ER320" s="71" t="str">
        <f t="shared" ref="ER320" si="6364">IF(BL320="","","|n"&amp;ER$2&amp;"+"&amp;BL320&amp;ER$1)</f>
        <v/>
      </c>
      <c r="ES320" s="71" t="str">
        <f t="shared" ref="ES320" si="6365">IF(BM320="","","|n"&amp;ES$2&amp;"+"&amp;BM320&amp;ES$1)</f>
        <v/>
      </c>
      <c r="ET320" s="71" t="str">
        <f t="shared" ref="ET320" si="6366">IF(BN320="","","|n"&amp;ET$2&amp;"+"&amp;BN320&amp;ET$1)</f>
        <v/>
      </c>
      <c r="EU320" s="71" t="str">
        <f t="shared" ref="EU320" si="6367">IF(BO320="","","|n"&amp;EU$2&amp;"+"&amp;BO320&amp;EU$1)</f>
        <v/>
      </c>
      <c r="EV320" s="71" t="str">
        <f t="shared" ref="EV320" si="6368">IF(BP320="","","|n"&amp;EV$2&amp;"+"&amp;BP320&amp;EV$1)</f>
        <v/>
      </c>
      <c r="EW320" s="71" t="str">
        <f t="shared" ref="EW320" si="6369">IF(BQ320="","","|n"&amp;EW$2&amp;"+"&amp;BQ320&amp;EW$1)</f>
        <v/>
      </c>
      <c r="EX320" s="71" t="str">
        <f t="shared" ref="EX320" si="6370">IF(BR320="","","|n"&amp;EX$2&amp;"+"&amp;BR320&amp;EX$1)</f>
        <v/>
      </c>
      <c r="EY320" s="71" t="str">
        <f t="shared" ref="EY320" si="6371">IF(BS320="","","|n"&amp;EY$2&amp;"+"&amp;BS320&amp;EY$1)</f>
        <v/>
      </c>
      <c r="EZ320" s="71" t="str">
        <f t="shared" ref="EZ320" si="6372">IF(BT320="","","|n"&amp;EZ$2&amp;"+"&amp;BT320&amp;EZ$1)</f>
        <v/>
      </c>
      <c r="FA320" s="71" t="str">
        <f t="shared" ref="FA320" si="6373">IF(BU320="","","|n"&amp;FA$2&amp;"+"&amp;BU320&amp;FA$1)</f>
        <v/>
      </c>
      <c r="FB320" s="71" t="str">
        <f t="shared" ref="FB320" si="6374">IF(BV320="","","|n"&amp;FB$2&amp;"+"&amp;BV320&amp;FB$1)</f>
        <v/>
      </c>
      <c r="FC320" s="71" t="str">
        <f t="shared" ref="FC320" si="6375">IF(BW320="","","|n"&amp;FC$2&amp;"+"&amp;BW320&amp;FC$1)</f>
        <v/>
      </c>
      <c r="FD320" s="71" t="str">
        <f t="shared" ref="FD320" si="6376">IF(BX320="","","|n"&amp;FD$2&amp;"+"&amp;BX320&amp;FD$1)</f>
        <v/>
      </c>
      <c r="FE320" s="71" t="str">
        <f t="shared" ref="FE320" si="6377">IF(BY320="","","|n"&amp;FE$2&amp;"+"&amp;BY320&amp;FE$1)</f>
        <v/>
      </c>
      <c r="FF320" s="71" t="str">
        <f t="shared" ref="FF320" si="6378">IF(BZ320="","","|n"&amp;FF$2&amp;"+"&amp;BZ320&amp;FF$1)</f>
        <v/>
      </c>
      <c r="FG320" s="71" t="str">
        <f t="shared" ref="FG320" si="6379">IF(CA320="","","|n"&amp;FG$2&amp;"+"&amp;CA320&amp;FG$1)</f>
        <v/>
      </c>
      <c r="FH320" s="71" t="str">
        <f t="shared" ref="FH320" si="6380">IF(CB320="","","|n"&amp;FH$2&amp;"+"&amp;CB320&amp;FH$1)</f>
        <v/>
      </c>
      <c r="FI320" s="71" t="str">
        <f t="shared" ref="FI320" si="6381">IF(CC320="","","|n"&amp;FI$2&amp;"+"&amp;CC320&amp;FI$1)</f>
        <v/>
      </c>
      <c r="FJ320" s="71" t="str">
        <f t="shared" ref="FJ320" si="6382">IF(CD320="","","|n"&amp;FJ$2&amp;"+"&amp;CD320&amp;FJ$1)</f>
        <v/>
      </c>
      <c r="FK320" s="71" t="str">
        <f t="shared" ref="FK320" si="6383">IF(CE320="","","|n"&amp;FK$2&amp;"+"&amp;CE320&amp;FK$1)</f>
        <v/>
      </c>
      <c r="FL320" s="71" t="str">
        <f t="shared" ref="FL320" si="6384">IF(CF320="","","|n"&amp;FL$2&amp;"+"&amp;CF320&amp;FL$1)</f>
        <v/>
      </c>
      <c r="FM320" s="71" t="str">
        <f t="shared" ref="FM320" si="6385">IF(CG320="","","|n"&amp;FM$2&amp;"+"&amp;CG320&amp;FM$1)</f>
        <v/>
      </c>
      <c r="FN320" s="71" t="str">
        <f t="shared" ref="FN320" si="6386">IF(CH320="","","|n"&amp;FN$2&amp;"+"&amp;CH320&amp;FN$1)</f>
        <v/>
      </c>
      <c r="FO320" s="71" t="str">
        <f t="shared" ref="FO320" si="6387">IF(CI320="","","|n"&amp;FO$2&amp;"+"&amp;CI320&amp;FO$1)</f>
        <v/>
      </c>
      <c r="FP320" s="71" t="str">
        <f t="shared" ref="FP320" si="6388">IF(CJ320="","","|n"&amp;FP$2&amp;"+"&amp;CJ320&amp;FP$1)</f>
        <v/>
      </c>
      <c r="FQ320" s="71" t="str">
        <f t="shared" ref="FQ320" si="6389">IF(CK320="","","|n"&amp;FQ$2&amp;"+"&amp;CK320&amp;FQ$1)</f>
        <v/>
      </c>
      <c r="FR320" s="71" t="str">
        <f t="shared" ref="FR320" si="6390">IF(CL320="","","|n"&amp;FR$2&amp;"+"&amp;CL320&amp;FR$1)</f>
        <v/>
      </c>
      <c r="FS320" s="71" t="str">
        <f t="shared" ref="FS320" si="6391">IF(CM320="","","|n"&amp;FS$2&amp;"+"&amp;CM320&amp;FS$1)</f>
        <v/>
      </c>
    </row>
    <row r="321" spans="1:175" ht="16.5">
      <c r="A321" s="72"/>
      <c r="B321" s="121" t="s">
        <v>1404</v>
      </c>
      <c r="C321" s="193" t="s">
        <v>1407</v>
      </c>
      <c r="E321" s="100"/>
      <c r="F321" s="99"/>
      <c r="S321" s="107"/>
      <c r="T321" s="61" t="s">
        <v>1409</v>
      </c>
      <c r="U321" s="85" t="s">
        <v>670</v>
      </c>
      <c r="V321" s="79"/>
      <c r="Z321" s="79"/>
      <c r="AG321" s="109"/>
      <c r="AL321" s="109"/>
      <c r="BC321" s="110"/>
      <c r="BD321" s="110"/>
      <c r="CU321" s="95" t="str">
        <f t="shared" ref="CU321" si="6392">CONCATENATE(DB321,DC321,DD321,DE321,DF321,DG321,DH321,DI321,DJ321,DK321,DL321,DM321,DN321,DO321,DP321,DQ321,DR321,DS321,DT321,DU321,DV321,DW321,DX321,DY321,DZ321,EA321,EB321,EC321,ED321,EE321,EF321,EG321,EH321,EI321,EJ321,EK321,EL321,EM321,EN321,EO321,EP321,EQ321,ER321,ES321,ET321,EU321,EV321,EW321,EX321,EY321,EZ321,FA321,FB321,FC321,FD321,FE321,FF321,FG321,FH321,FI321,FJ321,FK321,FL321,FM321,FN321,FO321,FP321,FQ321,FR321,FS321&amp;"|n")</f>
        <v>|n</v>
      </c>
      <c r="CV321" s="61" t="str">
        <f t="shared" ref="CV321" si="6393">T321</f>
        <v>需求：|cff00ff0050|r 狂欢积分|n|n开启后获得|Cffffd24d随机奖励|r。|n|n|cffff0000每人每局最多只能兑换一次。|r</v>
      </c>
      <c r="CW321" s="60"/>
      <c r="CX321" s="60"/>
      <c r="CY321" s="60"/>
      <c r="CZ321" s="60"/>
      <c r="DA321" s="60"/>
      <c r="DB321" s="71" t="str">
        <f t="shared" ref="DB321" si="6394">IF(V321="","","|n"&amp;DB$2&amp;"+"&amp;V321&amp;DB$1)</f>
        <v/>
      </c>
      <c r="DC321" s="71" t="str">
        <f t="shared" ref="DC321" si="6395">IF(W321="","","|n"&amp;DC$2&amp;"+"&amp;W321&amp;DC$1)</f>
        <v/>
      </c>
      <c r="DD321" s="71" t="str">
        <f t="shared" ref="DD321" si="6396">IF(X321="","","|n"&amp;DD$2&amp;"+"&amp;X321&amp;DD$1)</f>
        <v/>
      </c>
      <c r="DE321" s="71" t="str">
        <f t="shared" ref="DE321" si="6397">IF(Y321="","","|n"&amp;DE$2&amp;"+"&amp;Y321&amp;DE$1)</f>
        <v/>
      </c>
      <c r="DF321" s="71" t="str">
        <f t="shared" ref="DF321" si="6398">IF(Z321="","","|n"&amp;DF$2&amp;"+"&amp;Z321&amp;DF$1)</f>
        <v/>
      </c>
      <c r="DG321" s="71" t="str">
        <f t="shared" ref="DG321" si="6399">IF(AA321="","","|n"&amp;DG$2&amp;"+"&amp;AA321&amp;DG$1)</f>
        <v/>
      </c>
      <c r="DH321" s="71" t="str">
        <f t="shared" ref="DH321" si="6400">IF(AB321="","","|n"&amp;DH$2&amp;"+"&amp;AB321&amp;DH$1)</f>
        <v/>
      </c>
      <c r="DI321" s="71" t="str">
        <f t="shared" ref="DI321" si="6401">IF(AC321="","","|n"&amp;DI$2&amp;"+"&amp;AC321&amp;DI$1)</f>
        <v/>
      </c>
      <c r="DJ321" s="71" t="str">
        <f t="shared" ref="DJ321" si="6402">IF(AD321="","","|n"&amp;DJ$2&amp;"+"&amp;AD321&amp;DJ$1)</f>
        <v/>
      </c>
      <c r="DK321" s="71" t="str">
        <f t="shared" ref="DK321" si="6403">IF(AE321="","","|n"&amp;DK$2&amp;"+"&amp;AE321&amp;DK$1)</f>
        <v/>
      </c>
      <c r="DL321" s="71" t="str">
        <f t="shared" ref="DL321" si="6404">IF(AF321="","","|n"&amp;DL$2&amp;"+"&amp;AF321&amp;DL$1)</f>
        <v/>
      </c>
      <c r="DM321" s="71" t="str">
        <f t="shared" ref="DM321" si="6405">IF(AG321="","","|n"&amp;DM$2&amp;"+"&amp;AG321&amp;DM$1)</f>
        <v/>
      </c>
      <c r="DN321" s="71" t="str">
        <f t="shared" ref="DN321" si="6406">IF(AH321="","","|n"&amp;DN$2&amp;"+"&amp;AH321&amp;DN$1)</f>
        <v/>
      </c>
      <c r="DO321" s="71" t="str">
        <f t="shared" ref="DO321" si="6407">IF(AI321="","","|n"&amp;DO$2&amp;"+"&amp;AI321&amp;DO$1)</f>
        <v/>
      </c>
      <c r="DP321" s="71" t="str">
        <f t="shared" ref="DP321" si="6408">IF(AJ321="","","|n"&amp;DP$2&amp;"+"&amp;AJ321&amp;DP$1)</f>
        <v/>
      </c>
      <c r="DQ321" s="71" t="str">
        <f t="shared" ref="DQ321" si="6409">IF(AK321="","","|n"&amp;DQ$2&amp;"+"&amp;AK321&amp;DQ$1)</f>
        <v/>
      </c>
      <c r="DR321" s="71" t="str">
        <f t="shared" ref="DR321" si="6410">IF(AL321="","","|n"&amp;DR$2&amp;"+"&amp;AL321&amp;DR$1)</f>
        <v/>
      </c>
      <c r="DS321" s="71" t="str">
        <f t="shared" ref="DS321" si="6411">IF(AM321="","","|n"&amp;DS$2&amp;"+"&amp;AM321&amp;DS$1)</f>
        <v/>
      </c>
      <c r="DT321" s="71" t="str">
        <f t="shared" ref="DT321" si="6412">IF(AN321="","","|n"&amp;DT$2&amp;"+"&amp;AN321&amp;DT$1)</f>
        <v/>
      </c>
      <c r="DU321" s="71" t="str">
        <f t="shared" ref="DU321" si="6413">IF(AO321="","","|n"&amp;DU$2&amp;"+"&amp;AO321&amp;DU$1)</f>
        <v/>
      </c>
      <c r="DV321" s="71" t="str">
        <f t="shared" ref="DV321" si="6414">IF(AP321="","","|n"&amp;DV$2&amp;"+"&amp;AP321&amp;DV$1)</f>
        <v/>
      </c>
      <c r="DW321" s="71" t="str">
        <f t="shared" ref="DW321" si="6415">IF(AQ321="","","|n"&amp;DW$2&amp;"+"&amp;AQ321&amp;DW$1)</f>
        <v/>
      </c>
      <c r="DX321" s="71" t="str">
        <f t="shared" ref="DX321" si="6416">IF(AR321="","","|n"&amp;DX$2&amp;"+"&amp;AR321&amp;DX$1)</f>
        <v/>
      </c>
      <c r="DY321" s="71" t="str">
        <f t="shared" ref="DY321" si="6417">IF(AS321="","","|n"&amp;DY$2&amp;"+"&amp;AS321&amp;DY$1)</f>
        <v/>
      </c>
      <c r="DZ321" s="71" t="str">
        <f t="shared" ref="DZ321" si="6418">IF(AT321="","","|n"&amp;DZ$2&amp;"+"&amp;AT321&amp;DZ$1)</f>
        <v/>
      </c>
      <c r="EA321" s="71" t="str">
        <f t="shared" ref="EA321" si="6419">IF(AU321="","","|n"&amp;EA$2&amp;"+"&amp;AU321&amp;EA$1)</f>
        <v/>
      </c>
      <c r="EB321" s="71" t="str">
        <f t="shared" ref="EB321" si="6420">IF(AV321="","","|n"&amp;EB$2&amp;"+"&amp;AV321&amp;EB$1)</f>
        <v/>
      </c>
      <c r="EC321" s="71" t="str">
        <f t="shared" ref="EC321" si="6421">IF(AW321="","","|n"&amp;EC$2&amp;"+"&amp;AW321&amp;EC$1)</f>
        <v/>
      </c>
      <c r="ED321" s="71" t="str">
        <f t="shared" ref="ED321" si="6422">IF(AX321="","","|n"&amp;ED$2&amp;"+"&amp;AX321&amp;ED$1)</f>
        <v/>
      </c>
      <c r="EE321" s="71" t="str">
        <f t="shared" ref="EE321" si="6423">IF(AY321="","","|n"&amp;EE$2&amp;"+"&amp;AY321&amp;EE$1)</f>
        <v/>
      </c>
      <c r="EF321" s="71" t="str">
        <f t="shared" ref="EF321" si="6424">IF(AZ321="","","|n"&amp;EF$2&amp;"+"&amp;AZ321&amp;EF$1)</f>
        <v/>
      </c>
      <c r="EG321" s="71" t="str">
        <f t="shared" ref="EG321" si="6425">IF(BA321="","","|n"&amp;EG$2&amp;"+"&amp;BA321&amp;EG$1)</f>
        <v/>
      </c>
      <c r="EH321" s="71" t="str">
        <f t="shared" ref="EH321" si="6426">IF(BB321="","","|n"&amp;EH$2&amp;"+"&amp;BB321&amp;EH$1)</f>
        <v/>
      </c>
      <c r="EI321" s="71" t="str">
        <f t="shared" ref="EI321" si="6427">IF(BC321="","","|n"&amp;EI$2&amp;"+"&amp;BC321&amp;EI$1)</f>
        <v/>
      </c>
      <c r="EJ321" s="71" t="str">
        <f t="shared" ref="EJ321" si="6428">IF(BD321="","","|n"&amp;EJ$2&amp;"+"&amp;BD321&amp;EJ$1)</f>
        <v/>
      </c>
      <c r="EK321" s="71" t="str">
        <f t="shared" ref="EK321" si="6429">IF(BE321="","","|n"&amp;EK$2&amp;"+"&amp;BE321&amp;EK$1)</f>
        <v/>
      </c>
      <c r="EL321" s="71" t="str">
        <f t="shared" ref="EL321" si="6430">IF(BF321="","","|n"&amp;EL$2&amp;"+"&amp;BF321&amp;EL$1)</f>
        <v/>
      </c>
      <c r="EM321" s="71" t="str">
        <f t="shared" ref="EM321" si="6431">IF(BG321="","","|n"&amp;EM$2&amp;"+"&amp;BG321&amp;EM$1)</f>
        <v/>
      </c>
      <c r="EN321" s="71" t="str">
        <f t="shared" ref="EN321" si="6432">IF(BH321="","","|n"&amp;EN$2&amp;"+"&amp;BH321&amp;EN$1)</f>
        <v/>
      </c>
      <c r="EO321" s="71" t="str">
        <f t="shared" ref="EO321" si="6433">IF(BI321="","","|n"&amp;EO$2&amp;"+"&amp;BI321&amp;EO$1)</f>
        <v/>
      </c>
      <c r="EP321" s="71" t="str">
        <f t="shared" ref="EP321" si="6434">IF(BJ321="","","|n"&amp;EP$2&amp;"+"&amp;BJ321&amp;EP$1)</f>
        <v/>
      </c>
      <c r="EQ321" s="71" t="str">
        <f t="shared" ref="EQ321" si="6435">IF(BK321="","","|n"&amp;EQ$2&amp;"+"&amp;BK321&amp;EQ$1)</f>
        <v/>
      </c>
      <c r="ER321" s="71" t="str">
        <f t="shared" ref="ER321" si="6436">IF(BL321="","","|n"&amp;ER$2&amp;"+"&amp;BL321&amp;ER$1)</f>
        <v/>
      </c>
      <c r="ES321" s="71" t="str">
        <f t="shared" ref="ES321" si="6437">IF(BM321="","","|n"&amp;ES$2&amp;"+"&amp;BM321&amp;ES$1)</f>
        <v/>
      </c>
      <c r="ET321" s="71" t="str">
        <f t="shared" ref="ET321" si="6438">IF(BN321="","","|n"&amp;ET$2&amp;"+"&amp;BN321&amp;ET$1)</f>
        <v/>
      </c>
      <c r="EU321" s="71" t="str">
        <f t="shared" ref="EU321" si="6439">IF(BO321="","","|n"&amp;EU$2&amp;"+"&amp;BO321&amp;EU$1)</f>
        <v/>
      </c>
      <c r="EV321" s="71" t="str">
        <f t="shared" ref="EV321" si="6440">IF(BP321="","","|n"&amp;EV$2&amp;"+"&amp;BP321&amp;EV$1)</f>
        <v/>
      </c>
      <c r="EW321" s="71" t="str">
        <f t="shared" ref="EW321" si="6441">IF(BQ321="","","|n"&amp;EW$2&amp;"+"&amp;BQ321&amp;EW$1)</f>
        <v/>
      </c>
      <c r="EX321" s="71" t="str">
        <f t="shared" ref="EX321" si="6442">IF(BR321="","","|n"&amp;EX$2&amp;"+"&amp;BR321&amp;EX$1)</f>
        <v/>
      </c>
      <c r="EY321" s="71" t="str">
        <f t="shared" ref="EY321" si="6443">IF(BS321="","","|n"&amp;EY$2&amp;"+"&amp;BS321&amp;EY$1)</f>
        <v/>
      </c>
      <c r="EZ321" s="71" t="str">
        <f t="shared" ref="EZ321" si="6444">IF(BT321="","","|n"&amp;EZ$2&amp;"+"&amp;BT321&amp;EZ$1)</f>
        <v/>
      </c>
      <c r="FA321" s="71" t="str">
        <f t="shared" ref="FA321" si="6445">IF(BU321="","","|n"&amp;FA$2&amp;"+"&amp;BU321&amp;FA$1)</f>
        <v/>
      </c>
      <c r="FB321" s="71" t="str">
        <f t="shared" ref="FB321" si="6446">IF(BV321="","","|n"&amp;FB$2&amp;"+"&amp;BV321&amp;FB$1)</f>
        <v/>
      </c>
      <c r="FC321" s="71" t="str">
        <f t="shared" ref="FC321" si="6447">IF(BW321="","","|n"&amp;FC$2&amp;"+"&amp;BW321&amp;FC$1)</f>
        <v/>
      </c>
      <c r="FD321" s="71" t="str">
        <f t="shared" ref="FD321" si="6448">IF(BX321="","","|n"&amp;FD$2&amp;"+"&amp;BX321&amp;FD$1)</f>
        <v/>
      </c>
      <c r="FE321" s="71" t="str">
        <f t="shared" ref="FE321" si="6449">IF(BY321="","","|n"&amp;FE$2&amp;"+"&amp;BY321&amp;FE$1)</f>
        <v/>
      </c>
      <c r="FF321" s="71" t="str">
        <f t="shared" ref="FF321" si="6450">IF(BZ321="","","|n"&amp;FF$2&amp;"+"&amp;BZ321&amp;FF$1)</f>
        <v/>
      </c>
      <c r="FG321" s="71" t="str">
        <f t="shared" ref="FG321" si="6451">IF(CA321="","","|n"&amp;FG$2&amp;"+"&amp;CA321&amp;FG$1)</f>
        <v/>
      </c>
      <c r="FH321" s="71" t="str">
        <f t="shared" ref="FH321" si="6452">IF(CB321="","","|n"&amp;FH$2&amp;"+"&amp;CB321&amp;FH$1)</f>
        <v/>
      </c>
      <c r="FI321" s="71" t="str">
        <f t="shared" ref="FI321" si="6453">IF(CC321="","","|n"&amp;FI$2&amp;"+"&amp;CC321&amp;FI$1)</f>
        <v/>
      </c>
      <c r="FJ321" s="71" t="str">
        <f t="shared" ref="FJ321" si="6454">IF(CD321="","","|n"&amp;FJ$2&amp;"+"&amp;CD321&amp;FJ$1)</f>
        <v/>
      </c>
      <c r="FK321" s="71" t="str">
        <f t="shared" ref="FK321" si="6455">IF(CE321="","","|n"&amp;FK$2&amp;"+"&amp;CE321&amp;FK$1)</f>
        <v/>
      </c>
      <c r="FL321" s="71" t="str">
        <f t="shared" ref="FL321" si="6456">IF(CF321="","","|n"&amp;FL$2&amp;"+"&amp;CF321&amp;FL$1)</f>
        <v/>
      </c>
      <c r="FM321" s="71" t="str">
        <f t="shared" ref="FM321" si="6457">IF(CG321="","","|n"&amp;FM$2&amp;"+"&amp;CG321&amp;FM$1)</f>
        <v/>
      </c>
      <c r="FN321" s="71" t="str">
        <f t="shared" ref="FN321" si="6458">IF(CH321="","","|n"&amp;FN$2&amp;"+"&amp;CH321&amp;FN$1)</f>
        <v/>
      </c>
      <c r="FO321" s="71" t="str">
        <f t="shared" ref="FO321" si="6459">IF(CI321="","","|n"&amp;FO$2&amp;"+"&amp;CI321&amp;FO$1)</f>
        <v/>
      </c>
      <c r="FP321" s="71" t="str">
        <f t="shared" ref="FP321" si="6460">IF(CJ321="","","|n"&amp;FP$2&amp;"+"&amp;CJ321&amp;FP$1)</f>
        <v/>
      </c>
      <c r="FQ321" s="71" t="str">
        <f t="shared" ref="FQ321" si="6461">IF(CK321="","","|n"&amp;FQ$2&amp;"+"&amp;CK321&amp;FQ$1)</f>
        <v/>
      </c>
      <c r="FR321" s="71" t="str">
        <f t="shared" ref="FR321" si="6462">IF(CL321="","","|n"&amp;FR$2&amp;"+"&amp;CL321&amp;FR$1)</f>
        <v/>
      </c>
      <c r="FS321" s="71" t="str">
        <f t="shared" ref="FS321" si="6463">IF(CM321="","","|n"&amp;FS$2&amp;"+"&amp;CM321&amp;FS$1)</f>
        <v/>
      </c>
    </row>
    <row r="322" spans="1:175" ht="16.5">
      <c r="A322" s="72"/>
      <c r="B322" s="121" t="s">
        <v>1421</v>
      </c>
      <c r="C322" s="193" t="s">
        <v>1424</v>
      </c>
      <c r="E322" s="100"/>
      <c r="F322" s="99"/>
      <c r="S322" s="107"/>
      <c r="T322" s="61" t="s">
        <v>1423</v>
      </c>
      <c r="U322" s="194" t="s">
        <v>1422</v>
      </c>
      <c r="V322" s="79"/>
      <c r="Z322" s="79"/>
      <c r="AG322" s="109"/>
      <c r="AL322" s="109"/>
      <c r="BC322" s="110"/>
      <c r="BD322" s="110"/>
      <c r="CU322" s="95" t="str">
        <f t="shared" ref="CU322:CU325" si="6464">CONCATENATE(DB322,DC322,DD322,DE322,DF322,DG322,DH322,DI322,DJ322,DK322,DL322,DM322,DN322,DO322,DP322,DQ322,DR322,DS322,DT322,DU322,DV322,DW322,DX322,DY322,DZ322,EA322,EB322,EC322,ED322,EE322,EF322,EG322,EH322,EI322,EJ322,EK322,EL322,EM322,EN322,EO322,EP322,EQ322,ER322,ES322,ET322,EU322,EV322,EW322,EX322,EY322,EZ322,FA322,FB322,FC322,FD322,FE322,FF322,FG322,FH322,FI322,FJ322,FK322,FL322,FM322,FN322,FO322,FP322,FQ322,FR322,FS322&amp;"|n")</f>
        <v>|n</v>
      </c>
      <c r="CV322" s="61" t="str">
        <f t="shared" ref="CV322:CV325" si="6465">T322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22" s="60"/>
      <c r="CX322" s="60"/>
      <c r="CY322" s="60"/>
      <c r="CZ322" s="60"/>
      <c r="DA322" s="60"/>
      <c r="DB322" s="71" t="str">
        <f t="shared" ref="DB322:DB325" si="6466">IF(V322="","","|n"&amp;DB$2&amp;"+"&amp;V322&amp;DB$1)</f>
        <v/>
      </c>
      <c r="DC322" s="71" t="str">
        <f t="shared" ref="DC322:DC325" si="6467">IF(W322="","","|n"&amp;DC$2&amp;"+"&amp;W322&amp;DC$1)</f>
        <v/>
      </c>
      <c r="DD322" s="71" t="str">
        <f t="shared" ref="DD322:DD325" si="6468">IF(X322="","","|n"&amp;DD$2&amp;"+"&amp;X322&amp;DD$1)</f>
        <v/>
      </c>
      <c r="DE322" s="71" t="str">
        <f t="shared" ref="DE322:DE325" si="6469">IF(Y322="","","|n"&amp;DE$2&amp;"+"&amp;Y322&amp;DE$1)</f>
        <v/>
      </c>
      <c r="DF322" s="71" t="str">
        <f t="shared" ref="DF322:DF325" si="6470">IF(Z322="","","|n"&amp;DF$2&amp;"+"&amp;Z322&amp;DF$1)</f>
        <v/>
      </c>
      <c r="DG322" s="71" t="str">
        <f t="shared" ref="DG322:DG325" si="6471">IF(AA322="","","|n"&amp;DG$2&amp;"+"&amp;AA322&amp;DG$1)</f>
        <v/>
      </c>
      <c r="DH322" s="71" t="str">
        <f t="shared" ref="DH322:DH325" si="6472">IF(AB322="","","|n"&amp;DH$2&amp;"+"&amp;AB322&amp;DH$1)</f>
        <v/>
      </c>
      <c r="DI322" s="71" t="str">
        <f t="shared" ref="DI322:DI325" si="6473">IF(AC322="","","|n"&amp;DI$2&amp;"+"&amp;AC322&amp;DI$1)</f>
        <v/>
      </c>
      <c r="DJ322" s="71" t="str">
        <f t="shared" ref="DJ322:DJ325" si="6474">IF(AD322="","","|n"&amp;DJ$2&amp;"+"&amp;AD322&amp;DJ$1)</f>
        <v/>
      </c>
      <c r="DK322" s="71" t="str">
        <f t="shared" ref="DK322:DK325" si="6475">IF(AE322="","","|n"&amp;DK$2&amp;"+"&amp;AE322&amp;DK$1)</f>
        <v/>
      </c>
      <c r="DL322" s="71" t="str">
        <f t="shared" ref="DL322:DL325" si="6476">IF(AF322="","","|n"&amp;DL$2&amp;"+"&amp;AF322&amp;DL$1)</f>
        <v/>
      </c>
      <c r="DM322" s="71" t="str">
        <f t="shared" ref="DM322:DM325" si="6477">IF(AG322="","","|n"&amp;DM$2&amp;"+"&amp;AG322&amp;DM$1)</f>
        <v/>
      </c>
      <c r="DN322" s="71" t="str">
        <f t="shared" ref="DN322:DN325" si="6478">IF(AH322="","","|n"&amp;DN$2&amp;"+"&amp;AH322&amp;DN$1)</f>
        <v/>
      </c>
      <c r="DO322" s="71" t="str">
        <f t="shared" ref="DO322:DO325" si="6479">IF(AI322="","","|n"&amp;DO$2&amp;"+"&amp;AI322&amp;DO$1)</f>
        <v/>
      </c>
      <c r="DP322" s="71" t="str">
        <f t="shared" ref="DP322:DP325" si="6480">IF(AJ322="","","|n"&amp;DP$2&amp;"+"&amp;AJ322&amp;DP$1)</f>
        <v/>
      </c>
      <c r="DQ322" s="71" t="str">
        <f t="shared" ref="DQ322:DQ325" si="6481">IF(AK322="","","|n"&amp;DQ$2&amp;"+"&amp;AK322&amp;DQ$1)</f>
        <v/>
      </c>
      <c r="DR322" s="71" t="str">
        <f t="shared" ref="DR322:DR325" si="6482">IF(AL322="","","|n"&amp;DR$2&amp;"+"&amp;AL322&amp;DR$1)</f>
        <v/>
      </c>
      <c r="DS322" s="71" t="str">
        <f t="shared" ref="DS322:DS325" si="6483">IF(AM322="","","|n"&amp;DS$2&amp;"+"&amp;AM322&amp;DS$1)</f>
        <v/>
      </c>
      <c r="DT322" s="71" t="str">
        <f t="shared" ref="DT322:DT325" si="6484">IF(AN322="","","|n"&amp;DT$2&amp;"+"&amp;AN322&amp;DT$1)</f>
        <v/>
      </c>
      <c r="DU322" s="71" t="str">
        <f t="shared" ref="DU322:DU325" si="6485">IF(AO322="","","|n"&amp;DU$2&amp;"+"&amp;AO322&amp;DU$1)</f>
        <v/>
      </c>
      <c r="DV322" s="71" t="str">
        <f t="shared" ref="DV322:DV325" si="6486">IF(AP322="","","|n"&amp;DV$2&amp;"+"&amp;AP322&amp;DV$1)</f>
        <v/>
      </c>
      <c r="DW322" s="71" t="str">
        <f t="shared" ref="DW322:DW325" si="6487">IF(AQ322="","","|n"&amp;DW$2&amp;"+"&amp;AQ322&amp;DW$1)</f>
        <v/>
      </c>
      <c r="DX322" s="71" t="str">
        <f t="shared" ref="DX322:DX325" si="6488">IF(AR322="","","|n"&amp;DX$2&amp;"+"&amp;AR322&amp;DX$1)</f>
        <v/>
      </c>
      <c r="DY322" s="71" t="str">
        <f t="shared" ref="DY322:DY325" si="6489">IF(AS322="","","|n"&amp;DY$2&amp;"+"&amp;AS322&amp;DY$1)</f>
        <v/>
      </c>
      <c r="DZ322" s="71" t="str">
        <f t="shared" ref="DZ322:DZ325" si="6490">IF(AT322="","","|n"&amp;DZ$2&amp;"+"&amp;AT322&amp;DZ$1)</f>
        <v/>
      </c>
      <c r="EA322" s="71" t="str">
        <f t="shared" ref="EA322:EA325" si="6491">IF(AU322="","","|n"&amp;EA$2&amp;"+"&amp;AU322&amp;EA$1)</f>
        <v/>
      </c>
      <c r="EB322" s="71" t="str">
        <f t="shared" ref="EB322:EB325" si="6492">IF(AV322="","","|n"&amp;EB$2&amp;"+"&amp;AV322&amp;EB$1)</f>
        <v/>
      </c>
      <c r="EC322" s="71" t="str">
        <f t="shared" ref="EC322:EC325" si="6493">IF(AW322="","","|n"&amp;EC$2&amp;"+"&amp;AW322&amp;EC$1)</f>
        <v/>
      </c>
      <c r="ED322" s="71" t="str">
        <f t="shared" ref="ED322:ED325" si="6494">IF(AX322="","","|n"&amp;ED$2&amp;"+"&amp;AX322&amp;ED$1)</f>
        <v/>
      </c>
      <c r="EE322" s="71" t="str">
        <f t="shared" ref="EE322:EE325" si="6495">IF(AY322="","","|n"&amp;EE$2&amp;"+"&amp;AY322&amp;EE$1)</f>
        <v/>
      </c>
      <c r="EF322" s="71" t="str">
        <f t="shared" ref="EF322:EF325" si="6496">IF(AZ322="","","|n"&amp;EF$2&amp;"+"&amp;AZ322&amp;EF$1)</f>
        <v/>
      </c>
      <c r="EG322" s="71" t="str">
        <f t="shared" ref="EG322:EG325" si="6497">IF(BA322="","","|n"&amp;EG$2&amp;"+"&amp;BA322&amp;EG$1)</f>
        <v/>
      </c>
      <c r="EH322" s="71" t="str">
        <f t="shared" ref="EH322:EH325" si="6498">IF(BB322="","","|n"&amp;EH$2&amp;"+"&amp;BB322&amp;EH$1)</f>
        <v/>
      </c>
      <c r="EI322" s="71" t="str">
        <f t="shared" ref="EI322:EI325" si="6499">IF(BC322="","","|n"&amp;EI$2&amp;"+"&amp;BC322&amp;EI$1)</f>
        <v/>
      </c>
      <c r="EJ322" s="71" t="str">
        <f t="shared" ref="EJ322:EJ325" si="6500">IF(BD322="","","|n"&amp;EJ$2&amp;"+"&amp;BD322&amp;EJ$1)</f>
        <v/>
      </c>
      <c r="EK322" s="71" t="str">
        <f t="shared" ref="EK322:EK325" si="6501">IF(BE322="","","|n"&amp;EK$2&amp;"+"&amp;BE322&amp;EK$1)</f>
        <v/>
      </c>
      <c r="EL322" s="71" t="str">
        <f t="shared" ref="EL322:EL325" si="6502">IF(BF322="","","|n"&amp;EL$2&amp;"+"&amp;BF322&amp;EL$1)</f>
        <v/>
      </c>
      <c r="EM322" s="71" t="str">
        <f t="shared" ref="EM322:EM325" si="6503">IF(BG322="","","|n"&amp;EM$2&amp;"+"&amp;BG322&amp;EM$1)</f>
        <v/>
      </c>
      <c r="EN322" s="71" t="str">
        <f t="shared" ref="EN322:EN325" si="6504">IF(BH322="","","|n"&amp;EN$2&amp;"+"&amp;BH322&amp;EN$1)</f>
        <v/>
      </c>
      <c r="EO322" s="71" t="str">
        <f t="shared" ref="EO322:EO325" si="6505">IF(BI322="","","|n"&amp;EO$2&amp;"+"&amp;BI322&amp;EO$1)</f>
        <v/>
      </c>
      <c r="EP322" s="71" t="str">
        <f t="shared" ref="EP322:EP325" si="6506">IF(BJ322="","","|n"&amp;EP$2&amp;"+"&amp;BJ322&amp;EP$1)</f>
        <v/>
      </c>
      <c r="EQ322" s="71" t="str">
        <f t="shared" ref="EQ322:EQ325" si="6507">IF(BK322="","","|n"&amp;EQ$2&amp;"+"&amp;BK322&amp;EQ$1)</f>
        <v/>
      </c>
      <c r="ER322" s="71" t="str">
        <f t="shared" ref="ER322:ER325" si="6508">IF(BL322="","","|n"&amp;ER$2&amp;"+"&amp;BL322&amp;ER$1)</f>
        <v/>
      </c>
      <c r="ES322" s="71" t="str">
        <f t="shared" ref="ES322:ES325" si="6509">IF(BM322="","","|n"&amp;ES$2&amp;"+"&amp;BM322&amp;ES$1)</f>
        <v/>
      </c>
      <c r="ET322" s="71" t="str">
        <f t="shared" ref="ET322:ET325" si="6510">IF(BN322="","","|n"&amp;ET$2&amp;"+"&amp;BN322&amp;ET$1)</f>
        <v/>
      </c>
      <c r="EU322" s="71" t="str">
        <f t="shared" ref="EU322:EU325" si="6511">IF(BO322="","","|n"&amp;EU$2&amp;"+"&amp;BO322&amp;EU$1)</f>
        <v/>
      </c>
      <c r="EV322" s="71" t="str">
        <f t="shared" ref="EV322:EV325" si="6512">IF(BP322="","","|n"&amp;EV$2&amp;"+"&amp;BP322&amp;EV$1)</f>
        <v/>
      </c>
      <c r="EW322" s="71" t="str">
        <f t="shared" ref="EW322:EW325" si="6513">IF(BQ322="","","|n"&amp;EW$2&amp;"+"&amp;BQ322&amp;EW$1)</f>
        <v/>
      </c>
      <c r="EX322" s="71" t="str">
        <f t="shared" ref="EX322:EX325" si="6514">IF(BR322="","","|n"&amp;EX$2&amp;"+"&amp;BR322&amp;EX$1)</f>
        <v/>
      </c>
      <c r="EY322" s="71" t="str">
        <f t="shared" ref="EY322:EY325" si="6515">IF(BS322="","","|n"&amp;EY$2&amp;"+"&amp;BS322&amp;EY$1)</f>
        <v/>
      </c>
      <c r="EZ322" s="71" t="str">
        <f t="shared" ref="EZ322:EZ325" si="6516">IF(BT322="","","|n"&amp;EZ$2&amp;"+"&amp;BT322&amp;EZ$1)</f>
        <v/>
      </c>
      <c r="FA322" s="71" t="str">
        <f t="shared" ref="FA322:FA325" si="6517">IF(BU322="","","|n"&amp;FA$2&amp;"+"&amp;BU322&amp;FA$1)</f>
        <v/>
      </c>
      <c r="FB322" s="71" t="str">
        <f t="shared" ref="FB322:FB325" si="6518">IF(BV322="","","|n"&amp;FB$2&amp;"+"&amp;BV322&amp;FB$1)</f>
        <v/>
      </c>
      <c r="FC322" s="71" t="str">
        <f t="shared" ref="FC322:FC325" si="6519">IF(BW322="","","|n"&amp;FC$2&amp;"+"&amp;BW322&amp;FC$1)</f>
        <v/>
      </c>
      <c r="FD322" s="71" t="str">
        <f t="shared" ref="FD322:FD325" si="6520">IF(BX322="","","|n"&amp;FD$2&amp;"+"&amp;BX322&amp;FD$1)</f>
        <v/>
      </c>
      <c r="FE322" s="71" t="str">
        <f t="shared" ref="FE322:FE325" si="6521">IF(BY322="","","|n"&amp;FE$2&amp;"+"&amp;BY322&amp;FE$1)</f>
        <v/>
      </c>
      <c r="FF322" s="71" t="str">
        <f t="shared" ref="FF322:FF325" si="6522">IF(BZ322="","","|n"&amp;FF$2&amp;"+"&amp;BZ322&amp;FF$1)</f>
        <v/>
      </c>
      <c r="FG322" s="71" t="str">
        <f t="shared" ref="FG322:FG325" si="6523">IF(CA322="","","|n"&amp;FG$2&amp;"+"&amp;CA322&amp;FG$1)</f>
        <v/>
      </c>
      <c r="FH322" s="71" t="str">
        <f t="shared" ref="FH322:FH325" si="6524">IF(CB322="","","|n"&amp;FH$2&amp;"+"&amp;CB322&amp;FH$1)</f>
        <v/>
      </c>
      <c r="FI322" s="71" t="str">
        <f t="shared" ref="FI322:FI325" si="6525">IF(CC322="","","|n"&amp;FI$2&amp;"+"&amp;CC322&amp;FI$1)</f>
        <v/>
      </c>
      <c r="FJ322" s="71" t="str">
        <f t="shared" ref="FJ322:FJ325" si="6526">IF(CD322="","","|n"&amp;FJ$2&amp;"+"&amp;CD322&amp;FJ$1)</f>
        <v/>
      </c>
      <c r="FK322" s="71" t="str">
        <f t="shared" ref="FK322:FK325" si="6527">IF(CE322="","","|n"&amp;FK$2&amp;"+"&amp;CE322&amp;FK$1)</f>
        <v/>
      </c>
      <c r="FL322" s="71" t="str">
        <f t="shared" ref="FL322:FL325" si="6528">IF(CF322="","","|n"&amp;FL$2&amp;"+"&amp;CF322&amp;FL$1)</f>
        <v/>
      </c>
      <c r="FM322" s="71" t="str">
        <f t="shared" ref="FM322:FM325" si="6529">IF(CG322="","","|n"&amp;FM$2&amp;"+"&amp;CG322&amp;FM$1)</f>
        <v/>
      </c>
      <c r="FN322" s="71" t="str">
        <f t="shared" ref="FN322:FN325" si="6530">IF(CH322="","","|n"&amp;FN$2&amp;"+"&amp;CH322&amp;FN$1)</f>
        <v/>
      </c>
      <c r="FO322" s="71" t="str">
        <f t="shared" ref="FO322:FO325" si="6531">IF(CI322="","","|n"&amp;FO$2&amp;"+"&amp;CI322&amp;FO$1)</f>
        <v/>
      </c>
      <c r="FP322" s="71" t="str">
        <f t="shared" ref="FP322:FP325" si="6532">IF(CJ322="","","|n"&amp;FP$2&amp;"+"&amp;CJ322&amp;FP$1)</f>
        <v/>
      </c>
      <c r="FQ322" s="71" t="str">
        <f t="shared" ref="FQ322:FQ325" si="6533">IF(CK322="","","|n"&amp;FQ$2&amp;"+"&amp;CK322&amp;FQ$1)</f>
        <v/>
      </c>
      <c r="FR322" s="71" t="str">
        <f t="shared" ref="FR322:FR325" si="6534">IF(CL322="","","|n"&amp;FR$2&amp;"+"&amp;CL322&amp;FR$1)</f>
        <v/>
      </c>
      <c r="FS322" s="71" t="str">
        <f t="shared" ref="FS322:FS325" si="6535">IF(CM322="","","|n"&amp;FS$2&amp;"+"&amp;CM322&amp;FS$1)</f>
        <v/>
      </c>
    </row>
    <row r="323" spans="1:175" ht="16.5">
      <c r="A323" s="72"/>
      <c r="B323" s="121" t="s">
        <v>1723</v>
      </c>
      <c r="C323" s="193" t="s">
        <v>1727</v>
      </c>
      <c r="E323" s="100"/>
      <c r="F323" s="99"/>
      <c r="S323" s="107"/>
      <c r="T323" s="61" t="s">
        <v>1737</v>
      </c>
      <c r="U323" s="194" t="s">
        <v>1739</v>
      </c>
      <c r="V323" s="79"/>
      <c r="Z323" s="79"/>
      <c r="AG323" s="109"/>
      <c r="AL323" s="109"/>
      <c r="BC323" s="110"/>
      <c r="BD323" s="110"/>
      <c r="CU323" s="95" t="str">
        <f t="shared" si="6464"/>
        <v>|n</v>
      </c>
      <c r="CV323" s="61" t="str">
        <f t="shared" si="6465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CW323" s="60"/>
      <c r="CX323" s="60"/>
      <c r="CY323" s="60"/>
      <c r="CZ323" s="60"/>
      <c r="DA323" s="60"/>
      <c r="DB323" s="71" t="str">
        <f t="shared" si="6466"/>
        <v/>
      </c>
      <c r="DC323" s="71" t="str">
        <f t="shared" si="6467"/>
        <v/>
      </c>
      <c r="DD323" s="71" t="str">
        <f t="shared" si="6468"/>
        <v/>
      </c>
      <c r="DE323" s="71" t="str">
        <f t="shared" si="6469"/>
        <v/>
      </c>
      <c r="DF323" s="71" t="str">
        <f t="shared" si="6470"/>
        <v/>
      </c>
      <c r="DG323" s="71" t="str">
        <f t="shared" si="6471"/>
        <v/>
      </c>
      <c r="DH323" s="71" t="str">
        <f t="shared" si="6472"/>
        <v/>
      </c>
      <c r="DI323" s="71" t="str">
        <f t="shared" si="6473"/>
        <v/>
      </c>
      <c r="DJ323" s="71" t="str">
        <f t="shared" si="6474"/>
        <v/>
      </c>
      <c r="DK323" s="71" t="str">
        <f t="shared" si="6475"/>
        <v/>
      </c>
      <c r="DL323" s="71" t="str">
        <f t="shared" si="6476"/>
        <v/>
      </c>
      <c r="DM323" s="71" t="str">
        <f t="shared" si="6477"/>
        <v/>
      </c>
      <c r="DN323" s="71" t="str">
        <f t="shared" si="6478"/>
        <v/>
      </c>
      <c r="DO323" s="71" t="str">
        <f t="shared" si="6479"/>
        <v/>
      </c>
      <c r="DP323" s="71" t="str">
        <f t="shared" si="6480"/>
        <v/>
      </c>
      <c r="DQ323" s="71" t="str">
        <f t="shared" si="6481"/>
        <v/>
      </c>
      <c r="DR323" s="71" t="str">
        <f t="shared" si="6482"/>
        <v/>
      </c>
      <c r="DS323" s="71" t="str">
        <f t="shared" si="6483"/>
        <v/>
      </c>
      <c r="DT323" s="71" t="str">
        <f t="shared" si="6484"/>
        <v/>
      </c>
      <c r="DU323" s="71" t="str">
        <f t="shared" si="6485"/>
        <v/>
      </c>
      <c r="DV323" s="71" t="str">
        <f t="shared" si="6486"/>
        <v/>
      </c>
      <c r="DW323" s="71" t="str">
        <f t="shared" si="6487"/>
        <v/>
      </c>
      <c r="DX323" s="71" t="str">
        <f t="shared" si="6488"/>
        <v/>
      </c>
      <c r="DY323" s="71" t="str">
        <f t="shared" si="6489"/>
        <v/>
      </c>
      <c r="DZ323" s="71" t="str">
        <f t="shared" si="6490"/>
        <v/>
      </c>
      <c r="EA323" s="71" t="str">
        <f t="shared" si="6491"/>
        <v/>
      </c>
      <c r="EB323" s="71" t="str">
        <f t="shared" si="6492"/>
        <v/>
      </c>
      <c r="EC323" s="71" t="str">
        <f t="shared" si="6493"/>
        <v/>
      </c>
      <c r="ED323" s="71" t="str">
        <f t="shared" si="6494"/>
        <v/>
      </c>
      <c r="EE323" s="71" t="str">
        <f t="shared" si="6495"/>
        <v/>
      </c>
      <c r="EF323" s="71" t="str">
        <f t="shared" si="6496"/>
        <v/>
      </c>
      <c r="EG323" s="71" t="str">
        <f t="shared" si="6497"/>
        <v/>
      </c>
      <c r="EH323" s="71" t="str">
        <f t="shared" si="6498"/>
        <v/>
      </c>
      <c r="EI323" s="71" t="str">
        <f t="shared" si="6499"/>
        <v/>
      </c>
      <c r="EJ323" s="71" t="str">
        <f t="shared" si="6500"/>
        <v/>
      </c>
      <c r="EK323" s="71" t="str">
        <f t="shared" si="6501"/>
        <v/>
      </c>
      <c r="EL323" s="71" t="str">
        <f t="shared" si="6502"/>
        <v/>
      </c>
      <c r="EM323" s="71" t="str">
        <f t="shared" si="6503"/>
        <v/>
      </c>
      <c r="EN323" s="71" t="str">
        <f t="shared" si="6504"/>
        <v/>
      </c>
      <c r="EO323" s="71" t="str">
        <f t="shared" si="6505"/>
        <v/>
      </c>
      <c r="EP323" s="71" t="str">
        <f t="shared" si="6506"/>
        <v/>
      </c>
      <c r="EQ323" s="71" t="str">
        <f t="shared" si="6507"/>
        <v/>
      </c>
      <c r="ER323" s="71" t="str">
        <f t="shared" si="6508"/>
        <v/>
      </c>
      <c r="ES323" s="71" t="str">
        <f t="shared" si="6509"/>
        <v/>
      </c>
      <c r="ET323" s="71" t="str">
        <f t="shared" si="6510"/>
        <v/>
      </c>
      <c r="EU323" s="71" t="str">
        <f t="shared" si="6511"/>
        <v/>
      </c>
      <c r="EV323" s="71" t="str">
        <f t="shared" si="6512"/>
        <v/>
      </c>
      <c r="EW323" s="71" t="str">
        <f t="shared" si="6513"/>
        <v/>
      </c>
      <c r="EX323" s="71" t="str">
        <f t="shared" si="6514"/>
        <v/>
      </c>
      <c r="EY323" s="71" t="str">
        <f t="shared" si="6515"/>
        <v/>
      </c>
      <c r="EZ323" s="71" t="str">
        <f t="shared" si="6516"/>
        <v/>
      </c>
      <c r="FA323" s="71" t="str">
        <f t="shared" si="6517"/>
        <v/>
      </c>
      <c r="FB323" s="71" t="str">
        <f t="shared" si="6518"/>
        <v/>
      </c>
      <c r="FC323" s="71" t="str">
        <f t="shared" si="6519"/>
        <v/>
      </c>
      <c r="FD323" s="71" t="str">
        <f t="shared" si="6520"/>
        <v/>
      </c>
      <c r="FE323" s="71" t="str">
        <f t="shared" si="6521"/>
        <v/>
      </c>
      <c r="FF323" s="71" t="str">
        <f t="shared" si="6522"/>
        <v/>
      </c>
      <c r="FG323" s="71" t="str">
        <f t="shared" si="6523"/>
        <v/>
      </c>
      <c r="FH323" s="71" t="str">
        <f t="shared" si="6524"/>
        <v/>
      </c>
      <c r="FI323" s="71" t="str">
        <f t="shared" si="6525"/>
        <v/>
      </c>
      <c r="FJ323" s="71" t="str">
        <f t="shared" si="6526"/>
        <v/>
      </c>
      <c r="FK323" s="71" t="str">
        <f t="shared" si="6527"/>
        <v/>
      </c>
      <c r="FL323" s="71" t="str">
        <f t="shared" si="6528"/>
        <v/>
      </c>
      <c r="FM323" s="71" t="str">
        <f t="shared" si="6529"/>
        <v/>
      </c>
      <c r="FN323" s="71" t="str">
        <f t="shared" si="6530"/>
        <v/>
      </c>
      <c r="FO323" s="71" t="str">
        <f t="shared" si="6531"/>
        <v/>
      </c>
      <c r="FP323" s="71" t="str">
        <f t="shared" si="6532"/>
        <v/>
      </c>
      <c r="FQ323" s="71" t="str">
        <f t="shared" si="6533"/>
        <v/>
      </c>
      <c r="FR323" s="71" t="str">
        <f t="shared" si="6534"/>
        <v/>
      </c>
      <c r="FS323" s="71" t="str">
        <f t="shared" si="6535"/>
        <v/>
      </c>
    </row>
    <row r="324" spans="1:175" ht="16.5">
      <c r="A324" s="72"/>
      <c r="B324" s="121" t="s">
        <v>1724</v>
      </c>
      <c r="C324" s="193" t="s">
        <v>1728</v>
      </c>
      <c r="E324" s="100"/>
      <c r="F324" s="99"/>
      <c r="S324" s="107"/>
      <c r="T324" s="61" t="s">
        <v>1738</v>
      </c>
      <c r="U324" s="194" t="s">
        <v>1740</v>
      </c>
      <c r="V324" s="79"/>
      <c r="Z324" s="79"/>
      <c r="AG324" s="109"/>
      <c r="AL324" s="109"/>
      <c r="BC324" s="110"/>
      <c r="BD324" s="110"/>
      <c r="CU324" s="95" t="str">
        <f t="shared" si="6464"/>
        <v>|n</v>
      </c>
      <c r="CV324" s="61" t="str">
        <f t="shared" si="6465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CW324" s="60"/>
      <c r="CX324" s="60"/>
      <c r="CY324" s="60"/>
      <c r="CZ324" s="60"/>
      <c r="DA324" s="60"/>
      <c r="DB324" s="71" t="str">
        <f t="shared" si="6466"/>
        <v/>
      </c>
      <c r="DC324" s="71" t="str">
        <f t="shared" si="6467"/>
        <v/>
      </c>
      <c r="DD324" s="71" t="str">
        <f t="shared" si="6468"/>
        <v/>
      </c>
      <c r="DE324" s="71" t="str">
        <f t="shared" si="6469"/>
        <v/>
      </c>
      <c r="DF324" s="71" t="str">
        <f t="shared" si="6470"/>
        <v/>
      </c>
      <c r="DG324" s="71" t="str">
        <f t="shared" si="6471"/>
        <v/>
      </c>
      <c r="DH324" s="71" t="str">
        <f t="shared" si="6472"/>
        <v/>
      </c>
      <c r="DI324" s="71" t="str">
        <f t="shared" si="6473"/>
        <v/>
      </c>
      <c r="DJ324" s="71" t="str">
        <f t="shared" si="6474"/>
        <v/>
      </c>
      <c r="DK324" s="71" t="str">
        <f t="shared" si="6475"/>
        <v/>
      </c>
      <c r="DL324" s="71" t="str">
        <f t="shared" si="6476"/>
        <v/>
      </c>
      <c r="DM324" s="71" t="str">
        <f t="shared" si="6477"/>
        <v/>
      </c>
      <c r="DN324" s="71" t="str">
        <f t="shared" si="6478"/>
        <v/>
      </c>
      <c r="DO324" s="71" t="str">
        <f t="shared" si="6479"/>
        <v/>
      </c>
      <c r="DP324" s="71" t="str">
        <f t="shared" si="6480"/>
        <v/>
      </c>
      <c r="DQ324" s="71" t="str">
        <f t="shared" si="6481"/>
        <v/>
      </c>
      <c r="DR324" s="71" t="str">
        <f t="shared" si="6482"/>
        <v/>
      </c>
      <c r="DS324" s="71" t="str">
        <f t="shared" si="6483"/>
        <v/>
      </c>
      <c r="DT324" s="71" t="str">
        <f t="shared" si="6484"/>
        <v/>
      </c>
      <c r="DU324" s="71" t="str">
        <f t="shared" si="6485"/>
        <v/>
      </c>
      <c r="DV324" s="71" t="str">
        <f t="shared" si="6486"/>
        <v/>
      </c>
      <c r="DW324" s="71" t="str">
        <f t="shared" si="6487"/>
        <v/>
      </c>
      <c r="DX324" s="71" t="str">
        <f t="shared" si="6488"/>
        <v/>
      </c>
      <c r="DY324" s="71" t="str">
        <f t="shared" si="6489"/>
        <v/>
      </c>
      <c r="DZ324" s="71" t="str">
        <f t="shared" si="6490"/>
        <v/>
      </c>
      <c r="EA324" s="71" t="str">
        <f t="shared" si="6491"/>
        <v/>
      </c>
      <c r="EB324" s="71" t="str">
        <f t="shared" si="6492"/>
        <v/>
      </c>
      <c r="EC324" s="71" t="str">
        <f t="shared" si="6493"/>
        <v/>
      </c>
      <c r="ED324" s="71" t="str">
        <f t="shared" si="6494"/>
        <v/>
      </c>
      <c r="EE324" s="71" t="str">
        <f t="shared" si="6495"/>
        <v/>
      </c>
      <c r="EF324" s="71" t="str">
        <f t="shared" si="6496"/>
        <v/>
      </c>
      <c r="EG324" s="71" t="str">
        <f t="shared" si="6497"/>
        <v/>
      </c>
      <c r="EH324" s="71" t="str">
        <f t="shared" si="6498"/>
        <v/>
      </c>
      <c r="EI324" s="71" t="str">
        <f t="shared" si="6499"/>
        <v/>
      </c>
      <c r="EJ324" s="71" t="str">
        <f t="shared" si="6500"/>
        <v/>
      </c>
      <c r="EK324" s="71" t="str">
        <f t="shared" si="6501"/>
        <v/>
      </c>
      <c r="EL324" s="71" t="str">
        <f t="shared" si="6502"/>
        <v/>
      </c>
      <c r="EM324" s="71" t="str">
        <f t="shared" si="6503"/>
        <v/>
      </c>
      <c r="EN324" s="71" t="str">
        <f t="shared" si="6504"/>
        <v/>
      </c>
      <c r="EO324" s="71" t="str">
        <f t="shared" si="6505"/>
        <v/>
      </c>
      <c r="EP324" s="71" t="str">
        <f t="shared" si="6506"/>
        <v/>
      </c>
      <c r="EQ324" s="71" t="str">
        <f t="shared" si="6507"/>
        <v/>
      </c>
      <c r="ER324" s="71" t="str">
        <f t="shared" si="6508"/>
        <v/>
      </c>
      <c r="ES324" s="71" t="str">
        <f t="shared" si="6509"/>
        <v/>
      </c>
      <c r="ET324" s="71" t="str">
        <f t="shared" si="6510"/>
        <v/>
      </c>
      <c r="EU324" s="71" t="str">
        <f t="shared" si="6511"/>
        <v/>
      </c>
      <c r="EV324" s="71" t="str">
        <f t="shared" si="6512"/>
        <v/>
      </c>
      <c r="EW324" s="71" t="str">
        <f t="shared" si="6513"/>
        <v/>
      </c>
      <c r="EX324" s="71" t="str">
        <f t="shared" si="6514"/>
        <v/>
      </c>
      <c r="EY324" s="71" t="str">
        <f t="shared" si="6515"/>
        <v/>
      </c>
      <c r="EZ324" s="71" t="str">
        <f t="shared" si="6516"/>
        <v/>
      </c>
      <c r="FA324" s="71" t="str">
        <f t="shared" si="6517"/>
        <v/>
      </c>
      <c r="FB324" s="71" t="str">
        <f t="shared" si="6518"/>
        <v/>
      </c>
      <c r="FC324" s="71" t="str">
        <f t="shared" si="6519"/>
        <v/>
      </c>
      <c r="FD324" s="71" t="str">
        <f t="shared" si="6520"/>
        <v/>
      </c>
      <c r="FE324" s="71" t="str">
        <f t="shared" si="6521"/>
        <v/>
      </c>
      <c r="FF324" s="71" t="str">
        <f t="shared" si="6522"/>
        <v/>
      </c>
      <c r="FG324" s="71" t="str">
        <f t="shared" si="6523"/>
        <v/>
      </c>
      <c r="FH324" s="71" t="str">
        <f t="shared" si="6524"/>
        <v/>
      </c>
      <c r="FI324" s="71" t="str">
        <f t="shared" si="6525"/>
        <v/>
      </c>
      <c r="FJ324" s="71" t="str">
        <f t="shared" si="6526"/>
        <v/>
      </c>
      <c r="FK324" s="71" t="str">
        <f t="shared" si="6527"/>
        <v/>
      </c>
      <c r="FL324" s="71" t="str">
        <f t="shared" si="6528"/>
        <v/>
      </c>
      <c r="FM324" s="71" t="str">
        <f t="shared" si="6529"/>
        <v/>
      </c>
      <c r="FN324" s="71" t="str">
        <f t="shared" si="6530"/>
        <v/>
      </c>
      <c r="FO324" s="71" t="str">
        <f t="shared" si="6531"/>
        <v/>
      </c>
      <c r="FP324" s="71" t="str">
        <f t="shared" si="6532"/>
        <v/>
      </c>
      <c r="FQ324" s="71" t="str">
        <f t="shared" si="6533"/>
        <v/>
      </c>
      <c r="FR324" s="71" t="str">
        <f t="shared" si="6534"/>
        <v/>
      </c>
      <c r="FS324" s="71" t="str">
        <f t="shared" si="6535"/>
        <v/>
      </c>
    </row>
    <row r="325" spans="1:175" ht="16.5">
      <c r="A325" s="72"/>
      <c r="B325" s="121" t="s">
        <v>1725</v>
      </c>
      <c r="C325" s="193" t="s">
        <v>1407</v>
      </c>
      <c r="E325" s="100"/>
      <c r="F325" s="99"/>
      <c r="S325" s="107"/>
      <c r="T325" s="61" t="s">
        <v>1730</v>
      </c>
      <c r="U325" s="85" t="s">
        <v>670</v>
      </c>
      <c r="V325" s="79"/>
      <c r="Z325" s="79"/>
      <c r="AG325" s="109"/>
      <c r="AL325" s="109"/>
      <c r="BC325" s="110"/>
      <c r="BD325" s="110"/>
      <c r="CU325" s="95" t="str">
        <f t="shared" si="6464"/>
        <v>|n</v>
      </c>
      <c r="CV325" s="61" t="str">
        <f t="shared" si="6465"/>
        <v>需求：|cff00ff0050|r 六一积分|n|n开启后获得|Cffffd24d随机奖励|r。|n|n|cffff0000每人每局最多只能兑换一次。|r</v>
      </c>
      <c r="CW325" s="60"/>
      <c r="CX325" s="60"/>
      <c r="CY325" s="60"/>
      <c r="CZ325" s="60"/>
      <c r="DA325" s="60"/>
      <c r="DB325" s="71" t="str">
        <f t="shared" si="6466"/>
        <v/>
      </c>
      <c r="DC325" s="71" t="str">
        <f t="shared" si="6467"/>
        <v/>
      </c>
      <c r="DD325" s="71" t="str">
        <f t="shared" si="6468"/>
        <v/>
      </c>
      <c r="DE325" s="71" t="str">
        <f t="shared" si="6469"/>
        <v/>
      </c>
      <c r="DF325" s="71" t="str">
        <f t="shared" si="6470"/>
        <v/>
      </c>
      <c r="DG325" s="71" t="str">
        <f t="shared" si="6471"/>
        <v/>
      </c>
      <c r="DH325" s="71" t="str">
        <f t="shared" si="6472"/>
        <v/>
      </c>
      <c r="DI325" s="71" t="str">
        <f t="shared" si="6473"/>
        <v/>
      </c>
      <c r="DJ325" s="71" t="str">
        <f t="shared" si="6474"/>
        <v/>
      </c>
      <c r="DK325" s="71" t="str">
        <f t="shared" si="6475"/>
        <v/>
      </c>
      <c r="DL325" s="71" t="str">
        <f t="shared" si="6476"/>
        <v/>
      </c>
      <c r="DM325" s="71" t="str">
        <f t="shared" si="6477"/>
        <v/>
      </c>
      <c r="DN325" s="71" t="str">
        <f t="shared" si="6478"/>
        <v/>
      </c>
      <c r="DO325" s="71" t="str">
        <f t="shared" si="6479"/>
        <v/>
      </c>
      <c r="DP325" s="71" t="str">
        <f t="shared" si="6480"/>
        <v/>
      </c>
      <c r="DQ325" s="71" t="str">
        <f t="shared" si="6481"/>
        <v/>
      </c>
      <c r="DR325" s="71" t="str">
        <f t="shared" si="6482"/>
        <v/>
      </c>
      <c r="DS325" s="71" t="str">
        <f t="shared" si="6483"/>
        <v/>
      </c>
      <c r="DT325" s="71" t="str">
        <f t="shared" si="6484"/>
        <v/>
      </c>
      <c r="DU325" s="71" t="str">
        <f t="shared" si="6485"/>
        <v/>
      </c>
      <c r="DV325" s="71" t="str">
        <f t="shared" si="6486"/>
        <v/>
      </c>
      <c r="DW325" s="71" t="str">
        <f t="shared" si="6487"/>
        <v/>
      </c>
      <c r="DX325" s="71" t="str">
        <f t="shared" si="6488"/>
        <v/>
      </c>
      <c r="DY325" s="71" t="str">
        <f t="shared" si="6489"/>
        <v/>
      </c>
      <c r="DZ325" s="71" t="str">
        <f t="shared" si="6490"/>
        <v/>
      </c>
      <c r="EA325" s="71" t="str">
        <f t="shared" si="6491"/>
        <v/>
      </c>
      <c r="EB325" s="71" t="str">
        <f t="shared" si="6492"/>
        <v/>
      </c>
      <c r="EC325" s="71" t="str">
        <f t="shared" si="6493"/>
        <v/>
      </c>
      <c r="ED325" s="71" t="str">
        <f t="shared" si="6494"/>
        <v/>
      </c>
      <c r="EE325" s="71" t="str">
        <f t="shared" si="6495"/>
        <v/>
      </c>
      <c r="EF325" s="71" t="str">
        <f t="shared" si="6496"/>
        <v/>
      </c>
      <c r="EG325" s="71" t="str">
        <f t="shared" si="6497"/>
        <v/>
      </c>
      <c r="EH325" s="71" t="str">
        <f t="shared" si="6498"/>
        <v/>
      </c>
      <c r="EI325" s="71" t="str">
        <f t="shared" si="6499"/>
        <v/>
      </c>
      <c r="EJ325" s="71" t="str">
        <f t="shared" si="6500"/>
        <v/>
      </c>
      <c r="EK325" s="71" t="str">
        <f t="shared" si="6501"/>
        <v/>
      </c>
      <c r="EL325" s="71" t="str">
        <f t="shared" si="6502"/>
        <v/>
      </c>
      <c r="EM325" s="71" t="str">
        <f t="shared" si="6503"/>
        <v/>
      </c>
      <c r="EN325" s="71" t="str">
        <f t="shared" si="6504"/>
        <v/>
      </c>
      <c r="EO325" s="71" t="str">
        <f t="shared" si="6505"/>
        <v/>
      </c>
      <c r="EP325" s="71" t="str">
        <f t="shared" si="6506"/>
        <v/>
      </c>
      <c r="EQ325" s="71" t="str">
        <f t="shared" si="6507"/>
        <v/>
      </c>
      <c r="ER325" s="71" t="str">
        <f t="shared" si="6508"/>
        <v/>
      </c>
      <c r="ES325" s="71" t="str">
        <f t="shared" si="6509"/>
        <v/>
      </c>
      <c r="ET325" s="71" t="str">
        <f t="shared" si="6510"/>
        <v/>
      </c>
      <c r="EU325" s="71" t="str">
        <f t="shared" si="6511"/>
        <v/>
      </c>
      <c r="EV325" s="71" t="str">
        <f t="shared" si="6512"/>
        <v/>
      </c>
      <c r="EW325" s="71" t="str">
        <f t="shared" si="6513"/>
        <v/>
      </c>
      <c r="EX325" s="71" t="str">
        <f t="shared" si="6514"/>
        <v/>
      </c>
      <c r="EY325" s="71" t="str">
        <f t="shared" si="6515"/>
        <v/>
      </c>
      <c r="EZ325" s="71" t="str">
        <f t="shared" si="6516"/>
        <v/>
      </c>
      <c r="FA325" s="71" t="str">
        <f t="shared" si="6517"/>
        <v/>
      </c>
      <c r="FB325" s="71" t="str">
        <f t="shared" si="6518"/>
        <v/>
      </c>
      <c r="FC325" s="71" t="str">
        <f t="shared" si="6519"/>
        <v/>
      </c>
      <c r="FD325" s="71" t="str">
        <f t="shared" si="6520"/>
        <v/>
      </c>
      <c r="FE325" s="71" t="str">
        <f t="shared" si="6521"/>
        <v/>
      </c>
      <c r="FF325" s="71" t="str">
        <f t="shared" si="6522"/>
        <v/>
      </c>
      <c r="FG325" s="71" t="str">
        <f t="shared" si="6523"/>
        <v/>
      </c>
      <c r="FH325" s="71" t="str">
        <f t="shared" si="6524"/>
        <v/>
      </c>
      <c r="FI325" s="71" t="str">
        <f t="shared" si="6525"/>
        <v/>
      </c>
      <c r="FJ325" s="71" t="str">
        <f t="shared" si="6526"/>
        <v/>
      </c>
      <c r="FK325" s="71" t="str">
        <f t="shared" si="6527"/>
        <v/>
      </c>
      <c r="FL325" s="71" t="str">
        <f t="shared" si="6528"/>
        <v/>
      </c>
      <c r="FM325" s="71" t="str">
        <f t="shared" si="6529"/>
        <v/>
      </c>
      <c r="FN325" s="71" t="str">
        <f t="shared" si="6530"/>
        <v/>
      </c>
      <c r="FO325" s="71" t="str">
        <f t="shared" si="6531"/>
        <v/>
      </c>
      <c r="FP325" s="71" t="str">
        <f t="shared" si="6532"/>
        <v/>
      </c>
      <c r="FQ325" s="71" t="str">
        <f t="shared" si="6533"/>
        <v/>
      </c>
      <c r="FR325" s="71" t="str">
        <f t="shared" si="6534"/>
        <v/>
      </c>
      <c r="FS325" s="71" t="str">
        <f t="shared" si="6535"/>
        <v/>
      </c>
    </row>
    <row r="326" spans="1:175" ht="16.5">
      <c r="A326" s="72"/>
      <c r="B326" s="121" t="s">
        <v>1726</v>
      </c>
      <c r="C326" s="193" t="s">
        <v>1729</v>
      </c>
      <c r="E326" s="100"/>
      <c r="F326" s="99"/>
      <c r="S326" s="107"/>
      <c r="T326" s="61" t="s">
        <v>1731</v>
      </c>
      <c r="U326" s="194" t="s">
        <v>1741</v>
      </c>
      <c r="V326" s="79"/>
      <c r="Z326" s="79"/>
      <c r="AG326" s="109"/>
      <c r="AL326" s="109"/>
      <c r="BC326" s="110"/>
      <c r="BD326" s="110"/>
      <c r="CU326" s="95" t="str">
        <f t="shared" ref="CU326" si="6536">CONCATENATE(DB326,DC326,DD326,DE326,DF326,DG326,DH326,DI326,DJ326,DK326,DL326,DM326,DN326,DO326,DP326,DQ326,DR326,DS326,DT326,DU326,DV326,DW326,DX326,DY326,DZ326,EA326,EB326,EC326,ED326,EE326,EF326,EG326,EH326,EI326,EJ326,EK326,EL326,EM326,EN326,EO326,EP326,EQ326,ER326,ES326,ET326,EU326,EV326,EW326,EX326,EY326,EZ326,FA326,FB326,FC326,FD326,FE326,FF326,FG326,FH326,FI326,FJ326,FK326,FL326,FM326,FN326,FO326,FP326,FQ326,FR326,FS326&amp;"|n")</f>
        <v>|n</v>
      </c>
      <c r="CV326" s="61" t="str">
        <f t="shared" ref="CV326" si="6537">T326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CW326" s="60"/>
      <c r="CX326" s="60"/>
      <c r="CY326" s="60"/>
      <c r="CZ326" s="60"/>
      <c r="DA326" s="60"/>
      <c r="DB326" s="71" t="str">
        <f t="shared" ref="DB326" si="6538">IF(V326="","","|n"&amp;DB$2&amp;"+"&amp;V326&amp;DB$1)</f>
        <v/>
      </c>
      <c r="DC326" s="71" t="str">
        <f t="shared" ref="DC326" si="6539">IF(W326="","","|n"&amp;DC$2&amp;"+"&amp;W326&amp;DC$1)</f>
        <v/>
      </c>
      <c r="DD326" s="71" t="str">
        <f t="shared" ref="DD326" si="6540">IF(X326="","","|n"&amp;DD$2&amp;"+"&amp;X326&amp;DD$1)</f>
        <v/>
      </c>
      <c r="DE326" s="71" t="str">
        <f t="shared" ref="DE326" si="6541">IF(Y326="","","|n"&amp;DE$2&amp;"+"&amp;Y326&amp;DE$1)</f>
        <v/>
      </c>
      <c r="DF326" s="71" t="str">
        <f t="shared" ref="DF326" si="6542">IF(Z326="","","|n"&amp;DF$2&amp;"+"&amp;Z326&amp;DF$1)</f>
        <v/>
      </c>
      <c r="DG326" s="71" t="str">
        <f t="shared" ref="DG326" si="6543">IF(AA326="","","|n"&amp;DG$2&amp;"+"&amp;AA326&amp;DG$1)</f>
        <v/>
      </c>
      <c r="DH326" s="71" t="str">
        <f t="shared" ref="DH326" si="6544">IF(AB326="","","|n"&amp;DH$2&amp;"+"&amp;AB326&amp;DH$1)</f>
        <v/>
      </c>
      <c r="DI326" s="71" t="str">
        <f t="shared" ref="DI326" si="6545">IF(AC326="","","|n"&amp;DI$2&amp;"+"&amp;AC326&amp;DI$1)</f>
        <v/>
      </c>
      <c r="DJ326" s="71" t="str">
        <f t="shared" ref="DJ326" si="6546">IF(AD326="","","|n"&amp;DJ$2&amp;"+"&amp;AD326&amp;DJ$1)</f>
        <v/>
      </c>
      <c r="DK326" s="71" t="str">
        <f t="shared" ref="DK326" si="6547">IF(AE326="","","|n"&amp;DK$2&amp;"+"&amp;AE326&amp;DK$1)</f>
        <v/>
      </c>
      <c r="DL326" s="71" t="str">
        <f t="shared" ref="DL326" si="6548">IF(AF326="","","|n"&amp;DL$2&amp;"+"&amp;AF326&amp;DL$1)</f>
        <v/>
      </c>
      <c r="DM326" s="71" t="str">
        <f t="shared" ref="DM326" si="6549">IF(AG326="","","|n"&amp;DM$2&amp;"+"&amp;AG326&amp;DM$1)</f>
        <v/>
      </c>
      <c r="DN326" s="71" t="str">
        <f t="shared" ref="DN326" si="6550">IF(AH326="","","|n"&amp;DN$2&amp;"+"&amp;AH326&amp;DN$1)</f>
        <v/>
      </c>
      <c r="DO326" s="71" t="str">
        <f t="shared" ref="DO326" si="6551">IF(AI326="","","|n"&amp;DO$2&amp;"+"&amp;AI326&amp;DO$1)</f>
        <v/>
      </c>
      <c r="DP326" s="71" t="str">
        <f t="shared" ref="DP326" si="6552">IF(AJ326="","","|n"&amp;DP$2&amp;"+"&amp;AJ326&amp;DP$1)</f>
        <v/>
      </c>
      <c r="DQ326" s="71" t="str">
        <f t="shared" ref="DQ326" si="6553">IF(AK326="","","|n"&amp;DQ$2&amp;"+"&amp;AK326&amp;DQ$1)</f>
        <v/>
      </c>
      <c r="DR326" s="71" t="str">
        <f t="shared" ref="DR326" si="6554">IF(AL326="","","|n"&amp;DR$2&amp;"+"&amp;AL326&amp;DR$1)</f>
        <v/>
      </c>
      <c r="DS326" s="71" t="str">
        <f t="shared" ref="DS326" si="6555">IF(AM326="","","|n"&amp;DS$2&amp;"+"&amp;AM326&amp;DS$1)</f>
        <v/>
      </c>
      <c r="DT326" s="71" t="str">
        <f t="shared" ref="DT326" si="6556">IF(AN326="","","|n"&amp;DT$2&amp;"+"&amp;AN326&amp;DT$1)</f>
        <v/>
      </c>
      <c r="DU326" s="71" t="str">
        <f t="shared" ref="DU326" si="6557">IF(AO326="","","|n"&amp;DU$2&amp;"+"&amp;AO326&amp;DU$1)</f>
        <v/>
      </c>
      <c r="DV326" s="71" t="str">
        <f t="shared" ref="DV326" si="6558">IF(AP326="","","|n"&amp;DV$2&amp;"+"&amp;AP326&amp;DV$1)</f>
        <v/>
      </c>
      <c r="DW326" s="71" t="str">
        <f t="shared" ref="DW326" si="6559">IF(AQ326="","","|n"&amp;DW$2&amp;"+"&amp;AQ326&amp;DW$1)</f>
        <v/>
      </c>
      <c r="DX326" s="71" t="str">
        <f t="shared" ref="DX326" si="6560">IF(AR326="","","|n"&amp;DX$2&amp;"+"&amp;AR326&amp;DX$1)</f>
        <v/>
      </c>
      <c r="DY326" s="71" t="str">
        <f t="shared" ref="DY326" si="6561">IF(AS326="","","|n"&amp;DY$2&amp;"+"&amp;AS326&amp;DY$1)</f>
        <v/>
      </c>
      <c r="DZ326" s="71" t="str">
        <f t="shared" ref="DZ326" si="6562">IF(AT326="","","|n"&amp;DZ$2&amp;"+"&amp;AT326&amp;DZ$1)</f>
        <v/>
      </c>
      <c r="EA326" s="71" t="str">
        <f t="shared" ref="EA326" si="6563">IF(AU326="","","|n"&amp;EA$2&amp;"+"&amp;AU326&amp;EA$1)</f>
        <v/>
      </c>
      <c r="EB326" s="71" t="str">
        <f t="shared" ref="EB326" si="6564">IF(AV326="","","|n"&amp;EB$2&amp;"+"&amp;AV326&amp;EB$1)</f>
        <v/>
      </c>
      <c r="EC326" s="71" t="str">
        <f t="shared" ref="EC326" si="6565">IF(AW326="","","|n"&amp;EC$2&amp;"+"&amp;AW326&amp;EC$1)</f>
        <v/>
      </c>
      <c r="ED326" s="71" t="str">
        <f t="shared" ref="ED326" si="6566">IF(AX326="","","|n"&amp;ED$2&amp;"+"&amp;AX326&amp;ED$1)</f>
        <v/>
      </c>
      <c r="EE326" s="71" t="str">
        <f t="shared" ref="EE326" si="6567">IF(AY326="","","|n"&amp;EE$2&amp;"+"&amp;AY326&amp;EE$1)</f>
        <v/>
      </c>
      <c r="EF326" s="71" t="str">
        <f t="shared" ref="EF326" si="6568">IF(AZ326="","","|n"&amp;EF$2&amp;"+"&amp;AZ326&amp;EF$1)</f>
        <v/>
      </c>
      <c r="EG326" s="71" t="str">
        <f t="shared" ref="EG326" si="6569">IF(BA326="","","|n"&amp;EG$2&amp;"+"&amp;BA326&amp;EG$1)</f>
        <v/>
      </c>
      <c r="EH326" s="71" t="str">
        <f t="shared" ref="EH326" si="6570">IF(BB326="","","|n"&amp;EH$2&amp;"+"&amp;BB326&amp;EH$1)</f>
        <v/>
      </c>
      <c r="EI326" s="71" t="str">
        <f t="shared" ref="EI326" si="6571">IF(BC326="","","|n"&amp;EI$2&amp;"+"&amp;BC326&amp;EI$1)</f>
        <v/>
      </c>
      <c r="EJ326" s="71" t="str">
        <f t="shared" ref="EJ326" si="6572">IF(BD326="","","|n"&amp;EJ$2&amp;"+"&amp;BD326&amp;EJ$1)</f>
        <v/>
      </c>
      <c r="EK326" s="71" t="str">
        <f t="shared" ref="EK326" si="6573">IF(BE326="","","|n"&amp;EK$2&amp;"+"&amp;BE326&amp;EK$1)</f>
        <v/>
      </c>
      <c r="EL326" s="71" t="str">
        <f t="shared" ref="EL326" si="6574">IF(BF326="","","|n"&amp;EL$2&amp;"+"&amp;BF326&amp;EL$1)</f>
        <v/>
      </c>
      <c r="EM326" s="71" t="str">
        <f t="shared" ref="EM326" si="6575">IF(BG326="","","|n"&amp;EM$2&amp;"+"&amp;BG326&amp;EM$1)</f>
        <v/>
      </c>
      <c r="EN326" s="71" t="str">
        <f t="shared" ref="EN326" si="6576">IF(BH326="","","|n"&amp;EN$2&amp;"+"&amp;BH326&amp;EN$1)</f>
        <v/>
      </c>
      <c r="EO326" s="71" t="str">
        <f t="shared" ref="EO326" si="6577">IF(BI326="","","|n"&amp;EO$2&amp;"+"&amp;BI326&amp;EO$1)</f>
        <v/>
      </c>
      <c r="EP326" s="71" t="str">
        <f t="shared" ref="EP326" si="6578">IF(BJ326="","","|n"&amp;EP$2&amp;"+"&amp;BJ326&amp;EP$1)</f>
        <v/>
      </c>
      <c r="EQ326" s="71" t="str">
        <f t="shared" ref="EQ326" si="6579">IF(BK326="","","|n"&amp;EQ$2&amp;"+"&amp;BK326&amp;EQ$1)</f>
        <v/>
      </c>
      <c r="ER326" s="71" t="str">
        <f t="shared" ref="ER326" si="6580">IF(BL326="","","|n"&amp;ER$2&amp;"+"&amp;BL326&amp;ER$1)</f>
        <v/>
      </c>
      <c r="ES326" s="71" t="str">
        <f t="shared" ref="ES326" si="6581">IF(BM326="","","|n"&amp;ES$2&amp;"+"&amp;BM326&amp;ES$1)</f>
        <v/>
      </c>
      <c r="ET326" s="71" t="str">
        <f t="shared" ref="ET326" si="6582">IF(BN326="","","|n"&amp;ET$2&amp;"+"&amp;BN326&amp;ET$1)</f>
        <v/>
      </c>
      <c r="EU326" s="71" t="str">
        <f t="shared" ref="EU326" si="6583">IF(BO326="","","|n"&amp;EU$2&amp;"+"&amp;BO326&amp;EU$1)</f>
        <v/>
      </c>
      <c r="EV326" s="71" t="str">
        <f t="shared" ref="EV326" si="6584">IF(BP326="","","|n"&amp;EV$2&amp;"+"&amp;BP326&amp;EV$1)</f>
        <v/>
      </c>
      <c r="EW326" s="71" t="str">
        <f t="shared" ref="EW326" si="6585">IF(BQ326="","","|n"&amp;EW$2&amp;"+"&amp;BQ326&amp;EW$1)</f>
        <v/>
      </c>
      <c r="EX326" s="71" t="str">
        <f t="shared" ref="EX326" si="6586">IF(BR326="","","|n"&amp;EX$2&amp;"+"&amp;BR326&amp;EX$1)</f>
        <v/>
      </c>
      <c r="EY326" s="71" t="str">
        <f t="shared" ref="EY326" si="6587">IF(BS326="","","|n"&amp;EY$2&amp;"+"&amp;BS326&amp;EY$1)</f>
        <v/>
      </c>
      <c r="EZ326" s="71" t="str">
        <f t="shared" ref="EZ326" si="6588">IF(BT326="","","|n"&amp;EZ$2&amp;"+"&amp;BT326&amp;EZ$1)</f>
        <v/>
      </c>
      <c r="FA326" s="71" t="str">
        <f t="shared" ref="FA326" si="6589">IF(BU326="","","|n"&amp;FA$2&amp;"+"&amp;BU326&amp;FA$1)</f>
        <v/>
      </c>
      <c r="FB326" s="71" t="str">
        <f t="shared" ref="FB326" si="6590">IF(BV326="","","|n"&amp;FB$2&amp;"+"&amp;BV326&amp;FB$1)</f>
        <v/>
      </c>
      <c r="FC326" s="71" t="str">
        <f t="shared" ref="FC326" si="6591">IF(BW326="","","|n"&amp;FC$2&amp;"+"&amp;BW326&amp;FC$1)</f>
        <v/>
      </c>
      <c r="FD326" s="71" t="str">
        <f t="shared" ref="FD326" si="6592">IF(BX326="","","|n"&amp;FD$2&amp;"+"&amp;BX326&amp;FD$1)</f>
        <v/>
      </c>
      <c r="FE326" s="71" t="str">
        <f t="shared" ref="FE326" si="6593">IF(BY326="","","|n"&amp;FE$2&amp;"+"&amp;BY326&amp;FE$1)</f>
        <v/>
      </c>
      <c r="FF326" s="71" t="str">
        <f t="shared" ref="FF326" si="6594">IF(BZ326="","","|n"&amp;FF$2&amp;"+"&amp;BZ326&amp;FF$1)</f>
        <v/>
      </c>
      <c r="FG326" s="71" t="str">
        <f t="shared" ref="FG326" si="6595">IF(CA326="","","|n"&amp;FG$2&amp;"+"&amp;CA326&amp;FG$1)</f>
        <v/>
      </c>
      <c r="FH326" s="71" t="str">
        <f t="shared" ref="FH326" si="6596">IF(CB326="","","|n"&amp;FH$2&amp;"+"&amp;CB326&amp;FH$1)</f>
        <v/>
      </c>
      <c r="FI326" s="71" t="str">
        <f t="shared" ref="FI326" si="6597">IF(CC326="","","|n"&amp;FI$2&amp;"+"&amp;CC326&amp;FI$1)</f>
        <v/>
      </c>
      <c r="FJ326" s="71" t="str">
        <f t="shared" ref="FJ326" si="6598">IF(CD326="","","|n"&amp;FJ$2&amp;"+"&amp;CD326&amp;FJ$1)</f>
        <v/>
      </c>
      <c r="FK326" s="71" t="str">
        <f t="shared" ref="FK326" si="6599">IF(CE326="","","|n"&amp;FK$2&amp;"+"&amp;CE326&amp;FK$1)</f>
        <v/>
      </c>
      <c r="FL326" s="71" t="str">
        <f t="shared" ref="FL326" si="6600">IF(CF326="","","|n"&amp;FL$2&amp;"+"&amp;CF326&amp;FL$1)</f>
        <v/>
      </c>
      <c r="FM326" s="71" t="str">
        <f t="shared" ref="FM326" si="6601">IF(CG326="","","|n"&amp;FM$2&amp;"+"&amp;CG326&amp;FM$1)</f>
        <v/>
      </c>
      <c r="FN326" s="71" t="str">
        <f t="shared" ref="FN326" si="6602">IF(CH326="","","|n"&amp;FN$2&amp;"+"&amp;CH326&amp;FN$1)</f>
        <v/>
      </c>
      <c r="FO326" s="71" t="str">
        <f t="shared" ref="FO326" si="6603">IF(CI326="","","|n"&amp;FO$2&amp;"+"&amp;CI326&amp;FO$1)</f>
        <v/>
      </c>
      <c r="FP326" s="71" t="str">
        <f t="shared" ref="FP326" si="6604">IF(CJ326="","","|n"&amp;FP$2&amp;"+"&amp;CJ326&amp;FP$1)</f>
        <v/>
      </c>
      <c r="FQ326" s="71" t="str">
        <f t="shared" ref="FQ326" si="6605">IF(CK326="","","|n"&amp;FQ$2&amp;"+"&amp;CK326&amp;FQ$1)</f>
        <v/>
      </c>
      <c r="FR326" s="71" t="str">
        <f t="shared" ref="FR326" si="6606">IF(CL326="","","|n"&amp;FR$2&amp;"+"&amp;CL326&amp;FR$1)</f>
        <v/>
      </c>
      <c r="FS326" s="71" t="str">
        <f t="shared" ref="FS326" si="6607">IF(CM326="","","|n"&amp;FS$2&amp;"+"&amp;CM326&amp;FS$1)</f>
        <v/>
      </c>
    </row>
    <row r="327" spans="1:175" ht="16.5">
      <c r="A327" s="133"/>
      <c r="B327" s="80" t="s">
        <v>896</v>
      </c>
      <c r="C327" s="11" t="s">
        <v>1522</v>
      </c>
      <c r="T327" s="140"/>
      <c r="U327" s="194" t="s">
        <v>1574</v>
      </c>
      <c r="CN327" s="70" t="str">
        <f t="shared" ref="CN327:CN353" si="6608">"InitUnitState('"&amp;B327&amp;"',"&amp;V327&amp;","&amp;W327&amp;","&amp;X327&amp;","&amp;Y327&amp;","&amp;Z327&amp;","&amp;AA327&amp;","&amp;AB327&amp;","&amp;AC327&amp;","&amp;AD327&amp;","&amp;AE327&amp;")"</f>
        <v>InitUnitState('IF01',,,,,,,,,,)</v>
      </c>
      <c r="CO327" s="70" t="str">
        <f t="shared" ref="CO327:CO353" si="6609">"InitUnitNormal('"&amp;B327&amp;"',"&amp;AF327&amp;","&amp;AG327&amp;","&amp;AH327&amp;","&amp;AI327&amp;","&amp;AJ327&amp;","&amp;AK327&amp;","&amp;AL327&amp;","&amp;AM327&amp;","&amp;AN327&amp;","&amp;AO327&amp;")"</f>
        <v>InitUnitNormal('IF01',,,,,,,,,,)</v>
      </c>
      <c r="CP327" s="70" t="str">
        <f t="shared" ref="CP327:CP353" si="6610">"InitUnitMagic('"&amp;B327&amp;"',"&amp;AP327&amp;","&amp;AQ327&amp;","&amp;AR327&amp;","&amp;AS327&amp;","&amp;AT327&amp;","&amp;AU327&amp;","&amp;AV327&amp;","&amp;AW327&amp;","&amp;BI327&amp;","&amp;BJ327&amp;")"</f>
        <v>InitUnitMagic('IF01',,,,,,,,,,)</v>
      </c>
      <c r="CQ327" s="70" t="str">
        <f t="shared" ref="CQ327:CQ353" si="6611">"InitUnitAdd('"&amp;B327&amp;"',"&amp;BK327&amp;","&amp;BL327&amp;","&amp;BM327&amp;","&amp;BN327&amp;","&amp;BO327&amp;","&amp;BP327&amp;","&amp;BQ327&amp;","&amp;BR327&amp;","&amp;BS327&amp;","&amp;BT327&amp;")"</f>
        <v>InitUnitAdd('IF01',,,,,,,,,,)</v>
      </c>
      <c r="CR327" s="70" t="str">
        <f t="shared" ref="CR327:CR389" si="6612"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328&amp;CR$1&amp;")"</f>
        <v>InitEquipData('IF01',,"",,,,,'','','','','','',"ReplaceableTextures\\CommandButtons\\BTNFB02.BLP")</v>
      </c>
      <c r="CU327" s="95" t="str">
        <f t="shared" ref="CU327:CU349" si="6613">CONCATENATE(DB327,DC327,DD327,DE327,DF327,DG327,DH327,DI327,DJ327,DK327,DL327,DM327,DN327,DO327,DP327,DQ327,DR327,DS327,DT327,DU327,DV327,DW327,DX327,DY327,DZ327,EA327,EB327,EC327,ED327,EE327,EF327,EG327,EH327,EI327,EJ327,EK327,EL327,EM327,EN327,EO327,EP327&amp;"|n")</f>
        <v>|n</v>
      </c>
      <c r="CW327" s="60"/>
      <c r="CX327" s="60"/>
      <c r="CY327" s="60"/>
      <c r="CZ327" s="60"/>
      <c r="DA327" s="60"/>
      <c r="DB327" s="71" t="str">
        <f t="shared" ref="DB327:DB349" si="6614">IF(V327="","","|n"&amp;DB$2&amp;"+"&amp;V327&amp;DB$1)</f>
        <v/>
      </c>
      <c r="DC327" s="71" t="str">
        <f t="shared" ref="DC327:DC349" si="6615">IF(W327="","","|n"&amp;DC$2&amp;"+"&amp;W327&amp;DC$1)</f>
        <v/>
      </c>
      <c r="DD327" s="71" t="str">
        <f t="shared" ref="DD327:DD349" si="6616">IF(X327="","","|n"&amp;DD$2&amp;"+"&amp;X327&amp;DD$1)</f>
        <v/>
      </c>
      <c r="DE327" s="71" t="str">
        <f t="shared" ref="DE327:DE349" si="6617">IF(Y327="","","|n"&amp;DE$2&amp;"+"&amp;Y327&amp;DE$1)</f>
        <v/>
      </c>
      <c r="DF327" s="71" t="str">
        <f t="shared" ref="DF327:DF349" si="6618">IF(Z327="","","|n"&amp;DF$2&amp;"+"&amp;Z327&amp;DF$1)</f>
        <v/>
      </c>
      <c r="DG327" s="71" t="str">
        <f t="shared" ref="DG327:DG349" si="6619">IF(AA327="","","|n"&amp;DG$2&amp;"+"&amp;AA327&amp;DG$1)</f>
        <v/>
      </c>
      <c r="DH327" s="71" t="str">
        <f t="shared" ref="DH327:DH349" si="6620">IF(AB327="","","|n"&amp;DH$2&amp;"+"&amp;AB327&amp;DH$1)</f>
        <v/>
      </c>
      <c r="DI327" s="71" t="str">
        <f t="shared" ref="DI327:DI349" si="6621">IF(AC327="","","|n"&amp;DI$2&amp;"+"&amp;AC327&amp;DI$1)</f>
        <v/>
      </c>
      <c r="DJ327" s="71" t="str">
        <f t="shared" ref="DJ327:DJ349" si="6622">IF(AD327="","","|n"&amp;DJ$2&amp;"+"&amp;AD327&amp;DJ$1)</f>
        <v/>
      </c>
      <c r="DK327" s="71" t="str">
        <f t="shared" ref="DK327:DK349" si="6623">IF(AE327="","","|n"&amp;DK$2&amp;"+"&amp;AE327&amp;DK$1)</f>
        <v/>
      </c>
      <c r="DL327" s="71" t="str">
        <f t="shared" ref="DL327:DL349" si="6624">IF(AF327="","","|n"&amp;DL$2&amp;"+"&amp;AF327&amp;DL$1)</f>
        <v/>
      </c>
      <c r="DM327" s="71" t="str">
        <f t="shared" ref="DM327:DM349" si="6625">IF(AG327="","","|n"&amp;DM$2&amp;"+"&amp;AG327&amp;DM$1)</f>
        <v/>
      </c>
      <c r="DN327" s="71" t="str">
        <f t="shared" ref="DN327:DN349" si="6626">IF(AH327="","","|n"&amp;DN$2&amp;"+"&amp;AH327&amp;DN$1)</f>
        <v/>
      </c>
      <c r="DO327" s="71" t="str">
        <f t="shared" ref="DO327:DO349" si="6627">IF(AI327="","","|n"&amp;DO$2&amp;"+"&amp;AI327&amp;DO$1)</f>
        <v/>
      </c>
      <c r="DP327" s="71" t="str">
        <f t="shared" ref="DP327:DP349" si="6628">IF(AJ327="","","|n"&amp;DP$2&amp;"+"&amp;AJ327&amp;DP$1)</f>
        <v/>
      </c>
      <c r="DQ327" s="71" t="str">
        <f t="shared" ref="DQ327:DQ349" si="6629">IF(AK327="","","|n"&amp;DQ$2&amp;"+"&amp;AK327&amp;DQ$1)</f>
        <v/>
      </c>
      <c r="DR327" s="71" t="str">
        <f t="shared" ref="DR327:DR349" si="6630">IF(AL327="","","|n"&amp;DR$2&amp;"+"&amp;AL327&amp;DR$1)</f>
        <v/>
      </c>
      <c r="DS327" s="71" t="str">
        <f t="shared" ref="DS327:DS349" si="6631">IF(AM327="","","|n"&amp;DS$2&amp;"+"&amp;AM327&amp;DS$1)</f>
        <v/>
      </c>
      <c r="DT327" s="71" t="str">
        <f t="shared" ref="DT327:DT349" si="6632">IF(AN327="","","|n"&amp;DT$2&amp;"+"&amp;AN327&amp;DT$1)</f>
        <v/>
      </c>
      <c r="DU327" s="71" t="str">
        <f t="shared" ref="DU327:DU349" si="6633">IF(AO327="","","|n"&amp;DU$2&amp;"+"&amp;AO327&amp;DU$1)</f>
        <v/>
      </c>
      <c r="DV327" s="71" t="str">
        <f t="shared" ref="DV327:DV349" si="6634">IF(AP327="","","|n"&amp;DV$2&amp;"+"&amp;AP327&amp;DV$1)</f>
        <v/>
      </c>
      <c r="DW327" s="71" t="str">
        <f t="shared" ref="DW327:DW349" si="6635">IF(AQ327="","","|n"&amp;DW$2&amp;"+"&amp;AQ327&amp;DW$1)</f>
        <v/>
      </c>
      <c r="DX327" s="71" t="str">
        <f t="shared" ref="DX327:DX349" si="6636">IF(AR327="","","|n"&amp;DX$2&amp;"+"&amp;AR327&amp;DX$1)</f>
        <v/>
      </c>
      <c r="DY327" s="71" t="str">
        <f t="shared" ref="DY327:DY349" si="6637">IF(AS327="","","|n"&amp;DY$2&amp;"+"&amp;AS327&amp;DY$1)</f>
        <v/>
      </c>
      <c r="DZ327" s="71" t="str">
        <f t="shared" ref="DZ327:DZ349" si="6638">IF(AT327="","","|n"&amp;DZ$2&amp;"+"&amp;AT327&amp;DZ$1)</f>
        <v/>
      </c>
      <c r="EA327" s="71" t="str">
        <f t="shared" ref="EA327:EA349" si="6639">IF(AU327="","","|n"&amp;EA$2&amp;"+"&amp;AU327&amp;EA$1)</f>
        <v/>
      </c>
      <c r="EB327" s="71" t="str">
        <f t="shared" ref="EB327:EB349" si="6640">IF(AV327="","","|n"&amp;EB$2&amp;"+"&amp;AV327&amp;EB$1)</f>
        <v/>
      </c>
      <c r="EC327" s="71" t="str">
        <f t="shared" ref="EC327:EC349" si="6641">IF(AW327="","","|n"&amp;EC$2&amp;"+"&amp;AW327&amp;EC$1)</f>
        <v/>
      </c>
      <c r="ED327" s="71" t="str">
        <f t="shared" ref="ED327:ED349" si="6642">IF(AX327="","","|n"&amp;ED$2&amp;"+"&amp;AX327&amp;ED$1)</f>
        <v/>
      </c>
      <c r="EE327" s="71" t="str">
        <f t="shared" ref="EE327:EE349" si="6643">IF(AY327="","","|n"&amp;EE$2&amp;"+"&amp;AY327&amp;EE$1)</f>
        <v/>
      </c>
      <c r="EF327" s="71" t="str">
        <f t="shared" ref="EF327:EF349" si="6644">IF(AZ327="","","|n"&amp;EF$2&amp;"+"&amp;AZ327&amp;EF$1)</f>
        <v/>
      </c>
      <c r="EG327" s="71" t="str">
        <f t="shared" ref="EG327:EG349" si="6645">IF(BA327="","","|n"&amp;EG$2&amp;"+"&amp;BA327&amp;EG$1)</f>
        <v/>
      </c>
      <c r="EH327" s="71" t="str">
        <f t="shared" ref="EH327:EH349" si="6646">IF(BB327="","","|n"&amp;EH$2&amp;"+"&amp;BB327&amp;EH$1)</f>
        <v/>
      </c>
      <c r="EI327" s="71" t="str">
        <f t="shared" ref="EI327:EI349" si="6647">IF(BC327="","","|n"&amp;EI$2&amp;"+"&amp;BC327&amp;EI$1)</f>
        <v/>
      </c>
      <c r="EJ327" s="71" t="str">
        <f t="shared" ref="EJ327:EJ349" si="6648">IF(BD327="","","|n"&amp;EJ$2&amp;"+"&amp;BD327&amp;EJ$1)</f>
        <v/>
      </c>
      <c r="EK327" s="71" t="str">
        <f t="shared" ref="EK327:EK349" si="6649">IF(BE327="","","|n"&amp;EK$2&amp;"+"&amp;BE327&amp;EK$1)</f>
        <v/>
      </c>
      <c r="EL327" s="71" t="str">
        <f t="shared" ref="EL327:EL349" si="6650">IF(BF327="","","|n"&amp;EL$2&amp;"+"&amp;BF327&amp;EL$1)</f>
        <v/>
      </c>
      <c r="EM327" s="71" t="str">
        <f t="shared" ref="EM327:EM349" si="6651">IF(BG327="","","|n"&amp;EM$2&amp;"+"&amp;BG327&amp;EM$1)</f>
        <v/>
      </c>
      <c r="EN327" s="71" t="str">
        <f t="shared" ref="EN327:EN349" si="6652">IF(BH327="","","|n"&amp;EN$2&amp;"+"&amp;BH327&amp;EN$1)</f>
        <v/>
      </c>
      <c r="EO327" s="71" t="str">
        <f t="shared" ref="EO327:EO349" si="6653">IF(BI327="","","|n"&amp;EO$2&amp;"+"&amp;BI327&amp;EO$1)</f>
        <v/>
      </c>
      <c r="EP327" s="71" t="str">
        <f t="shared" ref="EP327:EP349" si="6654">IF(BJ327="","","|n"&amp;EP$2&amp;"+"&amp;BJ327&amp;EP$1)</f>
        <v/>
      </c>
      <c r="EQ327" s="71" t="str">
        <f t="shared" ref="EQ327:EQ349" si="6655">IF(BK327="","","|n"&amp;EQ$2&amp;"+"&amp;BK327&amp;EQ$1)</f>
        <v/>
      </c>
      <c r="ER327" s="71" t="str">
        <f t="shared" ref="ER327:ER349" si="6656">IF(BL327="","","|n"&amp;ER$2&amp;"+"&amp;BL327&amp;ER$1)</f>
        <v/>
      </c>
      <c r="ES327" s="71" t="str">
        <f t="shared" ref="ES327:ES349" si="6657">IF(BM327="","","|n"&amp;ES$2&amp;"+"&amp;BM327&amp;ES$1)</f>
        <v/>
      </c>
      <c r="ET327" s="71" t="str">
        <f t="shared" ref="ET327:ET349" si="6658">IF(BN327="","","|n"&amp;ET$2&amp;"+"&amp;BN327&amp;ET$1)</f>
        <v/>
      </c>
      <c r="EU327" s="71" t="str">
        <f t="shared" ref="EU327:EU349" si="6659">IF(BO327="","","|n"&amp;EU$2&amp;"+"&amp;BO327&amp;EU$1)</f>
        <v/>
      </c>
      <c r="EV327" s="71" t="str">
        <f t="shared" ref="EV327:EV349" si="6660">IF(BP327="","","|n"&amp;EV$2&amp;"+"&amp;BP327&amp;EV$1)</f>
        <v/>
      </c>
      <c r="EW327" s="71" t="str">
        <f t="shared" ref="EW327:EW349" si="6661">IF(BQ327="","","|n"&amp;EW$2&amp;"+"&amp;BQ327&amp;EW$1)</f>
        <v/>
      </c>
      <c r="EX327" s="71" t="str">
        <f t="shared" ref="EX327:EX349" si="6662">IF(BR327="","","|n"&amp;EX$2&amp;"+"&amp;BR327&amp;EX$1)</f>
        <v/>
      </c>
      <c r="EY327" s="71" t="str">
        <f t="shared" ref="EY327:EY349" si="6663">IF(BS327="","","|n"&amp;EY$2&amp;"+"&amp;BS327&amp;EY$1)</f>
        <v/>
      </c>
      <c r="EZ327" s="71" t="str">
        <f t="shared" ref="EZ327:EZ349" si="6664">IF(BT327="","","|n"&amp;EZ$2&amp;"+"&amp;BT327&amp;EZ$1)</f>
        <v/>
      </c>
      <c r="FA327" s="71" t="str">
        <f t="shared" ref="FA327:FA349" si="6665">IF(BU327="","","|n"&amp;FA$2&amp;"+"&amp;BU327&amp;FA$1)</f>
        <v/>
      </c>
      <c r="FB327" s="71" t="str">
        <f t="shared" ref="FB327:FB349" si="6666">IF(BV327="","","|n"&amp;FB$2&amp;"+"&amp;BV327&amp;FB$1)</f>
        <v/>
      </c>
      <c r="FC327" s="71" t="str">
        <f t="shared" ref="FC327:FC349" si="6667">IF(BW327="","","|n"&amp;FC$2&amp;"+"&amp;BW327&amp;FC$1)</f>
        <v/>
      </c>
      <c r="FD327" s="71" t="str">
        <f t="shared" ref="FD327:FD349" si="6668">IF(BX327="","","|n"&amp;FD$2&amp;"+"&amp;BX327&amp;FD$1)</f>
        <v/>
      </c>
      <c r="FE327" s="71" t="str">
        <f t="shared" ref="FE327:FE349" si="6669">IF(BY327="","","|n"&amp;FE$2&amp;"+"&amp;BY327&amp;FE$1)</f>
        <v/>
      </c>
      <c r="FF327" s="71" t="str">
        <f t="shared" ref="FF327:FF349" si="6670">IF(BZ327="","","|n"&amp;FF$2&amp;"+"&amp;BZ327&amp;FF$1)</f>
        <v/>
      </c>
      <c r="FG327" s="71" t="str">
        <f t="shared" ref="FG327:FG349" si="6671">IF(CA327="","","|n"&amp;FG$2&amp;"+"&amp;CA327&amp;FG$1)</f>
        <v/>
      </c>
      <c r="FH327" s="71" t="str">
        <f t="shared" ref="FH327:FH349" si="6672">IF(CB327="","","|n"&amp;FH$2&amp;"+"&amp;CB327&amp;FH$1)</f>
        <v/>
      </c>
      <c r="FI327" s="71" t="str">
        <f t="shared" ref="FI327:FI349" si="6673">IF(CC327="","","|n"&amp;FI$2&amp;"+"&amp;CC327&amp;FI$1)</f>
        <v/>
      </c>
      <c r="FJ327" s="71" t="str">
        <f t="shared" ref="FJ327:FJ349" si="6674">IF(CD327="","","|n"&amp;FJ$2&amp;"+"&amp;CD327&amp;FJ$1)</f>
        <v/>
      </c>
      <c r="FK327" s="71" t="str">
        <f t="shared" ref="FK327:FK349" si="6675">IF(CE327="","","|n"&amp;FK$2&amp;"+"&amp;CE327&amp;FK$1)</f>
        <v/>
      </c>
      <c r="FL327" s="71" t="str">
        <f t="shared" ref="FL327:FL349" si="6676">IF(CF327="","","|n"&amp;FL$2&amp;"+"&amp;CF327&amp;FL$1)</f>
        <v/>
      </c>
      <c r="FM327" s="71" t="str">
        <f t="shared" ref="FM327:FM349" si="6677">IF(CG327="","","|n"&amp;FM$2&amp;"+"&amp;CG327&amp;FM$1)</f>
        <v/>
      </c>
      <c r="FN327" s="71" t="str">
        <f t="shared" ref="FN327:FN349" si="6678">IF(CH327="","","|n"&amp;FN$2&amp;"+"&amp;CH327&amp;FN$1)</f>
        <v/>
      </c>
      <c r="FO327" s="71" t="str">
        <f t="shared" ref="FO327:FO349" si="6679">IF(CI327="","","|n"&amp;FO$2&amp;"+"&amp;CI327&amp;FO$1)</f>
        <v/>
      </c>
      <c r="FP327" s="71" t="str">
        <f t="shared" ref="FP327:FP349" si="6680">IF(CJ327="","","|n"&amp;FP$2&amp;"+"&amp;CJ327&amp;FP$1)</f>
        <v/>
      </c>
      <c r="FQ327" s="71" t="str">
        <f t="shared" ref="FQ327:FQ349" si="6681">IF(CK327="","","|n"&amp;FQ$2&amp;"+"&amp;CK327&amp;FQ$1)</f>
        <v/>
      </c>
      <c r="FR327" s="71" t="str">
        <f t="shared" ref="FR327:FR349" si="6682">IF(CL327="","","|n"&amp;FR$2&amp;"+"&amp;CL327&amp;FR$1)</f>
        <v/>
      </c>
      <c r="FS327" s="71" t="str">
        <f t="shared" ref="FS327:FS349" si="6683">IF(CM327="","","|n"&amp;FS$2&amp;"+"&amp;CM327&amp;FS$1)</f>
        <v/>
      </c>
    </row>
    <row r="328" spans="1:175" ht="16.5">
      <c r="A328" s="133"/>
      <c r="B328" s="80" t="s">
        <v>898</v>
      </c>
      <c r="C328" s="11" t="s">
        <v>1523</v>
      </c>
      <c r="T328" s="140"/>
      <c r="U328" s="194" t="s">
        <v>1575</v>
      </c>
      <c r="CN328" s="70" t="str">
        <f t="shared" si="6608"/>
        <v>InitUnitState('IF02',,,,,,,,,,)</v>
      </c>
      <c r="CO328" s="70" t="str">
        <f t="shared" si="6609"/>
        <v>InitUnitNormal('IF02',,,,,,,,,,)</v>
      </c>
      <c r="CP328" s="70" t="str">
        <f t="shared" si="6610"/>
        <v>InitUnitMagic('IF02',,,,,,,,,,)</v>
      </c>
      <c r="CQ328" s="70" t="str">
        <f t="shared" si="6611"/>
        <v>InitUnitAdd('IF02',,,,,,,,,,)</v>
      </c>
      <c r="CR328" s="70" t="str">
        <f t="shared" si="6612"/>
        <v>InitEquipData('IF02',,"",,,,,'','','','','','',"ReplaceableTextures\\CommandButtons\\BTNFB03.BLP")</v>
      </c>
      <c r="CU328" s="95" t="str">
        <f t="shared" si="6613"/>
        <v>|n</v>
      </c>
      <c r="CW328" s="60"/>
      <c r="CX328" s="60"/>
      <c r="CY328" s="60"/>
      <c r="CZ328" s="60"/>
      <c r="DA328" s="60"/>
      <c r="DB328" s="71" t="str">
        <f t="shared" si="6614"/>
        <v/>
      </c>
      <c r="DC328" s="71" t="str">
        <f t="shared" si="6615"/>
        <v/>
      </c>
      <c r="DD328" s="71" t="str">
        <f t="shared" si="6616"/>
        <v/>
      </c>
      <c r="DE328" s="71" t="str">
        <f t="shared" si="6617"/>
        <v/>
      </c>
      <c r="DF328" s="71" t="str">
        <f t="shared" si="6618"/>
        <v/>
      </c>
      <c r="DG328" s="71" t="str">
        <f t="shared" si="6619"/>
        <v/>
      </c>
      <c r="DH328" s="71" t="str">
        <f t="shared" si="6620"/>
        <v/>
      </c>
      <c r="DI328" s="71" t="str">
        <f t="shared" si="6621"/>
        <v/>
      </c>
      <c r="DJ328" s="71" t="str">
        <f t="shared" si="6622"/>
        <v/>
      </c>
      <c r="DK328" s="71" t="str">
        <f t="shared" si="6623"/>
        <v/>
      </c>
      <c r="DL328" s="71" t="str">
        <f t="shared" si="6624"/>
        <v/>
      </c>
      <c r="DM328" s="71" t="str">
        <f t="shared" si="6625"/>
        <v/>
      </c>
      <c r="DN328" s="71" t="str">
        <f t="shared" si="6626"/>
        <v/>
      </c>
      <c r="DO328" s="71" t="str">
        <f t="shared" si="6627"/>
        <v/>
      </c>
      <c r="DP328" s="71" t="str">
        <f t="shared" si="6628"/>
        <v/>
      </c>
      <c r="DQ328" s="71" t="str">
        <f t="shared" si="6629"/>
        <v/>
      </c>
      <c r="DR328" s="71" t="str">
        <f t="shared" si="6630"/>
        <v/>
      </c>
      <c r="DS328" s="71" t="str">
        <f t="shared" si="6631"/>
        <v/>
      </c>
      <c r="DT328" s="71" t="str">
        <f t="shared" si="6632"/>
        <v/>
      </c>
      <c r="DU328" s="71" t="str">
        <f t="shared" si="6633"/>
        <v/>
      </c>
      <c r="DV328" s="71" t="str">
        <f t="shared" si="6634"/>
        <v/>
      </c>
      <c r="DW328" s="71" t="str">
        <f t="shared" si="6635"/>
        <v/>
      </c>
      <c r="DX328" s="71" t="str">
        <f t="shared" si="6636"/>
        <v/>
      </c>
      <c r="DY328" s="71" t="str">
        <f t="shared" si="6637"/>
        <v/>
      </c>
      <c r="DZ328" s="71" t="str">
        <f t="shared" si="6638"/>
        <v/>
      </c>
      <c r="EA328" s="71" t="str">
        <f t="shared" si="6639"/>
        <v/>
      </c>
      <c r="EB328" s="71" t="str">
        <f t="shared" si="6640"/>
        <v/>
      </c>
      <c r="EC328" s="71" t="str">
        <f t="shared" si="6641"/>
        <v/>
      </c>
      <c r="ED328" s="71" t="str">
        <f t="shared" si="6642"/>
        <v/>
      </c>
      <c r="EE328" s="71" t="str">
        <f t="shared" si="6643"/>
        <v/>
      </c>
      <c r="EF328" s="71" t="str">
        <f t="shared" si="6644"/>
        <v/>
      </c>
      <c r="EG328" s="71" t="str">
        <f t="shared" si="6645"/>
        <v/>
      </c>
      <c r="EH328" s="71" t="str">
        <f t="shared" si="6646"/>
        <v/>
      </c>
      <c r="EI328" s="71" t="str">
        <f t="shared" si="6647"/>
        <v/>
      </c>
      <c r="EJ328" s="71" t="str">
        <f t="shared" si="6648"/>
        <v/>
      </c>
      <c r="EK328" s="71" t="str">
        <f t="shared" si="6649"/>
        <v/>
      </c>
      <c r="EL328" s="71" t="str">
        <f t="shared" si="6650"/>
        <v/>
      </c>
      <c r="EM328" s="71" t="str">
        <f t="shared" si="6651"/>
        <v/>
      </c>
      <c r="EN328" s="71" t="str">
        <f t="shared" si="6652"/>
        <v/>
      </c>
      <c r="EO328" s="71" t="str">
        <f t="shared" si="6653"/>
        <v/>
      </c>
      <c r="EP328" s="71" t="str">
        <f t="shared" si="6654"/>
        <v/>
      </c>
      <c r="EQ328" s="71" t="str">
        <f t="shared" si="6655"/>
        <v/>
      </c>
      <c r="ER328" s="71" t="str">
        <f t="shared" si="6656"/>
        <v/>
      </c>
      <c r="ES328" s="71" t="str">
        <f t="shared" si="6657"/>
        <v/>
      </c>
      <c r="ET328" s="71" t="str">
        <f t="shared" si="6658"/>
        <v/>
      </c>
      <c r="EU328" s="71" t="str">
        <f t="shared" si="6659"/>
        <v/>
      </c>
      <c r="EV328" s="71" t="str">
        <f t="shared" si="6660"/>
        <v/>
      </c>
      <c r="EW328" s="71" t="str">
        <f t="shared" si="6661"/>
        <v/>
      </c>
      <c r="EX328" s="71" t="str">
        <f t="shared" si="6662"/>
        <v/>
      </c>
      <c r="EY328" s="71" t="str">
        <f t="shared" si="6663"/>
        <v/>
      </c>
      <c r="EZ328" s="71" t="str">
        <f t="shared" si="6664"/>
        <v/>
      </c>
      <c r="FA328" s="71" t="str">
        <f t="shared" si="6665"/>
        <v/>
      </c>
      <c r="FB328" s="71" t="str">
        <f t="shared" si="6666"/>
        <v/>
      </c>
      <c r="FC328" s="71" t="str">
        <f t="shared" si="6667"/>
        <v/>
      </c>
      <c r="FD328" s="71" t="str">
        <f t="shared" si="6668"/>
        <v/>
      </c>
      <c r="FE328" s="71" t="str">
        <f t="shared" si="6669"/>
        <v/>
      </c>
      <c r="FF328" s="71" t="str">
        <f t="shared" si="6670"/>
        <v/>
      </c>
      <c r="FG328" s="71" t="str">
        <f t="shared" si="6671"/>
        <v/>
      </c>
      <c r="FH328" s="71" t="str">
        <f t="shared" si="6672"/>
        <v/>
      </c>
      <c r="FI328" s="71" t="str">
        <f t="shared" si="6673"/>
        <v/>
      </c>
      <c r="FJ328" s="71" t="str">
        <f t="shared" si="6674"/>
        <v/>
      </c>
      <c r="FK328" s="71" t="str">
        <f t="shared" si="6675"/>
        <v/>
      </c>
      <c r="FL328" s="71" t="str">
        <f t="shared" si="6676"/>
        <v/>
      </c>
      <c r="FM328" s="71" t="str">
        <f t="shared" si="6677"/>
        <v/>
      </c>
      <c r="FN328" s="71" t="str">
        <f t="shared" si="6678"/>
        <v/>
      </c>
      <c r="FO328" s="71" t="str">
        <f t="shared" si="6679"/>
        <v/>
      </c>
      <c r="FP328" s="71" t="str">
        <f t="shared" si="6680"/>
        <v/>
      </c>
      <c r="FQ328" s="71" t="str">
        <f t="shared" si="6681"/>
        <v/>
      </c>
      <c r="FR328" s="71" t="str">
        <f t="shared" si="6682"/>
        <v/>
      </c>
      <c r="FS328" s="71" t="str">
        <f t="shared" si="6683"/>
        <v/>
      </c>
    </row>
    <row r="329" spans="1:175" ht="16.5">
      <c r="A329" s="134"/>
      <c r="B329" s="80" t="s">
        <v>899</v>
      </c>
      <c r="C329" s="11" t="s">
        <v>1524</v>
      </c>
      <c r="T329" s="141"/>
      <c r="U329" s="194" t="s">
        <v>1576</v>
      </c>
      <c r="CN329" s="70" t="str">
        <f t="shared" si="6608"/>
        <v>InitUnitState('IF03',,,,,,,,,,)</v>
      </c>
      <c r="CO329" s="70" t="str">
        <f t="shared" si="6609"/>
        <v>InitUnitNormal('IF03',,,,,,,,,,)</v>
      </c>
      <c r="CP329" s="70" t="str">
        <f t="shared" si="6610"/>
        <v>InitUnitMagic('IF03',,,,,,,,,,)</v>
      </c>
      <c r="CQ329" s="70" t="str">
        <f t="shared" si="6611"/>
        <v>InitUnitAdd('IF03',,,,,,,,,,)</v>
      </c>
      <c r="CR329" s="70" t="str">
        <f t="shared" si="6612"/>
        <v>InitEquipData('IF03',,"",,,,,'','','','','','',"ReplaceableTextures\\CommandButtons\\BTNFB04.BLP")</v>
      </c>
      <c r="CU329" s="95" t="str">
        <f t="shared" si="6613"/>
        <v>|n</v>
      </c>
      <c r="CW329" s="60"/>
      <c r="CX329" s="60"/>
      <c r="CY329" s="60"/>
      <c r="CZ329" s="60"/>
      <c r="DA329" s="60"/>
      <c r="DB329" s="71" t="str">
        <f t="shared" si="6614"/>
        <v/>
      </c>
      <c r="DC329" s="71" t="str">
        <f t="shared" si="6615"/>
        <v/>
      </c>
      <c r="DD329" s="71" t="str">
        <f t="shared" si="6616"/>
        <v/>
      </c>
      <c r="DE329" s="71" t="str">
        <f t="shared" si="6617"/>
        <v/>
      </c>
      <c r="DF329" s="71" t="str">
        <f t="shared" si="6618"/>
        <v/>
      </c>
      <c r="DG329" s="71" t="str">
        <f t="shared" si="6619"/>
        <v/>
      </c>
      <c r="DH329" s="71" t="str">
        <f t="shared" si="6620"/>
        <v/>
      </c>
      <c r="DI329" s="71" t="str">
        <f t="shared" si="6621"/>
        <v/>
      </c>
      <c r="DJ329" s="71" t="str">
        <f t="shared" si="6622"/>
        <v/>
      </c>
      <c r="DK329" s="71" t="str">
        <f t="shared" si="6623"/>
        <v/>
      </c>
      <c r="DL329" s="71" t="str">
        <f t="shared" si="6624"/>
        <v/>
      </c>
      <c r="DM329" s="71" t="str">
        <f t="shared" si="6625"/>
        <v/>
      </c>
      <c r="DN329" s="71" t="str">
        <f t="shared" si="6626"/>
        <v/>
      </c>
      <c r="DO329" s="71" t="str">
        <f t="shared" si="6627"/>
        <v/>
      </c>
      <c r="DP329" s="71" t="str">
        <f t="shared" si="6628"/>
        <v/>
      </c>
      <c r="DQ329" s="71" t="str">
        <f t="shared" si="6629"/>
        <v/>
      </c>
      <c r="DR329" s="71" t="str">
        <f t="shared" si="6630"/>
        <v/>
      </c>
      <c r="DS329" s="71" t="str">
        <f t="shared" si="6631"/>
        <v/>
      </c>
      <c r="DT329" s="71" t="str">
        <f t="shared" si="6632"/>
        <v/>
      </c>
      <c r="DU329" s="71" t="str">
        <f t="shared" si="6633"/>
        <v/>
      </c>
      <c r="DV329" s="71" t="str">
        <f t="shared" si="6634"/>
        <v/>
      </c>
      <c r="DW329" s="71" t="str">
        <f t="shared" si="6635"/>
        <v/>
      </c>
      <c r="DX329" s="71" t="str">
        <f t="shared" si="6636"/>
        <v/>
      </c>
      <c r="DY329" s="71" t="str">
        <f t="shared" si="6637"/>
        <v/>
      </c>
      <c r="DZ329" s="71" t="str">
        <f t="shared" si="6638"/>
        <v/>
      </c>
      <c r="EA329" s="71" t="str">
        <f t="shared" si="6639"/>
        <v/>
      </c>
      <c r="EB329" s="71" t="str">
        <f t="shared" si="6640"/>
        <v/>
      </c>
      <c r="EC329" s="71" t="str">
        <f t="shared" si="6641"/>
        <v/>
      </c>
      <c r="ED329" s="71" t="str">
        <f t="shared" si="6642"/>
        <v/>
      </c>
      <c r="EE329" s="71" t="str">
        <f t="shared" si="6643"/>
        <v/>
      </c>
      <c r="EF329" s="71" t="str">
        <f t="shared" si="6644"/>
        <v/>
      </c>
      <c r="EG329" s="71" t="str">
        <f t="shared" si="6645"/>
        <v/>
      </c>
      <c r="EH329" s="71" t="str">
        <f t="shared" si="6646"/>
        <v/>
      </c>
      <c r="EI329" s="71" t="str">
        <f t="shared" si="6647"/>
        <v/>
      </c>
      <c r="EJ329" s="71" t="str">
        <f t="shared" si="6648"/>
        <v/>
      </c>
      <c r="EK329" s="71" t="str">
        <f t="shared" si="6649"/>
        <v/>
      </c>
      <c r="EL329" s="71" t="str">
        <f t="shared" si="6650"/>
        <v/>
      </c>
      <c r="EM329" s="71" t="str">
        <f t="shared" si="6651"/>
        <v/>
      </c>
      <c r="EN329" s="71" t="str">
        <f t="shared" si="6652"/>
        <v/>
      </c>
      <c r="EO329" s="71" t="str">
        <f t="shared" si="6653"/>
        <v/>
      </c>
      <c r="EP329" s="71" t="str">
        <f t="shared" si="6654"/>
        <v/>
      </c>
      <c r="EQ329" s="71" t="str">
        <f t="shared" si="6655"/>
        <v/>
      </c>
      <c r="ER329" s="71" t="str">
        <f t="shared" si="6656"/>
        <v/>
      </c>
      <c r="ES329" s="71" t="str">
        <f t="shared" si="6657"/>
        <v/>
      </c>
      <c r="ET329" s="71" t="str">
        <f t="shared" si="6658"/>
        <v/>
      </c>
      <c r="EU329" s="71" t="str">
        <f t="shared" si="6659"/>
        <v/>
      </c>
      <c r="EV329" s="71" t="str">
        <f t="shared" si="6660"/>
        <v/>
      </c>
      <c r="EW329" s="71" t="str">
        <f t="shared" si="6661"/>
        <v/>
      </c>
      <c r="EX329" s="71" t="str">
        <f t="shared" si="6662"/>
        <v/>
      </c>
      <c r="EY329" s="71" t="str">
        <f t="shared" si="6663"/>
        <v/>
      </c>
      <c r="EZ329" s="71" t="str">
        <f t="shared" si="6664"/>
        <v/>
      </c>
      <c r="FA329" s="71" t="str">
        <f t="shared" si="6665"/>
        <v/>
      </c>
      <c r="FB329" s="71" t="str">
        <f t="shared" si="6666"/>
        <v/>
      </c>
      <c r="FC329" s="71" t="str">
        <f t="shared" si="6667"/>
        <v/>
      </c>
      <c r="FD329" s="71" t="str">
        <f t="shared" si="6668"/>
        <v/>
      </c>
      <c r="FE329" s="71" t="str">
        <f t="shared" si="6669"/>
        <v/>
      </c>
      <c r="FF329" s="71" t="str">
        <f t="shared" si="6670"/>
        <v/>
      </c>
      <c r="FG329" s="71" t="str">
        <f t="shared" si="6671"/>
        <v/>
      </c>
      <c r="FH329" s="71" t="str">
        <f t="shared" si="6672"/>
        <v/>
      </c>
      <c r="FI329" s="71" t="str">
        <f t="shared" si="6673"/>
        <v/>
      </c>
      <c r="FJ329" s="71" t="str">
        <f t="shared" si="6674"/>
        <v/>
      </c>
      <c r="FK329" s="71" t="str">
        <f t="shared" si="6675"/>
        <v/>
      </c>
      <c r="FL329" s="71" t="str">
        <f t="shared" si="6676"/>
        <v/>
      </c>
      <c r="FM329" s="71" t="str">
        <f t="shared" si="6677"/>
        <v/>
      </c>
      <c r="FN329" s="71" t="str">
        <f t="shared" si="6678"/>
        <v/>
      </c>
      <c r="FO329" s="71" t="str">
        <f t="shared" si="6679"/>
        <v/>
      </c>
      <c r="FP329" s="71" t="str">
        <f t="shared" si="6680"/>
        <v/>
      </c>
      <c r="FQ329" s="71" t="str">
        <f t="shared" si="6681"/>
        <v/>
      </c>
      <c r="FR329" s="71" t="str">
        <f t="shared" si="6682"/>
        <v/>
      </c>
      <c r="FS329" s="71" t="str">
        <f t="shared" si="6683"/>
        <v/>
      </c>
    </row>
    <row r="330" spans="1:175" ht="16.5">
      <c r="A330" s="134"/>
      <c r="B330" s="80" t="s">
        <v>900</v>
      </c>
      <c r="C330" s="11" t="s">
        <v>1525</v>
      </c>
      <c r="T330" s="141"/>
      <c r="U330" s="194" t="s">
        <v>1577</v>
      </c>
      <c r="CN330" s="70" t="str">
        <f t="shared" si="6608"/>
        <v>InitUnitState('IF04',,,,,,,,,,)</v>
      </c>
      <c r="CO330" s="70" t="str">
        <f t="shared" si="6609"/>
        <v>InitUnitNormal('IF04',,,,,,,,,,)</v>
      </c>
      <c r="CP330" s="70" t="str">
        <f t="shared" si="6610"/>
        <v>InitUnitMagic('IF04',,,,,,,,,,)</v>
      </c>
      <c r="CQ330" s="70" t="str">
        <f t="shared" si="6611"/>
        <v>InitUnitAdd('IF04',,,,,,,,,,)</v>
      </c>
      <c r="CR330" s="70" t="str">
        <f t="shared" si="6612"/>
        <v>InitEquipData('IF04',,"",,,,,'','','','','','',"ReplaceableTextures\\CommandButtons\\BTNFB05.BLP")</v>
      </c>
      <c r="CU330" s="95" t="str">
        <f t="shared" si="6613"/>
        <v>|n</v>
      </c>
      <c r="CW330" s="60"/>
      <c r="CX330" s="60"/>
      <c r="CY330" s="60"/>
      <c r="CZ330" s="60"/>
      <c r="DA330" s="60"/>
      <c r="DB330" s="71" t="str">
        <f t="shared" si="6614"/>
        <v/>
      </c>
      <c r="DC330" s="71" t="str">
        <f t="shared" si="6615"/>
        <v/>
      </c>
      <c r="DD330" s="71" t="str">
        <f t="shared" si="6616"/>
        <v/>
      </c>
      <c r="DE330" s="71" t="str">
        <f t="shared" si="6617"/>
        <v/>
      </c>
      <c r="DF330" s="71" t="str">
        <f t="shared" si="6618"/>
        <v/>
      </c>
      <c r="DG330" s="71" t="str">
        <f t="shared" si="6619"/>
        <v/>
      </c>
      <c r="DH330" s="71" t="str">
        <f t="shared" si="6620"/>
        <v/>
      </c>
      <c r="DI330" s="71" t="str">
        <f t="shared" si="6621"/>
        <v/>
      </c>
      <c r="DJ330" s="71" t="str">
        <f t="shared" si="6622"/>
        <v/>
      </c>
      <c r="DK330" s="71" t="str">
        <f t="shared" si="6623"/>
        <v/>
      </c>
      <c r="DL330" s="71" t="str">
        <f t="shared" si="6624"/>
        <v/>
      </c>
      <c r="DM330" s="71" t="str">
        <f t="shared" si="6625"/>
        <v/>
      </c>
      <c r="DN330" s="71" t="str">
        <f t="shared" si="6626"/>
        <v/>
      </c>
      <c r="DO330" s="71" t="str">
        <f t="shared" si="6627"/>
        <v/>
      </c>
      <c r="DP330" s="71" t="str">
        <f t="shared" si="6628"/>
        <v/>
      </c>
      <c r="DQ330" s="71" t="str">
        <f t="shared" si="6629"/>
        <v/>
      </c>
      <c r="DR330" s="71" t="str">
        <f t="shared" si="6630"/>
        <v/>
      </c>
      <c r="DS330" s="71" t="str">
        <f t="shared" si="6631"/>
        <v/>
      </c>
      <c r="DT330" s="71" t="str">
        <f t="shared" si="6632"/>
        <v/>
      </c>
      <c r="DU330" s="71" t="str">
        <f t="shared" si="6633"/>
        <v/>
      </c>
      <c r="DV330" s="71" t="str">
        <f t="shared" si="6634"/>
        <v/>
      </c>
      <c r="DW330" s="71" t="str">
        <f t="shared" si="6635"/>
        <v/>
      </c>
      <c r="DX330" s="71" t="str">
        <f t="shared" si="6636"/>
        <v/>
      </c>
      <c r="DY330" s="71" t="str">
        <f t="shared" si="6637"/>
        <v/>
      </c>
      <c r="DZ330" s="71" t="str">
        <f t="shared" si="6638"/>
        <v/>
      </c>
      <c r="EA330" s="71" t="str">
        <f t="shared" si="6639"/>
        <v/>
      </c>
      <c r="EB330" s="71" t="str">
        <f t="shared" si="6640"/>
        <v/>
      </c>
      <c r="EC330" s="71" t="str">
        <f t="shared" si="6641"/>
        <v/>
      </c>
      <c r="ED330" s="71" t="str">
        <f t="shared" si="6642"/>
        <v/>
      </c>
      <c r="EE330" s="71" t="str">
        <f t="shared" si="6643"/>
        <v/>
      </c>
      <c r="EF330" s="71" t="str">
        <f t="shared" si="6644"/>
        <v/>
      </c>
      <c r="EG330" s="71" t="str">
        <f t="shared" si="6645"/>
        <v/>
      </c>
      <c r="EH330" s="71" t="str">
        <f t="shared" si="6646"/>
        <v/>
      </c>
      <c r="EI330" s="71" t="str">
        <f t="shared" si="6647"/>
        <v/>
      </c>
      <c r="EJ330" s="71" t="str">
        <f t="shared" si="6648"/>
        <v/>
      </c>
      <c r="EK330" s="71" t="str">
        <f t="shared" si="6649"/>
        <v/>
      </c>
      <c r="EL330" s="71" t="str">
        <f t="shared" si="6650"/>
        <v/>
      </c>
      <c r="EM330" s="71" t="str">
        <f t="shared" si="6651"/>
        <v/>
      </c>
      <c r="EN330" s="71" t="str">
        <f t="shared" si="6652"/>
        <v/>
      </c>
      <c r="EO330" s="71" t="str">
        <f t="shared" si="6653"/>
        <v/>
      </c>
      <c r="EP330" s="71" t="str">
        <f t="shared" si="6654"/>
        <v/>
      </c>
      <c r="EQ330" s="71" t="str">
        <f t="shared" si="6655"/>
        <v/>
      </c>
      <c r="ER330" s="71" t="str">
        <f t="shared" si="6656"/>
        <v/>
      </c>
      <c r="ES330" s="71" t="str">
        <f t="shared" si="6657"/>
        <v/>
      </c>
      <c r="ET330" s="71" t="str">
        <f t="shared" si="6658"/>
        <v/>
      </c>
      <c r="EU330" s="71" t="str">
        <f t="shared" si="6659"/>
        <v/>
      </c>
      <c r="EV330" s="71" t="str">
        <f t="shared" si="6660"/>
        <v/>
      </c>
      <c r="EW330" s="71" t="str">
        <f t="shared" si="6661"/>
        <v/>
      </c>
      <c r="EX330" s="71" t="str">
        <f t="shared" si="6662"/>
        <v/>
      </c>
      <c r="EY330" s="71" t="str">
        <f t="shared" si="6663"/>
        <v/>
      </c>
      <c r="EZ330" s="71" t="str">
        <f t="shared" si="6664"/>
        <v/>
      </c>
      <c r="FA330" s="71" t="str">
        <f t="shared" si="6665"/>
        <v/>
      </c>
      <c r="FB330" s="71" t="str">
        <f t="shared" si="6666"/>
        <v/>
      </c>
      <c r="FC330" s="71" t="str">
        <f t="shared" si="6667"/>
        <v/>
      </c>
      <c r="FD330" s="71" t="str">
        <f t="shared" si="6668"/>
        <v/>
      </c>
      <c r="FE330" s="71" t="str">
        <f t="shared" si="6669"/>
        <v/>
      </c>
      <c r="FF330" s="71" t="str">
        <f t="shared" si="6670"/>
        <v/>
      </c>
      <c r="FG330" s="71" t="str">
        <f t="shared" si="6671"/>
        <v/>
      </c>
      <c r="FH330" s="71" t="str">
        <f t="shared" si="6672"/>
        <v/>
      </c>
      <c r="FI330" s="71" t="str">
        <f t="shared" si="6673"/>
        <v/>
      </c>
      <c r="FJ330" s="71" t="str">
        <f t="shared" si="6674"/>
        <v/>
      </c>
      <c r="FK330" s="71" t="str">
        <f t="shared" si="6675"/>
        <v/>
      </c>
      <c r="FL330" s="71" t="str">
        <f t="shared" si="6676"/>
        <v/>
      </c>
      <c r="FM330" s="71" t="str">
        <f t="shared" si="6677"/>
        <v/>
      </c>
      <c r="FN330" s="71" t="str">
        <f t="shared" si="6678"/>
        <v/>
      </c>
      <c r="FO330" s="71" t="str">
        <f t="shared" si="6679"/>
        <v/>
      </c>
      <c r="FP330" s="71" t="str">
        <f t="shared" si="6680"/>
        <v/>
      </c>
      <c r="FQ330" s="71" t="str">
        <f t="shared" si="6681"/>
        <v/>
      </c>
      <c r="FR330" s="71" t="str">
        <f t="shared" si="6682"/>
        <v/>
      </c>
      <c r="FS330" s="71" t="str">
        <f t="shared" si="6683"/>
        <v/>
      </c>
    </row>
    <row r="331" spans="1:175" ht="16.5">
      <c r="A331" s="134"/>
      <c r="B331" s="80" t="s">
        <v>901</v>
      </c>
      <c r="C331" s="11" t="s">
        <v>1526</v>
      </c>
      <c r="T331" s="141"/>
      <c r="U331" s="194" t="s">
        <v>1578</v>
      </c>
      <c r="CN331" s="70" t="str">
        <f t="shared" si="6608"/>
        <v>InitUnitState('IF05',,,,,,,,,,)</v>
      </c>
      <c r="CO331" s="70" t="str">
        <f t="shared" si="6609"/>
        <v>InitUnitNormal('IF05',,,,,,,,,,)</v>
      </c>
      <c r="CP331" s="70" t="str">
        <f t="shared" si="6610"/>
        <v>InitUnitMagic('IF05',,,,,,,,,,)</v>
      </c>
      <c r="CQ331" s="70" t="str">
        <f t="shared" si="6611"/>
        <v>InitUnitAdd('IF05',,,,,,,,,,)</v>
      </c>
      <c r="CR331" s="70" t="str">
        <f t="shared" si="6612"/>
        <v>InitEquipData('IF05',,"",,,,,'','','','','','',"ReplaceableTextures\\CommandButtons\\BTNFB06.BLP")</v>
      </c>
      <c r="CU331" s="95" t="str">
        <f t="shared" si="6613"/>
        <v>|n</v>
      </c>
      <c r="CW331" s="60"/>
      <c r="CX331" s="60"/>
      <c r="CY331" s="60"/>
      <c r="CZ331" s="60"/>
      <c r="DA331" s="60"/>
      <c r="DB331" s="71" t="str">
        <f t="shared" si="6614"/>
        <v/>
      </c>
      <c r="DC331" s="71" t="str">
        <f t="shared" si="6615"/>
        <v/>
      </c>
      <c r="DD331" s="71" t="str">
        <f t="shared" si="6616"/>
        <v/>
      </c>
      <c r="DE331" s="71" t="str">
        <f t="shared" si="6617"/>
        <v/>
      </c>
      <c r="DF331" s="71" t="str">
        <f t="shared" si="6618"/>
        <v/>
      </c>
      <c r="DG331" s="71" t="str">
        <f t="shared" si="6619"/>
        <v/>
      </c>
      <c r="DH331" s="71" t="str">
        <f t="shared" si="6620"/>
        <v/>
      </c>
      <c r="DI331" s="71" t="str">
        <f t="shared" si="6621"/>
        <v/>
      </c>
      <c r="DJ331" s="71" t="str">
        <f t="shared" si="6622"/>
        <v/>
      </c>
      <c r="DK331" s="71" t="str">
        <f t="shared" si="6623"/>
        <v/>
      </c>
      <c r="DL331" s="71" t="str">
        <f t="shared" si="6624"/>
        <v/>
      </c>
      <c r="DM331" s="71" t="str">
        <f t="shared" si="6625"/>
        <v/>
      </c>
      <c r="DN331" s="71" t="str">
        <f t="shared" si="6626"/>
        <v/>
      </c>
      <c r="DO331" s="71" t="str">
        <f t="shared" si="6627"/>
        <v/>
      </c>
      <c r="DP331" s="71" t="str">
        <f t="shared" si="6628"/>
        <v/>
      </c>
      <c r="DQ331" s="71" t="str">
        <f t="shared" si="6629"/>
        <v/>
      </c>
      <c r="DR331" s="71" t="str">
        <f t="shared" si="6630"/>
        <v/>
      </c>
      <c r="DS331" s="71" t="str">
        <f t="shared" si="6631"/>
        <v/>
      </c>
      <c r="DT331" s="71" t="str">
        <f t="shared" si="6632"/>
        <v/>
      </c>
      <c r="DU331" s="71" t="str">
        <f t="shared" si="6633"/>
        <v/>
      </c>
      <c r="DV331" s="71" t="str">
        <f t="shared" si="6634"/>
        <v/>
      </c>
      <c r="DW331" s="71" t="str">
        <f t="shared" si="6635"/>
        <v/>
      </c>
      <c r="DX331" s="71" t="str">
        <f t="shared" si="6636"/>
        <v/>
      </c>
      <c r="DY331" s="71" t="str">
        <f t="shared" si="6637"/>
        <v/>
      </c>
      <c r="DZ331" s="71" t="str">
        <f t="shared" si="6638"/>
        <v/>
      </c>
      <c r="EA331" s="71" t="str">
        <f t="shared" si="6639"/>
        <v/>
      </c>
      <c r="EB331" s="71" t="str">
        <f t="shared" si="6640"/>
        <v/>
      </c>
      <c r="EC331" s="71" t="str">
        <f t="shared" si="6641"/>
        <v/>
      </c>
      <c r="ED331" s="71" t="str">
        <f t="shared" si="6642"/>
        <v/>
      </c>
      <c r="EE331" s="71" t="str">
        <f t="shared" si="6643"/>
        <v/>
      </c>
      <c r="EF331" s="71" t="str">
        <f t="shared" si="6644"/>
        <v/>
      </c>
      <c r="EG331" s="71" t="str">
        <f t="shared" si="6645"/>
        <v/>
      </c>
      <c r="EH331" s="71" t="str">
        <f t="shared" si="6646"/>
        <v/>
      </c>
      <c r="EI331" s="71" t="str">
        <f t="shared" si="6647"/>
        <v/>
      </c>
      <c r="EJ331" s="71" t="str">
        <f t="shared" si="6648"/>
        <v/>
      </c>
      <c r="EK331" s="71" t="str">
        <f t="shared" si="6649"/>
        <v/>
      </c>
      <c r="EL331" s="71" t="str">
        <f t="shared" si="6650"/>
        <v/>
      </c>
      <c r="EM331" s="71" t="str">
        <f t="shared" si="6651"/>
        <v/>
      </c>
      <c r="EN331" s="71" t="str">
        <f t="shared" si="6652"/>
        <v/>
      </c>
      <c r="EO331" s="71" t="str">
        <f t="shared" si="6653"/>
        <v/>
      </c>
      <c r="EP331" s="71" t="str">
        <f t="shared" si="6654"/>
        <v/>
      </c>
      <c r="EQ331" s="71" t="str">
        <f t="shared" si="6655"/>
        <v/>
      </c>
      <c r="ER331" s="71" t="str">
        <f t="shared" si="6656"/>
        <v/>
      </c>
      <c r="ES331" s="71" t="str">
        <f t="shared" si="6657"/>
        <v/>
      </c>
      <c r="ET331" s="71" t="str">
        <f t="shared" si="6658"/>
        <v/>
      </c>
      <c r="EU331" s="71" t="str">
        <f t="shared" si="6659"/>
        <v/>
      </c>
      <c r="EV331" s="71" t="str">
        <f t="shared" si="6660"/>
        <v/>
      </c>
      <c r="EW331" s="71" t="str">
        <f t="shared" si="6661"/>
        <v/>
      </c>
      <c r="EX331" s="71" t="str">
        <f t="shared" si="6662"/>
        <v/>
      </c>
      <c r="EY331" s="71" t="str">
        <f t="shared" si="6663"/>
        <v/>
      </c>
      <c r="EZ331" s="71" t="str">
        <f t="shared" si="6664"/>
        <v/>
      </c>
      <c r="FA331" s="71" t="str">
        <f t="shared" si="6665"/>
        <v/>
      </c>
      <c r="FB331" s="71" t="str">
        <f t="shared" si="6666"/>
        <v/>
      </c>
      <c r="FC331" s="71" t="str">
        <f t="shared" si="6667"/>
        <v/>
      </c>
      <c r="FD331" s="71" t="str">
        <f t="shared" si="6668"/>
        <v/>
      </c>
      <c r="FE331" s="71" t="str">
        <f t="shared" si="6669"/>
        <v/>
      </c>
      <c r="FF331" s="71" t="str">
        <f t="shared" si="6670"/>
        <v/>
      </c>
      <c r="FG331" s="71" t="str">
        <f t="shared" si="6671"/>
        <v/>
      </c>
      <c r="FH331" s="71" t="str">
        <f t="shared" si="6672"/>
        <v/>
      </c>
      <c r="FI331" s="71" t="str">
        <f t="shared" si="6673"/>
        <v/>
      </c>
      <c r="FJ331" s="71" t="str">
        <f t="shared" si="6674"/>
        <v/>
      </c>
      <c r="FK331" s="71" t="str">
        <f t="shared" si="6675"/>
        <v/>
      </c>
      <c r="FL331" s="71" t="str">
        <f t="shared" si="6676"/>
        <v/>
      </c>
      <c r="FM331" s="71" t="str">
        <f t="shared" si="6677"/>
        <v/>
      </c>
      <c r="FN331" s="71" t="str">
        <f t="shared" si="6678"/>
        <v/>
      </c>
      <c r="FO331" s="71" t="str">
        <f t="shared" si="6679"/>
        <v/>
      </c>
      <c r="FP331" s="71" t="str">
        <f t="shared" si="6680"/>
        <v/>
      </c>
      <c r="FQ331" s="71" t="str">
        <f t="shared" si="6681"/>
        <v/>
      </c>
      <c r="FR331" s="71" t="str">
        <f t="shared" si="6682"/>
        <v/>
      </c>
      <c r="FS331" s="71" t="str">
        <f t="shared" si="6683"/>
        <v/>
      </c>
    </row>
    <row r="332" spans="1:175" ht="16.5">
      <c r="A332" s="134"/>
      <c r="B332" s="80" t="s">
        <v>902</v>
      </c>
      <c r="C332" s="187" t="s">
        <v>1527</v>
      </c>
      <c r="T332" s="141"/>
      <c r="U332" s="194" t="s">
        <v>1579</v>
      </c>
      <c r="CN332" s="70" t="str">
        <f t="shared" si="6608"/>
        <v>InitUnitState('IF06',,,,,,,,,,)</v>
      </c>
      <c r="CO332" s="70" t="str">
        <f t="shared" si="6609"/>
        <v>InitUnitNormal('IF06',,,,,,,,,,)</v>
      </c>
      <c r="CP332" s="70" t="str">
        <f t="shared" si="6610"/>
        <v>InitUnitMagic('IF06',,,,,,,,,,)</v>
      </c>
      <c r="CQ332" s="70" t="str">
        <f t="shared" si="6611"/>
        <v>InitUnitAdd('IF06',,,,,,,,,,)</v>
      </c>
      <c r="CR332" s="70" t="str">
        <f t="shared" si="6612"/>
        <v>InitEquipData('IF06',,"",,,,,'','','','','','',"ReplaceableTextures\\CommandButtons\\BTNFB07.BLP")</v>
      </c>
      <c r="CU332" s="95" t="str">
        <f t="shared" si="6613"/>
        <v>|n</v>
      </c>
      <c r="CW332" s="60"/>
      <c r="CX332" s="60"/>
      <c r="CY332" s="60"/>
      <c r="CZ332" s="60"/>
      <c r="DA332" s="60"/>
      <c r="DB332" s="71" t="str">
        <f t="shared" si="6614"/>
        <v/>
      </c>
      <c r="DC332" s="71" t="str">
        <f t="shared" si="6615"/>
        <v/>
      </c>
      <c r="DD332" s="71" t="str">
        <f t="shared" si="6616"/>
        <v/>
      </c>
      <c r="DE332" s="71" t="str">
        <f t="shared" si="6617"/>
        <v/>
      </c>
      <c r="DF332" s="71" t="str">
        <f t="shared" si="6618"/>
        <v/>
      </c>
      <c r="DG332" s="71" t="str">
        <f t="shared" si="6619"/>
        <v/>
      </c>
      <c r="DH332" s="71" t="str">
        <f t="shared" si="6620"/>
        <v/>
      </c>
      <c r="DI332" s="71" t="str">
        <f t="shared" si="6621"/>
        <v/>
      </c>
      <c r="DJ332" s="71" t="str">
        <f t="shared" si="6622"/>
        <v/>
      </c>
      <c r="DK332" s="71" t="str">
        <f t="shared" si="6623"/>
        <v/>
      </c>
      <c r="DL332" s="71" t="str">
        <f t="shared" si="6624"/>
        <v/>
      </c>
      <c r="DM332" s="71" t="str">
        <f t="shared" si="6625"/>
        <v/>
      </c>
      <c r="DN332" s="71" t="str">
        <f t="shared" si="6626"/>
        <v/>
      </c>
      <c r="DO332" s="71" t="str">
        <f t="shared" si="6627"/>
        <v/>
      </c>
      <c r="DP332" s="71" t="str">
        <f t="shared" si="6628"/>
        <v/>
      </c>
      <c r="DQ332" s="71" t="str">
        <f t="shared" si="6629"/>
        <v/>
      </c>
      <c r="DR332" s="71" t="str">
        <f t="shared" si="6630"/>
        <v/>
      </c>
      <c r="DS332" s="71" t="str">
        <f t="shared" si="6631"/>
        <v/>
      </c>
      <c r="DT332" s="71" t="str">
        <f t="shared" si="6632"/>
        <v/>
      </c>
      <c r="DU332" s="71" t="str">
        <f t="shared" si="6633"/>
        <v/>
      </c>
      <c r="DV332" s="71" t="str">
        <f t="shared" si="6634"/>
        <v/>
      </c>
      <c r="DW332" s="71" t="str">
        <f t="shared" si="6635"/>
        <v/>
      </c>
      <c r="DX332" s="71" t="str">
        <f t="shared" si="6636"/>
        <v/>
      </c>
      <c r="DY332" s="71" t="str">
        <f t="shared" si="6637"/>
        <v/>
      </c>
      <c r="DZ332" s="71" t="str">
        <f t="shared" si="6638"/>
        <v/>
      </c>
      <c r="EA332" s="71" t="str">
        <f t="shared" si="6639"/>
        <v/>
      </c>
      <c r="EB332" s="71" t="str">
        <f t="shared" si="6640"/>
        <v/>
      </c>
      <c r="EC332" s="71" t="str">
        <f t="shared" si="6641"/>
        <v/>
      </c>
      <c r="ED332" s="71" t="str">
        <f t="shared" si="6642"/>
        <v/>
      </c>
      <c r="EE332" s="71" t="str">
        <f t="shared" si="6643"/>
        <v/>
      </c>
      <c r="EF332" s="71" t="str">
        <f t="shared" si="6644"/>
        <v/>
      </c>
      <c r="EG332" s="71" t="str">
        <f t="shared" si="6645"/>
        <v/>
      </c>
      <c r="EH332" s="71" t="str">
        <f t="shared" si="6646"/>
        <v/>
      </c>
      <c r="EI332" s="71" t="str">
        <f t="shared" si="6647"/>
        <v/>
      </c>
      <c r="EJ332" s="71" t="str">
        <f t="shared" si="6648"/>
        <v/>
      </c>
      <c r="EK332" s="71" t="str">
        <f t="shared" si="6649"/>
        <v/>
      </c>
      <c r="EL332" s="71" t="str">
        <f t="shared" si="6650"/>
        <v/>
      </c>
      <c r="EM332" s="71" t="str">
        <f t="shared" si="6651"/>
        <v/>
      </c>
      <c r="EN332" s="71" t="str">
        <f t="shared" si="6652"/>
        <v/>
      </c>
      <c r="EO332" s="71" t="str">
        <f t="shared" si="6653"/>
        <v/>
      </c>
      <c r="EP332" s="71" t="str">
        <f t="shared" si="6654"/>
        <v/>
      </c>
      <c r="EQ332" s="71" t="str">
        <f t="shared" si="6655"/>
        <v/>
      </c>
      <c r="ER332" s="71" t="str">
        <f t="shared" si="6656"/>
        <v/>
      </c>
      <c r="ES332" s="71" t="str">
        <f t="shared" si="6657"/>
        <v/>
      </c>
      <c r="ET332" s="71" t="str">
        <f t="shared" si="6658"/>
        <v/>
      </c>
      <c r="EU332" s="71" t="str">
        <f t="shared" si="6659"/>
        <v/>
      </c>
      <c r="EV332" s="71" t="str">
        <f t="shared" si="6660"/>
        <v/>
      </c>
      <c r="EW332" s="71" t="str">
        <f t="shared" si="6661"/>
        <v/>
      </c>
      <c r="EX332" s="71" t="str">
        <f t="shared" si="6662"/>
        <v/>
      </c>
      <c r="EY332" s="71" t="str">
        <f t="shared" si="6663"/>
        <v/>
      </c>
      <c r="EZ332" s="71" t="str">
        <f t="shared" si="6664"/>
        <v/>
      </c>
      <c r="FA332" s="71" t="str">
        <f t="shared" si="6665"/>
        <v/>
      </c>
      <c r="FB332" s="71" t="str">
        <f t="shared" si="6666"/>
        <v/>
      </c>
      <c r="FC332" s="71" t="str">
        <f t="shared" si="6667"/>
        <v/>
      </c>
      <c r="FD332" s="71" t="str">
        <f t="shared" si="6668"/>
        <v/>
      </c>
      <c r="FE332" s="71" t="str">
        <f t="shared" si="6669"/>
        <v/>
      </c>
      <c r="FF332" s="71" t="str">
        <f t="shared" si="6670"/>
        <v/>
      </c>
      <c r="FG332" s="71" t="str">
        <f t="shared" si="6671"/>
        <v/>
      </c>
      <c r="FH332" s="71" t="str">
        <f t="shared" si="6672"/>
        <v/>
      </c>
      <c r="FI332" s="71" t="str">
        <f t="shared" si="6673"/>
        <v/>
      </c>
      <c r="FJ332" s="71" t="str">
        <f t="shared" si="6674"/>
        <v/>
      </c>
      <c r="FK332" s="71" t="str">
        <f t="shared" si="6675"/>
        <v/>
      </c>
      <c r="FL332" s="71" t="str">
        <f t="shared" si="6676"/>
        <v/>
      </c>
      <c r="FM332" s="71" t="str">
        <f t="shared" si="6677"/>
        <v/>
      </c>
      <c r="FN332" s="71" t="str">
        <f t="shared" si="6678"/>
        <v/>
      </c>
      <c r="FO332" s="71" t="str">
        <f t="shared" si="6679"/>
        <v/>
      </c>
      <c r="FP332" s="71" t="str">
        <f t="shared" si="6680"/>
        <v/>
      </c>
      <c r="FQ332" s="71" t="str">
        <f t="shared" si="6681"/>
        <v/>
      </c>
      <c r="FR332" s="71" t="str">
        <f t="shared" si="6682"/>
        <v/>
      </c>
      <c r="FS332" s="71" t="str">
        <f t="shared" si="6683"/>
        <v/>
      </c>
    </row>
    <row r="333" spans="1:175" ht="16.5">
      <c r="A333" s="134"/>
      <c r="B333" s="80" t="s">
        <v>903</v>
      </c>
      <c r="C333" s="11" t="s">
        <v>1528</v>
      </c>
      <c r="T333" s="141"/>
      <c r="U333" s="194" t="s">
        <v>1580</v>
      </c>
      <c r="CN333" s="70" t="str">
        <f t="shared" si="6608"/>
        <v>InitUnitState('IF07',,,,,,,,,,)</v>
      </c>
      <c r="CO333" s="70" t="str">
        <f t="shared" si="6609"/>
        <v>InitUnitNormal('IF07',,,,,,,,,,)</v>
      </c>
      <c r="CP333" s="70" t="str">
        <f t="shared" si="6610"/>
        <v>InitUnitMagic('IF07',,,,,,,,,,)</v>
      </c>
      <c r="CQ333" s="70" t="str">
        <f t="shared" si="6611"/>
        <v>InitUnitAdd('IF07',,,,,,,,,,)</v>
      </c>
      <c r="CR333" s="70" t="str">
        <f t="shared" si="6612"/>
        <v>InitEquipData('IF07',,"",,,,,'','','','','','',"ReplaceableTextures\\CommandButtons\\BTNFB08.BLP")</v>
      </c>
      <c r="CU333" s="95" t="str">
        <f t="shared" si="6613"/>
        <v>|n</v>
      </c>
      <c r="CW333" s="60"/>
      <c r="CX333" s="60"/>
      <c r="CY333" s="60"/>
      <c r="CZ333" s="60"/>
      <c r="DA333" s="60"/>
      <c r="DB333" s="71" t="str">
        <f t="shared" si="6614"/>
        <v/>
      </c>
      <c r="DC333" s="71" t="str">
        <f t="shared" si="6615"/>
        <v/>
      </c>
      <c r="DD333" s="71" t="str">
        <f t="shared" si="6616"/>
        <v/>
      </c>
      <c r="DE333" s="71" t="str">
        <f t="shared" si="6617"/>
        <v/>
      </c>
      <c r="DF333" s="71" t="str">
        <f t="shared" si="6618"/>
        <v/>
      </c>
      <c r="DG333" s="71" t="str">
        <f t="shared" si="6619"/>
        <v/>
      </c>
      <c r="DH333" s="71" t="str">
        <f t="shared" si="6620"/>
        <v/>
      </c>
      <c r="DI333" s="71" t="str">
        <f t="shared" si="6621"/>
        <v/>
      </c>
      <c r="DJ333" s="71" t="str">
        <f t="shared" si="6622"/>
        <v/>
      </c>
      <c r="DK333" s="71" t="str">
        <f t="shared" si="6623"/>
        <v/>
      </c>
      <c r="DL333" s="71" t="str">
        <f t="shared" si="6624"/>
        <v/>
      </c>
      <c r="DM333" s="71" t="str">
        <f t="shared" si="6625"/>
        <v/>
      </c>
      <c r="DN333" s="71" t="str">
        <f t="shared" si="6626"/>
        <v/>
      </c>
      <c r="DO333" s="71" t="str">
        <f t="shared" si="6627"/>
        <v/>
      </c>
      <c r="DP333" s="71" t="str">
        <f t="shared" si="6628"/>
        <v/>
      </c>
      <c r="DQ333" s="71" t="str">
        <f t="shared" si="6629"/>
        <v/>
      </c>
      <c r="DR333" s="71" t="str">
        <f t="shared" si="6630"/>
        <v/>
      </c>
      <c r="DS333" s="71" t="str">
        <f t="shared" si="6631"/>
        <v/>
      </c>
      <c r="DT333" s="71" t="str">
        <f t="shared" si="6632"/>
        <v/>
      </c>
      <c r="DU333" s="71" t="str">
        <f t="shared" si="6633"/>
        <v/>
      </c>
      <c r="DV333" s="71" t="str">
        <f t="shared" si="6634"/>
        <v/>
      </c>
      <c r="DW333" s="71" t="str">
        <f t="shared" si="6635"/>
        <v/>
      </c>
      <c r="DX333" s="71" t="str">
        <f t="shared" si="6636"/>
        <v/>
      </c>
      <c r="DY333" s="71" t="str">
        <f t="shared" si="6637"/>
        <v/>
      </c>
      <c r="DZ333" s="71" t="str">
        <f t="shared" si="6638"/>
        <v/>
      </c>
      <c r="EA333" s="71" t="str">
        <f t="shared" si="6639"/>
        <v/>
      </c>
      <c r="EB333" s="71" t="str">
        <f t="shared" si="6640"/>
        <v/>
      </c>
      <c r="EC333" s="71" t="str">
        <f t="shared" si="6641"/>
        <v/>
      </c>
      <c r="ED333" s="71" t="str">
        <f t="shared" si="6642"/>
        <v/>
      </c>
      <c r="EE333" s="71" t="str">
        <f t="shared" si="6643"/>
        <v/>
      </c>
      <c r="EF333" s="71" t="str">
        <f t="shared" si="6644"/>
        <v/>
      </c>
      <c r="EG333" s="71" t="str">
        <f t="shared" si="6645"/>
        <v/>
      </c>
      <c r="EH333" s="71" t="str">
        <f t="shared" si="6646"/>
        <v/>
      </c>
      <c r="EI333" s="71" t="str">
        <f t="shared" si="6647"/>
        <v/>
      </c>
      <c r="EJ333" s="71" t="str">
        <f t="shared" si="6648"/>
        <v/>
      </c>
      <c r="EK333" s="71" t="str">
        <f t="shared" si="6649"/>
        <v/>
      </c>
      <c r="EL333" s="71" t="str">
        <f t="shared" si="6650"/>
        <v/>
      </c>
      <c r="EM333" s="71" t="str">
        <f t="shared" si="6651"/>
        <v/>
      </c>
      <c r="EN333" s="71" t="str">
        <f t="shared" si="6652"/>
        <v/>
      </c>
      <c r="EO333" s="71" t="str">
        <f t="shared" si="6653"/>
        <v/>
      </c>
      <c r="EP333" s="71" t="str">
        <f t="shared" si="6654"/>
        <v/>
      </c>
      <c r="EQ333" s="71" t="str">
        <f t="shared" si="6655"/>
        <v/>
      </c>
      <c r="ER333" s="71" t="str">
        <f t="shared" si="6656"/>
        <v/>
      </c>
      <c r="ES333" s="71" t="str">
        <f t="shared" si="6657"/>
        <v/>
      </c>
      <c r="ET333" s="71" t="str">
        <f t="shared" si="6658"/>
        <v/>
      </c>
      <c r="EU333" s="71" t="str">
        <f t="shared" si="6659"/>
        <v/>
      </c>
      <c r="EV333" s="71" t="str">
        <f t="shared" si="6660"/>
        <v/>
      </c>
      <c r="EW333" s="71" t="str">
        <f t="shared" si="6661"/>
        <v/>
      </c>
      <c r="EX333" s="71" t="str">
        <f t="shared" si="6662"/>
        <v/>
      </c>
      <c r="EY333" s="71" t="str">
        <f t="shared" si="6663"/>
        <v/>
      </c>
      <c r="EZ333" s="71" t="str">
        <f t="shared" si="6664"/>
        <v/>
      </c>
      <c r="FA333" s="71" t="str">
        <f t="shared" si="6665"/>
        <v/>
      </c>
      <c r="FB333" s="71" t="str">
        <f t="shared" si="6666"/>
        <v/>
      </c>
      <c r="FC333" s="71" t="str">
        <f t="shared" si="6667"/>
        <v/>
      </c>
      <c r="FD333" s="71" t="str">
        <f t="shared" si="6668"/>
        <v/>
      </c>
      <c r="FE333" s="71" t="str">
        <f t="shared" si="6669"/>
        <v/>
      </c>
      <c r="FF333" s="71" t="str">
        <f t="shared" si="6670"/>
        <v/>
      </c>
      <c r="FG333" s="71" t="str">
        <f t="shared" si="6671"/>
        <v/>
      </c>
      <c r="FH333" s="71" t="str">
        <f t="shared" si="6672"/>
        <v/>
      </c>
      <c r="FI333" s="71" t="str">
        <f t="shared" si="6673"/>
        <v/>
      </c>
      <c r="FJ333" s="71" t="str">
        <f t="shared" si="6674"/>
        <v/>
      </c>
      <c r="FK333" s="71" t="str">
        <f t="shared" si="6675"/>
        <v/>
      </c>
      <c r="FL333" s="71" t="str">
        <f t="shared" si="6676"/>
        <v/>
      </c>
      <c r="FM333" s="71" t="str">
        <f t="shared" si="6677"/>
        <v/>
      </c>
      <c r="FN333" s="71" t="str">
        <f t="shared" si="6678"/>
        <v/>
      </c>
      <c r="FO333" s="71" t="str">
        <f t="shared" si="6679"/>
        <v/>
      </c>
      <c r="FP333" s="71" t="str">
        <f t="shared" si="6680"/>
        <v/>
      </c>
      <c r="FQ333" s="71" t="str">
        <f t="shared" si="6681"/>
        <v/>
      </c>
      <c r="FR333" s="71" t="str">
        <f t="shared" si="6682"/>
        <v/>
      </c>
      <c r="FS333" s="71" t="str">
        <f t="shared" si="6683"/>
        <v/>
      </c>
    </row>
    <row r="334" spans="1:175" ht="16.5">
      <c r="A334" s="134"/>
      <c r="B334" s="80" t="s">
        <v>904</v>
      </c>
      <c r="C334" s="187" t="s">
        <v>1529</v>
      </c>
      <c r="T334" s="141"/>
      <c r="U334" s="194" t="s">
        <v>1581</v>
      </c>
      <c r="CN334" s="70" t="str">
        <f t="shared" si="6608"/>
        <v>InitUnitState('IF08',,,,,,,,,,)</v>
      </c>
      <c r="CO334" s="70" t="str">
        <f t="shared" si="6609"/>
        <v>InitUnitNormal('IF08',,,,,,,,,,)</v>
      </c>
      <c r="CP334" s="70" t="str">
        <f t="shared" si="6610"/>
        <v>InitUnitMagic('IF08',,,,,,,,,,)</v>
      </c>
      <c r="CQ334" s="70" t="str">
        <f t="shared" si="6611"/>
        <v>InitUnitAdd('IF08',,,,,,,,,,)</v>
      </c>
      <c r="CR334" s="70" t="str">
        <f t="shared" si="6612"/>
        <v>InitEquipData('IF08',,"",,,,,'','','','','','',"ReplaceableTextures\\CommandButtons\\BTNFB09.BLP")</v>
      </c>
      <c r="CU334" s="95" t="str">
        <f t="shared" si="6613"/>
        <v>|n</v>
      </c>
      <c r="CW334" s="60"/>
      <c r="CX334" s="60"/>
      <c r="CY334" s="60"/>
      <c r="CZ334" s="60"/>
      <c r="DA334" s="60"/>
      <c r="DB334" s="71" t="str">
        <f t="shared" si="6614"/>
        <v/>
      </c>
      <c r="DC334" s="71" t="str">
        <f t="shared" si="6615"/>
        <v/>
      </c>
      <c r="DD334" s="71" t="str">
        <f t="shared" si="6616"/>
        <v/>
      </c>
      <c r="DE334" s="71" t="str">
        <f t="shared" si="6617"/>
        <v/>
      </c>
      <c r="DF334" s="71" t="str">
        <f t="shared" si="6618"/>
        <v/>
      </c>
      <c r="DG334" s="71" t="str">
        <f t="shared" si="6619"/>
        <v/>
      </c>
      <c r="DH334" s="71" t="str">
        <f t="shared" si="6620"/>
        <v/>
      </c>
      <c r="DI334" s="71" t="str">
        <f t="shared" si="6621"/>
        <v/>
      </c>
      <c r="DJ334" s="71" t="str">
        <f t="shared" si="6622"/>
        <v/>
      </c>
      <c r="DK334" s="71" t="str">
        <f t="shared" si="6623"/>
        <v/>
      </c>
      <c r="DL334" s="71" t="str">
        <f t="shared" si="6624"/>
        <v/>
      </c>
      <c r="DM334" s="71" t="str">
        <f t="shared" si="6625"/>
        <v/>
      </c>
      <c r="DN334" s="71" t="str">
        <f t="shared" si="6626"/>
        <v/>
      </c>
      <c r="DO334" s="71" t="str">
        <f t="shared" si="6627"/>
        <v/>
      </c>
      <c r="DP334" s="71" t="str">
        <f t="shared" si="6628"/>
        <v/>
      </c>
      <c r="DQ334" s="71" t="str">
        <f t="shared" si="6629"/>
        <v/>
      </c>
      <c r="DR334" s="71" t="str">
        <f t="shared" si="6630"/>
        <v/>
      </c>
      <c r="DS334" s="71" t="str">
        <f t="shared" si="6631"/>
        <v/>
      </c>
      <c r="DT334" s="71" t="str">
        <f t="shared" si="6632"/>
        <v/>
      </c>
      <c r="DU334" s="71" t="str">
        <f t="shared" si="6633"/>
        <v/>
      </c>
      <c r="DV334" s="71" t="str">
        <f t="shared" si="6634"/>
        <v/>
      </c>
      <c r="DW334" s="71" t="str">
        <f t="shared" si="6635"/>
        <v/>
      </c>
      <c r="DX334" s="71" t="str">
        <f t="shared" si="6636"/>
        <v/>
      </c>
      <c r="DY334" s="71" t="str">
        <f t="shared" si="6637"/>
        <v/>
      </c>
      <c r="DZ334" s="71" t="str">
        <f t="shared" si="6638"/>
        <v/>
      </c>
      <c r="EA334" s="71" t="str">
        <f t="shared" si="6639"/>
        <v/>
      </c>
      <c r="EB334" s="71" t="str">
        <f t="shared" si="6640"/>
        <v/>
      </c>
      <c r="EC334" s="71" t="str">
        <f t="shared" si="6641"/>
        <v/>
      </c>
      <c r="ED334" s="71" t="str">
        <f t="shared" si="6642"/>
        <v/>
      </c>
      <c r="EE334" s="71" t="str">
        <f t="shared" si="6643"/>
        <v/>
      </c>
      <c r="EF334" s="71" t="str">
        <f t="shared" si="6644"/>
        <v/>
      </c>
      <c r="EG334" s="71" t="str">
        <f t="shared" si="6645"/>
        <v/>
      </c>
      <c r="EH334" s="71" t="str">
        <f t="shared" si="6646"/>
        <v/>
      </c>
      <c r="EI334" s="71" t="str">
        <f t="shared" si="6647"/>
        <v/>
      </c>
      <c r="EJ334" s="71" t="str">
        <f t="shared" si="6648"/>
        <v/>
      </c>
      <c r="EK334" s="71" t="str">
        <f t="shared" si="6649"/>
        <v/>
      </c>
      <c r="EL334" s="71" t="str">
        <f t="shared" si="6650"/>
        <v/>
      </c>
      <c r="EM334" s="71" t="str">
        <f t="shared" si="6651"/>
        <v/>
      </c>
      <c r="EN334" s="71" t="str">
        <f t="shared" si="6652"/>
        <v/>
      </c>
      <c r="EO334" s="71" t="str">
        <f t="shared" si="6653"/>
        <v/>
      </c>
      <c r="EP334" s="71" t="str">
        <f t="shared" si="6654"/>
        <v/>
      </c>
      <c r="EQ334" s="71" t="str">
        <f t="shared" si="6655"/>
        <v/>
      </c>
      <c r="ER334" s="71" t="str">
        <f t="shared" si="6656"/>
        <v/>
      </c>
      <c r="ES334" s="71" t="str">
        <f t="shared" si="6657"/>
        <v/>
      </c>
      <c r="ET334" s="71" t="str">
        <f t="shared" si="6658"/>
        <v/>
      </c>
      <c r="EU334" s="71" t="str">
        <f t="shared" si="6659"/>
        <v/>
      </c>
      <c r="EV334" s="71" t="str">
        <f t="shared" si="6660"/>
        <v/>
      </c>
      <c r="EW334" s="71" t="str">
        <f t="shared" si="6661"/>
        <v/>
      </c>
      <c r="EX334" s="71" t="str">
        <f t="shared" si="6662"/>
        <v/>
      </c>
      <c r="EY334" s="71" t="str">
        <f t="shared" si="6663"/>
        <v/>
      </c>
      <c r="EZ334" s="71" t="str">
        <f t="shared" si="6664"/>
        <v/>
      </c>
      <c r="FA334" s="71" t="str">
        <f t="shared" si="6665"/>
        <v/>
      </c>
      <c r="FB334" s="71" t="str">
        <f t="shared" si="6666"/>
        <v/>
      </c>
      <c r="FC334" s="71" t="str">
        <f t="shared" si="6667"/>
        <v/>
      </c>
      <c r="FD334" s="71" t="str">
        <f t="shared" si="6668"/>
        <v/>
      </c>
      <c r="FE334" s="71" t="str">
        <f t="shared" si="6669"/>
        <v/>
      </c>
      <c r="FF334" s="71" t="str">
        <f t="shared" si="6670"/>
        <v/>
      </c>
      <c r="FG334" s="71" t="str">
        <f t="shared" si="6671"/>
        <v/>
      </c>
      <c r="FH334" s="71" t="str">
        <f t="shared" si="6672"/>
        <v/>
      </c>
      <c r="FI334" s="71" t="str">
        <f t="shared" si="6673"/>
        <v/>
      </c>
      <c r="FJ334" s="71" t="str">
        <f t="shared" si="6674"/>
        <v/>
      </c>
      <c r="FK334" s="71" t="str">
        <f t="shared" si="6675"/>
        <v/>
      </c>
      <c r="FL334" s="71" t="str">
        <f t="shared" si="6676"/>
        <v/>
      </c>
      <c r="FM334" s="71" t="str">
        <f t="shared" si="6677"/>
        <v/>
      </c>
      <c r="FN334" s="71" t="str">
        <f t="shared" si="6678"/>
        <v/>
      </c>
      <c r="FO334" s="71" t="str">
        <f t="shared" si="6679"/>
        <v/>
      </c>
      <c r="FP334" s="71" t="str">
        <f t="shared" si="6680"/>
        <v/>
      </c>
      <c r="FQ334" s="71" t="str">
        <f t="shared" si="6681"/>
        <v/>
      </c>
      <c r="FR334" s="71" t="str">
        <f t="shared" si="6682"/>
        <v/>
      </c>
      <c r="FS334" s="71" t="str">
        <f t="shared" si="6683"/>
        <v/>
      </c>
    </row>
    <row r="335" spans="1:175" ht="16.5">
      <c r="A335" s="134"/>
      <c r="B335" s="80" t="s">
        <v>905</v>
      </c>
      <c r="C335" s="187" t="s">
        <v>1530</v>
      </c>
      <c r="T335" s="141"/>
      <c r="U335" s="194" t="s">
        <v>1582</v>
      </c>
      <c r="CN335" s="70" t="str">
        <f t="shared" si="6608"/>
        <v>InitUnitState('IF09',,,,,,,,,,)</v>
      </c>
      <c r="CO335" s="70" t="str">
        <f t="shared" si="6609"/>
        <v>InitUnitNormal('IF09',,,,,,,,,,)</v>
      </c>
      <c r="CP335" s="70" t="str">
        <f t="shared" si="6610"/>
        <v>InitUnitMagic('IF09',,,,,,,,,,)</v>
      </c>
      <c r="CQ335" s="70" t="str">
        <f t="shared" si="6611"/>
        <v>InitUnitAdd('IF09',,,,,,,,,,)</v>
      </c>
      <c r="CR335" s="70" t="str">
        <f t="shared" si="6612"/>
        <v>InitEquipData('IF09',,"",,,,,'','','','','','',"ReplaceableTextures\\CommandButtons\\BTNFB10.BLP")</v>
      </c>
      <c r="CU335" s="95" t="str">
        <f t="shared" si="6613"/>
        <v>|n</v>
      </c>
      <c r="CW335" s="60"/>
      <c r="CX335" s="60"/>
      <c r="CY335" s="60"/>
      <c r="CZ335" s="60"/>
      <c r="DA335" s="60"/>
      <c r="DB335" s="71" t="str">
        <f t="shared" si="6614"/>
        <v/>
      </c>
      <c r="DC335" s="71" t="str">
        <f t="shared" si="6615"/>
        <v/>
      </c>
      <c r="DD335" s="71" t="str">
        <f t="shared" si="6616"/>
        <v/>
      </c>
      <c r="DE335" s="71" t="str">
        <f t="shared" si="6617"/>
        <v/>
      </c>
      <c r="DF335" s="71" t="str">
        <f t="shared" si="6618"/>
        <v/>
      </c>
      <c r="DG335" s="71" t="str">
        <f t="shared" si="6619"/>
        <v/>
      </c>
      <c r="DH335" s="71" t="str">
        <f t="shared" si="6620"/>
        <v/>
      </c>
      <c r="DI335" s="71" t="str">
        <f t="shared" si="6621"/>
        <v/>
      </c>
      <c r="DJ335" s="71" t="str">
        <f t="shared" si="6622"/>
        <v/>
      </c>
      <c r="DK335" s="71" t="str">
        <f t="shared" si="6623"/>
        <v/>
      </c>
      <c r="DL335" s="71" t="str">
        <f t="shared" si="6624"/>
        <v/>
      </c>
      <c r="DM335" s="71" t="str">
        <f t="shared" si="6625"/>
        <v/>
      </c>
      <c r="DN335" s="71" t="str">
        <f t="shared" si="6626"/>
        <v/>
      </c>
      <c r="DO335" s="71" t="str">
        <f t="shared" si="6627"/>
        <v/>
      </c>
      <c r="DP335" s="71" t="str">
        <f t="shared" si="6628"/>
        <v/>
      </c>
      <c r="DQ335" s="71" t="str">
        <f t="shared" si="6629"/>
        <v/>
      </c>
      <c r="DR335" s="71" t="str">
        <f t="shared" si="6630"/>
        <v/>
      </c>
      <c r="DS335" s="71" t="str">
        <f t="shared" si="6631"/>
        <v/>
      </c>
      <c r="DT335" s="71" t="str">
        <f t="shared" si="6632"/>
        <v/>
      </c>
      <c r="DU335" s="71" t="str">
        <f t="shared" si="6633"/>
        <v/>
      </c>
      <c r="DV335" s="71" t="str">
        <f t="shared" si="6634"/>
        <v/>
      </c>
      <c r="DW335" s="71" t="str">
        <f t="shared" si="6635"/>
        <v/>
      </c>
      <c r="DX335" s="71" t="str">
        <f t="shared" si="6636"/>
        <v/>
      </c>
      <c r="DY335" s="71" t="str">
        <f t="shared" si="6637"/>
        <v/>
      </c>
      <c r="DZ335" s="71" t="str">
        <f t="shared" si="6638"/>
        <v/>
      </c>
      <c r="EA335" s="71" t="str">
        <f t="shared" si="6639"/>
        <v/>
      </c>
      <c r="EB335" s="71" t="str">
        <f t="shared" si="6640"/>
        <v/>
      </c>
      <c r="EC335" s="71" t="str">
        <f t="shared" si="6641"/>
        <v/>
      </c>
      <c r="ED335" s="71" t="str">
        <f t="shared" si="6642"/>
        <v/>
      </c>
      <c r="EE335" s="71" t="str">
        <f t="shared" si="6643"/>
        <v/>
      </c>
      <c r="EF335" s="71" t="str">
        <f t="shared" si="6644"/>
        <v/>
      </c>
      <c r="EG335" s="71" t="str">
        <f t="shared" si="6645"/>
        <v/>
      </c>
      <c r="EH335" s="71" t="str">
        <f t="shared" si="6646"/>
        <v/>
      </c>
      <c r="EI335" s="71" t="str">
        <f t="shared" si="6647"/>
        <v/>
      </c>
      <c r="EJ335" s="71" t="str">
        <f t="shared" si="6648"/>
        <v/>
      </c>
      <c r="EK335" s="71" t="str">
        <f t="shared" si="6649"/>
        <v/>
      </c>
      <c r="EL335" s="71" t="str">
        <f t="shared" si="6650"/>
        <v/>
      </c>
      <c r="EM335" s="71" t="str">
        <f t="shared" si="6651"/>
        <v/>
      </c>
      <c r="EN335" s="71" t="str">
        <f t="shared" si="6652"/>
        <v/>
      </c>
      <c r="EO335" s="71" t="str">
        <f t="shared" si="6653"/>
        <v/>
      </c>
      <c r="EP335" s="71" t="str">
        <f t="shared" si="6654"/>
        <v/>
      </c>
      <c r="EQ335" s="71" t="str">
        <f t="shared" si="6655"/>
        <v/>
      </c>
      <c r="ER335" s="71" t="str">
        <f t="shared" si="6656"/>
        <v/>
      </c>
      <c r="ES335" s="71" t="str">
        <f t="shared" si="6657"/>
        <v/>
      </c>
      <c r="ET335" s="71" t="str">
        <f t="shared" si="6658"/>
        <v/>
      </c>
      <c r="EU335" s="71" t="str">
        <f t="shared" si="6659"/>
        <v/>
      </c>
      <c r="EV335" s="71" t="str">
        <f t="shared" si="6660"/>
        <v/>
      </c>
      <c r="EW335" s="71" t="str">
        <f t="shared" si="6661"/>
        <v/>
      </c>
      <c r="EX335" s="71" t="str">
        <f t="shared" si="6662"/>
        <v/>
      </c>
      <c r="EY335" s="71" t="str">
        <f t="shared" si="6663"/>
        <v/>
      </c>
      <c r="EZ335" s="71" t="str">
        <f t="shared" si="6664"/>
        <v/>
      </c>
      <c r="FA335" s="71" t="str">
        <f t="shared" si="6665"/>
        <v/>
      </c>
      <c r="FB335" s="71" t="str">
        <f t="shared" si="6666"/>
        <v/>
      </c>
      <c r="FC335" s="71" t="str">
        <f t="shared" si="6667"/>
        <v/>
      </c>
      <c r="FD335" s="71" t="str">
        <f t="shared" si="6668"/>
        <v/>
      </c>
      <c r="FE335" s="71" t="str">
        <f t="shared" si="6669"/>
        <v/>
      </c>
      <c r="FF335" s="71" t="str">
        <f t="shared" si="6670"/>
        <v/>
      </c>
      <c r="FG335" s="71" t="str">
        <f t="shared" si="6671"/>
        <v/>
      </c>
      <c r="FH335" s="71" t="str">
        <f t="shared" si="6672"/>
        <v/>
      </c>
      <c r="FI335" s="71" t="str">
        <f t="shared" si="6673"/>
        <v/>
      </c>
      <c r="FJ335" s="71" t="str">
        <f t="shared" si="6674"/>
        <v/>
      </c>
      <c r="FK335" s="71" t="str">
        <f t="shared" si="6675"/>
        <v/>
      </c>
      <c r="FL335" s="71" t="str">
        <f t="shared" si="6676"/>
        <v/>
      </c>
      <c r="FM335" s="71" t="str">
        <f t="shared" si="6677"/>
        <v/>
      </c>
      <c r="FN335" s="71" t="str">
        <f t="shared" si="6678"/>
        <v/>
      </c>
      <c r="FO335" s="71" t="str">
        <f t="shared" si="6679"/>
        <v/>
      </c>
      <c r="FP335" s="71" t="str">
        <f t="shared" si="6680"/>
        <v/>
      </c>
      <c r="FQ335" s="71" t="str">
        <f t="shared" si="6681"/>
        <v/>
      </c>
      <c r="FR335" s="71" t="str">
        <f t="shared" si="6682"/>
        <v/>
      </c>
      <c r="FS335" s="71" t="str">
        <f t="shared" si="6683"/>
        <v/>
      </c>
    </row>
    <row r="336" spans="1:175" ht="16.5">
      <c r="A336" s="134"/>
      <c r="B336" s="80" t="s">
        <v>906</v>
      </c>
      <c r="C336" s="11" t="s">
        <v>1531</v>
      </c>
      <c r="T336" s="141"/>
      <c r="U336" s="194" t="s">
        <v>1583</v>
      </c>
      <c r="CN336" s="70" t="str">
        <f t="shared" si="6608"/>
        <v>InitUnitState('IF10',,,,,,,,,,)</v>
      </c>
      <c r="CO336" s="70" t="str">
        <f t="shared" si="6609"/>
        <v>InitUnitNormal('IF10',,,,,,,,,,)</v>
      </c>
      <c r="CP336" s="70" t="str">
        <f t="shared" si="6610"/>
        <v>InitUnitMagic('IF10',,,,,,,,,,)</v>
      </c>
      <c r="CQ336" s="70" t="str">
        <f t="shared" si="6611"/>
        <v>InitUnitAdd('IF10',,,,,,,,,,)</v>
      </c>
      <c r="CR336" s="70" t="str">
        <f t="shared" si="6612"/>
        <v>InitEquipData('IF10',,"",,,,,'','','','','','',"ReplaceableTextures\\CommandButtons\\BTNFB11.BLP")</v>
      </c>
      <c r="CU336" s="95" t="str">
        <f t="shared" si="6613"/>
        <v>|n</v>
      </c>
      <c r="CW336" s="60"/>
      <c r="CX336" s="60"/>
      <c r="CY336" s="60"/>
      <c r="CZ336" s="60"/>
      <c r="DA336" s="60"/>
      <c r="DB336" s="71" t="str">
        <f t="shared" si="6614"/>
        <v/>
      </c>
      <c r="DC336" s="71" t="str">
        <f t="shared" si="6615"/>
        <v/>
      </c>
      <c r="DD336" s="71" t="str">
        <f t="shared" si="6616"/>
        <v/>
      </c>
      <c r="DE336" s="71" t="str">
        <f t="shared" si="6617"/>
        <v/>
      </c>
      <c r="DF336" s="71" t="str">
        <f t="shared" si="6618"/>
        <v/>
      </c>
      <c r="DG336" s="71" t="str">
        <f t="shared" si="6619"/>
        <v/>
      </c>
      <c r="DH336" s="71" t="str">
        <f t="shared" si="6620"/>
        <v/>
      </c>
      <c r="DI336" s="71" t="str">
        <f t="shared" si="6621"/>
        <v/>
      </c>
      <c r="DJ336" s="71" t="str">
        <f t="shared" si="6622"/>
        <v/>
      </c>
      <c r="DK336" s="71" t="str">
        <f t="shared" si="6623"/>
        <v/>
      </c>
      <c r="DL336" s="71" t="str">
        <f t="shared" si="6624"/>
        <v/>
      </c>
      <c r="DM336" s="71" t="str">
        <f t="shared" si="6625"/>
        <v/>
      </c>
      <c r="DN336" s="71" t="str">
        <f t="shared" si="6626"/>
        <v/>
      </c>
      <c r="DO336" s="71" t="str">
        <f t="shared" si="6627"/>
        <v/>
      </c>
      <c r="DP336" s="71" t="str">
        <f t="shared" si="6628"/>
        <v/>
      </c>
      <c r="DQ336" s="71" t="str">
        <f t="shared" si="6629"/>
        <v/>
      </c>
      <c r="DR336" s="71" t="str">
        <f t="shared" si="6630"/>
        <v/>
      </c>
      <c r="DS336" s="71" t="str">
        <f t="shared" si="6631"/>
        <v/>
      </c>
      <c r="DT336" s="71" t="str">
        <f t="shared" si="6632"/>
        <v/>
      </c>
      <c r="DU336" s="71" t="str">
        <f t="shared" si="6633"/>
        <v/>
      </c>
      <c r="DV336" s="71" t="str">
        <f t="shared" si="6634"/>
        <v/>
      </c>
      <c r="DW336" s="71" t="str">
        <f t="shared" si="6635"/>
        <v/>
      </c>
      <c r="DX336" s="71" t="str">
        <f t="shared" si="6636"/>
        <v/>
      </c>
      <c r="DY336" s="71" t="str">
        <f t="shared" si="6637"/>
        <v/>
      </c>
      <c r="DZ336" s="71" t="str">
        <f t="shared" si="6638"/>
        <v/>
      </c>
      <c r="EA336" s="71" t="str">
        <f t="shared" si="6639"/>
        <v/>
      </c>
      <c r="EB336" s="71" t="str">
        <f t="shared" si="6640"/>
        <v/>
      </c>
      <c r="EC336" s="71" t="str">
        <f t="shared" si="6641"/>
        <v/>
      </c>
      <c r="ED336" s="71" t="str">
        <f t="shared" si="6642"/>
        <v/>
      </c>
      <c r="EE336" s="71" t="str">
        <f t="shared" si="6643"/>
        <v/>
      </c>
      <c r="EF336" s="71" t="str">
        <f t="shared" si="6644"/>
        <v/>
      </c>
      <c r="EG336" s="71" t="str">
        <f t="shared" si="6645"/>
        <v/>
      </c>
      <c r="EH336" s="71" t="str">
        <f t="shared" si="6646"/>
        <v/>
      </c>
      <c r="EI336" s="71" t="str">
        <f t="shared" si="6647"/>
        <v/>
      </c>
      <c r="EJ336" s="71" t="str">
        <f t="shared" si="6648"/>
        <v/>
      </c>
      <c r="EK336" s="71" t="str">
        <f t="shared" si="6649"/>
        <v/>
      </c>
      <c r="EL336" s="71" t="str">
        <f t="shared" si="6650"/>
        <v/>
      </c>
      <c r="EM336" s="71" t="str">
        <f t="shared" si="6651"/>
        <v/>
      </c>
      <c r="EN336" s="71" t="str">
        <f t="shared" si="6652"/>
        <v/>
      </c>
      <c r="EO336" s="71" t="str">
        <f t="shared" si="6653"/>
        <v/>
      </c>
      <c r="EP336" s="71" t="str">
        <f t="shared" si="6654"/>
        <v/>
      </c>
      <c r="EQ336" s="71" t="str">
        <f t="shared" si="6655"/>
        <v/>
      </c>
      <c r="ER336" s="71" t="str">
        <f t="shared" si="6656"/>
        <v/>
      </c>
      <c r="ES336" s="71" t="str">
        <f t="shared" si="6657"/>
        <v/>
      </c>
      <c r="ET336" s="71" t="str">
        <f t="shared" si="6658"/>
        <v/>
      </c>
      <c r="EU336" s="71" t="str">
        <f t="shared" si="6659"/>
        <v/>
      </c>
      <c r="EV336" s="71" t="str">
        <f t="shared" si="6660"/>
        <v/>
      </c>
      <c r="EW336" s="71" t="str">
        <f t="shared" si="6661"/>
        <v/>
      </c>
      <c r="EX336" s="71" t="str">
        <f t="shared" si="6662"/>
        <v/>
      </c>
      <c r="EY336" s="71" t="str">
        <f t="shared" si="6663"/>
        <v/>
      </c>
      <c r="EZ336" s="71" t="str">
        <f t="shared" si="6664"/>
        <v/>
      </c>
      <c r="FA336" s="71" t="str">
        <f t="shared" si="6665"/>
        <v/>
      </c>
      <c r="FB336" s="71" t="str">
        <f t="shared" si="6666"/>
        <v/>
      </c>
      <c r="FC336" s="71" t="str">
        <f t="shared" si="6667"/>
        <v/>
      </c>
      <c r="FD336" s="71" t="str">
        <f t="shared" si="6668"/>
        <v/>
      </c>
      <c r="FE336" s="71" t="str">
        <f t="shared" si="6669"/>
        <v/>
      </c>
      <c r="FF336" s="71" t="str">
        <f t="shared" si="6670"/>
        <v/>
      </c>
      <c r="FG336" s="71" t="str">
        <f t="shared" si="6671"/>
        <v/>
      </c>
      <c r="FH336" s="71" t="str">
        <f t="shared" si="6672"/>
        <v/>
      </c>
      <c r="FI336" s="71" t="str">
        <f t="shared" si="6673"/>
        <v/>
      </c>
      <c r="FJ336" s="71" t="str">
        <f t="shared" si="6674"/>
        <v/>
      </c>
      <c r="FK336" s="71" t="str">
        <f t="shared" si="6675"/>
        <v/>
      </c>
      <c r="FL336" s="71" t="str">
        <f t="shared" si="6676"/>
        <v/>
      </c>
      <c r="FM336" s="71" t="str">
        <f t="shared" si="6677"/>
        <v/>
      </c>
      <c r="FN336" s="71" t="str">
        <f t="shared" si="6678"/>
        <v/>
      </c>
      <c r="FO336" s="71" t="str">
        <f t="shared" si="6679"/>
        <v/>
      </c>
      <c r="FP336" s="71" t="str">
        <f t="shared" si="6680"/>
        <v/>
      </c>
      <c r="FQ336" s="71" t="str">
        <f t="shared" si="6681"/>
        <v/>
      </c>
      <c r="FR336" s="71" t="str">
        <f t="shared" si="6682"/>
        <v/>
      </c>
      <c r="FS336" s="71" t="str">
        <f t="shared" si="6683"/>
        <v/>
      </c>
    </row>
    <row r="337" spans="1:175" ht="16.5">
      <c r="A337" s="134"/>
      <c r="B337" s="80" t="s">
        <v>907</v>
      </c>
      <c r="C337" s="11" t="s">
        <v>1532</v>
      </c>
      <c r="T337" s="141"/>
      <c r="U337" s="194" t="s">
        <v>1584</v>
      </c>
      <c r="CN337" s="70" t="str">
        <f t="shared" si="6608"/>
        <v>InitUnitState('IF11',,,,,,,,,,)</v>
      </c>
      <c r="CO337" s="70" t="str">
        <f t="shared" si="6609"/>
        <v>InitUnitNormal('IF11',,,,,,,,,,)</v>
      </c>
      <c r="CP337" s="70" t="str">
        <f t="shared" si="6610"/>
        <v>InitUnitMagic('IF11',,,,,,,,,,)</v>
      </c>
      <c r="CQ337" s="70" t="str">
        <f t="shared" si="6611"/>
        <v>InitUnitAdd('IF11',,,,,,,,,,)</v>
      </c>
      <c r="CR337" s="70" t="str">
        <f t="shared" si="6612"/>
        <v>InitEquipData('IF11',,"",,,,,'','','','','','',"ReplaceableTextures\\CommandButtons\\BTNFB12.BLP")</v>
      </c>
      <c r="CU337" s="95" t="str">
        <f t="shared" si="6613"/>
        <v>|n</v>
      </c>
      <c r="CW337" s="60"/>
      <c r="CX337" s="60"/>
      <c r="CY337" s="60"/>
      <c r="CZ337" s="60"/>
      <c r="DA337" s="60"/>
      <c r="DB337" s="71" t="str">
        <f t="shared" si="6614"/>
        <v/>
      </c>
      <c r="DC337" s="71" t="str">
        <f t="shared" si="6615"/>
        <v/>
      </c>
      <c r="DD337" s="71" t="str">
        <f t="shared" si="6616"/>
        <v/>
      </c>
      <c r="DE337" s="71" t="str">
        <f t="shared" si="6617"/>
        <v/>
      </c>
      <c r="DF337" s="71" t="str">
        <f t="shared" si="6618"/>
        <v/>
      </c>
      <c r="DG337" s="71" t="str">
        <f t="shared" si="6619"/>
        <v/>
      </c>
      <c r="DH337" s="71" t="str">
        <f t="shared" si="6620"/>
        <v/>
      </c>
      <c r="DI337" s="71" t="str">
        <f t="shared" si="6621"/>
        <v/>
      </c>
      <c r="DJ337" s="71" t="str">
        <f t="shared" si="6622"/>
        <v/>
      </c>
      <c r="DK337" s="71" t="str">
        <f t="shared" si="6623"/>
        <v/>
      </c>
      <c r="DL337" s="71" t="str">
        <f t="shared" si="6624"/>
        <v/>
      </c>
      <c r="DM337" s="71" t="str">
        <f t="shared" si="6625"/>
        <v/>
      </c>
      <c r="DN337" s="71" t="str">
        <f t="shared" si="6626"/>
        <v/>
      </c>
      <c r="DO337" s="71" t="str">
        <f t="shared" si="6627"/>
        <v/>
      </c>
      <c r="DP337" s="71" t="str">
        <f t="shared" si="6628"/>
        <v/>
      </c>
      <c r="DQ337" s="71" t="str">
        <f t="shared" si="6629"/>
        <v/>
      </c>
      <c r="DR337" s="71" t="str">
        <f t="shared" si="6630"/>
        <v/>
      </c>
      <c r="DS337" s="71" t="str">
        <f t="shared" si="6631"/>
        <v/>
      </c>
      <c r="DT337" s="71" t="str">
        <f t="shared" si="6632"/>
        <v/>
      </c>
      <c r="DU337" s="71" t="str">
        <f t="shared" si="6633"/>
        <v/>
      </c>
      <c r="DV337" s="71" t="str">
        <f t="shared" si="6634"/>
        <v/>
      </c>
      <c r="DW337" s="71" t="str">
        <f t="shared" si="6635"/>
        <v/>
      </c>
      <c r="DX337" s="71" t="str">
        <f t="shared" si="6636"/>
        <v/>
      </c>
      <c r="DY337" s="71" t="str">
        <f t="shared" si="6637"/>
        <v/>
      </c>
      <c r="DZ337" s="71" t="str">
        <f t="shared" si="6638"/>
        <v/>
      </c>
      <c r="EA337" s="71" t="str">
        <f t="shared" si="6639"/>
        <v/>
      </c>
      <c r="EB337" s="71" t="str">
        <f t="shared" si="6640"/>
        <v/>
      </c>
      <c r="EC337" s="71" t="str">
        <f t="shared" si="6641"/>
        <v/>
      </c>
      <c r="ED337" s="71" t="str">
        <f t="shared" si="6642"/>
        <v/>
      </c>
      <c r="EE337" s="71" t="str">
        <f t="shared" si="6643"/>
        <v/>
      </c>
      <c r="EF337" s="71" t="str">
        <f t="shared" si="6644"/>
        <v/>
      </c>
      <c r="EG337" s="71" t="str">
        <f t="shared" si="6645"/>
        <v/>
      </c>
      <c r="EH337" s="71" t="str">
        <f t="shared" si="6646"/>
        <v/>
      </c>
      <c r="EI337" s="71" t="str">
        <f t="shared" si="6647"/>
        <v/>
      </c>
      <c r="EJ337" s="71" t="str">
        <f t="shared" si="6648"/>
        <v/>
      </c>
      <c r="EK337" s="71" t="str">
        <f t="shared" si="6649"/>
        <v/>
      </c>
      <c r="EL337" s="71" t="str">
        <f t="shared" si="6650"/>
        <v/>
      </c>
      <c r="EM337" s="71" t="str">
        <f t="shared" si="6651"/>
        <v/>
      </c>
      <c r="EN337" s="71" t="str">
        <f t="shared" si="6652"/>
        <v/>
      </c>
      <c r="EO337" s="71" t="str">
        <f t="shared" si="6653"/>
        <v/>
      </c>
      <c r="EP337" s="71" t="str">
        <f t="shared" si="6654"/>
        <v/>
      </c>
      <c r="EQ337" s="71" t="str">
        <f t="shared" si="6655"/>
        <v/>
      </c>
      <c r="ER337" s="71" t="str">
        <f t="shared" si="6656"/>
        <v/>
      </c>
      <c r="ES337" s="71" t="str">
        <f t="shared" si="6657"/>
        <v/>
      </c>
      <c r="ET337" s="71" t="str">
        <f t="shared" si="6658"/>
        <v/>
      </c>
      <c r="EU337" s="71" t="str">
        <f t="shared" si="6659"/>
        <v/>
      </c>
      <c r="EV337" s="71" t="str">
        <f t="shared" si="6660"/>
        <v/>
      </c>
      <c r="EW337" s="71" t="str">
        <f t="shared" si="6661"/>
        <v/>
      </c>
      <c r="EX337" s="71" t="str">
        <f t="shared" si="6662"/>
        <v/>
      </c>
      <c r="EY337" s="71" t="str">
        <f t="shared" si="6663"/>
        <v/>
      </c>
      <c r="EZ337" s="71" t="str">
        <f t="shared" si="6664"/>
        <v/>
      </c>
      <c r="FA337" s="71" t="str">
        <f t="shared" si="6665"/>
        <v/>
      </c>
      <c r="FB337" s="71" t="str">
        <f t="shared" si="6666"/>
        <v/>
      </c>
      <c r="FC337" s="71" t="str">
        <f t="shared" si="6667"/>
        <v/>
      </c>
      <c r="FD337" s="71" t="str">
        <f t="shared" si="6668"/>
        <v/>
      </c>
      <c r="FE337" s="71" t="str">
        <f t="shared" si="6669"/>
        <v/>
      </c>
      <c r="FF337" s="71" t="str">
        <f t="shared" si="6670"/>
        <v/>
      </c>
      <c r="FG337" s="71" t="str">
        <f t="shared" si="6671"/>
        <v/>
      </c>
      <c r="FH337" s="71" t="str">
        <f t="shared" si="6672"/>
        <v/>
      </c>
      <c r="FI337" s="71" t="str">
        <f t="shared" si="6673"/>
        <v/>
      </c>
      <c r="FJ337" s="71" t="str">
        <f t="shared" si="6674"/>
        <v/>
      </c>
      <c r="FK337" s="71" t="str">
        <f t="shared" si="6675"/>
        <v/>
      </c>
      <c r="FL337" s="71" t="str">
        <f t="shared" si="6676"/>
        <v/>
      </c>
      <c r="FM337" s="71" t="str">
        <f t="shared" si="6677"/>
        <v/>
      </c>
      <c r="FN337" s="71" t="str">
        <f t="shared" si="6678"/>
        <v/>
      </c>
      <c r="FO337" s="71" t="str">
        <f t="shared" si="6679"/>
        <v/>
      </c>
      <c r="FP337" s="71" t="str">
        <f t="shared" si="6680"/>
        <v/>
      </c>
      <c r="FQ337" s="71" t="str">
        <f t="shared" si="6681"/>
        <v/>
      </c>
      <c r="FR337" s="71" t="str">
        <f t="shared" si="6682"/>
        <v/>
      </c>
      <c r="FS337" s="71" t="str">
        <f t="shared" si="6683"/>
        <v/>
      </c>
    </row>
    <row r="338" spans="1:175" ht="16.5">
      <c r="A338" s="133"/>
      <c r="B338" s="80" t="s">
        <v>908</v>
      </c>
      <c r="C338" s="11" t="s">
        <v>1533</v>
      </c>
      <c r="T338" s="142"/>
      <c r="U338" s="194" t="s">
        <v>1585</v>
      </c>
      <c r="CN338" s="70" t="str">
        <f t="shared" si="6608"/>
        <v>InitUnitState('IF12',,,,,,,,,,)</v>
      </c>
      <c r="CO338" s="70" t="str">
        <f t="shared" si="6609"/>
        <v>InitUnitNormal('IF12',,,,,,,,,,)</v>
      </c>
      <c r="CP338" s="70" t="str">
        <f t="shared" si="6610"/>
        <v>InitUnitMagic('IF12',,,,,,,,,,)</v>
      </c>
      <c r="CQ338" s="70" t="str">
        <f t="shared" si="6611"/>
        <v>InitUnitAdd('IF12',,,,,,,,,,)</v>
      </c>
      <c r="CR338" s="70" t="str">
        <f t="shared" si="6612"/>
        <v>InitEquipData('IF12',,"",,,,,'','','','','','',"ReplaceableTextures\\CommandButtons\\BTNFB13.BLP")</v>
      </c>
      <c r="CU338" s="95" t="str">
        <f t="shared" si="6613"/>
        <v>|n</v>
      </c>
      <c r="CW338" s="60"/>
      <c r="CX338" s="60"/>
      <c r="CY338" s="60"/>
      <c r="CZ338" s="60"/>
      <c r="DA338" s="60"/>
      <c r="DB338" s="71" t="str">
        <f t="shared" si="6614"/>
        <v/>
      </c>
      <c r="DC338" s="71" t="str">
        <f t="shared" si="6615"/>
        <v/>
      </c>
      <c r="DD338" s="71" t="str">
        <f t="shared" si="6616"/>
        <v/>
      </c>
      <c r="DE338" s="71" t="str">
        <f t="shared" si="6617"/>
        <v/>
      </c>
      <c r="DF338" s="71" t="str">
        <f t="shared" si="6618"/>
        <v/>
      </c>
      <c r="DG338" s="71" t="str">
        <f t="shared" si="6619"/>
        <v/>
      </c>
      <c r="DH338" s="71" t="str">
        <f t="shared" si="6620"/>
        <v/>
      </c>
      <c r="DI338" s="71" t="str">
        <f t="shared" si="6621"/>
        <v/>
      </c>
      <c r="DJ338" s="71" t="str">
        <f t="shared" si="6622"/>
        <v/>
      </c>
      <c r="DK338" s="71" t="str">
        <f t="shared" si="6623"/>
        <v/>
      </c>
      <c r="DL338" s="71" t="str">
        <f t="shared" si="6624"/>
        <v/>
      </c>
      <c r="DM338" s="71" t="str">
        <f t="shared" si="6625"/>
        <v/>
      </c>
      <c r="DN338" s="71" t="str">
        <f t="shared" si="6626"/>
        <v/>
      </c>
      <c r="DO338" s="71" t="str">
        <f t="shared" si="6627"/>
        <v/>
      </c>
      <c r="DP338" s="71" t="str">
        <f t="shared" si="6628"/>
        <v/>
      </c>
      <c r="DQ338" s="71" t="str">
        <f t="shared" si="6629"/>
        <v/>
      </c>
      <c r="DR338" s="71" t="str">
        <f t="shared" si="6630"/>
        <v/>
      </c>
      <c r="DS338" s="71" t="str">
        <f t="shared" si="6631"/>
        <v/>
      </c>
      <c r="DT338" s="71" t="str">
        <f t="shared" si="6632"/>
        <v/>
      </c>
      <c r="DU338" s="71" t="str">
        <f t="shared" si="6633"/>
        <v/>
      </c>
      <c r="DV338" s="71" t="str">
        <f t="shared" si="6634"/>
        <v/>
      </c>
      <c r="DW338" s="71" t="str">
        <f t="shared" si="6635"/>
        <v/>
      </c>
      <c r="DX338" s="71" t="str">
        <f t="shared" si="6636"/>
        <v/>
      </c>
      <c r="DY338" s="71" t="str">
        <f t="shared" si="6637"/>
        <v/>
      </c>
      <c r="DZ338" s="71" t="str">
        <f t="shared" si="6638"/>
        <v/>
      </c>
      <c r="EA338" s="71" t="str">
        <f t="shared" si="6639"/>
        <v/>
      </c>
      <c r="EB338" s="71" t="str">
        <f t="shared" si="6640"/>
        <v/>
      </c>
      <c r="EC338" s="71" t="str">
        <f t="shared" si="6641"/>
        <v/>
      </c>
      <c r="ED338" s="71" t="str">
        <f t="shared" si="6642"/>
        <v/>
      </c>
      <c r="EE338" s="71" t="str">
        <f t="shared" si="6643"/>
        <v/>
      </c>
      <c r="EF338" s="71" t="str">
        <f t="shared" si="6644"/>
        <v/>
      </c>
      <c r="EG338" s="71" t="str">
        <f t="shared" si="6645"/>
        <v/>
      </c>
      <c r="EH338" s="71" t="str">
        <f t="shared" si="6646"/>
        <v/>
      </c>
      <c r="EI338" s="71" t="str">
        <f t="shared" si="6647"/>
        <v/>
      </c>
      <c r="EJ338" s="71" t="str">
        <f t="shared" si="6648"/>
        <v/>
      </c>
      <c r="EK338" s="71" t="str">
        <f t="shared" si="6649"/>
        <v/>
      </c>
      <c r="EL338" s="71" t="str">
        <f t="shared" si="6650"/>
        <v/>
      </c>
      <c r="EM338" s="71" t="str">
        <f t="shared" si="6651"/>
        <v/>
      </c>
      <c r="EN338" s="71" t="str">
        <f t="shared" si="6652"/>
        <v/>
      </c>
      <c r="EO338" s="71" t="str">
        <f t="shared" si="6653"/>
        <v/>
      </c>
      <c r="EP338" s="71" t="str">
        <f t="shared" si="6654"/>
        <v/>
      </c>
      <c r="EQ338" s="71" t="str">
        <f t="shared" si="6655"/>
        <v/>
      </c>
      <c r="ER338" s="71" t="str">
        <f t="shared" si="6656"/>
        <v/>
      </c>
      <c r="ES338" s="71" t="str">
        <f t="shared" si="6657"/>
        <v/>
      </c>
      <c r="ET338" s="71" t="str">
        <f t="shared" si="6658"/>
        <v/>
      </c>
      <c r="EU338" s="71" t="str">
        <f t="shared" si="6659"/>
        <v/>
      </c>
      <c r="EV338" s="71" t="str">
        <f t="shared" si="6660"/>
        <v/>
      </c>
      <c r="EW338" s="71" t="str">
        <f t="shared" si="6661"/>
        <v/>
      </c>
      <c r="EX338" s="71" t="str">
        <f t="shared" si="6662"/>
        <v/>
      </c>
      <c r="EY338" s="71" t="str">
        <f t="shared" si="6663"/>
        <v/>
      </c>
      <c r="EZ338" s="71" t="str">
        <f t="shared" si="6664"/>
        <v/>
      </c>
      <c r="FA338" s="71" t="str">
        <f t="shared" si="6665"/>
        <v/>
      </c>
      <c r="FB338" s="71" t="str">
        <f t="shared" si="6666"/>
        <v/>
      </c>
      <c r="FC338" s="71" t="str">
        <f t="shared" si="6667"/>
        <v/>
      </c>
      <c r="FD338" s="71" t="str">
        <f t="shared" si="6668"/>
        <v/>
      </c>
      <c r="FE338" s="71" t="str">
        <f t="shared" si="6669"/>
        <v/>
      </c>
      <c r="FF338" s="71" t="str">
        <f t="shared" si="6670"/>
        <v/>
      </c>
      <c r="FG338" s="71" t="str">
        <f t="shared" si="6671"/>
        <v/>
      </c>
      <c r="FH338" s="71" t="str">
        <f t="shared" si="6672"/>
        <v/>
      </c>
      <c r="FI338" s="71" t="str">
        <f t="shared" si="6673"/>
        <v/>
      </c>
      <c r="FJ338" s="71" t="str">
        <f t="shared" si="6674"/>
        <v/>
      </c>
      <c r="FK338" s="71" t="str">
        <f t="shared" si="6675"/>
        <v/>
      </c>
      <c r="FL338" s="71" t="str">
        <f t="shared" si="6676"/>
        <v/>
      </c>
      <c r="FM338" s="71" t="str">
        <f t="shared" si="6677"/>
        <v/>
      </c>
      <c r="FN338" s="71" t="str">
        <f t="shared" si="6678"/>
        <v/>
      </c>
      <c r="FO338" s="71" t="str">
        <f t="shared" si="6679"/>
        <v/>
      </c>
      <c r="FP338" s="71" t="str">
        <f t="shared" si="6680"/>
        <v/>
      </c>
      <c r="FQ338" s="71" t="str">
        <f t="shared" si="6681"/>
        <v/>
      </c>
      <c r="FR338" s="71" t="str">
        <f t="shared" si="6682"/>
        <v/>
      </c>
      <c r="FS338" s="71" t="str">
        <f t="shared" si="6683"/>
        <v/>
      </c>
    </row>
    <row r="339" spans="1:175" ht="16.5">
      <c r="A339" s="133"/>
      <c r="B339" s="80" t="s">
        <v>909</v>
      </c>
      <c r="C339" s="11" t="s">
        <v>1534</v>
      </c>
      <c r="T339" s="142"/>
      <c r="U339" s="194" t="s">
        <v>1586</v>
      </c>
      <c r="CN339" s="70" t="str">
        <f t="shared" si="6608"/>
        <v>InitUnitState('IF13',,,,,,,,,,)</v>
      </c>
      <c r="CO339" s="70" t="str">
        <f t="shared" si="6609"/>
        <v>InitUnitNormal('IF13',,,,,,,,,,)</v>
      </c>
      <c r="CP339" s="70" t="str">
        <f t="shared" si="6610"/>
        <v>InitUnitMagic('IF13',,,,,,,,,,)</v>
      </c>
      <c r="CQ339" s="70" t="str">
        <f t="shared" si="6611"/>
        <v>InitUnitAdd('IF13',,,,,,,,,,)</v>
      </c>
      <c r="CR339" s="70" t="str">
        <f t="shared" si="6612"/>
        <v>InitEquipData('IF13',,"",,,,,'','','','','','',"ReplaceableTextures\\CommandButtons\\BTNFB14.BLP")</v>
      </c>
      <c r="CU339" s="95" t="str">
        <f t="shared" si="6613"/>
        <v>|n</v>
      </c>
      <c r="CW339" s="60"/>
      <c r="CX339" s="60"/>
      <c r="CY339" s="60"/>
      <c r="CZ339" s="60"/>
      <c r="DA339" s="60"/>
      <c r="DB339" s="71" t="str">
        <f t="shared" si="6614"/>
        <v/>
      </c>
      <c r="DC339" s="71" t="str">
        <f t="shared" si="6615"/>
        <v/>
      </c>
      <c r="DD339" s="71" t="str">
        <f t="shared" si="6616"/>
        <v/>
      </c>
      <c r="DE339" s="71" t="str">
        <f t="shared" si="6617"/>
        <v/>
      </c>
      <c r="DF339" s="71" t="str">
        <f t="shared" si="6618"/>
        <v/>
      </c>
      <c r="DG339" s="71" t="str">
        <f t="shared" si="6619"/>
        <v/>
      </c>
      <c r="DH339" s="71" t="str">
        <f t="shared" si="6620"/>
        <v/>
      </c>
      <c r="DI339" s="71" t="str">
        <f t="shared" si="6621"/>
        <v/>
      </c>
      <c r="DJ339" s="71" t="str">
        <f t="shared" si="6622"/>
        <v/>
      </c>
      <c r="DK339" s="71" t="str">
        <f t="shared" si="6623"/>
        <v/>
      </c>
      <c r="DL339" s="71" t="str">
        <f t="shared" si="6624"/>
        <v/>
      </c>
      <c r="DM339" s="71" t="str">
        <f t="shared" si="6625"/>
        <v/>
      </c>
      <c r="DN339" s="71" t="str">
        <f t="shared" si="6626"/>
        <v/>
      </c>
      <c r="DO339" s="71" t="str">
        <f t="shared" si="6627"/>
        <v/>
      </c>
      <c r="DP339" s="71" t="str">
        <f t="shared" si="6628"/>
        <v/>
      </c>
      <c r="DQ339" s="71" t="str">
        <f t="shared" si="6629"/>
        <v/>
      </c>
      <c r="DR339" s="71" t="str">
        <f t="shared" si="6630"/>
        <v/>
      </c>
      <c r="DS339" s="71" t="str">
        <f t="shared" si="6631"/>
        <v/>
      </c>
      <c r="DT339" s="71" t="str">
        <f t="shared" si="6632"/>
        <v/>
      </c>
      <c r="DU339" s="71" t="str">
        <f t="shared" si="6633"/>
        <v/>
      </c>
      <c r="DV339" s="71" t="str">
        <f t="shared" si="6634"/>
        <v/>
      </c>
      <c r="DW339" s="71" t="str">
        <f t="shared" si="6635"/>
        <v/>
      </c>
      <c r="DX339" s="71" t="str">
        <f t="shared" si="6636"/>
        <v/>
      </c>
      <c r="DY339" s="71" t="str">
        <f t="shared" si="6637"/>
        <v/>
      </c>
      <c r="DZ339" s="71" t="str">
        <f t="shared" si="6638"/>
        <v/>
      </c>
      <c r="EA339" s="71" t="str">
        <f t="shared" si="6639"/>
        <v/>
      </c>
      <c r="EB339" s="71" t="str">
        <f t="shared" si="6640"/>
        <v/>
      </c>
      <c r="EC339" s="71" t="str">
        <f t="shared" si="6641"/>
        <v/>
      </c>
      <c r="ED339" s="71" t="str">
        <f t="shared" si="6642"/>
        <v/>
      </c>
      <c r="EE339" s="71" t="str">
        <f t="shared" si="6643"/>
        <v/>
      </c>
      <c r="EF339" s="71" t="str">
        <f t="shared" si="6644"/>
        <v/>
      </c>
      <c r="EG339" s="71" t="str">
        <f t="shared" si="6645"/>
        <v/>
      </c>
      <c r="EH339" s="71" t="str">
        <f t="shared" si="6646"/>
        <v/>
      </c>
      <c r="EI339" s="71" t="str">
        <f t="shared" si="6647"/>
        <v/>
      </c>
      <c r="EJ339" s="71" t="str">
        <f t="shared" si="6648"/>
        <v/>
      </c>
      <c r="EK339" s="71" t="str">
        <f t="shared" si="6649"/>
        <v/>
      </c>
      <c r="EL339" s="71" t="str">
        <f t="shared" si="6650"/>
        <v/>
      </c>
      <c r="EM339" s="71" t="str">
        <f t="shared" si="6651"/>
        <v/>
      </c>
      <c r="EN339" s="71" t="str">
        <f t="shared" si="6652"/>
        <v/>
      </c>
      <c r="EO339" s="71" t="str">
        <f t="shared" si="6653"/>
        <v/>
      </c>
      <c r="EP339" s="71" t="str">
        <f t="shared" si="6654"/>
        <v/>
      </c>
      <c r="EQ339" s="71" t="str">
        <f t="shared" si="6655"/>
        <v/>
      </c>
      <c r="ER339" s="71" t="str">
        <f t="shared" si="6656"/>
        <v/>
      </c>
      <c r="ES339" s="71" t="str">
        <f t="shared" si="6657"/>
        <v/>
      </c>
      <c r="ET339" s="71" t="str">
        <f t="shared" si="6658"/>
        <v/>
      </c>
      <c r="EU339" s="71" t="str">
        <f t="shared" si="6659"/>
        <v/>
      </c>
      <c r="EV339" s="71" t="str">
        <f t="shared" si="6660"/>
        <v/>
      </c>
      <c r="EW339" s="71" t="str">
        <f t="shared" si="6661"/>
        <v/>
      </c>
      <c r="EX339" s="71" t="str">
        <f t="shared" si="6662"/>
        <v/>
      </c>
      <c r="EY339" s="71" t="str">
        <f t="shared" si="6663"/>
        <v/>
      </c>
      <c r="EZ339" s="71" t="str">
        <f t="shared" si="6664"/>
        <v/>
      </c>
      <c r="FA339" s="71" t="str">
        <f t="shared" si="6665"/>
        <v/>
      </c>
      <c r="FB339" s="71" t="str">
        <f t="shared" si="6666"/>
        <v/>
      </c>
      <c r="FC339" s="71" t="str">
        <f t="shared" si="6667"/>
        <v/>
      </c>
      <c r="FD339" s="71" t="str">
        <f t="shared" si="6668"/>
        <v/>
      </c>
      <c r="FE339" s="71" t="str">
        <f t="shared" si="6669"/>
        <v/>
      </c>
      <c r="FF339" s="71" t="str">
        <f t="shared" si="6670"/>
        <v/>
      </c>
      <c r="FG339" s="71" t="str">
        <f t="shared" si="6671"/>
        <v/>
      </c>
      <c r="FH339" s="71" t="str">
        <f t="shared" si="6672"/>
        <v/>
      </c>
      <c r="FI339" s="71" t="str">
        <f t="shared" si="6673"/>
        <v/>
      </c>
      <c r="FJ339" s="71" t="str">
        <f t="shared" si="6674"/>
        <v/>
      </c>
      <c r="FK339" s="71" t="str">
        <f t="shared" si="6675"/>
        <v/>
      </c>
      <c r="FL339" s="71" t="str">
        <f t="shared" si="6676"/>
        <v/>
      </c>
      <c r="FM339" s="71" t="str">
        <f t="shared" si="6677"/>
        <v/>
      </c>
      <c r="FN339" s="71" t="str">
        <f t="shared" si="6678"/>
        <v/>
      </c>
      <c r="FO339" s="71" t="str">
        <f t="shared" si="6679"/>
        <v/>
      </c>
      <c r="FP339" s="71" t="str">
        <f t="shared" si="6680"/>
        <v/>
      </c>
      <c r="FQ339" s="71" t="str">
        <f t="shared" si="6681"/>
        <v/>
      </c>
      <c r="FR339" s="71" t="str">
        <f t="shared" si="6682"/>
        <v/>
      </c>
      <c r="FS339" s="71" t="str">
        <f t="shared" si="6683"/>
        <v/>
      </c>
    </row>
    <row r="340" spans="1:175" ht="16.5">
      <c r="A340" s="133"/>
      <c r="B340" s="80" t="s">
        <v>910</v>
      </c>
      <c r="C340" s="11" t="s">
        <v>1535</v>
      </c>
      <c r="T340" s="142"/>
      <c r="U340" s="194" t="s">
        <v>1587</v>
      </c>
      <c r="CN340" s="70" t="str">
        <f t="shared" si="6608"/>
        <v>InitUnitState('IF14',,,,,,,,,,)</v>
      </c>
      <c r="CO340" s="70" t="str">
        <f t="shared" si="6609"/>
        <v>InitUnitNormal('IF14',,,,,,,,,,)</v>
      </c>
      <c r="CP340" s="70" t="str">
        <f t="shared" si="6610"/>
        <v>InitUnitMagic('IF14',,,,,,,,,,)</v>
      </c>
      <c r="CQ340" s="70" t="str">
        <f t="shared" si="6611"/>
        <v>InitUnitAdd('IF14',,,,,,,,,,)</v>
      </c>
      <c r="CR340" s="70" t="str">
        <f t="shared" si="6612"/>
        <v>InitEquipData('IF14',,"",,,,,'','','','','','',"ReplaceableTextures\\CommandButtons\\BTNFB15.BLP")</v>
      </c>
      <c r="CU340" s="95" t="str">
        <f t="shared" si="6613"/>
        <v>|n</v>
      </c>
      <c r="CW340" s="60"/>
      <c r="CX340" s="60"/>
      <c r="CY340" s="60"/>
      <c r="CZ340" s="60"/>
      <c r="DA340" s="60"/>
      <c r="DB340" s="71" t="str">
        <f t="shared" si="6614"/>
        <v/>
      </c>
      <c r="DC340" s="71" t="str">
        <f t="shared" si="6615"/>
        <v/>
      </c>
      <c r="DD340" s="71" t="str">
        <f t="shared" si="6616"/>
        <v/>
      </c>
      <c r="DE340" s="71" t="str">
        <f t="shared" si="6617"/>
        <v/>
      </c>
      <c r="DF340" s="71" t="str">
        <f t="shared" si="6618"/>
        <v/>
      </c>
      <c r="DG340" s="71" t="str">
        <f t="shared" si="6619"/>
        <v/>
      </c>
      <c r="DH340" s="71" t="str">
        <f t="shared" si="6620"/>
        <v/>
      </c>
      <c r="DI340" s="71" t="str">
        <f t="shared" si="6621"/>
        <v/>
      </c>
      <c r="DJ340" s="71" t="str">
        <f t="shared" si="6622"/>
        <v/>
      </c>
      <c r="DK340" s="71" t="str">
        <f t="shared" si="6623"/>
        <v/>
      </c>
      <c r="DL340" s="71" t="str">
        <f t="shared" si="6624"/>
        <v/>
      </c>
      <c r="DM340" s="71" t="str">
        <f t="shared" si="6625"/>
        <v/>
      </c>
      <c r="DN340" s="71" t="str">
        <f t="shared" si="6626"/>
        <v/>
      </c>
      <c r="DO340" s="71" t="str">
        <f t="shared" si="6627"/>
        <v/>
      </c>
      <c r="DP340" s="71" t="str">
        <f t="shared" si="6628"/>
        <v/>
      </c>
      <c r="DQ340" s="71" t="str">
        <f t="shared" si="6629"/>
        <v/>
      </c>
      <c r="DR340" s="71" t="str">
        <f t="shared" si="6630"/>
        <v/>
      </c>
      <c r="DS340" s="71" t="str">
        <f t="shared" si="6631"/>
        <v/>
      </c>
      <c r="DT340" s="71" t="str">
        <f t="shared" si="6632"/>
        <v/>
      </c>
      <c r="DU340" s="71" t="str">
        <f t="shared" si="6633"/>
        <v/>
      </c>
      <c r="DV340" s="71" t="str">
        <f t="shared" si="6634"/>
        <v/>
      </c>
      <c r="DW340" s="71" t="str">
        <f t="shared" si="6635"/>
        <v/>
      </c>
      <c r="DX340" s="71" t="str">
        <f t="shared" si="6636"/>
        <v/>
      </c>
      <c r="DY340" s="71" t="str">
        <f t="shared" si="6637"/>
        <v/>
      </c>
      <c r="DZ340" s="71" t="str">
        <f t="shared" si="6638"/>
        <v/>
      </c>
      <c r="EA340" s="71" t="str">
        <f t="shared" si="6639"/>
        <v/>
      </c>
      <c r="EB340" s="71" t="str">
        <f t="shared" si="6640"/>
        <v/>
      </c>
      <c r="EC340" s="71" t="str">
        <f t="shared" si="6641"/>
        <v/>
      </c>
      <c r="ED340" s="71" t="str">
        <f t="shared" si="6642"/>
        <v/>
      </c>
      <c r="EE340" s="71" t="str">
        <f t="shared" si="6643"/>
        <v/>
      </c>
      <c r="EF340" s="71" t="str">
        <f t="shared" si="6644"/>
        <v/>
      </c>
      <c r="EG340" s="71" t="str">
        <f t="shared" si="6645"/>
        <v/>
      </c>
      <c r="EH340" s="71" t="str">
        <f t="shared" si="6646"/>
        <v/>
      </c>
      <c r="EI340" s="71" t="str">
        <f t="shared" si="6647"/>
        <v/>
      </c>
      <c r="EJ340" s="71" t="str">
        <f t="shared" si="6648"/>
        <v/>
      </c>
      <c r="EK340" s="71" t="str">
        <f t="shared" si="6649"/>
        <v/>
      </c>
      <c r="EL340" s="71" t="str">
        <f t="shared" si="6650"/>
        <v/>
      </c>
      <c r="EM340" s="71" t="str">
        <f t="shared" si="6651"/>
        <v/>
      </c>
      <c r="EN340" s="71" t="str">
        <f t="shared" si="6652"/>
        <v/>
      </c>
      <c r="EO340" s="71" t="str">
        <f t="shared" si="6653"/>
        <v/>
      </c>
      <c r="EP340" s="71" t="str">
        <f t="shared" si="6654"/>
        <v/>
      </c>
      <c r="EQ340" s="71" t="str">
        <f t="shared" si="6655"/>
        <v/>
      </c>
      <c r="ER340" s="71" t="str">
        <f t="shared" si="6656"/>
        <v/>
      </c>
      <c r="ES340" s="71" t="str">
        <f t="shared" si="6657"/>
        <v/>
      </c>
      <c r="ET340" s="71" t="str">
        <f t="shared" si="6658"/>
        <v/>
      </c>
      <c r="EU340" s="71" t="str">
        <f t="shared" si="6659"/>
        <v/>
      </c>
      <c r="EV340" s="71" t="str">
        <f t="shared" si="6660"/>
        <v/>
      </c>
      <c r="EW340" s="71" t="str">
        <f t="shared" si="6661"/>
        <v/>
      </c>
      <c r="EX340" s="71" t="str">
        <f t="shared" si="6662"/>
        <v/>
      </c>
      <c r="EY340" s="71" t="str">
        <f t="shared" si="6663"/>
        <v/>
      </c>
      <c r="EZ340" s="71" t="str">
        <f t="shared" si="6664"/>
        <v/>
      </c>
      <c r="FA340" s="71" t="str">
        <f t="shared" si="6665"/>
        <v/>
      </c>
      <c r="FB340" s="71" t="str">
        <f t="shared" si="6666"/>
        <v/>
      </c>
      <c r="FC340" s="71" t="str">
        <f t="shared" si="6667"/>
        <v/>
      </c>
      <c r="FD340" s="71" t="str">
        <f t="shared" si="6668"/>
        <v/>
      </c>
      <c r="FE340" s="71" t="str">
        <f t="shared" si="6669"/>
        <v/>
      </c>
      <c r="FF340" s="71" t="str">
        <f t="shared" si="6670"/>
        <v/>
      </c>
      <c r="FG340" s="71" t="str">
        <f t="shared" si="6671"/>
        <v/>
      </c>
      <c r="FH340" s="71" t="str">
        <f t="shared" si="6672"/>
        <v/>
      </c>
      <c r="FI340" s="71" t="str">
        <f t="shared" si="6673"/>
        <v/>
      </c>
      <c r="FJ340" s="71" t="str">
        <f t="shared" si="6674"/>
        <v/>
      </c>
      <c r="FK340" s="71" t="str">
        <f t="shared" si="6675"/>
        <v/>
      </c>
      <c r="FL340" s="71" t="str">
        <f t="shared" si="6676"/>
        <v/>
      </c>
      <c r="FM340" s="71" t="str">
        <f t="shared" si="6677"/>
        <v/>
      </c>
      <c r="FN340" s="71" t="str">
        <f t="shared" si="6678"/>
        <v/>
      </c>
      <c r="FO340" s="71" t="str">
        <f t="shared" si="6679"/>
        <v/>
      </c>
      <c r="FP340" s="71" t="str">
        <f t="shared" si="6680"/>
        <v/>
      </c>
      <c r="FQ340" s="71" t="str">
        <f t="shared" si="6681"/>
        <v/>
      </c>
      <c r="FR340" s="71" t="str">
        <f t="shared" si="6682"/>
        <v/>
      </c>
      <c r="FS340" s="71" t="str">
        <f t="shared" si="6683"/>
        <v/>
      </c>
    </row>
    <row r="341" spans="1:175" ht="16.5">
      <c r="A341" s="133"/>
      <c r="B341" s="80" t="s">
        <v>911</v>
      </c>
      <c r="C341" s="11" t="s">
        <v>1536</v>
      </c>
      <c r="T341" s="142"/>
      <c r="U341" s="194" t="s">
        <v>1588</v>
      </c>
      <c r="CN341" s="70" t="str">
        <f t="shared" si="6608"/>
        <v>InitUnitState('IF15',,,,,,,,,,)</v>
      </c>
      <c r="CO341" s="70" t="str">
        <f t="shared" si="6609"/>
        <v>InitUnitNormal('IF15',,,,,,,,,,)</v>
      </c>
      <c r="CP341" s="70" t="str">
        <f t="shared" si="6610"/>
        <v>InitUnitMagic('IF15',,,,,,,,,,)</v>
      </c>
      <c r="CQ341" s="70" t="str">
        <f t="shared" si="6611"/>
        <v>InitUnitAdd('IF15',,,,,,,,,,)</v>
      </c>
      <c r="CR341" s="70" t="str">
        <f t="shared" si="6612"/>
        <v>InitEquipData('IF15',,"",,,,,'','','','','','',"ReplaceableTextures\\CommandButtons\\BTNFB16.BLP")</v>
      </c>
      <c r="CU341" s="95" t="str">
        <f t="shared" si="6613"/>
        <v>|n</v>
      </c>
      <c r="CW341" s="60"/>
      <c r="CX341" s="60"/>
      <c r="CY341" s="60"/>
      <c r="CZ341" s="60"/>
      <c r="DA341" s="60"/>
      <c r="DB341" s="71" t="str">
        <f t="shared" si="6614"/>
        <v/>
      </c>
      <c r="DC341" s="71" t="str">
        <f t="shared" si="6615"/>
        <v/>
      </c>
      <c r="DD341" s="71" t="str">
        <f t="shared" si="6616"/>
        <v/>
      </c>
      <c r="DE341" s="71" t="str">
        <f t="shared" si="6617"/>
        <v/>
      </c>
      <c r="DF341" s="71" t="str">
        <f t="shared" si="6618"/>
        <v/>
      </c>
      <c r="DG341" s="71" t="str">
        <f t="shared" si="6619"/>
        <v/>
      </c>
      <c r="DH341" s="71" t="str">
        <f t="shared" si="6620"/>
        <v/>
      </c>
      <c r="DI341" s="71" t="str">
        <f t="shared" si="6621"/>
        <v/>
      </c>
      <c r="DJ341" s="71" t="str">
        <f t="shared" si="6622"/>
        <v/>
      </c>
      <c r="DK341" s="71" t="str">
        <f t="shared" si="6623"/>
        <v/>
      </c>
      <c r="DL341" s="71" t="str">
        <f t="shared" si="6624"/>
        <v/>
      </c>
      <c r="DM341" s="71" t="str">
        <f t="shared" si="6625"/>
        <v/>
      </c>
      <c r="DN341" s="71" t="str">
        <f t="shared" si="6626"/>
        <v/>
      </c>
      <c r="DO341" s="71" t="str">
        <f t="shared" si="6627"/>
        <v/>
      </c>
      <c r="DP341" s="71" t="str">
        <f t="shared" si="6628"/>
        <v/>
      </c>
      <c r="DQ341" s="71" t="str">
        <f t="shared" si="6629"/>
        <v/>
      </c>
      <c r="DR341" s="71" t="str">
        <f t="shared" si="6630"/>
        <v/>
      </c>
      <c r="DS341" s="71" t="str">
        <f t="shared" si="6631"/>
        <v/>
      </c>
      <c r="DT341" s="71" t="str">
        <f t="shared" si="6632"/>
        <v/>
      </c>
      <c r="DU341" s="71" t="str">
        <f t="shared" si="6633"/>
        <v/>
      </c>
      <c r="DV341" s="71" t="str">
        <f t="shared" si="6634"/>
        <v/>
      </c>
      <c r="DW341" s="71" t="str">
        <f t="shared" si="6635"/>
        <v/>
      </c>
      <c r="DX341" s="71" t="str">
        <f t="shared" si="6636"/>
        <v/>
      </c>
      <c r="DY341" s="71" t="str">
        <f t="shared" si="6637"/>
        <v/>
      </c>
      <c r="DZ341" s="71" t="str">
        <f t="shared" si="6638"/>
        <v/>
      </c>
      <c r="EA341" s="71" t="str">
        <f t="shared" si="6639"/>
        <v/>
      </c>
      <c r="EB341" s="71" t="str">
        <f t="shared" si="6640"/>
        <v/>
      </c>
      <c r="EC341" s="71" t="str">
        <f t="shared" si="6641"/>
        <v/>
      </c>
      <c r="ED341" s="71" t="str">
        <f t="shared" si="6642"/>
        <v/>
      </c>
      <c r="EE341" s="71" t="str">
        <f t="shared" si="6643"/>
        <v/>
      </c>
      <c r="EF341" s="71" t="str">
        <f t="shared" si="6644"/>
        <v/>
      </c>
      <c r="EG341" s="71" t="str">
        <f t="shared" si="6645"/>
        <v/>
      </c>
      <c r="EH341" s="71" t="str">
        <f t="shared" si="6646"/>
        <v/>
      </c>
      <c r="EI341" s="71" t="str">
        <f t="shared" si="6647"/>
        <v/>
      </c>
      <c r="EJ341" s="71" t="str">
        <f t="shared" si="6648"/>
        <v/>
      </c>
      <c r="EK341" s="71" t="str">
        <f t="shared" si="6649"/>
        <v/>
      </c>
      <c r="EL341" s="71" t="str">
        <f t="shared" si="6650"/>
        <v/>
      </c>
      <c r="EM341" s="71" t="str">
        <f t="shared" si="6651"/>
        <v/>
      </c>
      <c r="EN341" s="71" t="str">
        <f t="shared" si="6652"/>
        <v/>
      </c>
      <c r="EO341" s="71" t="str">
        <f t="shared" si="6653"/>
        <v/>
      </c>
      <c r="EP341" s="71" t="str">
        <f t="shared" si="6654"/>
        <v/>
      </c>
      <c r="EQ341" s="71" t="str">
        <f t="shared" si="6655"/>
        <v/>
      </c>
      <c r="ER341" s="71" t="str">
        <f t="shared" si="6656"/>
        <v/>
      </c>
      <c r="ES341" s="71" t="str">
        <f t="shared" si="6657"/>
        <v/>
      </c>
      <c r="ET341" s="71" t="str">
        <f t="shared" si="6658"/>
        <v/>
      </c>
      <c r="EU341" s="71" t="str">
        <f t="shared" si="6659"/>
        <v/>
      </c>
      <c r="EV341" s="71" t="str">
        <f t="shared" si="6660"/>
        <v/>
      </c>
      <c r="EW341" s="71" t="str">
        <f t="shared" si="6661"/>
        <v/>
      </c>
      <c r="EX341" s="71" t="str">
        <f t="shared" si="6662"/>
        <v/>
      </c>
      <c r="EY341" s="71" t="str">
        <f t="shared" si="6663"/>
        <v/>
      </c>
      <c r="EZ341" s="71" t="str">
        <f t="shared" si="6664"/>
        <v/>
      </c>
      <c r="FA341" s="71" t="str">
        <f t="shared" si="6665"/>
        <v/>
      </c>
      <c r="FB341" s="71" t="str">
        <f t="shared" si="6666"/>
        <v/>
      </c>
      <c r="FC341" s="71" t="str">
        <f t="shared" si="6667"/>
        <v/>
      </c>
      <c r="FD341" s="71" t="str">
        <f t="shared" si="6668"/>
        <v/>
      </c>
      <c r="FE341" s="71" t="str">
        <f t="shared" si="6669"/>
        <v/>
      </c>
      <c r="FF341" s="71" t="str">
        <f t="shared" si="6670"/>
        <v/>
      </c>
      <c r="FG341" s="71" t="str">
        <f t="shared" si="6671"/>
        <v/>
      </c>
      <c r="FH341" s="71" t="str">
        <f t="shared" si="6672"/>
        <v/>
      </c>
      <c r="FI341" s="71" t="str">
        <f t="shared" si="6673"/>
        <v/>
      </c>
      <c r="FJ341" s="71" t="str">
        <f t="shared" si="6674"/>
        <v/>
      </c>
      <c r="FK341" s="71" t="str">
        <f t="shared" si="6675"/>
        <v/>
      </c>
      <c r="FL341" s="71" t="str">
        <f t="shared" si="6676"/>
        <v/>
      </c>
      <c r="FM341" s="71" t="str">
        <f t="shared" si="6677"/>
        <v/>
      </c>
      <c r="FN341" s="71" t="str">
        <f t="shared" si="6678"/>
        <v/>
      </c>
      <c r="FO341" s="71" t="str">
        <f t="shared" si="6679"/>
        <v/>
      </c>
      <c r="FP341" s="71" t="str">
        <f t="shared" si="6680"/>
        <v/>
      </c>
      <c r="FQ341" s="71" t="str">
        <f t="shared" si="6681"/>
        <v/>
      </c>
      <c r="FR341" s="71" t="str">
        <f t="shared" si="6682"/>
        <v/>
      </c>
      <c r="FS341" s="71" t="str">
        <f t="shared" si="6683"/>
        <v/>
      </c>
    </row>
    <row r="342" spans="1:175" ht="16.5">
      <c r="A342" s="133"/>
      <c r="B342" s="80" t="s">
        <v>912</v>
      </c>
      <c r="C342" s="11" t="s">
        <v>1537</v>
      </c>
      <c r="T342" s="142"/>
      <c r="U342" s="194" t="s">
        <v>1589</v>
      </c>
      <c r="CN342" s="70" t="str">
        <f t="shared" si="6608"/>
        <v>InitUnitState('IF16',,,,,,,,,,)</v>
      </c>
      <c r="CO342" s="70" t="str">
        <f t="shared" si="6609"/>
        <v>InitUnitNormal('IF16',,,,,,,,,,)</v>
      </c>
      <c r="CP342" s="70" t="str">
        <f t="shared" si="6610"/>
        <v>InitUnitMagic('IF16',,,,,,,,,,)</v>
      </c>
      <c r="CQ342" s="70" t="str">
        <f t="shared" si="6611"/>
        <v>InitUnitAdd('IF16',,,,,,,,,,)</v>
      </c>
      <c r="CR342" s="70" t="str">
        <f t="shared" si="6612"/>
        <v>InitEquipData('IF16',,"",,,,,'','','','','','',"ReplaceableTextures\\CommandButtons\\BTNFB17.BLP")</v>
      </c>
      <c r="CU342" s="95" t="str">
        <f t="shared" si="6613"/>
        <v>|n</v>
      </c>
      <c r="CW342" s="60"/>
      <c r="CX342" s="60"/>
      <c r="CY342" s="60"/>
      <c r="CZ342" s="60"/>
      <c r="DA342" s="60"/>
      <c r="DB342" s="71" t="str">
        <f t="shared" si="6614"/>
        <v/>
      </c>
      <c r="DC342" s="71" t="str">
        <f t="shared" si="6615"/>
        <v/>
      </c>
      <c r="DD342" s="71" t="str">
        <f t="shared" si="6616"/>
        <v/>
      </c>
      <c r="DE342" s="71" t="str">
        <f t="shared" si="6617"/>
        <v/>
      </c>
      <c r="DF342" s="71" t="str">
        <f t="shared" si="6618"/>
        <v/>
      </c>
      <c r="DG342" s="71" t="str">
        <f t="shared" si="6619"/>
        <v/>
      </c>
      <c r="DH342" s="71" t="str">
        <f t="shared" si="6620"/>
        <v/>
      </c>
      <c r="DI342" s="71" t="str">
        <f t="shared" si="6621"/>
        <v/>
      </c>
      <c r="DJ342" s="71" t="str">
        <f t="shared" si="6622"/>
        <v/>
      </c>
      <c r="DK342" s="71" t="str">
        <f t="shared" si="6623"/>
        <v/>
      </c>
      <c r="DL342" s="71" t="str">
        <f t="shared" si="6624"/>
        <v/>
      </c>
      <c r="DM342" s="71" t="str">
        <f t="shared" si="6625"/>
        <v/>
      </c>
      <c r="DN342" s="71" t="str">
        <f t="shared" si="6626"/>
        <v/>
      </c>
      <c r="DO342" s="71" t="str">
        <f t="shared" si="6627"/>
        <v/>
      </c>
      <c r="DP342" s="71" t="str">
        <f t="shared" si="6628"/>
        <v/>
      </c>
      <c r="DQ342" s="71" t="str">
        <f t="shared" si="6629"/>
        <v/>
      </c>
      <c r="DR342" s="71" t="str">
        <f t="shared" si="6630"/>
        <v/>
      </c>
      <c r="DS342" s="71" t="str">
        <f t="shared" si="6631"/>
        <v/>
      </c>
      <c r="DT342" s="71" t="str">
        <f t="shared" si="6632"/>
        <v/>
      </c>
      <c r="DU342" s="71" t="str">
        <f t="shared" si="6633"/>
        <v/>
      </c>
      <c r="DV342" s="71" t="str">
        <f t="shared" si="6634"/>
        <v/>
      </c>
      <c r="DW342" s="71" t="str">
        <f t="shared" si="6635"/>
        <v/>
      </c>
      <c r="DX342" s="71" t="str">
        <f t="shared" si="6636"/>
        <v/>
      </c>
      <c r="DY342" s="71" t="str">
        <f t="shared" si="6637"/>
        <v/>
      </c>
      <c r="DZ342" s="71" t="str">
        <f t="shared" si="6638"/>
        <v/>
      </c>
      <c r="EA342" s="71" t="str">
        <f t="shared" si="6639"/>
        <v/>
      </c>
      <c r="EB342" s="71" t="str">
        <f t="shared" si="6640"/>
        <v/>
      </c>
      <c r="EC342" s="71" t="str">
        <f t="shared" si="6641"/>
        <v/>
      </c>
      <c r="ED342" s="71" t="str">
        <f t="shared" si="6642"/>
        <v/>
      </c>
      <c r="EE342" s="71" t="str">
        <f t="shared" si="6643"/>
        <v/>
      </c>
      <c r="EF342" s="71" t="str">
        <f t="shared" si="6644"/>
        <v/>
      </c>
      <c r="EG342" s="71" t="str">
        <f t="shared" si="6645"/>
        <v/>
      </c>
      <c r="EH342" s="71" t="str">
        <f t="shared" si="6646"/>
        <v/>
      </c>
      <c r="EI342" s="71" t="str">
        <f t="shared" si="6647"/>
        <v/>
      </c>
      <c r="EJ342" s="71" t="str">
        <f t="shared" si="6648"/>
        <v/>
      </c>
      <c r="EK342" s="71" t="str">
        <f t="shared" si="6649"/>
        <v/>
      </c>
      <c r="EL342" s="71" t="str">
        <f t="shared" si="6650"/>
        <v/>
      </c>
      <c r="EM342" s="71" t="str">
        <f t="shared" si="6651"/>
        <v/>
      </c>
      <c r="EN342" s="71" t="str">
        <f t="shared" si="6652"/>
        <v/>
      </c>
      <c r="EO342" s="71" t="str">
        <f t="shared" si="6653"/>
        <v/>
      </c>
      <c r="EP342" s="71" t="str">
        <f t="shared" si="6654"/>
        <v/>
      </c>
      <c r="EQ342" s="71" t="str">
        <f t="shared" si="6655"/>
        <v/>
      </c>
      <c r="ER342" s="71" t="str">
        <f t="shared" si="6656"/>
        <v/>
      </c>
      <c r="ES342" s="71" t="str">
        <f t="shared" si="6657"/>
        <v/>
      </c>
      <c r="ET342" s="71" t="str">
        <f t="shared" si="6658"/>
        <v/>
      </c>
      <c r="EU342" s="71" t="str">
        <f t="shared" si="6659"/>
        <v/>
      </c>
      <c r="EV342" s="71" t="str">
        <f t="shared" si="6660"/>
        <v/>
      </c>
      <c r="EW342" s="71" t="str">
        <f t="shared" si="6661"/>
        <v/>
      </c>
      <c r="EX342" s="71" t="str">
        <f t="shared" si="6662"/>
        <v/>
      </c>
      <c r="EY342" s="71" t="str">
        <f t="shared" si="6663"/>
        <v/>
      </c>
      <c r="EZ342" s="71" t="str">
        <f t="shared" si="6664"/>
        <v/>
      </c>
      <c r="FA342" s="71" t="str">
        <f t="shared" si="6665"/>
        <v/>
      </c>
      <c r="FB342" s="71" t="str">
        <f t="shared" si="6666"/>
        <v/>
      </c>
      <c r="FC342" s="71" t="str">
        <f t="shared" si="6667"/>
        <v/>
      </c>
      <c r="FD342" s="71" t="str">
        <f t="shared" si="6668"/>
        <v/>
      </c>
      <c r="FE342" s="71" t="str">
        <f t="shared" si="6669"/>
        <v/>
      </c>
      <c r="FF342" s="71" t="str">
        <f t="shared" si="6670"/>
        <v/>
      </c>
      <c r="FG342" s="71" t="str">
        <f t="shared" si="6671"/>
        <v/>
      </c>
      <c r="FH342" s="71" t="str">
        <f t="shared" si="6672"/>
        <v/>
      </c>
      <c r="FI342" s="71" t="str">
        <f t="shared" si="6673"/>
        <v/>
      </c>
      <c r="FJ342" s="71" t="str">
        <f t="shared" si="6674"/>
        <v/>
      </c>
      <c r="FK342" s="71" t="str">
        <f t="shared" si="6675"/>
        <v/>
      </c>
      <c r="FL342" s="71" t="str">
        <f t="shared" si="6676"/>
        <v/>
      </c>
      <c r="FM342" s="71" t="str">
        <f t="shared" si="6677"/>
        <v/>
      </c>
      <c r="FN342" s="71" t="str">
        <f t="shared" si="6678"/>
        <v/>
      </c>
      <c r="FO342" s="71" t="str">
        <f t="shared" si="6679"/>
        <v/>
      </c>
      <c r="FP342" s="71" t="str">
        <f t="shared" si="6680"/>
        <v/>
      </c>
      <c r="FQ342" s="71" t="str">
        <f t="shared" si="6681"/>
        <v/>
      </c>
      <c r="FR342" s="71" t="str">
        <f t="shared" si="6682"/>
        <v/>
      </c>
      <c r="FS342" s="71" t="str">
        <f t="shared" si="6683"/>
        <v/>
      </c>
    </row>
    <row r="343" spans="1:175" ht="16.5">
      <c r="A343" s="133"/>
      <c r="B343" s="80" t="s">
        <v>913</v>
      </c>
      <c r="C343" s="11" t="s">
        <v>1538</v>
      </c>
      <c r="T343" s="142"/>
      <c r="U343" s="194" t="s">
        <v>1590</v>
      </c>
      <c r="CN343" s="70" t="str">
        <f t="shared" si="6608"/>
        <v>InitUnitState('IF17',,,,,,,,,,)</v>
      </c>
      <c r="CO343" s="70" t="str">
        <f t="shared" si="6609"/>
        <v>InitUnitNormal('IF17',,,,,,,,,,)</v>
      </c>
      <c r="CP343" s="70" t="str">
        <f t="shared" si="6610"/>
        <v>InitUnitMagic('IF17',,,,,,,,,,)</v>
      </c>
      <c r="CQ343" s="70" t="str">
        <f t="shared" si="6611"/>
        <v>InitUnitAdd('IF17',,,,,,,,,,)</v>
      </c>
      <c r="CR343" s="70" t="str">
        <f t="shared" si="6612"/>
        <v>InitEquipData('IF17',,"",,,,,'','','','','','',"ReplaceableTextures\\CommandButtons\\BTNFB18.BLP")</v>
      </c>
      <c r="CU343" s="95" t="str">
        <f t="shared" si="6613"/>
        <v>|n</v>
      </c>
      <c r="CW343" s="60"/>
      <c r="CX343" s="60"/>
      <c r="CY343" s="60"/>
      <c r="CZ343" s="60"/>
      <c r="DA343" s="60"/>
      <c r="DB343" s="71" t="str">
        <f t="shared" si="6614"/>
        <v/>
      </c>
      <c r="DC343" s="71" t="str">
        <f t="shared" si="6615"/>
        <v/>
      </c>
      <c r="DD343" s="71" t="str">
        <f t="shared" si="6616"/>
        <v/>
      </c>
      <c r="DE343" s="71" t="str">
        <f t="shared" si="6617"/>
        <v/>
      </c>
      <c r="DF343" s="71" t="str">
        <f t="shared" si="6618"/>
        <v/>
      </c>
      <c r="DG343" s="71" t="str">
        <f t="shared" si="6619"/>
        <v/>
      </c>
      <c r="DH343" s="71" t="str">
        <f t="shared" si="6620"/>
        <v/>
      </c>
      <c r="DI343" s="71" t="str">
        <f t="shared" si="6621"/>
        <v/>
      </c>
      <c r="DJ343" s="71" t="str">
        <f t="shared" si="6622"/>
        <v/>
      </c>
      <c r="DK343" s="71" t="str">
        <f t="shared" si="6623"/>
        <v/>
      </c>
      <c r="DL343" s="71" t="str">
        <f t="shared" si="6624"/>
        <v/>
      </c>
      <c r="DM343" s="71" t="str">
        <f t="shared" si="6625"/>
        <v/>
      </c>
      <c r="DN343" s="71" t="str">
        <f t="shared" si="6626"/>
        <v/>
      </c>
      <c r="DO343" s="71" t="str">
        <f t="shared" si="6627"/>
        <v/>
      </c>
      <c r="DP343" s="71" t="str">
        <f t="shared" si="6628"/>
        <v/>
      </c>
      <c r="DQ343" s="71" t="str">
        <f t="shared" si="6629"/>
        <v/>
      </c>
      <c r="DR343" s="71" t="str">
        <f t="shared" si="6630"/>
        <v/>
      </c>
      <c r="DS343" s="71" t="str">
        <f t="shared" si="6631"/>
        <v/>
      </c>
      <c r="DT343" s="71" t="str">
        <f t="shared" si="6632"/>
        <v/>
      </c>
      <c r="DU343" s="71" t="str">
        <f t="shared" si="6633"/>
        <v/>
      </c>
      <c r="DV343" s="71" t="str">
        <f t="shared" si="6634"/>
        <v/>
      </c>
      <c r="DW343" s="71" t="str">
        <f t="shared" si="6635"/>
        <v/>
      </c>
      <c r="DX343" s="71" t="str">
        <f t="shared" si="6636"/>
        <v/>
      </c>
      <c r="DY343" s="71" t="str">
        <f t="shared" si="6637"/>
        <v/>
      </c>
      <c r="DZ343" s="71" t="str">
        <f t="shared" si="6638"/>
        <v/>
      </c>
      <c r="EA343" s="71" t="str">
        <f t="shared" si="6639"/>
        <v/>
      </c>
      <c r="EB343" s="71" t="str">
        <f t="shared" si="6640"/>
        <v/>
      </c>
      <c r="EC343" s="71" t="str">
        <f t="shared" si="6641"/>
        <v/>
      </c>
      <c r="ED343" s="71" t="str">
        <f t="shared" si="6642"/>
        <v/>
      </c>
      <c r="EE343" s="71" t="str">
        <f t="shared" si="6643"/>
        <v/>
      </c>
      <c r="EF343" s="71" t="str">
        <f t="shared" si="6644"/>
        <v/>
      </c>
      <c r="EG343" s="71" t="str">
        <f t="shared" si="6645"/>
        <v/>
      </c>
      <c r="EH343" s="71" t="str">
        <f t="shared" si="6646"/>
        <v/>
      </c>
      <c r="EI343" s="71" t="str">
        <f t="shared" si="6647"/>
        <v/>
      </c>
      <c r="EJ343" s="71" t="str">
        <f t="shared" si="6648"/>
        <v/>
      </c>
      <c r="EK343" s="71" t="str">
        <f t="shared" si="6649"/>
        <v/>
      </c>
      <c r="EL343" s="71" t="str">
        <f t="shared" si="6650"/>
        <v/>
      </c>
      <c r="EM343" s="71" t="str">
        <f t="shared" si="6651"/>
        <v/>
      </c>
      <c r="EN343" s="71" t="str">
        <f t="shared" si="6652"/>
        <v/>
      </c>
      <c r="EO343" s="71" t="str">
        <f t="shared" si="6653"/>
        <v/>
      </c>
      <c r="EP343" s="71" t="str">
        <f t="shared" si="6654"/>
        <v/>
      </c>
      <c r="EQ343" s="71" t="str">
        <f t="shared" si="6655"/>
        <v/>
      </c>
      <c r="ER343" s="71" t="str">
        <f t="shared" si="6656"/>
        <v/>
      </c>
      <c r="ES343" s="71" t="str">
        <f t="shared" si="6657"/>
        <v/>
      </c>
      <c r="ET343" s="71" t="str">
        <f t="shared" si="6658"/>
        <v/>
      </c>
      <c r="EU343" s="71" t="str">
        <f t="shared" si="6659"/>
        <v/>
      </c>
      <c r="EV343" s="71" t="str">
        <f t="shared" si="6660"/>
        <v/>
      </c>
      <c r="EW343" s="71" t="str">
        <f t="shared" si="6661"/>
        <v/>
      </c>
      <c r="EX343" s="71" t="str">
        <f t="shared" si="6662"/>
        <v/>
      </c>
      <c r="EY343" s="71" t="str">
        <f t="shared" si="6663"/>
        <v/>
      </c>
      <c r="EZ343" s="71" t="str">
        <f t="shared" si="6664"/>
        <v/>
      </c>
      <c r="FA343" s="71" t="str">
        <f t="shared" si="6665"/>
        <v/>
      </c>
      <c r="FB343" s="71" t="str">
        <f t="shared" si="6666"/>
        <v/>
      </c>
      <c r="FC343" s="71" t="str">
        <f t="shared" si="6667"/>
        <v/>
      </c>
      <c r="FD343" s="71" t="str">
        <f t="shared" si="6668"/>
        <v/>
      </c>
      <c r="FE343" s="71" t="str">
        <f t="shared" si="6669"/>
        <v/>
      </c>
      <c r="FF343" s="71" t="str">
        <f t="shared" si="6670"/>
        <v/>
      </c>
      <c r="FG343" s="71" t="str">
        <f t="shared" si="6671"/>
        <v/>
      </c>
      <c r="FH343" s="71" t="str">
        <f t="shared" si="6672"/>
        <v/>
      </c>
      <c r="FI343" s="71" t="str">
        <f t="shared" si="6673"/>
        <v/>
      </c>
      <c r="FJ343" s="71" t="str">
        <f t="shared" si="6674"/>
        <v/>
      </c>
      <c r="FK343" s="71" t="str">
        <f t="shared" si="6675"/>
        <v/>
      </c>
      <c r="FL343" s="71" t="str">
        <f t="shared" si="6676"/>
        <v/>
      </c>
      <c r="FM343" s="71" t="str">
        <f t="shared" si="6677"/>
        <v/>
      </c>
      <c r="FN343" s="71" t="str">
        <f t="shared" si="6678"/>
        <v/>
      </c>
      <c r="FO343" s="71" t="str">
        <f t="shared" si="6679"/>
        <v/>
      </c>
      <c r="FP343" s="71" t="str">
        <f t="shared" si="6680"/>
        <v/>
      </c>
      <c r="FQ343" s="71" t="str">
        <f t="shared" si="6681"/>
        <v/>
      </c>
      <c r="FR343" s="71" t="str">
        <f t="shared" si="6682"/>
        <v/>
      </c>
      <c r="FS343" s="71" t="str">
        <f t="shared" si="6683"/>
        <v/>
      </c>
    </row>
    <row r="344" spans="1:175" ht="16.5">
      <c r="A344" s="133"/>
      <c r="B344" s="80" t="s">
        <v>914</v>
      </c>
      <c r="C344" s="187" t="s">
        <v>1539</v>
      </c>
      <c r="T344" s="143"/>
      <c r="U344" s="194" t="s">
        <v>1591</v>
      </c>
      <c r="CN344" s="70" t="str">
        <f t="shared" si="6608"/>
        <v>InitUnitState('IF18',,,,,,,,,,)</v>
      </c>
      <c r="CO344" s="70" t="str">
        <f t="shared" si="6609"/>
        <v>InitUnitNormal('IF18',,,,,,,,,,)</v>
      </c>
      <c r="CP344" s="70" t="str">
        <f t="shared" si="6610"/>
        <v>InitUnitMagic('IF18',,,,,,,,,,)</v>
      </c>
      <c r="CQ344" s="70" t="str">
        <f t="shared" si="6611"/>
        <v>InitUnitAdd('IF18',,,,,,,,,,)</v>
      </c>
      <c r="CR344" s="70" t="str">
        <f t="shared" si="6612"/>
        <v>InitEquipData('IF18',,"",,,,,'','','','','','',"ReplaceableTextures\\CommandButtons\\BTNFB19.BLP")</v>
      </c>
      <c r="CU344" s="95" t="str">
        <f t="shared" si="6613"/>
        <v>|n</v>
      </c>
      <c r="CW344" s="60"/>
      <c r="CX344" s="60"/>
      <c r="CY344" s="60"/>
      <c r="CZ344" s="60"/>
      <c r="DA344" s="60"/>
      <c r="DB344" s="71" t="str">
        <f t="shared" si="6614"/>
        <v/>
      </c>
      <c r="DC344" s="71" t="str">
        <f t="shared" si="6615"/>
        <v/>
      </c>
      <c r="DD344" s="71" t="str">
        <f t="shared" si="6616"/>
        <v/>
      </c>
      <c r="DE344" s="71" t="str">
        <f t="shared" si="6617"/>
        <v/>
      </c>
      <c r="DF344" s="71" t="str">
        <f t="shared" si="6618"/>
        <v/>
      </c>
      <c r="DG344" s="71" t="str">
        <f t="shared" si="6619"/>
        <v/>
      </c>
      <c r="DH344" s="71" t="str">
        <f t="shared" si="6620"/>
        <v/>
      </c>
      <c r="DI344" s="71" t="str">
        <f t="shared" si="6621"/>
        <v/>
      </c>
      <c r="DJ344" s="71" t="str">
        <f t="shared" si="6622"/>
        <v/>
      </c>
      <c r="DK344" s="71" t="str">
        <f t="shared" si="6623"/>
        <v/>
      </c>
      <c r="DL344" s="71" t="str">
        <f t="shared" si="6624"/>
        <v/>
      </c>
      <c r="DM344" s="71" t="str">
        <f t="shared" si="6625"/>
        <v/>
      </c>
      <c r="DN344" s="71" t="str">
        <f t="shared" si="6626"/>
        <v/>
      </c>
      <c r="DO344" s="71" t="str">
        <f t="shared" si="6627"/>
        <v/>
      </c>
      <c r="DP344" s="71" t="str">
        <f t="shared" si="6628"/>
        <v/>
      </c>
      <c r="DQ344" s="71" t="str">
        <f t="shared" si="6629"/>
        <v/>
      </c>
      <c r="DR344" s="71" t="str">
        <f t="shared" si="6630"/>
        <v/>
      </c>
      <c r="DS344" s="71" t="str">
        <f t="shared" si="6631"/>
        <v/>
      </c>
      <c r="DT344" s="71" t="str">
        <f t="shared" si="6632"/>
        <v/>
      </c>
      <c r="DU344" s="71" t="str">
        <f t="shared" si="6633"/>
        <v/>
      </c>
      <c r="DV344" s="71" t="str">
        <f t="shared" si="6634"/>
        <v/>
      </c>
      <c r="DW344" s="71" t="str">
        <f t="shared" si="6635"/>
        <v/>
      </c>
      <c r="DX344" s="71" t="str">
        <f t="shared" si="6636"/>
        <v/>
      </c>
      <c r="DY344" s="71" t="str">
        <f t="shared" si="6637"/>
        <v/>
      </c>
      <c r="DZ344" s="71" t="str">
        <f t="shared" si="6638"/>
        <v/>
      </c>
      <c r="EA344" s="71" t="str">
        <f t="shared" si="6639"/>
        <v/>
      </c>
      <c r="EB344" s="71" t="str">
        <f t="shared" si="6640"/>
        <v/>
      </c>
      <c r="EC344" s="71" t="str">
        <f t="shared" si="6641"/>
        <v/>
      </c>
      <c r="ED344" s="71" t="str">
        <f t="shared" si="6642"/>
        <v/>
      </c>
      <c r="EE344" s="71" t="str">
        <f t="shared" si="6643"/>
        <v/>
      </c>
      <c r="EF344" s="71" t="str">
        <f t="shared" si="6644"/>
        <v/>
      </c>
      <c r="EG344" s="71" t="str">
        <f t="shared" si="6645"/>
        <v/>
      </c>
      <c r="EH344" s="71" t="str">
        <f t="shared" si="6646"/>
        <v/>
      </c>
      <c r="EI344" s="71" t="str">
        <f t="shared" si="6647"/>
        <v/>
      </c>
      <c r="EJ344" s="71" t="str">
        <f t="shared" si="6648"/>
        <v/>
      </c>
      <c r="EK344" s="71" t="str">
        <f t="shared" si="6649"/>
        <v/>
      </c>
      <c r="EL344" s="71" t="str">
        <f t="shared" si="6650"/>
        <v/>
      </c>
      <c r="EM344" s="71" t="str">
        <f t="shared" si="6651"/>
        <v/>
      </c>
      <c r="EN344" s="71" t="str">
        <f t="shared" si="6652"/>
        <v/>
      </c>
      <c r="EO344" s="71" t="str">
        <f t="shared" si="6653"/>
        <v/>
      </c>
      <c r="EP344" s="71" t="str">
        <f t="shared" si="6654"/>
        <v/>
      </c>
      <c r="EQ344" s="71" t="str">
        <f t="shared" si="6655"/>
        <v/>
      </c>
      <c r="ER344" s="71" t="str">
        <f t="shared" si="6656"/>
        <v/>
      </c>
      <c r="ES344" s="71" t="str">
        <f t="shared" si="6657"/>
        <v/>
      </c>
      <c r="ET344" s="71" t="str">
        <f t="shared" si="6658"/>
        <v/>
      </c>
      <c r="EU344" s="71" t="str">
        <f t="shared" si="6659"/>
        <v/>
      </c>
      <c r="EV344" s="71" t="str">
        <f t="shared" si="6660"/>
        <v/>
      </c>
      <c r="EW344" s="71" t="str">
        <f t="shared" si="6661"/>
        <v/>
      </c>
      <c r="EX344" s="71" t="str">
        <f t="shared" si="6662"/>
        <v/>
      </c>
      <c r="EY344" s="71" t="str">
        <f t="shared" si="6663"/>
        <v/>
      </c>
      <c r="EZ344" s="71" t="str">
        <f t="shared" si="6664"/>
        <v/>
      </c>
      <c r="FA344" s="71" t="str">
        <f t="shared" si="6665"/>
        <v/>
      </c>
      <c r="FB344" s="71" t="str">
        <f t="shared" si="6666"/>
        <v/>
      </c>
      <c r="FC344" s="71" t="str">
        <f t="shared" si="6667"/>
        <v/>
      </c>
      <c r="FD344" s="71" t="str">
        <f t="shared" si="6668"/>
        <v/>
      </c>
      <c r="FE344" s="71" t="str">
        <f t="shared" si="6669"/>
        <v/>
      </c>
      <c r="FF344" s="71" t="str">
        <f t="shared" si="6670"/>
        <v/>
      </c>
      <c r="FG344" s="71" t="str">
        <f t="shared" si="6671"/>
        <v/>
      </c>
      <c r="FH344" s="71" t="str">
        <f t="shared" si="6672"/>
        <v/>
      </c>
      <c r="FI344" s="71" t="str">
        <f t="shared" si="6673"/>
        <v/>
      </c>
      <c r="FJ344" s="71" t="str">
        <f t="shared" si="6674"/>
        <v/>
      </c>
      <c r="FK344" s="71" t="str">
        <f t="shared" si="6675"/>
        <v/>
      </c>
      <c r="FL344" s="71" t="str">
        <f t="shared" si="6676"/>
        <v/>
      </c>
      <c r="FM344" s="71" t="str">
        <f t="shared" si="6677"/>
        <v/>
      </c>
      <c r="FN344" s="71" t="str">
        <f t="shared" si="6678"/>
        <v/>
      </c>
      <c r="FO344" s="71" t="str">
        <f t="shared" si="6679"/>
        <v/>
      </c>
      <c r="FP344" s="71" t="str">
        <f t="shared" si="6680"/>
        <v/>
      </c>
      <c r="FQ344" s="71" t="str">
        <f t="shared" si="6681"/>
        <v/>
      </c>
      <c r="FR344" s="71" t="str">
        <f t="shared" si="6682"/>
        <v/>
      </c>
      <c r="FS344" s="71" t="str">
        <f t="shared" si="6683"/>
        <v/>
      </c>
    </row>
    <row r="345" spans="1:175" ht="16.5">
      <c r="A345" s="133"/>
      <c r="B345" s="80" t="s">
        <v>915</v>
      </c>
      <c r="C345" s="187" t="s">
        <v>1540</v>
      </c>
      <c r="T345" s="143"/>
      <c r="U345" s="194" t="s">
        <v>1592</v>
      </c>
      <c r="CN345" s="70" t="str">
        <f t="shared" si="6608"/>
        <v>InitUnitState('IF19',,,,,,,,,,)</v>
      </c>
      <c r="CO345" s="70" t="str">
        <f t="shared" si="6609"/>
        <v>InitUnitNormal('IF19',,,,,,,,,,)</v>
      </c>
      <c r="CP345" s="70" t="str">
        <f t="shared" si="6610"/>
        <v>InitUnitMagic('IF19',,,,,,,,,,)</v>
      </c>
      <c r="CQ345" s="70" t="str">
        <f t="shared" si="6611"/>
        <v>InitUnitAdd('IF19',,,,,,,,,,)</v>
      </c>
      <c r="CR345" s="70" t="str">
        <f t="shared" si="6612"/>
        <v>InitEquipData('IF19',,"",,,,,'','','','','','',"ReplaceableTextures\\CommandButtons\\BTNFB20.BLP")</v>
      </c>
      <c r="CU345" s="95" t="str">
        <f t="shared" si="6613"/>
        <v>|n</v>
      </c>
      <c r="CW345" s="60"/>
      <c r="CX345" s="60"/>
      <c r="CY345" s="60"/>
      <c r="CZ345" s="60"/>
      <c r="DA345" s="60"/>
      <c r="DB345" s="71" t="str">
        <f t="shared" si="6614"/>
        <v/>
      </c>
      <c r="DC345" s="71" t="str">
        <f t="shared" si="6615"/>
        <v/>
      </c>
      <c r="DD345" s="71" t="str">
        <f t="shared" si="6616"/>
        <v/>
      </c>
      <c r="DE345" s="71" t="str">
        <f t="shared" si="6617"/>
        <v/>
      </c>
      <c r="DF345" s="71" t="str">
        <f t="shared" si="6618"/>
        <v/>
      </c>
      <c r="DG345" s="71" t="str">
        <f t="shared" si="6619"/>
        <v/>
      </c>
      <c r="DH345" s="71" t="str">
        <f t="shared" si="6620"/>
        <v/>
      </c>
      <c r="DI345" s="71" t="str">
        <f t="shared" si="6621"/>
        <v/>
      </c>
      <c r="DJ345" s="71" t="str">
        <f t="shared" si="6622"/>
        <v/>
      </c>
      <c r="DK345" s="71" t="str">
        <f t="shared" si="6623"/>
        <v/>
      </c>
      <c r="DL345" s="71" t="str">
        <f t="shared" si="6624"/>
        <v/>
      </c>
      <c r="DM345" s="71" t="str">
        <f t="shared" si="6625"/>
        <v/>
      </c>
      <c r="DN345" s="71" t="str">
        <f t="shared" si="6626"/>
        <v/>
      </c>
      <c r="DO345" s="71" t="str">
        <f t="shared" si="6627"/>
        <v/>
      </c>
      <c r="DP345" s="71" t="str">
        <f t="shared" si="6628"/>
        <v/>
      </c>
      <c r="DQ345" s="71" t="str">
        <f t="shared" si="6629"/>
        <v/>
      </c>
      <c r="DR345" s="71" t="str">
        <f t="shared" si="6630"/>
        <v/>
      </c>
      <c r="DS345" s="71" t="str">
        <f t="shared" si="6631"/>
        <v/>
      </c>
      <c r="DT345" s="71" t="str">
        <f t="shared" si="6632"/>
        <v/>
      </c>
      <c r="DU345" s="71" t="str">
        <f t="shared" si="6633"/>
        <v/>
      </c>
      <c r="DV345" s="71" t="str">
        <f t="shared" si="6634"/>
        <v/>
      </c>
      <c r="DW345" s="71" t="str">
        <f t="shared" si="6635"/>
        <v/>
      </c>
      <c r="DX345" s="71" t="str">
        <f t="shared" si="6636"/>
        <v/>
      </c>
      <c r="DY345" s="71" t="str">
        <f t="shared" si="6637"/>
        <v/>
      </c>
      <c r="DZ345" s="71" t="str">
        <f t="shared" si="6638"/>
        <v/>
      </c>
      <c r="EA345" s="71" t="str">
        <f t="shared" si="6639"/>
        <v/>
      </c>
      <c r="EB345" s="71" t="str">
        <f t="shared" si="6640"/>
        <v/>
      </c>
      <c r="EC345" s="71" t="str">
        <f t="shared" si="6641"/>
        <v/>
      </c>
      <c r="ED345" s="71" t="str">
        <f t="shared" si="6642"/>
        <v/>
      </c>
      <c r="EE345" s="71" t="str">
        <f t="shared" si="6643"/>
        <v/>
      </c>
      <c r="EF345" s="71" t="str">
        <f t="shared" si="6644"/>
        <v/>
      </c>
      <c r="EG345" s="71" t="str">
        <f t="shared" si="6645"/>
        <v/>
      </c>
      <c r="EH345" s="71" t="str">
        <f t="shared" si="6646"/>
        <v/>
      </c>
      <c r="EI345" s="71" t="str">
        <f t="shared" si="6647"/>
        <v/>
      </c>
      <c r="EJ345" s="71" t="str">
        <f t="shared" si="6648"/>
        <v/>
      </c>
      <c r="EK345" s="71" t="str">
        <f t="shared" si="6649"/>
        <v/>
      </c>
      <c r="EL345" s="71" t="str">
        <f t="shared" si="6650"/>
        <v/>
      </c>
      <c r="EM345" s="71" t="str">
        <f t="shared" si="6651"/>
        <v/>
      </c>
      <c r="EN345" s="71" t="str">
        <f t="shared" si="6652"/>
        <v/>
      </c>
      <c r="EO345" s="71" t="str">
        <f t="shared" si="6653"/>
        <v/>
      </c>
      <c r="EP345" s="71" t="str">
        <f t="shared" si="6654"/>
        <v/>
      </c>
      <c r="EQ345" s="71" t="str">
        <f t="shared" si="6655"/>
        <v/>
      </c>
      <c r="ER345" s="71" t="str">
        <f t="shared" si="6656"/>
        <v/>
      </c>
      <c r="ES345" s="71" t="str">
        <f t="shared" si="6657"/>
        <v/>
      </c>
      <c r="ET345" s="71" t="str">
        <f t="shared" si="6658"/>
        <v/>
      </c>
      <c r="EU345" s="71" t="str">
        <f t="shared" si="6659"/>
        <v/>
      </c>
      <c r="EV345" s="71" t="str">
        <f t="shared" si="6660"/>
        <v/>
      </c>
      <c r="EW345" s="71" t="str">
        <f t="shared" si="6661"/>
        <v/>
      </c>
      <c r="EX345" s="71" t="str">
        <f t="shared" si="6662"/>
        <v/>
      </c>
      <c r="EY345" s="71" t="str">
        <f t="shared" si="6663"/>
        <v/>
      </c>
      <c r="EZ345" s="71" t="str">
        <f t="shared" si="6664"/>
        <v/>
      </c>
      <c r="FA345" s="71" t="str">
        <f t="shared" si="6665"/>
        <v/>
      </c>
      <c r="FB345" s="71" t="str">
        <f t="shared" si="6666"/>
        <v/>
      </c>
      <c r="FC345" s="71" t="str">
        <f t="shared" si="6667"/>
        <v/>
      </c>
      <c r="FD345" s="71" t="str">
        <f t="shared" si="6668"/>
        <v/>
      </c>
      <c r="FE345" s="71" t="str">
        <f t="shared" si="6669"/>
        <v/>
      </c>
      <c r="FF345" s="71" t="str">
        <f t="shared" si="6670"/>
        <v/>
      </c>
      <c r="FG345" s="71" t="str">
        <f t="shared" si="6671"/>
        <v/>
      </c>
      <c r="FH345" s="71" t="str">
        <f t="shared" si="6672"/>
        <v/>
      </c>
      <c r="FI345" s="71" t="str">
        <f t="shared" si="6673"/>
        <v/>
      </c>
      <c r="FJ345" s="71" t="str">
        <f t="shared" si="6674"/>
        <v/>
      </c>
      <c r="FK345" s="71" t="str">
        <f t="shared" si="6675"/>
        <v/>
      </c>
      <c r="FL345" s="71" t="str">
        <f t="shared" si="6676"/>
        <v/>
      </c>
      <c r="FM345" s="71" t="str">
        <f t="shared" si="6677"/>
        <v/>
      </c>
      <c r="FN345" s="71" t="str">
        <f t="shared" si="6678"/>
        <v/>
      </c>
      <c r="FO345" s="71" t="str">
        <f t="shared" si="6679"/>
        <v/>
      </c>
      <c r="FP345" s="71" t="str">
        <f t="shared" si="6680"/>
        <v/>
      </c>
      <c r="FQ345" s="71" t="str">
        <f t="shared" si="6681"/>
        <v/>
      </c>
      <c r="FR345" s="71" t="str">
        <f t="shared" si="6682"/>
        <v/>
      </c>
      <c r="FS345" s="71" t="str">
        <f t="shared" si="6683"/>
        <v/>
      </c>
    </row>
    <row r="346" spans="1:175" ht="16.5">
      <c r="A346" s="133"/>
      <c r="B346" s="80" t="s">
        <v>916</v>
      </c>
      <c r="C346" s="187" t="s">
        <v>1541</v>
      </c>
      <c r="T346" s="143"/>
      <c r="U346" s="194" t="s">
        <v>1593</v>
      </c>
      <c r="CN346" s="70" t="str">
        <f t="shared" si="6608"/>
        <v>InitUnitState('IF20',,,,,,,,,,)</v>
      </c>
      <c r="CO346" s="70" t="str">
        <f t="shared" si="6609"/>
        <v>InitUnitNormal('IF20',,,,,,,,,,)</v>
      </c>
      <c r="CP346" s="70" t="str">
        <f t="shared" si="6610"/>
        <v>InitUnitMagic('IF20',,,,,,,,,,)</v>
      </c>
      <c r="CQ346" s="70" t="str">
        <f t="shared" si="6611"/>
        <v>InitUnitAdd('IF20',,,,,,,,,,)</v>
      </c>
      <c r="CR346" s="70" t="str">
        <f t="shared" si="6612"/>
        <v>InitEquipData('IF20',,"",,,,,'','','','','','',"ReplaceableTextures\\CommandButtons\\BTNFB21.BLP")</v>
      </c>
      <c r="CU346" s="95" t="str">
        <f t="shared" si="6613"/>
        <v>|n</v>
      </c>
      <c r="CW346" s="60"/>
      <c r="CX346" s="60"/>
      <c r="CY346" s="60"/>
      <c r="CZ346" s="60"/>
      <c r="DA346" s="60"/>
      <c r="DB346" s="71" t="str">
        <f t="shared" si="6614"/>
        <v/>
      </c>
      <c r="DC346" s="71" t="str">
        <f t="shared" si="6615"/>
        <v/>
      </c>
      <c r="DD346" s="71" t="str">
        <f t="shared" si="6616"/>
        <v/>
      </c>
      <c r="DE346" s="71" t="str">
        <f t="shared" si="6617"/>
        <v/>
      </c>
      <c r="DF346" s="71" t="str">
        <f t="shared" si="6618"/>
        <v/>
      </c>
      <c r="DG346" s="71" t="str">
        <f t="shared" si="6619"/>
        <v/>
      </c>
      <c r="DH346" s="71" t="str">
        <f t="shared" si="6620"/>
        <v/>
      </c>
      <c r="DI346" s="71" t="str">
        <f t="shared" si="6621"/>
        <v/>
      </c>
      <c r="DJ346" s="71" t="str">
        <f t="shared" si="6622"/>
        <v/>
      </c>
      <c r="DK346" s="71" t="str">
        <f t="shared" si="6623"/>
        <v/>
      </c>
      <c r="DL346" s="71" t="str">
        <f t="shared" si="6624"/>
        <v/>
      </c>
      <c r="DM346" s="71" t="str">
        <f t="shared" si="6625"/>
        <v/>
      </c>
      <c r="DN346" s="71" t="str">
        <f t="shared" si="6626"/>
        <v/>
      </c>
      <c r="DO346" s="71" t="str">
        <f t="shared" si="6627"/>
        <v/>
      </c>
      <c r="DP346" s="71" t="str">
        <f t="shared" si="6628"/>
        <v/>
      </c>
      <c r="DQ346" s="71" t="str">
        <f t="shared" si="6629"/>
        <v/>
      </c>
      <c r="DR346" s="71" t="str">
        <f t="shared" si="6630"/>
        <v/>
      </c>
      <c r="DS346" s="71" t="str">
        <f t="shared" si="6631"/>
        <v/>
      </c>
      <c r="DT346" s="71" t="str">
        <f t="shared" si="6632"/>
        <v/>
      </c>
      <c r="DU346" s="71" t="str">
        <f t="shared" si="6633"/>
        <v/>
      </c>
      <c r="DV346" s="71" t="str">
        <f t="shared" si="6634"/>
        <v/>
      </c>
      <c r="DW346" s="71" t="str">
        <f t="shared" si="6635"/>
        <v/>
      </c>
      <c r="DX346" s="71" t="str">
        <f t="shared" si="6636"/>
        <v/>
      </c>
      <c r="DY346" s="71" t="str">
        <f t="shared" si="6637"/>
        <v/>
      </c>
      <c r="DZ346" s="71" t="str">
        <f t="shared" si="6638"/>
        <v/>
      </c>
      <c r="EA346" s="71" t="str">
        <f t="shared" si="6639"/>
        <v/>
      </c>
      <c r="EB346" s="71" t="str">
        <f t="shared" si="6640"/>
        <v/>
      </c>
      <c r="EC346" s="71" t="str">
        <f t="shared" si="6641"/>
        <v/>
      </c>
      <c r="ED346" s="71" t="str">
        <f t="shared" si="6642"/>
        <v/>
      </c>
      <c r="EE346" s="71" t="str">
        <f t="shared" si="6643"/>
        <v/>
      </c>
      <c r="EF346" s="71" t="str">
        <f t="shared" si="6644"/>
        <v/>
      </c>
      <c r="EG346" s="71" t="str">
        <f t="shared" si="6645"/>
        <v/>
      </c>
      <c r="EH346" s="71" t="str">
        <f t="shared" si="6646"/>
        <v/>
      </c>
      <c r="EI346" s="71" t="str">
        <f t="shared" si="6647"/>
        <v/>
      </c>
      <c r="EJ346" s="71" t="str">
        <f t="shared" si="6648"/>
        <v/>
      </c>
      <c r="EK346" s="71" t="str">
        <f t="shared" si="6649"/>
        <v/>
      </c>
      <c r="EL346" s="71" t="str">
        <f t="shared" si="6650"/>
        <v/>
      </c>
      <c r="EM346" s="71" t="str">
        <f t="shared" si="6651"/>
        <v/>
      </c>
      <c r="EN346" s="71" t="str">
        <f t="shared" si="6652"/>
        <v/>
      </c>
      <c r="EO346" s="71" t="str">
        <f t="shared" si="6653"/>
        <v/>
      </c>
      <c r="EP346" s="71" t="str">
        <f t="shared" si="6654"/>
        <v/>
      </c>
      <c r="EQ346" s="71" t="str">
        <f t="shared" si="6655"/>
        <v/>
      </c>
      <c r="ER346" s="71" t="str">
        <f t="shared" si="6656"/>
        <v/>
      </c>
      <c r="ES346" s="71" t="str">
        <f t="shared" si="6657"/>
        <v/>
      </c>
      <c r="ET346" s="71" t="str">
        <f t="shared" si="6658"/>
        <v/>
      </c>
      <c r="EU346" s="71" t="str">
        <f t="shared" si="6659"/>
        <v/>
      </c>
      <c r="EV346" s="71" t="str">
        <f t="shared" si="6660"/>
        <v/>
      </c>
      <c r="EW346" s="71" t="str">
        <f t="shared" si="6661"/>
        <v/>
      </c>
      <c r="EX346" s="71" t="str">
        <f t="shared" si="6662"/>
        <v/>
      </c>
      <c r="EY346" s="71" t="str">
        <f t="shared" si="6663"/>
        <v/>
      </c>
      <c r="EZ346" s="71" t="str">
        <f t="shared" si="6664"/>
        <v/>
      </c>
      <c r="FA346" s="71" t="str">
        <f t="shared" si="6665"/>
        <v/>
      </c>
      <c r="FB346" s="71" t="str">
        <f t="shared" si="6666"/>
        <v/>
      </c>
      <c r="FC346" s="71" t="str">
        <f t="shared" si="6667"/>
        <v/>
      </c>
      <c r="FD346" s="71" t="str">
        <f t="shared" si="6668"/>
        <v/>
      </c>
      <c r="FE346" s="71" t="str">
        <f t="shared" si="6669"/>
        <v/>
      </c>
      <c r="FF346" s="71" t="str">
        <f t="shared" si="6670"/>
        <v/>
      </c>
      <c r="FG346" s="71" t="str">
        <f t="shared" si="6671"/>
        <v/>
      </c>
      <c r="FH346" s="71" t="str">
        <f t="shared" si="6672"/>
        <v/>
      </c>
      <c r="FI346" s="71" t="str">
        <f t="shared" si="6673"/>
        <v/>
      </c>
      <c r="FJ346" s="71" t="str">
        <f t="shared" si="6674"/>
        <v/>
      </c>
      <c r="FK346" s="71" t="str">
        <f t="shared" si="6675"/>
        <v/>
      </c>
      <c r="FL346" s="71" t="str">
        <f t="shared" si="6676"/>
        <v/>
      </c>
      <c r="FM346" s="71" t="str">
        <f t="shared" si="6677"/>
        <v/>
      </c>
      <c r="FN346" s="71" t="str">
        <f t="shared" si="6678"/>
        <v/>
      </c>
      <c r="FO346" s="71" t="str">
        <f t="shared" si="6679"/>
        <v/>
      </c>
      <c r="FP346" s="71" t="str">
        <f t="shared" si="6680"/>
        <v/>
      </c>
      <c r="FQ346" s="71" t="str">
        <f t="shared" si="6681"/>
        <v/>
      </c>
      <c r="FR346" s="71" t="str">
        <f t="shared" si="6682"/>
        <v/>
      </c>
      <c r="FS346" s="71" t="str">
        <f t="shared" si="6683"/>
        <v/>
      </c>
    </row>
    <row r="347" spans="1:175" ht="16.5">
      <c r="A347" s="80"/>
      <c r="B347" s="80" t="s">
        <v>917</v>
      </c>
      <c r="C347" s="11" t="s">
        <v>1542</v>
      </c>
      <c r="T347" s="144"/>
      <c r="U347" s="194" t="s">
        <v>1594</v>
      </c>
      <c r="CN347" s="70" t="str">
        <f t="shared" si="6608"/>
        <v>InitUnitState('IF21',,,,,,,,,,)</v>
      </c>
      <c r="CO347" s="70" t="str">
        <f t="shared" si="6609"/>
        <v>InitUnitNormal('IF21',,,,,,,,,,)</v>
      </c>
      <c r="CP347" s="70" t="str">
        <f t="shared" si="6610"/>
        <v>InitUnitMagic('IF21',,,,,,,,,,)</v>
      </c>
      <c r="CQ347" s="70" t="str">
        <f t="shared" si="6611"/>
        <v>InitUnitAdd('IF21',,,,,,,,,,)</v>
      </c>
      <c r="CR347" s="70" t="str">
        <f t="shared" si="6612"/>
        <v>InitEquipData('IF21',,"",,,,,'','','','','','',"ReplaceableTextures\\CommandButtons\\BTNFB22.BLP")</v>
      </c>
      <c r="CU347" s="95" t="str">
        <f t="shared" si="6613"/>
        <v>|n</v>
      </c>
      <c r="CW347" s="60"/>
      <c r="CX347" s="60"/>
      <c r="CY347" s="60"/>
      <c r="CZ347" s="60"/>
      <c r="DA347" s="60"/>
      <c r="DB347" s="71" t="str">
        <f t="shared" si="6614"/>
        <v/>
      </c>
      <c r="DC347" s="71" t="str">
        <f t="shared" si="6615"/>
        <v/>
      </c>
      <c r="DD347" s="71" t="str">
        <f t="shared" si="6616"/>
        <v/>
      </c>
      <c r="DE347" s="71" t="str">
        <f t="shared" si="6617"/>
        <v/>
      </c>
      <c r="DF347" s="71" t="str">
        <f t="shared" si="6618"/>
        <v/>
      </c>
      <c r="DG347" s="71" t="str">
        <f t="shared" si="6619"/>
        <v/>
      </c>
      <c r="DH347" s="71" t="str">
        <f t="shared" si="6620"/>
        <v/>
      </c>
      <c r="DI347" s="71" t="str">
        <f t="shared" si="6621"/>
        <v/>
      </c>
      <c r="DJ347" s="71" t="str">
        <f t="shared" si="6622"/>
        <v/>
      </c>
      <c r="DK347" s="71" t="str">
        <f t="shared" si="6623"/>
        <v/>
      </c>
      <c r="DL347" s="71" t="str">
        <f t="shared" si="6624"/>
        <v/>
      </c>
      <c r="DM347" s="71" t="str">
        <f t="shared" si="6625"/>
        <v/>
      </c>
      <c r="DN347" s="71" t="str">
        <f t="shared" si="6626"/>
        <v/>
      </c>
      <c r="DO347" s="71" t="str">
        <f t="shared" si="6627"/>
        <v/>
      </c>
      <c r="DP347" s="71" t="str">
        <f t="shared" si="6628"/>
        <v/>
      </c>
      <c r="DQ347" s="71" t="str">
        <f t="shared" si="6629"/>
        <v/>
      </c>
      <c r="DR347" s="71" t="str">
        <f t="shared" si="6630"/>
        <v/>
      </c>
      <c r="DS347" s="71" t="str">
        <f t="shared" si="6631"/>
        <v/>
      </c>
      <c r="DT347" s="71" t="str">
        <f t="shared" si="6632"/>
        <v/>
      </c>
      <c r="DU347" s="71" t="str">
        <f t="shared" si="6633"/>
        <v/>
      </c>
      <c r="DV347" s="71" t="str">
        <f t="shared" si="6634"/>
        <v/>
      </c>
      <c r="DW347" s="71" t="str">
        <f t="shared" si="6635"/>
        <v/>
      </c>
      <c r="DX347" s="71" t="str">
        <f t="shared" si="6636"/>
        <v/>
      </c>
      <c r="DY347" s="71" t="str">
        <f t="shared" si="6637"/>
        <v/>
      </c>
      <c r="DZ347" s="71" t="str">
        <f t="shared" si="6638"/>
        <v/>
      </c>
      <c r="EA347" s="71" t="str">
        <f t="shared" si="6639"/>
        <v/>
      </c>
      <c r="EB347" s="71" t="str">
        <f t="shared" si="6640"/>
        <v/>
      </c>
      <c r="EC347" s="71" t="str">
        <f t="shared" si="6641"/>
        <v/>
      </c>
      <c r="ED347" s="71" t="str">
        <f t="shared" si="6642"/>
        <v/>
      </c>
      <c r="EE347" s="71" t="str">
        <f t="shared" si="6643"/>
        <v/>
      </c>
      <c r="EF347" s="71" t="str">
        <f t="shared" si="6644"/>
        <v/>
      </c>
      <c r="EG347" s="71" t="str">
        <f t="shared" si="6645"/>
        <v/>
      </c>
      <c r="EH347" s="71" t="str">
        <f t="shared" si="6646"/>
        <v/>
      </c>
      <c r="EI347" s="71" t="str">
        <f t="shared" si="6647"/>
        <v/>
      </c>
      <c r="EJ347" s="71" t="str">
        <f t="shared" si="6648"/>
        <v/>
      </c>
      <c r="EK347" s="71" t="str">
        <f t="shared" si="6649"/>
        <v/>
      </c>
      <c r="EL347" s="71" t="str">
        <f t="shared" si="6650"/>
        <v/>
      </c>
      <c r="EM347" s="71" t="str">
        <f t="shared" si="6651"/>
        <v/>
      </c>
      <c r="EN347" s="71" t="str">
        <f t="shared" si="6652"/>
        <v/>
      </c>
      <c r="EO347" s="71" t="str">
        <f t="shared" si="6653"/>
        <v/>
      </c>
      <c r="EP347" s="71" t="str">
        <f t="shared" si="6654"/>
        <v/>
      </c>
      <c r="EQ347" s="71" t="str">
        <f t="shared" si="6655"/>
        <v/>
      </c>
      <c r="ER347" s="71" t="str">
        <f t="shared" si="6656"/>
        <v/>
      </c>
      <c r="ES347" s="71" t="str">
        <f t="shared" si="6657"/>
        <v/>
      </c>
      <c r="ET347" s="71" t="str">
        <f t="shared" si="6658"/>
        <v/>
      </c>
      <c r="EU347" s="71" t="str">
        <f t="shared" si="6659"/>
        <v/>
      </c>
      <c r="EV347" s="71" t="str">
        <f t="shared" si="6660"/>
        <v/>
      </c>
      <c r="EW347" s="71" t="str">
        <f t="shared" si="6661"/>
        <v/>
      </c>
      <c r="EX347" s="71" t="str">
        <f t="shared" si="6662"/>
        <v/>
      </c>
      <c r="EY347" s="71" t="str">
        <f t="shared" si="6663"/>
        <v/>
      </c>
      <c r="EZ347" s="71" t="str">
        <f t="shared" si="6664"/>
        <v/>
      </c>
      <c r="FA347" s="71" t="str">
        <f t="shared" si="6665"/>
        <v/>
      </c>
      <c r="FB347" s="71" t="str">
        <f t="shared" si="6666"/>
        <v/>
      </c>
      <c r="FC347" s="71" t="str">
        <f t="shared" si="6667"/>
        <v/>
      </c>
      <c r="FD347" s="71" t="str">
        <f t="shared" si="6668"/>
        <v/>
      </c>
      <c r="FE347" s="71" t="str">
        <f t="shared" si="6669"/>
        <v/>
      </c>
      <c r="FF347" s="71" t="str">
        <f t="shared" si="6670"/>
        <v/>
      </c>
      <c r="FG347" s="71" t="str">
        <f t="shared" si="6671"/>
        <v/>
      </c>
      <c r="FH347" s="71" t="str">
        <f t="shared" si="6672"/>
        <v/>
      </c>
      <c r="FI347" s="71" t="str">
        <f t="shared" si="6673"/>
        <v/>
      </c>
      <c r="FJ347" s="71" t="str">
        <f t="shared" si="6674"/>
        <v/>
      </c>
      <c r="FK347" s="71" t="str">
        <f t="shared" si="6675"/>
        <v/>
      </c>
      <c r="FL347" s="71" t="str">
        <f t="shared" si="6676"/>
        <v/>
      </c>
      <c r="FM347" s="71" t="str">
        <f t="shared" si="6677"/>
        <v/>
      </c>
      <c r="FN347" s="71" t="str">
        <f t="shared" si="6678"/>
        <v/>
      </c>
      <c r="FO347" s="71" t="str">
        <f t="shared" si="6679"/>
        <v/>
      </c>
      <c r="FP347" s="71" t="str">
        <f t="shared" si="6680"/>
        <v/>
      </c>
      <c r="FQ347" s="71" t="str">
        <f t="shared" si="6681"/>
        <v/>
      </c>
      <c r="FR347" s="71" t="str">
        <f t="shared" si="6682"/>
        <v/>
      </c>
      <c r="FS347" s="71" t="str">
        <f t="shared" si="6683"/>
        <v/>
      </c>
    </row>
    <row r="348" spans="1:175" ht="16.5">
      <c r="A348" s="80"/>
      <c r="B348" s="80" t="s">
        <v>918</v>
      </c>
      <c r="C348" s="11" t="s">
        <v>1543</v>
      </c>
      <c r="T348" s="144"/>
      <c r="U348" s="194" t="s">
        <v>1595</v>
      </c>
      <c r="CN348" s="70" t="str">
        <f t="shared" si="6608"/>
        <v>InitUnitState('IF22',,,,,,,,,,)</v>
      </c>
      <c r="CO348" s="70" t="str">
        <f t="shared" si="6609"/>
        <v>InitUnitNormal('IF22',,,,,,,,,,)</v>
      </c>
      <c r="CP348" s="70" t="str">
        <f t="shared" si="6610"/>
        <v>InitUnitMagic('IF22',,,,,,,,,,)</v>
      </c>
      <c r="CQ348" s="70" t="str">
        <f t="shared" si="6611"/>
        <v>InitUnitAdd('IF22',,,,,,,,,,)</v>
      </c>
      <c r="CR348" s="70" t="str">
        <f t="shared" si="6612"/>
        <v>InitEquipData('IF22',,"",,,,,'','','','','','',"ReplaceableTextures\\CommandButtons\\BTNFB23.BLP")</v>
      </c>
      <c r="CU348" s="95" t="str">
        <f t="shared" si="6613"/>
        <v>|n</v>
      </c>
      <c r="CW348" s="60"/>
      <c r="CX348" s="60"/>
      <c r="CY348" s="60"/>
      <c r="CZ348" s="60"/>
      <c r="DA348" s="60"/>
      <c r="DB348" s="71" t="str">
        <f t="shared" si="6614"/>
        <v/>
      </c>
      <c r="DC348" s="71" t="str">
        <f t="shared" si="6615"/>
        <v/>
      </c>
      <c r="DD348" s="71" t="str">
        <f t="shared" si="6616"/>
        <v/>
      </c>
      <c r="DE348" s="71" t="str">
        <f t="shared" si="6617"/>
        <v/>
      </c>
      <c r="DF348" s="71" t="str">
        <f t="shared" si="6618"/>
        <v/>
      </c>
      <c r="DG348" s="71" t="str">
        <f t="shared" si="6619"/>
        <v/>
      </c>
      <c r="DH348" s="71" t="str">
        <f t="shared" si="6620"/>
        <v/>
      </c>
      <c r="DI348" s="71" t="str">
        <f t="shared" si="6621"/>
        <v/>
      </c>
      <c r="DJ348" s="71" t="str">
        <f t="shared" si="6622"/>
        <v/>
      </c>
      <c r="DK348" s="71" t="str">
        <f t="shared" si="6623"/>
        <v/>
      </c>
      <c r="DL348" s="71" t="str">
        <f t="shared" si="6624"/>
        <v/>
      </c>
      <c r="DM348" s="71" t="str">
        <f t="shared" si="6625"/>
        <v/>
      </c>
      <c r="DN348" s="71" t="str">
        <f t="shared" si="6626"/>
        <v/>
      </c>
      <c r="DO348" s="71" t="str">
        <f t="shared" si="6627"/>
        <v/>
      </c>
      <c r="DP348" s="71" t="str">
        <f t="shared" si="6628"/>
        <v/>
      </c>
      <c r="DQ348" s="71" t="str">
        <f t="shared" si="6629"/>
        <v/>
      </c>
      <c r="DR348" s="71" t="str">
        <f t="shared" si="6630"/>
        <v/>
      </c>
      <c r="DS348" s="71" t="str">
        <f t="shared" si="6631"/>
        <v/>
      </c>
      <c r="DT348" s="71" t="str">
        <f t="shared" si="6632"/>
        <v/>
      </c>
      <c r="DU348" s="71" t="str">
        <f t="shared" si="6633"/>
        <v/>
      </c>
      <c r="DV348" s="71" t="str">
        <f t="shared" si="6634"/>
        <v/>
      </c>
      <c r="DW348" s="71" t="str">
        <f t="shared" si="6635"/>
        <v/>
      </c>
      <c r="DX348" s="71" t="str">
        <f t="shared" si="6636"/>
        <v/>
      </c>
      <c r="DY348" s="71" t="str">
        <f t="shared" si="6637"/>
        <v/>
      </c>
      <c r="DZ348" s="71" t="str">
        <f t="shared" si="6638"/>
        <v/>
      </c>
      <c r="EA348" s="71" t="str">
        <f t="shared" si="6639"/>
        <v/>
      </c>
      <c r="EB348" s="71" t="str">
        <f t="shared" si="6640"/>
        <v/>
      </c>
      <c r="EC348" s="71" t="str">
        <f t="shared" si="6641"/>
        <v/>
      </c>
      <c r="ED348" s="71" t="str">
        <f t="shared" si="6642"/>
        <v/>
      </c>
      <c r="EE348" s="71" t="str">
        <f t="shared" si="6643"/>
        <v/>
      </c>
      <c r="EF348" s="71" t="str">
        <f t="shared" si="6644"/>
        <v/>
      </c>
      <c r="EG348" s="71" t="str">
        <f t="shared" si="6645"/>
        <v/>
      </c>
      <c r="EH348" s="71" t="str">
        <f t="shared" si="6646"/>
        <v/>
      </c>
      <c r="EI348" s="71" t="str">
        <f t="shared" si="6647"/>
        <v/>
      </c>
      <c r="EJ348" s="71" t="str">
        <f t="shared" si="6648"/>
        <v/>
      </c>
      <c r="EK348" s="71" t="str">
        <f t="shared" si="6649"/>
        <v/>
      </c>
      <c r="EL348" s="71" t="str">
        <f t="shared" si="6650"/>
        <v/>
      </c>
      <c r="EM348" s="71" t="str">
        <f t="shared" si="6651"/>
        <v/>
      </c>
      <c r="EN348" s="71" t="str">
        <f t="shared" si="6652"/>
        <v/>
      </c>
      <c r="EO348" s="71" t="str">
        <f t="shared" si="6653"/>
        <v/>
      </c>
      <c r="EP348" s="71" t="str">
        <f t="shared" si="6654"/>
        <v/>
      </c>
      <c r="EQ348" s="71" t="str">
        <f t="shared" si="6655"/>
        <v/>
      </c>
      <c r="ER348" s="71" t="str">
        <f t="shared" si="6656"/>
        <v/>
      </c>
      <c r="ES348" s="71" t="str">
        <f t="shared" si="6657"/>
        <v/>
      </c>
      <c r="ET348" s="71" t="str">
        <f t="shared" si="6658"/>
        <v/>
      </c>
      <c r="EU348" s="71" t="str">
        <f t="shared" si="6659"/>
        <v/>
      </c>
      <c r="EV348" s="71" t="str">
        <f t="shared" si="6660"/>
        <v/>
      </c>
      <c r="EW348" s="71" t="str">
        <f t="shared" si="6661"/>
        <v/>
      </c>
      <c r="EX348" s="71" t="str">
        <f t="shared" si="6662"/>
        <v/>
      </c>
      <c r="EY348" s="71" t="str">
        <f t="shared" si="6663"/>
        <v/>
      </c>
      <c r="EZ348" s="71" t="str">
        <f t="shared" si="6664"/>
        <v/>
      </c>
      <c r="FA348" s="71" t="str">
        <f t="shared" si="6665"/>
        <v/>
      </c>
      <c r="FB348" s="71" t="str">
        <f t="shared" si="6666"/>
        <v/>
      </c>
      <c r="FC348" s="71" t="str">
        <f t="shared" si="6667"/>
        <v/>
      </c>
      <c r="FD348" s="71" t="str">
        <f t="shared" si="6668"/>
        <v/>
      </c>
      <c r="FE348" s="71" t="str">
        <f t="shared" si="6669"/>
        <v/>
      </c>
      <c r="FF348" s="71" t="str">
        <f t="shared" si="6670"/>
        <v/>
      </c>
      <c r="FG348" s="71" t="str">
        <f t="shared" si="6671"/>
        <v/>
      </c>
      <c r="FH348" s="71" t="str">
        <f t="shared" si="6672"/>
        <v/>
      </c>
      <c r="FI348" s="71" t="str">
        <f t="shared" si="6673"/>
        <v/>
      </c>
      <c r="FJ348" s="71" t="str">
        <f t="shared" si="6674"/>
        <v/>
      </c>
      <c r="FK348" s="71" t="str">
        <f t="shared" si="6675"/>
        <v/>
      </c>
      <c r="FL348" s="71" t="str">
        <f t="shared" si="6676"/>
        <v/>
      </c>
      <c r="FM348" s="71" t="str">
        <f t="shared" si="6677"/>
        <v/>
      </c>
      <c r="FN348" s="71" t="str">
        <f t="shared" si="6678"/>
        <v/>
      </c>
      <c r="FO348" s="71" t="str">
        <f t="shared" si="6679"/>
        <v/>
      </c>
      <c r="FP348" s="71" t="str">
        <f t="shared" si="6680"/>
        <v/>
      </c>
      <c r="FQ348" s="71" t="str">
        <f t="shared" si="6681"/>
        <v/>
      </c>
      <c r="FR348" s="71" t="str">
        <f t="shared" si="6682"/>
        <v/>
      </c>
      <c r="FS348" s="71" t="str">
        <f t="shared" si="6683"/>
        <v/>
      </c>
    </row>
    <row r="349" spans="1:175" ht="16.5">
      <c r="A349" s="80"/>
      <c r="B349" s="80" t="s">
        <v>919</v>
      </c>
      <c r="C349" s="11" t="s">
        <v>1544</v>
      </c>
      <c r="T349" s="144"/>
      <c r="U349" s="194" t="s">
        <v>1596</v>
      </c>
      <c r="CN349" s="70" t="str">
        <f t="shared" si="6608"/>
        <v>InitUnitState('IF23',,,,,,,,,,)</v>
      </c>
      <c r="CO349" s="70" t="str">
        <f t="shared" si="6609"/>
        <v>InitUnitNormal('IF23',,,,,,,,,,)</v>
      </c>
      <c r="CP349" s="70" t="str">
        <f t="shared" si="6610"/>
        <v>InitUnitMagic('IF23',,,,,,,,,,)</v>
      </c>
      <c r="CQ349" s="70" t="str">
        <f t="shared" si="6611"/>
        <v>InitUnitAdd('IF23',,,,,,,,,,)</v>
      </c>
      <c r="CR349" s="70" t="str">
        <f t="shared" si="6612"/>
        <v>InitEquipData('IF23',,"",,,,,'','','','','','',"ReplaceableTextures\\CommandButtons\\BTNFB24.BLP")</v>
      </c>
      <c r="CU349" s="95" t="str">
        <f t="shared" si="6613"/>
        <v>|n</v>
      </c>
      <c r="CW349" s="60"/>
      <c r="CX349" s="60"/>
      <c r="CY349" s="60"/>
      <c r="CZ349" s="60"/>
      <c r="DA349" s="60"/>
      <c r="DB349" s="71" t="str">
        <f t="shared" si="6614"/>
        <v/>
      </c>
      <c r="DC349" s="71" t="str">
        <f t="shared" si="6615"/>
        <v/>
      </c>
      <c r="DD349" s="71" t="str">
        <f t="shared" si="6616"/>
        <v/>
      </c>
      <c r="DE349" s="71" t="str">
        <f t="shared" si="6617"/>
        <v/>
      </c>
      <c r="DF349" s="71" t="str">
        <f t="shared" si="6618"/>
        <v/>
      </c>
      <c r="DG349" s="71" t="str">
        <f t="shared" si="6619"/>
        <v/>
      </c>
      <c r="DH349" s="71" t="str">
        <f t="shared" si="6620"/>
        <v/>
      </c>
      <c r="DI349" s="71" t="str">
        <f t="shared" si="6621"/>
        <v/>
      </c>
      <c r="DJ349" s="71" t="str">
        <f t="shared" si="6622"/>
        <v/>
      </c>
      <c r="DK349" s="71" t="str">
        <f t="shared" si="6623"/>
        <v/>
      </c>
      <c r="DL349" s="71" t="str">
        <f t="shared" si="6624"/>
        <v/>
      </c>
      <c r="DM349" s="71" t="str">
        <f t="shared" si="6625"/>
        <v/>
      </c>
      <c r="DN349" s="71" t="str">
        <f t="shared" si="6626"/>
        <v/>
      </c>
      <c r="DO349" s="71" t="str">
        <f t="shared" si="6627"/>
        <v/>
      </c>
      <c r="DP349" s="71" t="str">
        <f t="shared" si="6628"/>
        <v/>
      </c>
      <c r="DQ349" s="71" t="str">
        <f t="shared" si="6629"/>
        <v/>
      </c>
      <c r="DR349" s="71" t="str">
        <f t="shared" si="6630"/>
        <v/>
      </c>
      <c r="DS349" s="71" t="str">
        <f t="shared" si="6631"/>
        <v/>
      </c>
      <c r="DT349" s="71" t="str">
        <f t="shared" si="6632"/>
        <v/>
      </c>
      <c r="DU349" s="71" t="str">
        <f t="shared" si="6633"/>
        <v/>
      </c>
      <c r="DV349" s="71" t="str">
        <f t="shared" si="6634"/>
        <v/>
      </c>
      <c r="DW349" s="71" t="str">
        <f t="shared" si="6635"/>
        <v/>
      </c>
      <c r="DX349" s="71" t="str">
        <f t="shared" si="6636"/>
        <v/>
      </c>
      <c r="DY349" s="71" t="str">
        <f t="shared" si="6637"/>
        <v/>
      </c>
      <c r="DZ349" s="71" t="str">
        <f t="shared" si="6638"/>
        <v/>
      </c>
      <c r="EA349" s="71" t="str">
        <f t="shared" si="6639"/>
        <v/>
      </c>
      <c r="EB349" s="71" t="str">
        <f t="shared" si="6640"/>
        <v/>
      </c>
      <c r="EC349" s="71" t="str">
        <f t="shared" si="6641"/>
        <v/>
      </c>
      <c r="ED349" s="71" t="str">
        <f t="shared" si="6642"/>
        <v/>
      </c>
      <c r="EE349" s="71" t="str">
        <f t="shared" si="6643"/>
        <v/>
      </c>
      <c r="EF349" s="71" t="str">
        <f t="shared" si="6644"/>
        <v/>
      </c>
      <c r="EG349" s="71" t="str">
        <f t="shared" si="6645"/>
        <v/>
      </c>
      <c r="EH349" s="71" t="str">
        <f t="shared" si="6646"/>
        <v/>
      </c>
      <c r="EI349" s="71" t="str">
        <f t="shared" si="6647"/>
        <v/>
      </c>
      <c r="EJ349" s="71" t="str">
        <f t="shared" si="6648"/>
        <v/>
      </c>
      <c r="EK349" s="71" t="str">
        <f t="shared" si="6649"/>
        <v/>
      </c>
      <c r="EL349" s="71" t="str">
        <f t="shared" si="6650"/>
        <v/>
      </c>
      <c r="EM349" s="71" t="str">
        <f t="shared" si="6651"/>
        <v/>
      </c>
      <c r="EN349" s="71" t="str">
        <f t="shared" si="6652"/>
        <v/>
      </c>
      <c r="EO349" s="71" t="str">
        <f t="shared" si="6653"/>
        <v/>
      </c>
      <c r="EP349" s="71" t="str">
        <f t="shared" si="6654"/>
        <v/>
      </c>
      <c r="EQ349" s="71" t="str">
        <f t="shared" si="6655"/>
        <v/>
      </c>
      <c r="ER349" s="71" t="str">
        <f t="shared" si="6656"/>
        <v/>
      </c>
      <c r="ES349" s="71" t="str">
        <f t="shared" si="6657"/>
        <v/>
      </c>
      <c r="ET349" s="71" t="str">
        <f t="shared" si="6658"/>
        <v/>
      </c>
      <c r="EU349" s="71" t="str">
        <f t="shared" si="6659"/>
        <v/>
      </c>
      <c r="EV349" s="71" t="str">
        <f t="shared" si="6660"/>
        <v/>
      </c>
      <c r="EW349" s="71" t="str">
        <f t="shared" si="6661"/>
        <v/>
      </c>
      <c r="EX349" s="71" t="str">
        <f t="shared" si="6662"/>
        <v/>
      </c>
      <c r="EY349" s="71" t="str">
        <f t="shared" si="6663"/>
        <v/>
      </c>
      <c r="EZ349" s="71" t="str">
        <f t="shared" si="6664"/>
        <v/>
      </c>
      <c r="FA349" s="71" t="str">
        <f t="shared" si="6665"/>
        <v/>
      </c>
      <c r="FB349" s="71" t="str">
        <f t="shared" si="6666"/>
        <v/>
      </c>
      <c r="FC349" s="71" t="str">
        <f t="shared" si="6667"/>
        <v/>
      </c>
      <c r="FD349" s="71" t="str">
        <f t="shared" si="6668"/>
        <v/>
      </c>
      <c r="FE349" s="71" t="str">
        <f t="shared" si="6669"/>
        <v/>
      </c>
      <c r="FF349" s="71" t="str">
        <f t="shared" si="6670"/>
        <v/>
      </c>
      <c r="FG349" s="71" t="str">
        <f t="shared" si="6671"/>
        <v/>
      </c>
      <c r="FH349" s="71" t="str">
        <f t="shared" si="6672"/>
        <v/>
      </c>
      <c r="FI349" s="71" t="str">
        <f t="shared" si="6673"/>
        <v/>
      </c>
      <c r="FJ349" s="71" t="str">
        <f t="shared" si="6674"/>
        <v/>
      </c>
      <c r="FK349" s="71" t="str">
        <f t="shared" si="6675"/>
        <v/>
      </c>
      <c r="FL349" s="71" t="str">
        <f t="shared" si="6676"/>
        <v/>
      </c>
      <c r="FM349" s="71" t="str">
        <f t="shared" si="6677"/>
        <v/>
      </c>
      <c r="FN349" s="71" t="str">
        <f t="shared" si="6678"/>
        <v/>
      </c>
      <c r="FO349" s="71" t="str">
        <f t="shared" si="6679"/>
        <v/>
      </c>
      <c r="FP349" s="71" t="str">
        <f t="shared" si="6680"/>
        <v/>
      </c>
      <c r="FQ349" s="71" t="str">
        <f t="shared" si="6681"/>
        <v/>
      </c>
      <c r="FR349" s="71" t="str">
        <f t="shared" si="6682"/>
        <v/>
      </c>
      <c r="FS349" s="71" t="str">
        <f t="shared" si="6683"/>
        <v/>
      </c>
    </row>
    <row r="350" spans="1:175" ht="16.5">
      <c r="A350" s="80"/>
      <c r="B350" s="80" t="s">
        <v>920</v>
      </c>
      <c r="C350" s="11" t="s">
        <v>1545</v>
      </c>
      <c r="T350" s="144"/>
      <c r="U350" s="194" t="s">
        <v>1597</v>
      </c>
      <c r="CN350" s="70" t="str">
        <f t="shared" si="6608"/>
        <v>InitUnitState('IF24',,,,,,,,,,)</v>
      </c>
      <c r="CO350" s="70" t="str">
        <f t="shared" si="6609"/>
        <v>InitUnitNormal('IF24',,,,,,,,,,)</v>
      </c>
      <c r="CP350" s="70" t="str">
        <f t="shared" si="6610"/>
        <v>InitUnitMagic('IF24',,,,,,,,,,)</v>
      </c>
      <c r="CQ350" s="70" t="str">
        <f t="shared" si="6611"/>
        <v>InitUnitAdd('IF24',,,,,,,,,,)</v>
      </c>
      <c r="CR350" s="70" t="str">
        <f t="shared" si="6612"/>
        <v>InitEquipData('IF24',,"",,,,,'','','','','','',"ReplaceableTextures\\CommandButtons\\BTNFB25.BLP")</v>
      </c>
      <c r="CU350" s="95" t="str">
        <f t="shared" ref="CU350:CU481" si="6684">CONCATENATE(DB350,DC350,DD350,DE350,DF350,DG350,DH350,DI350,DJ350,DK350,DL350,DM350,DN350,DO350,DP350,DQ350,DR350,DS350,DT350,DU350,DV350,DW350,DX350,DY350,DZ350,EA350,EB350,EC350,ED350,EE350,EF350,EG350,EH350,EI350,EJ350,EK350,EL350,EM350,EN350,EO350,EP350&amp;"|n")</f>
        <v>|n</v>
      </c>
      <c r="CW350" s="60"/>
      <c r="CX350" s="60"/>
      <c r="CY350" s="60"/>
      <c r="CZ350" s="60"/>
      <c r="DA350" s="60"/>
      <c r="DB350" s="71" t="str">
        <f t="shared" ref="DB350:DB481" si="6685">IF(V350="","","|n"&amp;DB$2&amp;"+"&amp;V350&amp;DB$1)</f>
        <v/>
      </c>
      <c r="DC350" s="71" t="str">
        <f t="shared" ref="DC350:DC481" si="6686">IF(W350="","","|n"&amp;DC$2&amp;"+"&amp;W350&amp;DC$1)</f>
        <v/>
      </c>
      <c r="DD350" s="71" t="str">
        <f t="shared" ref="DD350:DD481" si="6687">IF(X350="","","|n"&amp;DD$2&amp;"+"&amp;X350&amp;DD$1)</f>
        <v/>
      </c>
      <c r="DE350" s="71" t="str">
        <f t="shared" ref="DE350:DE481" si="6688">IF(Y350="","","|n"&amp;DE$2&amp;"+"&amp;Y350&amp;DE$1)</f>
        <v/>
      </c>
      <c r="DF350" s="71" t="str">
        <f t="shared" ref="DF350:DF481" si="6689">IF(Z350="","","|n"&amp;DF$2&amp;"+"&amp;Z350&amp;DF$1)</f>
        <v/>
      </c>
      <c r="DG350" s="71" t="str">
        <f t="shared" ref="DG350:DG481" si="6690">IF(AA350="","","|n"&amp;DG$2&amp;"+"&amp;AA350&amp;DG$1)</f>
        <v/>
      </c>
      <c r="DH350" s="71" t="str">
        <f t="shared" ref="DH350:DH481" si="6691">IF(AB350="","","|n"&amp;DH$2&amp;"+"&amp;AB350&amp;DH$1)</f>
        <v/>
      </c>
      <c r="DI350" s="71" t="str">
        <f t="shared" ref="DI350:DI481" si="6692">IF(AC350="","","|n"&amp;DI$2&amp;"+"&amp;AC350&amp;DI$1)</f>
        <v/>
      </c>
      <c r="DJ350" s="71" t="str">
        <f t="shared" ref="DJ350:DJ481" si="6693">IF(AD350="","","|n"&amp;DJ$2&amp;"+"&amp;AD350&amp;DJ$1)</f>
        <v/>
      </c>
      <c r="DK350" s="71" t="str">
        <f t="shared" ref="DK350:DK481" si="6694">IF(AE350="","","|n"&amp;DK$2&amp;"+"&amp;AE350&amp;DK$1)</f>
        <v/>
      </c>
      <c r="DL350" s="71" t="str">
        <f t="shared" ref="DL350:DL481" si="6695">IF(AF350="","","|n"&amp;DL$2&amp;"+"&amp;AF350&amp;DL$1)</f>
        <v/>
      </c>
      <c r="DM350" s="71" t="str">
        <f t="shared" ref="DM350:DM481" si="6696">IF(AG350="","","|n"&amp;DM$2&amp;"+"&amp;AG350&amp;DM$1)</f>
        <v/>
      </c>
      <c r="DN350" s="71" t="str">
        <f t="shared" ref="DN350:DN481" si="6697">IF(AH350="","","|n"&amp;DN$2&amp;"+"&amp;AH350&amp;DN$1)</f>
        <v/>
      </c>
      <c r="DO350" s="71" t="str">
        <f t="shared" ref="DO350:DO481" si="6698">IF(AI350="","","|n"&amp;DO$2&amp;"+"&amp;AI350&amp;DO$1)</f>
        <v/>
      </c>
      <c r="DP350" s="71" t="str">
        <f t="shared" ref="DP350:DP481" si="6699">IF(AJ350="","","|n"&amp;DP$2&amp;"+"&amp;AJ350&amp;DP$1)</f>
        <v/>
      </c>
      <c r="DQ350" s="71" t="str">
        <f t="shared" ref="DQ350:DQ481" si="6700">IF(AK350="","","|n"&amp;DQ$2&amp;"+"&amp;AK350&amp;DQ$1)</f>
        <v/>
      </c>
      <c r="DR350" s="71" t="str">
        <f t="shared" ref="DR350:DR481" si="6701">IF(AL350="","","|n"&amp;DR$2&amp;"+"&amp;AL350&amp;DR$1)</f>
        <v/>
      </c>
      <c r="DS350" s="71" t="str">
        <f t="shared" ref="DS350:DS481" si="6702">IF(AM350="","","|n"&amp;DS$2&amp;"+"&amp;AM350&amp;DS$1)</f>
        <v/>
      </c>
      <c r="DT350" s="71" t="str">
        <f t="shared" ref="DT350:DT481" si="6703">IF(AN350="","","|n"&amp;DT$2&amp;"+"&amp;AN350&amp;DT$1)</f>
        <v/>
      </c>
      <c r="DU350" s="71" t="str">
        <f t="shared" ref="DU350:DU481" si="6704">IF(AO350="","","|n"&amp;DU$2&amp;"+"&amp;AO350&amp;DU$1)</f>
        <v/>
      </c>
      <c r="DV350" s="71" t="str">
        <f t="shared" ref="DV350:DV481" si="6705">IF(AP350="","","|n"&amp;DV$2&amp;"+"&amp;AP350&amp;DV$1)</f>
        <v/>
      </c>
      <c r="DW350" s="71" t="str">
        <f t="shared" ref="DW350:DW481" si="6706">IF(AQ350="","","|n"&amp;DW$2&amp;"+"&amp;AQ350&amp;DW$1)</f>
        <v/>
      </c>
      <c r="DX350" s="71" t="str">
        <f t="shared" ref="DX350:DX481" si="6707">IF(AR350="","","|n"&amp;DX$2&amp;"+"&amp;AR350&amp;DX$1)</f>
        <v/>
      </c>
      <c r="DY350" s="71" t="str">
        <f t="shared" ref="DY350:DY481" si="6708">IF(AS350="","","|n"&amp;DY$2&amp;"+"&amp;AS350&amp;DY$1)</f>
        <v/>
      </c>
      <c r="DZ350" s="71" t="str">
        <f t="shared" ref="DZ350:DZ481" si="6709">IF(AT350="","","|n"&amp;DZ$2&amp;"+"&amp;AT350&amp;DZ$1)</f>
        <v/>
      </c>
      <c r="EA350" s="71" t="str">
        <f t="shared" ref="EA350:EA481" si="6710">IF(AU350="","","|n"&amp;EA$2&amp;"+"&amp;AU350&amp;EA$1)</f>
        <v/>
      </c>
      <c r="EB350" s="71" t="str">
        <f t="shared" ref="EB350:EB481" si="6711">IF(AV350="","","|n"&amp;EB$2&amp;"+"&amp;AV350&amp;EB$1)</f>
        <v/>
      </c>
      <c r="EC350" s="71" t="str">
        <f t="shared" ref="EC350:EC481" si="6712">IF(AW350="","","|n"&amp;EC$2&amp;"+"&amp;AW350&amp;EC$1)</f>
        <v/>
      </c>
      <c r="ED350" s="71" t="str">
        <f t="shared" ref="ED350:ED481" si="6713">IF(AX350="","","|n"&amp;ED$2&amp;"+"&amp;AX350&amp;ED$1)</f>
        <v/>
      </c>
      <c r="EE350" s="71" t="str">
        <f t="shared" ref="EE350:EE481" si="6714">IF(AY350="","","|n"&amp;EE$2&amp;"+"&amp;AY350&amp;EE$1)</f>
        <v/>
      </c>
      <c r="EF350" s="71" t="str">
        <f t="shared" ref="EF350:EF481" si="6715">IF(AZ350="","","|n"&amp;EF$2&amp;"+"&amp;AZ350&amp;EF$1)</f>
        <v/>
      </c>
      <c r="EG350" s="71" t="str">
        <f t="shared" ref="EG350:EG481" si="6716">IF(BA350="","","|n"&amp;EG$2&amp;"+"&amp;BA350&amp;EG$1)</f>
        <v/>
      </c>
      <c r="EH350" s="71" t="str">
        <f t="shared" ref="EH350:EH481" si="6717">IF(BB350="","","|n"&amp;EH$2&amp;"+"&amp;BB350&amp;EH$1)</f>
        <v/>
      </c>
      <c r="EI350" s="71" t="str">
        <f t="shared" ref="EI350:EI481" si="6718">IF(BC350="","","|n"&amp;EI$2&amp;"+"&amp;BC350&amp;EI$1)</f>
        <v/>
      </c>
      <c r="EJ350" s="71" t="str">
        <f t="shared" ref="EJ350:EJ481" si="6719">IF(BD350="","","|n"&amp;EJ$2&amp;"+"&amp;BD350&amp;EJ$1)</f>
        <v/>
      </c>
      <c r="EK350" s="71" t="str">
        <f t="shared" ref="EK350:EK481" si="6720">IF(BE350="","","|n"&amp;EK$2&amp;"+"&amp;BE350&amp;EK$1)</f>
        <v/>
      </c>
      <c r="EL350" s="71" t="str">
        <f t="shared" ref="EL350:EL481" si="6721">IF(BF350="","","|n"&amp;EL$2&amp;"+"&amp;BF350&amp;EL$1)</f>
        <v/>
      </c>
      <c r="EM350" s="71" t="str">
        <f t="shared" ref="EM350:EM481" si="6722">IF(BG350="","","|n"&amp;EM$2&amp;"+"&amp;BG350&amp;EM$1)</f>
        <v/>
      </c>
      <c r="EN350" s="71" t="str">
        <f t="shared" ref="EN350:EN481" si="6723">IF(BH350="","","|n"&amp;EN$2&amp;"+"&amp;BH350&amp;EN$1)</f>
        <v/>
      </c>
      <c r="EO350" s="71" t="str">
        <f t="shared" ref="EO350:EO481" si="6724">IF(BI350="","","|n"&amp;EO$2&amp;"+"&amp;BI350&amp;EO$1)</f>
        <v/>
      </c>
      <c r="EP350" s="71" t="str">
        <f t="shared" ref="EP350:EP481" si="6725">IF(BJ350="","","|n"&amp;EP$2&amp;"+"&amp;BJ350&amp;EP$1)</f>
        <v/>
      </c>
      <c r="EQ350" s="71" t="str">
        <f t="shared" ref="EQ350:EQ481" si="6726">IF(BK350="","","|n"&amp;EQ$2&amp;"+"&amp;BK350&amp;EQ$1)</f>
        <v/>
      </c>
      <c r="ER350" s="71" t="str">
        <f t="shared" ref="ER350:ER481" si="6727">IF(BL350="","","|n"&amp;ER$2&amp;"+"&amp;BL350&amp;ER$1)</f>
        <v/>
      </c>
      <c r="ES350" s="71" t="str">
        <f t="shared" ref="ES350:ES481" si="6728">IF(BM350="","","|n"&amp;ES$2&amp;"+"&amp;BM350&amp;ES$1)</f>
        <v/>
      </c>
      <c r="ET350" s="71" t="str">
        <f t="shared" ref="ET350:ET481" si="6729">IF(BN350="","","|n"&amp;ET$2&amp;"+"&amp;BN350&amp;ET$1)</f>
        <v/>
      </c>
      <c r="EU350" s="71" t="str">
        <f t="shared" ref="EU350:EU481" si="6730">IF(BO350="","","|n"&amp;EU$2&amp;"+"&amp;BO350&amp;EU$1)</f>
        <v/>
      </c>
      <c r="EV350" s="71" t="str">
        <f t="shared" ref="EV350:EV481" si="6731">IF(BP350="","","|n"&amp;EV$2&amp;"+"&amp;BP350&amp;EV$1)</f>
        <v/>
      </c>
      <c r="EW350" s="71" t="str">
        <f t="shared" ref="EW350:EW481" si="6732">IF(BQ350="","","|n"&amp;EW$2&amp;"+"&amp;BQ350&amp;EW$1)</f>
        <v/>
      </c>
      <c r="EX350" s="71" t="str">
        <f t="shared" ref="EX350:EX481" si="6733">IF(BR350="","","|n"&amp;EX$2&amp;"+"&amp;BR350&amp;EX$1)</f>
        <v/>
      </c>
      <c r="EY350" s="71" t="str">
        <f t="shared" ref="EY350:EY481" si="6734">IF(BS350="","","|n"&amp;EY$2&amp;"+"&amp;BS350&amp;EY$1)</f>
        <v/>
      </c>
      <c r="EZ350" s="71" t="str">
        <f t="shared" ref="EZ350:EZ481" si="6735">IF(BT350="","","|n"&amp;EZ$2&amp;"+"&amp;BT350&amp;EZ$1)</f>
        <v/>
      </c>
      <c r="FA350" s="71" t="str">
        <f t="shared" ref="FA350:FA481" si="6736">IF(BU350="","","|n"&amp;FA$2&amp;"+"&amp;BU350&amp;FA$1)</f>
        <v/>
      </c>
      <c r="FB350" s="71" t="str">
        <f t="shared" ref="FB350:FB481" si="6737">IF(BV350="","","|n"&amp;FB$2&amp;"+"&amp;BV350&amp;FB$1)</f>
        <v/>
      </c>
      <c r="FC350" s="71" t="str">
        <f t="shared" ref="FC350:FC481" si="6738">IF(BW350="","","|n"&amp;FC$2&amp;"+"&amp;BW350&amp;FC$1)</f>
        <v/>
      </c>
      <c r="FD350" s="71" t="str">
        <f t="shared" ref="FD350:FD481" si="6739">IF(BX350="","","|n"&amp;FD$2&amp;"+"&amp;BX350&amp;FD$1)</f>
        <v/>
      </c>
      <c r="FE350" s="71" t="str">
        <f t="shared" ref="FE350:FE481" si="6740">IF(BY350="","","|n"&amp;FE$2&amp;"+"&amp;BY350&amp;FE$1)</f>
        <v/>
      </c>
      <c r="FF350" s="71" t="str">
        <f t="shared" ref="FF350:FF481" si="6741">IF(BZ350="","","|n"&amp;FF$2&amp;"+"&amp;BZ350&amp;FF$1)</f>
        <v/>
      </c>
      <c r="FG350" s="71" t="str">
        <f t="shared" ref="FG350:FG481" si="6742">IF(CA350="","","|n"&amp;FG$2&amp;"+"&amp;CA350&amp;FG$1)</f>
        <v/>
      </c>
      <c r="FH350" s="71" t="str">
        <f t="shared" ref="FH350:FH481" si="6743">IF(CB350="","","|n"&amp;FH$2&amp;"+"&amp;CB350&amp;FH$1)</f>
        <v/>
      </c>
      <c r="FI350" s="71" t="str">
        <f t="shared" ref="FI350:FI481" si="6744">IF(CC350="","","|n"&amp;FI$2&amp;"+"&amp;CC350&amp;FI$1)</f>
        <v/>
      </c>
      <c r="FJ350" s="71" t="str">
        <f t="shared" ref="FJ350:FJ481" si="6745">IF(CD350="","","|n"&amp;FJ$2&amp;"+"&amp;CD350&amp;FJ$1)</f>
        <v/>
      </c>
      <c r="FK350" s="71" t="str">
        <f t="shared" ref="FK350:FK481" si="6746">IF(CE350="","","|n"&amp;FK$2&amp;"+"&amp;CE350&amp;FK$1)</f>
        <v/>
      </c>
      <c r="FL350" s="71" t="str">
        <f t="shared" ref="FL350:FL481" si="6747">IF(CF350="","","|n"&amp;FL$2&amp;"+"&amp;CF350&amp;FL$1)</f>
        <v/>
      </c>
      <c r="FM350" s="71" t="str">
        <f t="shared" ref="FM350:FM481" si="6748">IF(CG350="","","|n"&amp;FM$2&amp;"+"&amp;CG350&amp;FM$1)</f>
        <v/>
      </c>
      <c r="FN350" s="71" t="str">
        <f t="shared" ref="FN350:FN481" si="6749">IF(CH350="","","|n"&amp;FN$2&amp;"+"&amp;CH350&amp;FN$1)</f>
        <v/>
      </c>
      <c r="FO350" s="71" t="str">
        <f t="shared" ref="FO350:FO481" si="6750">IF(CI350="","","|n"&amp;FO$2&amp;"+"&amp;CI350&amp;FO$1)</f>
        <v/>
      </c>
      <c r="FP350" s="71" t="str">
        <f t="shared" ref="FP350:FP481" si="6751">IF(CJ350="","","|n"&amp;FP$2&amp;"+"&amp;CJ350&amp;FP$1)</f>
        <v/>
      </c>
      <c r="FQ350" s="71" t="str">
        <f t="shared" ref="FQ350:FQ481" si="6752">IF(CK350="","","|n"&amp;FQ$2&amp;"+"&amp;CK350&amp;FQ$1)</f>
        <v/>
      </c>
      <c r="FR350" s="71" t="str">
        <f t="shared" ref="FR350:FR481" si="6753">IF(CL350="","","|n"&amp;FR$2&amp;"+"&amp;CL350&amp;FR$1)</f>
        <v/>
      </c>
      <c r="FS350" s="71" t="str">
        <f t="shared" ref="FS350:FS481" si="6754">IF(CM350="","","|n"&amp;FS$2&amp;"+"&amp;CM350&amp;FS$1)</f>
        <v/>
      </c>
    </row>
    <row r="351" spans="1:175" ht="16.5">
      <c r="A351" s="80"/>
      <c r="B351" s="80" t="s">
        <v>921</v>
      </c>
      <c r="C351" s="187" t="s">
        <v>1546</v>
      </c>
      <c r="T351" s="144"/>
      <c r="U351" s="194" t="s">
        <v>1598</v>
      </c>
      <c r="CN351" s="70" t="str">
        <f t="shared" si="6608"/>
        <v>InitUnitState('IF25',,,,,,,,,,)</v>
      </c>
      <c r="CO351" s="70" t="str">
        <f t="shared" si="6609"/>
        <v>InitUnitNormal('IF25',,,,,,,,,,)</v>
      </c>
      <c r="CP351" s="70" t="str">
        <f t="shared" si="6610"/>
        <v>InitUnitMagic('IF25',,,,,,,,,,)</v>
      </c>
      <c r="CQ351" s="70" t="str">
        <f t="shared" si="6611"/>
        <v>InitUnitAdd('IF25',,,,,,,,,,)</v>
      </c>
      <c r="CR351" s="70" t="str">
        <f t="shared" si="6612"/>
        <v>InitEquipData('IF25',,"",,,,,'','','','','','',"ReplaceableTextures\\CommandButtons\\BTNFB26.BLP")</v>
      </c>
      <c r="CU351" s="95" t="str">
        <f t="shared" si="6684"/>
        <v>|n</v>
      </c>
      <c r="CW351" s="60"/>
      <c r="CX351" s="60"/>
      <c r="CY351" s="60"/>
      <c r="CZ351" s="60"/>
      <c r="DA351" s="60"/>
      <c r="DB351" s="71" t="str">
        <f t="shared" si="6685"/>
        <v/>
      </c>
      <c r="DC351" s="71" t="str">
        <f t="shared" si="6686"/>
        <v/>
      </c>
      <c r="DD351" s="71" t="str">
        <f t="shared" si="6687"/>
        <v/>
      </c>
      <c r="DE351" s="71" t="str">
        <f t="shared" si="6688"/>
        <v/>
      </c>
      <c r="DF351" s="71" t="str">
        <f t="shared" si="6689"/>
        <v/>
      </c>
      <c r="DG351" s="71" t="str">
        <f t="shared" si="6690"/>
        <v/>
      </c>
      <c r="DH351" s="71" t="str">
        <f t="shared" si="6691"/>
        <v/>
      </c>
      <c r="DI351" s="71" t="str">
        <f t="shared" si="6692"/>
        <v/>
      </c>
      <c r="DJ351" s="71" t="str">
        <f t="shared" si="6693"/>
        <v/>
      </c>
      <c r="DK351" s="71" t="str">
        <f t="shared" si="6694"/>
        <v/>
      </c>
      <c r="DL351" s="71" t="str">
        <f t="shared" si="6695"/>
        <v/>
      </c>
      <c r="DM351" s="71" t="str">
        <f t="shared" si="6696"/>
        <v/>
      </c>
      <c r="DN351" s="71" t="str">
        <f t="shared" si="6697"/>
        <v/>
      </c>
      <c r="DO351" s="71" t="str">
        <f t="shared" si="6698"/>
        <v/>
      </c>
      <c r="DP351" s="71" t="str">
        <f t="shared" si="6699"/>
        <v/>
      </c>
      <c r="DQ351" s="71" t="str">
        <f t="shared" si="6700"/>
        <v/>
      </c>
      <c r="DR351" s="71" t="str">
        <f t="shared" si="6701"/>
        <v/>
      </c>
      <c r="DS351" s="71" t="str">
        <f t="shared" si="6702"/>
        <v/>
      </c>
      <c r="DT351" s="71" t="str">
        <f t="shared" si="6703"/>
        <v/>
      </c>
      <c r="DU351" s="71" t="str">
        <f t="shared" si="6704"/>
        <v/>
      </c>
      <c r="DV351" s="71" t="str">
        <f t="shared" si="6705"/>
        <v/>
      </c>
      <c r="DW351" s="71" t="str">
        <f t="shared" si="6706"/>
        <v/>
      </c>
      <c r="DX351" s="71" t="str">
        <f t="shared" si="6707"/>
        <v/>
      </c>
      <c r="DY351" s="71" t="str">
        <f t="shared" si="6708"/>
        <v/>
      </c>
      <c r="DZ351" s="71" t="str">
        <f t="shared" si="6709"/>
        <v/>
      </c>
      <c r="EA351" s="71" t="str">
        <f t="shared" si="6710"/>
        <v/>
      </c>
      <c r="EB351" s="71" t="str">
        <f t="shared" si="6711"/>
        <v/>
      </c>
      <c r="EC351" s="71" t="str">
        <f t="shared" si="6712"/>
        <v/>
      </c>
      <c r="ED351" s="71" t="str">
        <f t="shared" si="6713"/>
        <v/>
      </c>
      <c r="EE351" s="71" t="str">
        <f t="shared" si="6714"/>
        <v/>
      </c>
      <c r="EF351" s="71" t="str">
        <f t="shared" si="6715"/>
        <v/>
      </c>
      <c r="EG351" s="71" t="str">
        <f t="shared" si="6716"/>
        <v/>
      </c>
      <c r="EH351" s="71" t="str">
        <f t="shared" si="6717"/>
        <v/>
      </c>
      <c r="EI351" s="71" t="str">
        <f t="shared" si="6718"/>
        <v/>
      </c>
      <c r="EJ351" s="71" t="str">
        <f t="shared" si="6719"/>
        <v/>
      </c>
      <c r="EK351" s="71" t="str">
        <f t="shared" si="6720"/>
        <v/>
      </c>
      <c r="EL351" s="71" t="str">
        <f t="shared" si="6721"/>
        <v/>
      </c>
      <c r="EM351" s="71" t="str">
        <f t="shared" si="6722"/>
        <v/>
      </c>
      <c r="EN351" s="71" t="str">
        <f t="shared" si="6723"/>
        <v/>
      </c>
      <c r="EO351" s="71" t="str">
        <f t="shared" si="6724"/>
        <v/>
      </c>
      <c r="EP351" s="71" t="str">
        <f t="shared" si="6725"/>
        <v/>
      </c>
      <c r="EQ351" s="71" t="str">
        <f t="shared" si="6726"/>
        <v/>
      </c>
      <c r="ER351" s="71" t="str">
        <f t="shared" si="6727"/>
        <v/>
      </c>
      <c r="ES351" s="71" t="str">
        <f t="shared" si="6728"/>
        <v/>
      </c>
      <c r="ET351" s="71" t="str">
        <f t="shared" si="6729"/>
        <v/>
      </c>
      <c r="EU351" s="71" t="str">
        <f t="shared" si="6730"/>
        <v/>
      </c>
      <c r="EV351" s="71" t="str">
        <f t="shared" si="6731"/>
        <v/>
      </c>
      <c r="EW351" s="71" t="str">
        <f t="shared" si="6732"/>
        <v/>
      </c>
      <c r="EX351" s="71" t="str">
        <f t="shared" si="6733"/>
        <v/>
      </c>
      <c r="EY351" s="71" t="str">
        <f t="shared" si="6734"/>
        <v/>
      </c>
      <c r="EZ351" s="71" t="str">
        <f t="shared" si="6735"/>
        <v/>
      </c>
      <c r="FA351" s="71" t="str">
        <f t="shared" si="6736"/>
        <v/>
      </c>
      <c r="FB351" s="71" t="str">
        <f t="shared" si="6737"/>
        <v/>
      </c>
      <c r="FC351" s="71" t="str">
        <f t="shared" si="6738"/>
        <v/>
      </c>
      <c r="FD351" s="71" t="str">
        <f t="shared" si="6739"/>
        <v/>
      </c>
      <c r="FE351" s="71" t="str">
        <f t="shared" si="6740"/>
        <v/>
      </c>
      <c r="FF351" s="71" t="str">
        <f t="shared" si="6741"/>
        <v/>
      </c>
      <c r="FG351" s="71" t="str">
        <f t="shared" si="6742"/>
        <v/>
      </c>
      <c r="FH351" s="71" t="str">
        <f t="shared" si="6743"/>
        <v/>
      </c>
      <c r="FI351" s="71" t="str">
        <f t="shared" si="6744"/>
        <v/>
      </c>
      <c r="FJ351" s="71" t="str">
        <f t="shared" si="6745"/>
        <v/>
      </c>
      <c r="FK351" s="71" t="str">
        <f t="shared" si="6746"/>
        <v/>
      </c>
      <c r="FL351" s="71" t="str">
        <f t="shared" si="6747"/>
        <v/>
      </c>
      <c r="FM351" s="71" t="str">
        <f t="shared" si="6748"/>
        <v/>
      </c>
      <c r="FN351" s="71" t="str">
        <f t="shared" si="6749"/>
        <v/>
      </c>
      <c r="FO351" s="71" t="str">
        <f t="shared" si="6750"/>
        <v/>
      </c>
      <c r="FP351" s="71" t="str">
        <f t="shared" si="6751"/>
        <v/>
      </c>
      <c r="FQ351" s="71" t="str">
        <f t="shared" si="6752"/>
        <v/>
      </c>
      <c r="FR351" s="71" t="str">
        <f t="shared" si="6753"/>
        <v/>
      </c>
      <c r="FS351" s="71" t="str">
        <f t="shared" si="6754"/>
        <v/>
      </c>
    </row>
    <row r="352" spans="1:175" ht="16.5">
      <c r="A352" s="80"/>
      <c r="B352" s="80" t="s">
        <v>922</v>
      </c>
      <c r="C352" s="11" t="s">
        <v>1547</v>
      </c>
      <c r="T352" s="144"/>
      <c r="U352" s="194" t="s">
        <v>1599</v>
      </c>
      <c r="CN352" s="70" t="str">
        <f t="shared" si="6608"/>
        <v>InitUnitState('IF26',,,,,,,,,,)</v>
      </c>
      <c r="CO352" s="70" t="str">
        <f t="shared" si="6609"/>
        <v>InitUnitNormal('IF26',,,,,,,,,,)</v>
      </c>
      <c r="CP352" s="70" t="str">
        <f t="shared" si="6610"/>
        <v>InitUnitMagic('IF26',,,,,,,,,,)</v>
      </c>
      <c r="CQ352" s="70" t="str">
        <f t="shared" si="6611"/>
        <v>InitUnitAdd('IF26',,,,,,,,,,)</v>
      </c>
      <c r="CR352" s="70" t="str">
        <f t="shared" si="6612"/>
        <v>InitEquipData('IF26',,"",,,,,'','','','','','',"ReplaceableTextures\\CommandButtons\\BTNFB27.BLP")</v>
      </c>
      <c r="CU352" s="95" t="str">
        <f t="shared" si="6684"/>
        <v>|n</v>
      </c>
      <c r="CW352" s="60"/>
      <c r="CX352" s="60"/>
      <c r="CY352" s="60"/>
      <c r="CZ352" s="60"/>
      <c r="DA352" s="60"/>
      <c r="DB352" s="71" t="str">
        <f t="shared" si="6685"/>
        <v/>
      </c>
      <c r="DC352" s="71" t="str">
        <f t="shared" si="6686"/>
        <v/>
      </c>
      <c r="DD352" s="71" t="str">
        <f t="shared" si="6687"/>
        <v/>
      </c>
      <c r="DE352" s="71" t="str">
        <f t="shared" si="6688"/>
        <v/>
      </c>
      <c r="DF352" s="71" t="str">
        <f t="shared" si="6689"/>
        <v/>
      </c>
      <c r="DG352" s="71" t="str">
        <f t="shared" si="6690"/>
        <v/>
      </c>
      <c r="DH352" s="71" t="str">
        <f t="shared" si="6691"/>
        <v/>
      </c>
      <c r="DI352" s="71" t="str">
        <f t="shared" si="6692"/>
        <v/>
      </c>
      <c r="DJ352" s="71" t="str">
        <f t="shared" si="6693"/>
        <v/>
      </c>
      <c r="DK352" s="71" t="str">
        <f t="shared" si="6694"/>
        <v/>
      </c>
      <c r="DL352" s="71" t="str">
        <f t="shared" si="6695"/>
        <v/>
      </c>
      <c r="DM352" s="71" t="str">
        <f t="shared" si="6696"/>
        <v/>
      </c>
      <c r="DN352" s="71" t="str">
        <f t="shared" si="6697"/>
        <v/>
      </c>
      <c r="DO352" s="71" t="str">
        <f t="shared" si="6698"/>
        <v/>
      </c>
      <c r="DP352" s="71" t="str">
        <f t="shared" si="6699"/>
        <v/>
      </c>
      <c r="DQ352" s="71" t="str">
        <f t="shared" si="6700"/>
        <v/>
      </c>
      <c r="DR352" s="71" t="str">
        <f t="shared" si="6701"/>
        <v/>
      </c>
      <c r="DS352" s="71" t="str">
        <f t="shared" si="6702"/>
        <v/>
      </c>
      <c r="DT352" s="71" t="str">
        <f t="shared" si="6703"/>
        <v/>
      </c>
      <c r="DU352" s="71" t="str">
        <f t="shared" si="6704"/>
        <v/>
      </c>
      <c r="DV352" s="71" t="str">
        <f t="shared" si="6705"/>
        <v/>
      </c>
      <c r="DW352" s="71" t="str">
        <f t="shared" si="6706"/>
        <v/>
      </c>
      <c r="DX352" s="71" t="str">
        <f t="shared" si="6707"/>
        <v/>
      </c>
      <c r="DY352" s="71" t="str">
        <f t="shared" si="6708"/>
        <v/>
      </c>
      <c r="DZ352" s="71" t="str">
        <f t="shared" si="6709"/>
        <v/>
      </c>
      <c r="EA352" s="71" t="str">
        <f t="shared" si="6710"/>
        <v/>
      </c>
      <c r="EB352" s="71" t="str">
        <f t="shared" si="6711"/>
        <v/>
      </c>
      <c r="EC352" s="71" t="str">
        <f t="shared" si="6712"/>
        <v/>
      </c>
      <c r="ED352" s="71" t="str">
        <f t="shared" si="6713"/>
        <v/>
      </c>
      <c r="EE352" s="71" t="str">
        <f t="shared" si="6714"/>
        <v/>
      </c>
      <c r="EF352" s="71" t="str">
        <f t="shared" si="6715"/>
        <v/>
      </c>
      <c r="EG352" s="71" t="str">
        <f t="shared" si="6716"/>
        <v/>
      </c>
      <c r="EH352" s="71" t="str">
        <f t="shared" si="6717"/>
        <v/>
      </c>
      <c r="EI352" s="71" t="str">
        <f t="shared" si="6718"/>
        <v/>
      </c>
      <c r="EJ352" s="71" t="str">
        <f t="shared" si="6719"/>
        <v/>
      </c>
      <c r="EK352" s="71" t="str">
        <f t="shared" si="6720"/>
        <v/>
      </c>
      <c r="EL352" s="71" t="str">
        <f t="shared" si="6721"/>
        <v/>
      </c>
      <c r="EM352" s="71" t="str">
        <f t="shared" si="6722"/>
        <v/>
      </c>
      <c r="EN352" s="71" t="str">
        <f t="shared" si="6723"/>
        <v/>
      </c>
      <c r="EO352" s="71" t="str">
        <f t="shared" si="6724"/>
        <v/>
      </c>
      <c r="EP352" s="71" t="str">
        <f t="shared" si="6725"/>
        <v/>
      </c>
      <c r="EQ352" s="71" t="str">
        <f t="shared" si="6726"/>
        <v/>
      </c>
      <c r="ER352" s="71" t="str">
        <f t="shared" si="6727"/>
        <v/>
      </c>
      <c r="ES352" s="71" t="str">
        <f t="shared" si="6728"/>
        <v/>
      </c>
      <c r="ET352" s="71" t="str">
        <f t="shared" si="6729"/>
        <v/>
      </c>
      <c r="EU352" s="71" t="str">
        <f t="shared" si="6730"/>
        <v/>
      </c>
      <c r="EV352" s="71" t="str">
        <f t="shared" si="6731"/>
        <v/>
      </c>
      <c r="EW352" s="71" t="str">
        <f t="shared" si="6732"/>
        <v/>
      </c>
      <c r="EX352" s="71" t="str">
        <f t="shared" si="6733"/>
        <v/>
      </c>
      <c r="EY352" s="71" t="str">
        <f t="shared" si="6734"/>
        <v/>
      </c>
      <c r="EZ352" s="71" t="str">
        <f t="shared" si="6735"/>
        <v/>
      </c>
      <c r="FA352" s="71" t="str">
        <f t="shared" si="6736"/>
        <v/>
      </c>
      <c r="FB352" s="71" t="str">
        <f t="shared" si="6737"/>
        <v/>
      </c>
      <c r="FC352" s="71" t="str">
        <f t="shared" si="6738"/>
        <v/>
      </c>
      <c r="FD352" s="71" t="str">
        <f t="shared" si="6739"/>
        <v/>
      </c>
      <c r="FE352" s="71" t="str">
        <f t="shared" si="6740"/>
        <v/>
      </c>
      <c r="FF352" s="71" t="str">
        <f t="shared" si="6741"/>
        <v/>
      </c>
      <c r="FG352" s="71" t="str">
        <f t="shared" si="6742"/>
        <v/>
      </c>
      <c r="FH352" s="71" t="str">
        <f t="shared" si="6743"/>
        <v/>
      </c>
      <c r="FI352" s="71" t="str">
        <f t="shared" si="6744"/>
        <v/>
      </c>
      <c r="FJ352" s="71" t="str">
        <f t="shared" si="6745"/>
        <v/>
      </c>
      <c r="FK352" s="71" t="str">
        <f t="shared" si="6746"/>
        <v/>
      </c>
      <c r="FL352" s="71" t="str">
        <f t="shared" si="6747"/>
        <v/>
      </c>
      <c r="FM352" s="71" t="str">
        <f t="shared" si="6748"/>
        <v/>
      </c>
      <c r="FN352" s="71" t="str">
        <f t="shared" si="6749"/>
        <v/>
      </c>
      <c r="FO352" s="71" t="str">
        <f t="shared" si="6750"/>
        <v/>
      </c>
      <c r="FP352" s="71" t="str">
        <f t="shared" si="6751"/>
        <v/>
      </c>
      <c r="FQ352" s="71" t="str">
        <f t="shared" si="6752"/>
        <v/>
      </c>
      <c r="FR352" s="71" t="str">
        <f t="shared" si="6753"/>
        <v/>
      </c>
      <c r="FS352" s="71" t="str">
        <f t="shared" si="6754"/>
        <v/>
      </c>
    </row>
    <row r="353" spans="1:175" ht="16.5">
      <c r="A353" s="80"/>
      <c r="B353" s="80" t="s">
        <v>923</v>
      </c>
      <c r="C353" s="11" t="s">
        <v>1548</v>
      </c>
      <c r="T353" s="144"/>
      <c r="U353" s="194" t="s">
        <v>1600</v>
      </c>
      <c r="CN353" s="70" t="str">
        <f t="shared" si="6608"/>
        <v>InitUnitState('IF27',,,,,,,,,,)</v>
      </c>
      <c r="CO353" s="70" t="str">
        <f t="shared" si="6609"/>
        <v>InitUnitNormal('IF27',,,,,,,,,,)</v>
      </c>
      <c r="CP353" s="70" t="str">
        <f t="shared" si="6610"/>
        <v>InitUnitMagic('IF27',,,,,,,,,,)</v>
      </c>
      <c r="CQ353" s="70" t="str">
        <f t="shared" si="6611"/>
        <v>InitUnitAdd('IF27',,,,,,,,,,)</v>
      </c>
      <c r="CR353" s="70" t="str">
        <f>"InitEquipData('"&amp;B353&amp;"',"&amp;D353&amp;","&amp;CR$1&amp;A353&amp;CR$1&amp;","&amp;E353&amp;","&amp;I353&amp;","&amp;F353&amp;","&amp;G353&amp;",'"&amp;J353&amp;"','"&amp;K353&amp;"','"&amp;L353&amp;"','"&amp;M353&amp;"','"&amp;N353&amp;"','"&amp;O353&amp;"',"&amp;CR$1&amp;U380&amp;CR$1&amp;")"</f>
        <v>InitEquipData('IF27',,"",,,,,'','','','','','',"")</v>
      </c>
      <c r="CU353" s="95" t="str">
        <f t="shared" si="6684"/>
        <v>|n</v>
      </c>
      <c r="CW353" s="60"/>
      <c r="CX353" s="60"/>
      <c r="CY353" s="60"/>
      <c r="CZ353" s="60"/>
      <c r="DA353" s="60"/>
      <c r="DB353" s="71" t="str">
        <f t="shared" si="6685"/>
        <v/>
      </c>
      <c r="DC353" s="71" t="str">
        <f t="shared" si="6686"/>
        <v/>
      </c>
      <c r="DD353" s="71" t="str">
        <f t="shared" si="6687"/>
        <v/>
      </c>
      <c r="DE353" s="71" t="str">
        <f t="shared" si="6688"/>
        <v/>
      </c>
      <c r="DF353" s="71" t="str">
        <f t="shared" si="6689"/>
        <v/>
      </c>
      <c r="DG353" s="71" t="str">
        <f t="shared" si="6690"/>
        <v/>
      </c>
      <c r="DH353" s="71" t="str">
        <f t="shared" si="6691"/>
        <v/>
      </c>
      <c r="DI353" s="71" t="str">
        <f t="shared" si="6692"/>
        <v/>
      </c>
      <c r="DJ353" s="71" t="str">
        <f t="shared" si="6693"/>
        <v/>
      </c>
      <c r="DK353" s="71" t="str">
        <f t="shared" si="6694"/>
        <v/>
      </c>
      <c r="DL353" s="71" t="str">
        <f t="shared" si="6695"/>
        <v/>
      </c>
      <c r="DM353" s="71" t="str">
        <f t="shared" si="6696"/>
        <v/>
      </c>
      <c r="DN353" s="71" t="str">
        <f t="shared" si="6697"/>
        <v/>
      </c>
      <c r="DO353" s="71" t="str">
        <f t="shared" si="6698"/>
        <v/>
      </c>
      <c r="DP353" s="71" t="str">
        <f t="shared" si="6699"/>
        <v/>
      </c>
      <c r="DQ353" s="71" t="str">
        <f t="shared" si="6700"/>
        <v/>
      </c>
      <c r="DR353" s="71" t="str">
        <f t="shared" si="6701"/>
        <v/>
      </c>
      <c r="DS353" s="71" t="str">
        <f t="shared" si="6702"/>
        <v/>
      </c>
      <c r="DT353" s="71" t="str">
        <f t="shared" si="6703"/>
        <v/>
      </c>
      <c r="DU353" s="71" t="str">
        <f t="shared" si="6704"/>
        <v/>
      </c>
      <c r="DV353" s="71" t="str">
        <f t="shared" si="6705"/>
        <v/>
      </c>
      <c r="DW353" s="71" t="str">
        <f t="shared" si="6706"/>
        <v/>
      </c>
      <c r="DX353" s="71" t="str">
        <f t="shared" si="6707"/>
        <v/>
      </c>
      <c r="DY353" s="71" t="str">
        <f t="shared" si="6708"/>
        <v/>
      </c>
      <c r="DZ353" s="71" t="str">
        <f t="shared" si="6709"/>
        <v/>
      </c>
      <c r="EA353" s="71" t="str">
        <f t="shared" si="6710"/>
        <v/>
      </c>
      <c r="EB353" s="71" t="str">
        <f t="shared" si="6711"/>
        <v/>
      </c>
      <c r="EC353" s="71" t="str">
        <f t="shared" si="6712"/>
        <v/>
      </c>
      <c r="ED353" s="71" t="str">
        <f t="shared" si="6713"/>
        <v/>
      </c>
      <c r="EE353" s="71" t="str">
        <f t="shared" si="6714"/>
        <v/>
      </c>
      <c r="EF353" s="71" t="str">
        <f t="shared" si="6715"/>
        <v/>
      </c>
      <c r="EG353" s="71" t="str">
        <f t="shared" si="6716"/>
        <v/>
      </c>
      <c r="EH353" s="71" t="str">
        <f t="shared" si="6717"/>
        <v/>
      </c>
      <c r="EI353" s="71" t="str">
        <f t="shared" si="6718"/>
        <v/>
      </c>
      <c r="EJ353" s="71" t="str">
        <f t="shared" si="6719"/>
        <v/>
      </c>
      <c r="EK353" s="71" t="str">
        <f t="shared" si="6720"/>
        <v/>
      </c>
      <c r="EL353" s="71" t="str">
        <f t="shared" si="6721"/>
        <v/>
      </c>
      <c r="EM353" s="71" t="str">
        <f t="shared" si="6722"/>
        <v/>
      </c>
      <c r="EN353" s="71" t="str">
        <f t="shared" si="6723"/>
        <v/>
      </c>
      <c r="EO353" s="71" t="str">
        <f t="shared" si="6724"/>
        <v/>
      </c>
      <c r="EP353" s="71" t="str">
        <f t="shared" si="6725"/>
        <v/>
      </c>
      <c r="EQ353" s="71" t="str">
        <f t="shared" si="6726"/>
        <v/>
      </c>
      <c r="ER353" s="71" t="str">
        <f t="shared" si="6727"/>
        <v/>
      </c>
      <c r="ES353" s="71" t="str">
        <f t="shared" si="6728"/>
        <v/>
      </c>
      <c r="ET353" s="71" t="str">
        <f t="shared" si="6729"/>
        <v/>
      </c>
      <c r="EU353" s="71" t="str">
        <f t="shared" si="6730"/>
        <v/>
      </c>
      <c r="EV353" s="71" t="str">
        <f t="shared" si="6731"/>
        <v/>
      </c>
      <c r="EW353" s="71" t="str">
        <f t="shared" si="6732"/>
        <v/>
      </c>
      <c r="EX353" s="71" t="str">
        <f t="shared" si="6733"/>
        <v/>
      </c>
      <c r="EY353" s="71" t="str">
        <f t="shared" si="6734"/>
        <v/>
      </c>
      <c r="EZ353" s="71" t="str">
        <f t="shared" si="6735"/>
        <v/>
      </c>
      <c r="FA353" s="71" t="str">
        <f t="shared" si="6736"/>
        <v/>
      </c>
      <c r="FB353" s="71" t="str">
        <f t="shared" si="6737"/>
        <v/>
      </c>
      <c r="FC353" s="71" t="str">
        <f t="shared" si="6738"/>
        <v/>
      </c>
      <c r="FD353" s="71" t="str">
        <f t="shared" si="6739"/>
        <v/>
      </c>
      <c r="FE353" s="71" t="str">
        <f t="shared" si="6740"/>
        <v/>
      </c>
      <c r="FF353" s="71" t="str">
        <f t="shared" si="6741"/>
        <v/>
      </c>
      <c r="FG353" s="71" t="str">
        <f t="shared" si="6742"/>
        <v/>
      </c>
      <c r="FH353" s="71" t="str">
        <f t="shared" si="6743"/>
        <v/>
      </c>
      <c r="FI353" s="71" t="str">
        <f t="shared" si="6744"/>
        <v/>
      </c>
      <c r="FJ353" s="71" t="str">
        <f t="shared" si="6745"/>
        <v/>
      </c>
      <c r="FK353" s="71" t="str">
        <f t="shared" si="6746"/>
        <v/>
      </c>
      <c r="FL353" s="71" t="str">
        <f t="shared" si="6747"/>
        <v/>
      </c>
      <c r="FM353" s="71" t="str">
        <f t="shared" si="6748"/>
        <v/>
      </c>
      <c r="FN353" s="71" t="str">
        <f t="shared" si="6749"/>
        <v/>
      </c>
      <c r="FO353" s="71" t="str">
        <f t="shared" si="6750"/>
        <v/>
      </c>
      <c r="FP353" s="71" t="str">
        <f t="shared" si="6751"/>
        <v/>
      </c>
      <c r="FQ353" s="71" t="str">
        <f t="shared" si="6752"/>
        <v/>
      </c>
      <c r="FR353" s="71" t="str">
        <f t="shared" si="6753"/>
        <v/>
      </c>
      <c r="FS353" s="71" t="str">
        <f t="shared" si="6754"/>
        <v/>
      </c>
    </row>
    <row r="354" spans="1:175" ht="16.5">
      <c r="A354" s="80"/>
      <c r="B354" s="80" t="s">
        <v>924</v>
      </c>
      <c r="C354" s="11" t="s">
        <v>1549</v>
      </c>
      <c r="T354" s="144"/>
      <c r="U354" s="194" t="s">
        <v>1601</v>
      </c>
      <c r="CN354" s="70" t="str">
        <f t="shared" ref="CN354:CN379" si="6755">"InitUnitState('"&amp;B354&amp;"',"&amp;V354&amp;","&amp;W354&amp;","&amp;X354&amp;","&amp;Y354&amp;","&amp;Z354&amp;","&amp;AA354&amp;","&amp;AB354&amp;","&amp;AC354&amp;","&amp;AD354&amp;","&amp;AE354&amp;")"</f>
        <v>InitUnitState('IF28',,,,,,,,,,)</v>
      </c>
      <c r="CO354" s="70" t="str">
        <f t="shared" ref="CO354:CO379" si="6756">"InitUnitNormal('"&amp;B354&amp;"',"&amp;AF354&amp;","&amp;AG354&amp;","&amp;AH354&amp;","&amp;AI354&amp;","&amp;AJ354&amp;","&amp;AK354&amp;","&amp;AL354&amp;","&amp;AM354&amp;","&amp;AN354&amp;","&amp;AO354&amp;")"</f>
        <v>InitUnitNormal('IF28',,,,,,,,,,)</v>
      </c>
      <c r="CP354" s="70" t="str">
        <f t="shared" ref="CP354:CP379" si="6757">"InitUnitMagic('"&amp;B354&amp;"',"&amp;AP354&amp;","&amp;AQ354&amp;","&amp;AR354&amp;","&amp;AS354&amp;","&amp;AT354&amp;","&amp;AU354&amp;","&amp;AV354&amp;","&amp;AW354&amp;","&amp;BI354&amp;","&amp;BJ354&amp;")"</f>
        <v>InitUnitMagic('IF28',,,,,,,,,,)</v>
      </c>
      <c r="CQ354" s="70" t="str">
        <f t="shared" ref="CQ354:CQ379" si="6758">"InitUnitAdd('"&amp;B354&amp;"',"&amp;BK354&amp;","&amp;BL354&amp;","&amp;BM354&amp;","&amp;BN354&amp;","&amp;BO354&amp;","&amp;BP354&amp;","&amp;BQ354&amp;","&amp;BR354&amp;","&amp;BS354&amp;","&amp;BT354&amp;")"</f>
        <v>InitUnitAdd('IF28',,,,,,,,,,)</v>
      </c>
      <c r="CR354" s="70" t="str">
        <f t="shared" ref="CR354:CR356" si="6759"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355&amp;CR$1&amp;")"</f>
        <v>InitEquipData('IF28',,"",,,,,'','','','','','',"ReplaceableTextures\\CommandButtons\\BTNFB29.BLP")</v>
      </c>
      <c r="CU354" s="95" t="str">
        <f t="shared" ref="CU354:CU379" si="6760">CONCATENATE(DB354,DC354,DD354,DE354,DF354,DG354,DH354,DI354,DJ354,DK354,DL354,DM354,DN354,DO354,DP354,DQ354,DR354,DS354,DT354,DU354,DV354,DW354,DX354,DY354,DZ354,EA354,EB354,EC354,ED354,EE354,EF354,EG354,EH354,EI354,EJ354,EK354,EL354,EM354,EN354,EO354,EP354&amp;"|n")</f>
        <v>|n</v>
      </c>
      <c r="CW354" s="60"/>
      <c r="CX354" s="60"/>
      <c r="CY354" s="60"/>
      <c r="CZ354" s="60"/>
      <c r="DA354" s="60"/>
      <c r="DB354" s="71" t="str">
        <f t="shared" ref="DB354:DB379" si="6761">IF(V354="","","|n"&amp;DB$2&amp;"+"&amp;V354&amp;DB$1)</f>
        <v/>
      </c>
      <c r="DC354" s="71" t="str">
        <f t="shared" ref="DC354:DC379" si="6762">IF(W354="","","|n"&amp;DC$2&amp;"+"&amp;W354&amp;DC$1)</f>
        <v/>
      </c>
      <c r="DD354" s="71" t="str">
        <f t="shared" ref="DD354:DD379" si="6763">IF(X354="","","|n"&amp;DD$2&amp;"+"&amp;X354&amp;DD$1)</f>
        <v/>
      </c>
      <c r="DE354" s="71" t="str">
        <f t="shared" ref="DE354:DE379" si="6764">IF(Y354="","","|n"&amp;DE$2&amp;"+"&amp;Y354&amp;DE$1)</f>
        <v/>
      </c>
      <c r="DF354" s="71" t="str">
        <f t="shared" ref="DF354:DF379" si="6765">IF(Z354="","","|n"&amp;DF$2&amp;"+"&amp;Z354&amp;DF$1)</f>
        <v/>
      </c>
      <c r="DG354" s="71" t="str">
        <f t="shared" ref="DG354:DG379" si="6766">IF(AA354="","","|n"&amp;DG$2&amp;"+"&amp;AA354&amp;DG$1)</f>
        <v/>
      </c>
      <c r="DH354" s="71" t="str">
        <f t="shared" ref="DH354:DH379" si="6767">IF(AB354="","","|n"&amp;DH$2&amp;"+"&amp;AB354&amp;DH$1)</f>
        <v/>
      </c>
      <c r="DI354" s="71" t="str">
        <f t="shared" ref="DI354:DI379" si="6768">IF(AC354="","","|n"&amp;DI$2&amp;"+"&amp;AC354&amp;DI$1)</f>
        <v/>
      </c>
      <c r="DJ354" s="71" t="str">
        <f t="shared" ref="DJ354:DJ379" si="6769">IF(AD354="","","|n"&amp;DJ$2&amp;"+"&amp;AD354&amp;DJ$1)</f>
        <v/>
      </c>
      <c r="DK354" s="71" t="str">
        <f t="shared" ref="DK354:DK379" si="6770">IF(AE354="","","|n"&amp;DK$2&amp;"+"&amp;AE354&amp;DK$1)</f>
        <v/>
      </c>
      <c r="DL354" s="71" t="str">
        <f t="shared" ref="DL354:DL379" si="6771">IF(AF354="","","|n"&amp;DL$2&amp;"+"&amp;AF354&amp;DL$1)</f>
        <v/>
      </c>
      <c r="DM354" s="71" t="str">
        <f t="shared" ref="DM354:DM379" si="6772">IF(AG354="","","|n"&amp;DM$2&amp;"+"&amp;AG354&amp;DM$1)</f>
        <v/>
      </c>
      <c r="DN354" s="71" t="str">
        <f t="shared" ref="DN354:DN379" si="6773">IF(AH354="","","|n"&amp;DN$2&amp;"+"&amp;AH354&amp;DN$1)</f>
        <v/>
      </c>
      <c r="DO354" s="71" t="str">
        <f t="shared" ref="DO354:DO379" si="6774">IF(AI354="","","|n"&amp;DO$2&amp;"+"&amp;AI354&amp;DO$1)</f>
        <v/>
      </c>
      <c r="DP354" s="71" t="str">
        <f t="shared" ref="DP354:DP379" si="6775">IF(AJ354="","","|n"&amp;DP$2&amp;"+"&amp;AJ354&amp;DP$1)</f>
        <v/>
      </c>
      <c r="DQ354" s="71" t="str">
        <f t="shared" ref="DQ354:DQ379" si="6776">IF(AK354="","","|n"&amp;DQ$2&amp;"+"&amp;AK354&amp;DQ$1)</f>
        <v/>
      </c>
      <c r="DR354" s="71" t="str">
        <f t="shared" ref="DR354:DR379" si="6777">IF(AL354="","","|n"&amp;DR$2&amp;"+"&amp;AL354&amp;DR$1)</f>
        <v/>
      </c>
      <c r="DS354" s="71" t="str">
        <f t="shared" ref="DS354:DS379" si="6778">IF(AM354="","","|n"&amp;DS$2&amp;"+"&amp;AM354&amp;DS$1)</f>
        <v/>
      </c>
      <c r="DT354" s="71" t="str">
        <f t="shared" ref="DT354:DT379" si="6779">IF(AN354="","","|n"&amp;DT$2&amp;"+"&amp;AN354&amp;DT$1)</f>
        <v/>
      </c>
      <c r="DU354" s="71" t="str">
        <f t="shared" ref="DU354:DU379" si="6780">IF(AO354="","","|n"&amp;DU$2&amp;"+"&amp;AO354&amp;DU$1)</f>
        <v/>
      </c>
      <c r="DV354" s="71" t="str">
        <f t="shared" ref="DV354:DV379" si="6781">IF(AP354="","","|n"&amp;DV$2&amp;"+"&amp;AP354&amp;DV$1)</f>
        <v/>
      </c>
      <c r="DW354" s="71" t="str">
        <f t="shared" ref="DW354:DW379" si="6782">IF(AQ354="","","|n"&amp;DW$2&amp;"+"&amp;AQ354&amp;DW$1)</f>
        <v/>
      </c>
      <c r="DX354" s="71" t="str">
        <f t="shared" ref="DX354:DX379" si="6783">IF(AR354="","","|n"&amp;DX$2&amp;"+"&amp;AR354&amp;DX$1)</f>
        <v/>
      </c>
      <c r="DY354" s="71" t="str">
        <f t="shared" ref="DY354:DY379" si="6784">IF(AS354="","","|n"&amp;DY$2&amp;"+"&amp;AS354&amp;DY$1)</f>
        <v/>
      </c>
      <c r="DZ354" s="71" t="str">
        <f t="shared" ref="DZ354:DZ379" si="6785">IF(AT354="","","|n"&amp;DZ$2&amp;"+"&amp;AT354&amp;DZ$1)</f>
        <v/>
      </c>
      <c r="EA354" s="71" t="str">
        <f t="shared" ref="EA354:EA379" si="6786">IF(AU354="","","|n"&amp;EA$2&amp;"+"&amp;AU354&amp;EA$1)</f>
        <v/>
      </c>
      <c r="EB354" s="71" t="str">
        <f t="shared" ref="EB354:EB379" si="6787">IF(AV354="","","|n"&amp;EB$2&amp;"+"&amp;AV354&amp;EB$1)</f>
        <v/>
      </c>
      <c r="EC354" s="71" t="str">
        <f t="shared" ref="EC354:EC379" si="6788">IF(AW354="","","|n"&amp;EC$2&amp;"+"&amp;AW354&amp;EC$1)</f>
        <v/>
      </c>
      <c r="ED354" s="71" t="str">
        <f t="shared" ref="ED354:ED379" si="6789">IF(AX354="","","|n"&amp;ED$2&amp;"+"&amp;AX354&amp;ED$1)</f>
        <v/>
      </c>
      <c r="EE354" s="71" t="str">
        <f t="shared" ref="EE354:EE379" si="6790">IF(AY354="","","|n"&amp;EE$2&amp;"+"&amp;AY354&amp;EE$1)</f>
        <v/>
      </c>
      <c r="EF354" s="71" t="str">
        <f t="shared" ref="EF354:EF379" si="6791">IF(AZ354="","","|n"&amp;EF$2&amp;"+"&amp;AZ354&amp;EF$1)</f>
        <v/>
      </c>
      <c r="EG354" s="71" t="str">
        <f t="shared" ref="EG354:EG379" si="6792">IF(BA354="","","|n"&amp;EG$2&amp;"+"&amp;BA354&amp;EG$1)</f>
        <v/>
      </c>
      <c r="EH354" s="71" t="str">
        <f t="shared" ref="EH354:EH379" si="6793">IF(BB354="","","|n"&amp;EH$2&amp;"+"&amp;BB354&amp;EH$1)</f>
        <v/>
      </c>
      <c r="EI354" s="71" t="str">
        <f t="shared" ref="EI354:EI379" si="6794">IF(BC354="","","|n"&amp;EI$2&amp;"+"&amp;BC354&amp;EI$1)</f>
        <v/>
      </c>
      <c r="EJ354" s="71" t="str">
        <f t="shared" ref="EJ354:EJ379" si="6795">IF(BD354="","","|n"&amp;EJ$2&amp;"+"&amp;BD354&amp;EJ$1)</f>
        <v/>
      </c>
      <c r="EK354" s="71" t="str">
        <f t="shared" ref="EK354:EK379" si="6796">IF(BE354="","","|n"&amp;EK$2&amp;"+"&amp;BE354&amp;EK$1)</f>
        <v/>
      </c>
      <c r="EL354" s="71" t="str">
        <f t="shared" ref="EL354:EL379" si="6797">IF(BF354="","","|n"&amp;EL$2&amp;"+"&amp;BF354&amp;EL$1)</f>
        <v/>
      </c>
      <c r="EM354" s="71" t="str">
        <f t="shared" ref="EM354:EM379" si="6798">IF(BG354="","","|n"&amp;EM$2&amp;"+"&amp;BG354&amp;EM$1)</f>
        <v/>
      </c>
      <c r="EN354" s="71" t="str">
        <f t="shared" ref="EN354:EN379" si="6799">IF(BH354="","","|n"&amp;EN$2&amp;"+"&amp;BH354&amp;EN$1)</f>
        <v/>
      </c>
      <c r="EO354" s="71" t="str">
        <f t="shared" ref="EO354:EO379" si="6800">IF(BI354="","","|n"&amp;EO$2&amp;"+"&amp;BI354&amp;EO$1)</f>
        <v/>
      </c>
      <c r="EP354" s="71" t="str">
        <f t="shared" ref="EP354:EP379" si="6801">IF(BJ354="","","|n"&amp;EP$2&amp;"+"&amp;BJ354&amp;EP$1)</f>
        <v/>
      </c>
      <c r="EQ354" s="71" t="str">
        <f t="shared" ref="EQ354:EQ379" si="6802">IF(BK354="","","|n"&amp;EQ$2&amp;"+"&amp;BK354&amp;EQ$1)</f>
        <v/>
      </c>
      <c r="ER354" s="71" t="str">
        <f t="shared" ref="ER354:ER379" si="6803">IF(BL354="","","|n"&amp;ER$2&amp;"+"&amp;BL354&amp;ER$1)</f>
        <v/>
      </c>
      <c r="ES354" s="71" t="str">
        <f t="shared" ref="ES354:ES379" si="6804">IF(BM354="","","|n"&amp;ES$2&amp;"+"&amp;BM354&amp;ES$1)</f>
        <v/>
      </c>
      <c r="ET354" s="71" t="str">
        <f t="shared" ref="ET354:ET379" si="6805">IF(BN354="","","|n"&amp;ET$2&amp;"+"&amp;BN354&amp;ET$1)</f>
        <v/>
      </c>
      <c r="EU354" s="71" t="str">
        <f t="shared" ref="EU354:EU379" si="6806">IF(BO354="","","|n"&amp;EU$2&amp;"+"&amp;BO354&amp;EU$1)</f>
        <v/>
      </c>
      <c r="EV354" s="71" t="str">
        <f t="shared" ref="EV354:EV379" si="6807">IF(BP354="","","|n"&amp;EV$2&amp;"+"&amp;BP354&amp;EV$1)</f>
        <v/>
      </c>
      <c r="EW354" s="71" t="str">
        <f t="shared" ref="EW354:EW379" si="6808">IF(BQ354="","","|n"&amp;EW$2&amp;"+"&amp;BQ354&amp;EW$1)</f>
        <v/>
      </c>
      <c r="EX354" s="71" t="str">
        <f t="shared" ref="EX354:EX379" si="6809">IF(BR354="","","|n"&amp;EX$2&amp;"+"&amp;BR354&amp;EX$1)</f>
        <v/>
      </c>
      <c r="EY354" s="71" t="str">
        <f t="shared" ref="EY354:EY379" si="6810">IF(BS354="","","|n"&amp;EY$2&amp;"+"&amp;BS354&amp;EY$1)</f>
        <v/>
      </c>
      <c r="EZ354" s="71" t="str">
        <f t="shared" ref="EZ354:EZ379" si="6811">IF(BT354="","","|n"&amp;EZ$2&amp;"+"&amp;BT354&amp;EZ$1)</f>
        <v/>
      </c>
      <c r="FA354" s="71" t="str">
        <f t="shared" ref="FA354:FA379" si="6812">IF(BU354="","","|n"&amp;FA$2&amp;"+"&amp;BU354&amp;FA$1)</f>
        <v/>
      </c>
      <c r="FB354" s="71" t="str">
        <f t="shared" ref="FB354:FB379" si="6813">IF(BV354="","","|n"&amp;FB$2&amp;"+"&amp;BV354&amp;FB$1)</f>
        <v/>
      </c>
      <c r="FC354" s="71" t="str">
        <f t="shared" ref="FC354:FC379" si="6814">IF(BW354="","","|n"&amp;FC$2&amp;"+"&amp;BW354&amp;FC$1)</f>
        <v/>
      </c>
      <c r="FD354" s="71" t="str">
        <f t="shared" ref="FD354:FD379" si="6815">IF(BX354="","","|n"&amp;FD$2&amp;"+"&amp;BX354&amp;FD$1)</f>
        <v/>
      </c>
      <c r="FE354" s="71" t="str">
        <f t="shared" ref="FE354:FE379" si="6816">IF(BY354="","","|n"&amp;FE$2&amp;"+"&amp;BY354&amp;FE$1)</f>
        <v/>
      </c>
      <c r="FF354" s="71" t="str">
        <f t="shared" ref="FF354:FF379" si="6817">IF(BZ354="","","|n"&amp;FF$2&amp;"+"&amp;BZ354&amp;FF$1)</f>
        <v/>
      </c>
      <c r="FG354" s="71" t="str">
        <f t="shared" ref="FG354:FG379" si="6818">IF(CA354="","","|n"&amp;FG$2&amp;"+"&amp;CA354&amp;FG$1)</f>
        <v/>
      </c>
      <c r="FH354" s="71" t="str">
        <f t="shared" ref="FH354:FH379" si="6819">IF(CB354="","","|n"&amp;FH$2&amp;"+"&amp;CB354&amp;FH$1)</f>
        <v/>
      </c>
      <c r="FI354" s="71" t="str">
        <f t="shared" ref="FI354:FI379" si="6820">IF(CC354="","","|n"&amp;FI$2&amp;"+"&amp;CC354&amp;FI$1)</f>
        <v/>
      </c>
      <c r="FJ354" s="71" t="str">
        <f t="shared" ref="FJ354:FJ379" si="6821">IF(CD354="","","|n"&amp;FJ$2&amp;"+"&amp;CD354&amp;FJ$1)</f>
        <v/>
      </c>
      <c r="FK354" s="71" t="str">
        <f t="shared" ref="FK354:FK379" si="6822">IF(CE354="","","|n"&amp;FK$2&amp;"+"&amp;CE354&amp;FK$1)</f>
        <v/>
      </c>
      <c r="FL354" s="71" t="str">
        <f t="shared" ref="FL354:FL379" si="6823">IF(CF354="","","|n"&amp;FL$2&amp;"+"&amp;CF354&amp;FL$1)</f>
        <v/>
      </c>
      <c r="FM354" s="71" t="str">
        <f t="shared" ref="FM354:FM379" si="6824">IF(CG354="","","|n"&amp;FM$2&amp;"+"&amp;CG354&amp;FM$1)</f>
        <v/>
      </c>
      <c r="FN354" s="71" t="str">
        <f t="shared" ref="FN354:FN379" si="6825">IF(CH354="","","|n"&amp;FN$2&amp;"+"&amp;CH354&amp;FN$1)</f>
        <v/>
      </c>
      <c r="FO354" s="71" t="str">
        <f t="shared" ref="FO354:FO379" si="6826">IF(CI354="","","|n"&amp;FO$2&amp;"+"&amp;CI354&amp;FO$1)</f>
        <v/>
      </c>
      <c r="FP354" s="71" t="str">
        <f t="shared" ref="FP354:FP379" si="6827">IF(CJ354="","","|n"&amp;FP$2&amp;"+"&amp;CJ354&amp;FP$1)</f>
        <v/>
      </c>
      <c r="FQ354" s="71" t="str">
        <f t="shared" ref="FQ354:FQ379" si="6828">IF(CK354="","","|n"&amp;FQ$2&amp;"+"&amp;CK354&amp;FQ$1)</f>
        <v/>
      </c>
      <c r="FR354" s="71" t="str">
        <f t="shared" ref="FR354:FR379" si="6829">IF(CL354="","","|n"&amp;FR$2&amp;"+"&amp;CL354&amp;FR$1)</f>
        <v/>
      </c>
      <c r="FS354" s="71" t="str">
        <f t="shared" ref="FS354:FS379" si="6830">IF(CM354="","","|n"&amp;FS$2&amp;"+"&amp;CM354&amp;FS$1)</f>
        <v/>
      </c>
    </row>
    <row r="355" spans="1:175" ht="16.5">
      <c r="A355" s="80"/>
      <c r="B355" s="80" t="s">
        <v>925</v>
      </c>
      <c r="C355" s="11" t="s">
        <v>1550</v>
      </c>
      <c r="T355" s="144"/>
      <c r="U355" s="194" t="s">
        <v>1602</v>
      </c>
      <c r="CN355" s="70" t="str">
        <f t="shared" si="6755"/>
        <v>InitUnitState('IF29',,,,,,,,,,)</v>
      </c>
      <c r="CO355" s="70" t="str">
        <f t="shared" si="6756"/>
        <v>InitUnitNormal('IF29',,,,,,,,,,)</v>
      </c>
      <c r="CP355" s="70" t="str">
        <f t="shared" si="6757"/>
        <v>InitUnitMagic('IF29',,,,,,,,,,)</v>
      </c>
      <c r="CQ355" s="70" t="str">
        <f t="shared" si="6758"/>
        <v>InitUnitAdd('IF29',,,,,,,,,,)</v>
      </c>
      <c r="CR355" s="70" t="str">
        <f t="shared" si="6759"/>
        <v>InitEquipData('IF29',,"",,,,,'','','','','','',"ReplaceableTextures\\CommandButtons\\BTNFB30.BLP")</v>
      </c>
      <c r="CU355" s="95" t="str">
        <f t="shared" si="6760"/>
        <v>|n</v>
      </c>
      <c r="CW355" s="60"/>
      <c r="CX355" s="60"/>
      <c r="CY355" s="60"/>
      <c r="CZ355" s="60"/>
      <c r="DA355" s="60"/>
      <c r="DB355" s="71" t="str">
        <f t="shared" si="6761"/>
        <v/>
      </c>
      <c r="DC355" s="71" t="str">
        <f t="shared" si="6762"/>
        <v/>
      </c>
      <c r="DD355" s="71" t="str">
        <f t="shared" si="6763"/>
        <v/>
      </c>
      <c r="DE355" s="71" t="str">
        <f t="shared" si="6764"/>
        <v/>
      </c>
      <c r="DF355" s="71" t="str">
        <f t="shared" si="6765"/>
        <v/>
      </c>
      <c r="DG355" s="71" t="str">
        <f t="shared" si="6766"/>
        <v/>
      </c>
      <c r="DH355" s="71" t="str">
        <f t="shared" si="6767"/>
        <v/>
      </c>
      <c r="DI355" s="71" t="str">
        <f t="shared" si="6768"/>
        <v/>
      </c>
      <c r="DJ355" s="71" t="str">
        <f t="shared" si="6769"/>
        <v/>
      </c>
      <c r="DK355" s="71" t="str">
        <f t="shared" si="6770"/>
        <v/>
      </c>
      <c r="DL355" s="71" t="str">
        <f t="shared" si="6771"/>
        <v/>
      </c>
      <c r="DM355" s="71" t="str">
        <f t="shared" si="6772"/>
        <v/>
      </c>
      <c r="DN355" s="71" t="str">
        <f t="shared" si="6773"/>
        <v/>
      </c>
      <c r="DO355" s="71" t="str">
        <f t="shared" si="6774"/>
        <v/>
      </c>
      <c r="DP355" s="71" t="str">
        <f t="shared" si="6775"/>
        <v/>
      </c>
      <c r="DQ355" s="71" t="str">
        <f t="shared" si="6776"/>
        <v/>
      </c>
      <c r="DR355" s="71" t="str">
        <f t="shared" si="6777"/>
        <v/>
      </c>
      <c r="DS355" s="71" t="str">
        <f t="shared" si="6778"/>
        <v/>
      </c>
      <c r="DT355" s="71" t="str">
        <f t="shared" si="6779"/>
        <v/>
      </c>
      <c r="DU355" s="71" t="str">
        <f t="shared" si="6780"/>
        <v/>
      </c>
      <c r="DV355" s="71" t="str">
        <f t="shared" si="6781"/>
        <v/>
      </c>
      <c r="DW355" s="71" t="str">
        <f t="shared" si="6782"/>
        <v/>
      </c>
      <c r="DX355" s="71" t="str">
        <f t="shared" si="6783"/>
        <v/>
      </c>
      <c r="DY355" s="71" t="str">
        <f t="shared" si="6784"/>
        <v/>
      </c>
      <c r="DZ355" s="71" t="str">
        <f t="shared" si="6785"/>
        <v/>
      </c>
      <c r="EA355" s="71" t="str">
        <f t="shared" si="6786"/>
        <v/>
      </c>
      <c r="EB355" s="71" t="str">
        <f t="shared" si="6787"/>
        <v/>
      </c>
      <c r="EC355" s="71" t="str">
        <f t="shared" si="6788"/>
        <v/>
      </c>
      <c r="ED355" s="71" t="str">
        <f t="shared" si="6789"/>
        <v/>
      </c>
      <c r="EE355" s="71" t="str">
        <f t="shared" si="6790"/>
        <v/>
      </c>
      <c r="EF355" s="71" t="str">
        <f t="shared" si="6791"/>
        <v/>
      </c>
      <c r="EG355" s="71" t="str">
        <f t="shared" si="6792"/>
        <v/>
      </c>
      <c r="EH355" s="71" t="str">
        <f t="shared" si="6793"/>
        <v/>
      </c>
      <c r="EI355" s="71" t="str">
        <f t="shared" si="6794"/>
        <v/>
      </c>
      <c r="EJ355" s="71" t="str">
        <f t="shared" si="6795"/>
        <v/>
      </c>
      <c r="EK355" s="71" t="str">
        <f t="shared" si="6796"/>
        <v/>
      </c>
      <c r="EL355" s="71" t="str">
        <f t="shared" si="6797"/>
        <v/>
      </c>
      <c r="EM355" s="71" t="str">
        <f t="shared" si="6798"/>
        <v/>
      </c>
      <c r="EN355" s="71" t="str">
        <f t="shared" si="6799"/>
        <v/>
      </c>
      <c r="EO355" s="71" t="str">
        <f t="shared" si="6800"/>
        <v/>
      </c>
      <c r="EP355" s="71" t="str">
        <f t="shared" si="6801"/>
        <v/>
      </c>
      <c r="EQ355" s="71" t="str">
        <f t="shared" si="6802"/>
        <v/>
      </c>
      <c r="ER355" s="71" t="str">
        <f t="shared" si="6803"/>
        <v/>
      </c>
      <c r="ES355" s="71" t="str">
        <f t="shared" si="6804"/>
        <v/>
      </c>
      <c r="ET355" s="71" t="str">
        <f t="shared" si="6805"/>
        <v/>
      </c>
      <c r="EU355" s="71" t="str">
        <f t="shared" si="6806"/>
        <v/>
      </c>
      <c r="EV355" s="71" t="str">
        <f t="shared" si="6807"/>
        <v/>
      </c>
      <c r="EW355" s="71" t="str">
        <f t="shared" si="6808"/>
        <v/>
      </c>
      <c r="EX355" s="71" t="str">
        <f t="shared" si="6809"/>
        <v/>
      </c>
      <c r="EY355" s="71" t="str">
        <f t="shared" si="6810"/>
        <v/>
      </c>
      <c r="EZ355" s="71" t="str">
        <f t="shared" si="6811"/>
        <v/>
      </c>
      <c r="FA355" s="71" t="str">
        <f t="shared" si="6812"/>
        <v/>
      </c>
      <c r="FB355" s="71" t="str">
        <f t="shared" si="6813"/>
        <v/>
      </c>
      <c r="FC355" s="71" t="str">
        <f t="shared" si="6814"/>
        <v/>
      </c>
      <c r="FD355" s="71" t="str">
        <f t="shared" si="6815"/>
        <v/>
      </c>
      <c r="FE355" s="71" t="str">
        <f t="shared" si="6816"/>
        <v/>
      </c>
      <c r="FF355" s="71" t="str">
        <f t="shared" si="6817"/>
        <v/>
      </c>
      <c r="FG355" s="71" t="str">
        <f t="shared" si="6818"/>
        <v/>
      </c>
      <c r="FH355" s="71" t="str">
        <f t="shared" si="6819"/>
        <v/>
      </c>
      <c r="FI355" s="71" t="str">
        <f t="shared" si="6820"/>
        <v/>
      </c>
      <c r="FJ355" s="71" t="str">
        <f t="shared" si="6821"/>
        <v/>
      </c>
      <c r="FK355" s="71" t="str">
        <f t="shared" si="6822"/>
        <v/>
      </c>
      <c r="FL355" s="71" t="str">
        <f t="shared" si="6823"/>
        <v/>
      </c>
      <c r="FM355" s="71" t="str">
        <f t="shared" si="6824"/>
        <v/>
      </c>
      <c r="FN355" s="71" t="str">
        <f t="shared" si="6825"/>
        <v/>
      </c>
      <c r="FO355" s="71" t="str">
        <f t="shared" si="6826"/>
        <v/>
      </c>
      <c r="FP355" s="71" t="str">
        <f t="shared" si="6827"/>
        <v/>
      </c>
      <c r="FQ355" s="71" t="str">
        <f t="shared" si="6828"/>
        <v/>
      </c>
      <c r="FR355" s="71" t="str">
        <f t="shared" si="6829"/>
        <v/>
      </c>
      <c r="FS355" s="71" t="str">
        <f t="shared" si="6830"/>
        <v/>
      </c>
    </row>
    <row r="356" spans="1:175" ht="16.5">
      <c r="A356" s="80"/>
      <c r="B356" s="80" t="s">
        <v>926</v>
      </c>
      <c r="C356" s="11" t="s">
        <v>1551</v>
      </c>
      <c r="T356" s="144"/>
      <c r="U356" s="194" t="s">
        <v>1603</v>
      </c>
      <c r="CN356" s="70" t="str">
        <f t="shared" si="6755"/>
        <v>InitUnitState('IF30',,,,,,,,,,)</v>
      </c>
      <c r="CO356" s="70" t="str">
        <f t="shared" si="6756"/>
        <v>InitUnitNormal('IF30',,,,,,,,,,)</v>
      </c>
      <c r="CP356" s="70" t="str">
        <f t="shared" si="6757"/>
        <v>InitUnitMagic('IF30',,,,,,,,,,)</v>
      </c>
      <c r="CQ356" s="70" t="str">
        <f t="shared" si="6758"/>
        <v>InitUnitAdd('IF30',,,,,,,,,,)</v>
      </c>
      <c r="CR356" s="70" t="str">
        <f t="shared" si="6759"/>
        <v>InitEquipData('IF30',,"",,,,,'','','','','','',"ReplaceableTextures\\CommandButtons\\BTNFB31.BLP")</v>
      </c>
      <c r="CU356" s="95" t="str">
        <f t="shared" si="6760"/>
        <v>|n</v>
      </c>
      <c r="CW356" s="60"/>
      <c r="CX356" s="60"/>
      <c r="CY356" s="60"/>
      <c r="CZ356" s="60"/>
      <c r="DA356" s="60"/>
      <c r="DB356" s="71" t="str">
        <f t="shared" si="6761"/>
        <v/>
      </c>
      <c r="DC356" s="71" t="str">
        <f t="shared" si="6762"/>
        <v/>
      </c>
      <c r="DD356" s="71" t="str">
        <f t="shared" si="6763"/>
        <v/>
      </c>
      <c r="DE356" s="71" t="str">
        <f t="shared" si="6764"/>
        <v/>
      </c>
      <c r="DF356" s="71" t="str">
        <f t="shared" si="6765"/>
        <v/>
      </c>
      <c r="DG356" s="71" t="str">
        <f t="shared" si="6766"/>
        <v/>
      </c>
      <c r="DH356" s="71" t="str">
        <f t="shared" si="6767"/>
        <v/>
      </c>
      <c r="DI356" s="71" t="str">
        <f t="shared" si="6768"/>
        <v/>
      </c>
      <c r="DJ356" s="71" t="str">
        <f t="shared" si="6769"/>
        <v/>
      </c>
      <c r="DK356" s="71" t="str">
        <f t="shared" si="6770"/>
        <v/>
      </c>
      <c r="DL356" s="71" t="str">
        <f t="shared" si="6771"/>
        <v/>
      </c>
      <c r="DM356" s="71" t="str">
        <f t="shared" si="6772"/>
        <v/>
      </c>
      <c r="DN356" s="71" t="str">
        <f t="shared" si="6773"/>
        <v/>
      </c>
      <c r="DO356" s="71" t="str">
        <f t="shared" si="6774"/>
        <v/>
      </c>
      <c r="DP356" s="71" t="str">
        <f t="shared" si="6775"/>
        <v/>
      </c>
      <c r="DQ356" s="71" t="str">
        <f t="shared" si="6776"/>
        <v/>
      </c>
      <c r="DR356" s="71" t="str">
        <f t="shared" si="6777"/>
        <v/>
      </c>
      <c r="DS356" s="71" t="str">
        <f t="shared" si="6778"/>
        <v/>
      </c>
      <c r="DT356" s="71" t="str">
        <f t="shared" si="6779"/>
        <v/>
      </c>
      <c r="DU356" s="71" t="str">
        <f t="shared" si="6780"/>
        <v/>
      </c>
      <c r="DV356" s="71" t="str">
        <f t="shared" si="6781"/>
        <v/>
      </c>
      <c r="DW356" s="71" t="str">
        <f t="shared" si="6782"/>
        <v/>
      </c>
      <c r="DX356" s="71" t="str">
        <f t="shared" si="6783"/>
        <v/>
      </c>
      <c r="DY356" s="71" t="str">
        <f t="shared" si="6784"/>
        <v/>
      </c>
      <c r="DZ356" s="71" t="str">
        <f t="shared" si="6785"/>
        <v/>
      </c>
      <c r="EA356" s="71" t="str">
        <f t="shared" si="6786"/>
        <v/>
      </c>
      <c r="EB356" s="71" t="str">
        <f t="shared" si="6787"/>
        <v/>
      </c>
      <c r="EC356" s="71" t="str">
        <f t="shared" si="6788"/>
        <v/>
      </c>
      <c r="ED356" s="71" t="str">
        <f t="shared" si="6789"/>
        <v/>
      </c>
      <c r="EE356" s="71" t="str">
        <f t="shared" si="6790"/>
        <v/>
      </c>
      <c r="EF356" s="71" t="str">
        <f t="shared" si="6791"/>
        <v/>
      </c>
      <c r="EG356" s="71" t="str">
        <f t="shared" si="6792"/>
        <v/>
      </c>
      <c r="EH356" s="71" t="str">
        <f t="shared" si="6793"/>
        <v/>
      </c>
      <c r="EI356" s="71" t="str">
        <f t="shared" si="6794"/>
        <v/>
      </c>
      <c r="EJ356" s="71" t="str">
        <f t="shared" si="6795"/>
        <v/>
      </c>
      <c r="EK356" s="71" t="str">
        <f t="shared" si="6796"/>
        <v/>
      </c>
      <c r="EL356" s="71" t="str">
        <f t="shared" si="6797"/>
        <v/>
      </c>
      <c r="EM356" s="71" t="str">
        <f t="shared" si="6798"/>
        <v/>
      </c>
      <c r="EN356" s="71" t="str">
        <f t="shared" si="6799"/>
        <v/>
      </c>
      <c r="EO356" s="71" t="str">
        <f t="shared" si="6800"/>
        <v/>
      </c>
      <c r="EP356" s="71" t="str">
        <f t="shared" si="6801"/>
        <v/>
      </c>
      <c r="EQ356" s="71" t="str">
        <f t="shared" si="6802"/>
        <v/>
      </c>
      <c r="ER356" s="71" t="str">
        <f t="shared" si="6803"/>
        <v/>
      </c>
      <c r="ES356" s="71" t="str">
        <f t="shared" si="6804"/>
        <v/>
      </c>
      <c r="ET356" s="71" t="str">
        <f t="shared" si="6805"/>
        <v/>
      </c>
      <c r="EU356" s="71" t="str">
        <f t="shared" si="6806"/>
        <v/>
      </c>
      <c r="EV356" s="71" t="str">
        <f t="shared" si="6807"/>
        <v/>
      </c>
      <c r="EW356" s="71" t="str">
        <f t="shared" si="6808"/>
        <v/>
      </c>
      <c r="EX356" s="71" t="str">
        <f t="shared" si="6809"/>
        <v/>
      </c>
      <c r="EY356" s="71" t="str">
        <f t="shared" si="6810"/>
        <v/>
      </c>
      <c r="EZ356" s="71" t="str">
        <f t="shared" si="6811"/>
        <v/>
      </c>
      <c r="FA356" s="71" t="str">
        <f t="shared" si="6812"/>
        <v/>
      </c>
      <c r="FB356" s="71" t="str">
        <f t="shared" si="6813"/>
        <v/>
      </c>
      <c r="FC356" s="71" t="str">
        <f t="shared" si="6814"/>
        <v/>
      </c>
      <c r="FD356" s="71" t="str">
        <f t="shared" si="6815"/>
        <v/>
      </c>
      <c r="FE356" s="71" t="str">
        <f t="shared" si="6816"/>
        <v/>
      </c>
      <c r="FF356" s="71" t="str">
        <f t="shared" si="6817"/>
        <v/>
      </c>
      <c r="FG356" s="71" t="str">
        <f t="shared" si="6818"/>
        <v/>
      </c>
      <c r="FH356" s="71" t="str">
        <f t="shared" si="6819"/>
        <v/>
      </c>
      <c r="FI356" s="71" t="str">
        <f t="shared" si="6820"/>
        <v/>
      </c>
      <c r="FJ356" s="71" t="str">
        <f t="shared" si="6821"/>
        <v/>
      </c>
      <c r="FK356" s="71" t="str">
        <f t="shared" si="6822"/>
        <v/>
      </c>
      <c r="FL356" s="71" t="str">
        <f t="shared" si="6823"/>
        <v/>
      </c>
      <c r="FM356" s="71" t="str">
        <f t="shared" si="6824"/>
        <v/>
      </c>
      <c r="FN356" s="71" t="str">
        <f t="shared" si="6825"/>
        <v/>
      </c>
      <c r="FO356" s="71" t="str">
        <f t="shared" si="6826"/>
        <v/>
      </c>
      <c r="FP356" s="71" t="str">
        <f t="shared" si="6827"/>
        <v/>
      </c>
      <c r="FQ356" s="71" t="str">
        <f t="shared" si="6828"/>
        <v/>
      </c>
      <c r="FR356" s="71" t="str">
        <f t="shared" si="6829"/>
        <v/>
      </c>
      <c r="FS356" s="71" t="str">
        <f t="shared" si="6830"/>
        <v/>
      </c>
    </row>
    <row r="357" spans="1:175" ht="16.5">
      <c r="A357" s="80"/>
      <c r="B357" s="80" t="s">
        <v>927</v>
      </c>
      <c r="C357" s="11" t="s">
        <v>1552</v>
      </c>
      <c r="T357" s="144"/>
      <c r="U357" s="194" t="s">
        <v>1604</v>
      </c>
      <c r="CN357" s="70" t="str">
        <f t="shared" si="6755"/>
        <v>InitUnitState('IF31',,,,,,,,,,)</v>
      </c>
      <c r="CO357" s="70" t="str">
        <f t="shared" si="6756"/>
        <v>InitUnitNormal('IF31',,,,,,,,,,)</v>
      </c>
      <c r="CP357" s="70" t="str">
        <f t="shared" si="6757"/>
        <v>InitUnitMagic('IF31',,,,,,,,,,)</v>
      </c>
      <c r="CQ357" s="70" t="str">
        <f t="shared" si="6758"/>
        <v>InitUnitAdd('IF31',,,,,,,,,,)</v>
      </c>
      <c r="CR357" s="70" t="str">
        <f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384&amp;CR$1&amp;")"</f>
        <v>InitEquipData('IF31',,"",,,,,'','','','','','',"")</v>
      </c>
      <c r="CU357" s="95" t="str">
        <f t="shared" si="6760"/>
        <v>|n</v>
      </c>
      <c r="CW357" s="60"/>
      <c r="CX357" s="60"/>
      <c r="CY357" s="60"/>
      <c r="CZ357" s="60"/>
      <c r="DA357" s="60"/>
      <c r="DB357" s="71" t="str">
        <f t="shared" si="6761"/>
        <v/>
      </c>
      <c r="DC357" s="71" t="str">
        <f t="shared" si="6762"/>
        <v/>
      </c>
      <c r="DD357" s="71" t="str">
        <f t="shared" si="6763"/>
        <v/>
      </c>
      <c r="DE357" s="71" t="str">
        <f t="shared" si="6764"/>
        <v/>
      </c>
      <c r="DF357" s="71" t="str">
        <f t="shared" si="6765"/>
        <v/>
      </c>
      <c r="DG357" s="71" t="str">
        <f t="shared" si="6766"/>
        <v/>
      </c>
      <c r="DH357" s="71" t="str">
        <f t="shared" si="6767"/>
        <v/>
      </c>
      <c r="DI357" s="71" t="str">
        <f t="shared" si="6768"/>
        <v/>
      </c>
      <c r="DJ357" s="71" t="str">
        <f t="shared" si="6769"/>
        <v/>
      </c>
      <c r="DK357" s="71" t="str">
        <f t="shared" si="6770"/>
        <v/>
      </c>
      <c r="DL357" s="71" t="str">
        <f t="shared" si="6771"/>
        <v/>
      </c>
      <c r="DM357" s="71" t="str">
        <f t="shared" si="6772"/>
        <v/>
      </c>
      <c r="DN357" s="71" t="str">
        <f t="shared" si="6773"/>
        <v/>
      </c>
      <c r="DO357" s="71" t="str">
        <f t="shared" si="6774"/>
        <v/>
      </c>
      <c r="DP357" s="71" t="str">
        <f t="shared" si="6775"/>
        <v/>
      </c>
      <c r="DQ357" s="71" t="str">
        <f t="shared" si="6776"/>
        <v/>
      </c>
      <c r="DR357" s="71" t="str">
        <f t="shared" si="6777"/>
        <v/>
      </c>
      <c r="DS357" s="71" t="str">
        <f t="shared" si="6778"/>
        <v/>
      </c>
      <c r="DT357" s="71" t="str">
        <f t="shared" si="6779"/>
        <v/>
      </c>
      <c r="DU357" s="71" t="str">
        <f t="shared" si="6780"/>
        <v/>
      </c>
      <c r="DV357" s="71" t="str">
        <f t="shared" si="6781"/>
        <v/>
      </c>
      <c r="DW357" s="71" t="str">
        <f t="shared" si="6782"/>
        <v/>
      </c>
      <c r="DX357" s="71" t="str">
        <f t="shared" si="6783"/>
        <v/>
      </c>
      <c r="DY357" s="71" t="str">
        <f t="shared" si="6784"/>
        <v/>
      </c>
      <c r="DZ357" s="71" t="str">
        <f t="shared" si="6785"/>
        <v/>
      </c>
      <c r="EA357" s="71" t="str">
        <f t="shared" si="6786"/>
        <v/>
      </c>
      <c r="EB357" s="71" t="str">
        <f t="shared" si="6787"/>
        <v/>
      </c>
      <c r="EC357" s="71" t="str">
        <f t="shared" si="6788"/>
        <v/>
      </c>
      <c r="ED357" s="71" t="str">
        <f t="shared" si="6789"/>
        <v/>
      </c>
      <c r="EE357" s="71" t="str">
        <f t="shared" si="6790"/>
        <v/>
      </c>
      <c r="EF357" s="71" t="str">
        <f t="shared" si="6791"/>
        <v/>
      </c>
      <c r="EG357" s="71" t="str">
        <f t="shared" si="6792"/>
        <v/>
      </c>
      <c r="EH357" s="71" t="str">
        <f t="shared" si="6793"/>
        <v/>
      </c>
      <c r="EI357" s="71" t="str">
        <f t="shared" si="6794"/>
        <v/>
      </c>
      <c r="EJ357" s="71" t="str">
        <f t="shared" si="6795"/>
        <v/>
      </c>
      <c r="EK357" s="71" t="str">
        <f t="shared" si="6796"/>
        <v/>
      </c>
      <c r="EL357" s="71" t="str">
        <f t="shared" si="6797"/>
        <v/>
      </c>
      <c r="EM357" s="71" t="str">
        <f t="shared" si="6798"/>
        <v/>
      </c>
      <c r="EN357" s="71" t="str">
        <f t="shared" si="6799"/>
        <v/>
      </c>
      <c r="EO357" s="71" t="str">
        <f t="shared" si="6800"/>
        <v/>
      </c>
      <c r="EP357" s="71" t="str">
        <f t="shared" si="6801"/>
        <v/>
      </c>
      <c r="EQ357" s="71" t="str">
        <f t="shared" si="6802"/>
        <v/>
      </c>
      <c r="ER357" s="71" t="str">
        <f t="shared" si="6803"/>
        <v/>
      </c>
      <c r="ES357" s="71" t="str">
        <f t="shared" si="6804"/>
        <v/>
      </c>
      <c r="ET357" s="71" t="str">
        <f t="shared" si="6805"/>
        <v/>
      </c>
      <c r="EU357" s="71" t="str">
        <f t="shared" si="6806"/>
        <v/>
      </c>
      <c r="EV357" s="71" t="str">
        <f t="shared" si="6807"/>
        <v/>
      </c>
      <c r="EW357" s="71" t="str">
        <f t="shared" si="6808"/>
        <v/>
      </c>
      <c r="EX357" s="71" t="str">
        <f t="shared" si="6809"/>
        <v/>
      </c>
      <c r="EY357" s="71" t="str">
        <f t="shared" si="6810"/>
        <v/>
      </c>
      <c r="EZ357" s="71" t="str">
        <f t="shared" si="6811"/>
        <v/>
      </c>
      <c r="FA357" s="71" t="str">
        <f t="shared" si="6812"/>
        <v/>
      </c>
      <c r="FB357" s="71" t="str">
        <f t="shared" si="6813"/>
        <v/>
      </c>
      <c r="FC357" s="71" t="str">
        <f t="shared" si="6814"/>
        <v/>
      </c>
      <c r="FD357" s="71" t="str">
        <f t="shared" si="6815"/>
        <v/>
      </c>
      <c r="FE357" s="71" t="str">
        <f t="shared" si="6816"/>
        <v/>
      </c>
      <c r="FF357" s="71" t="str">
        <f t="shared" si="6817"/>
        <v/>
      </c>
      <c r="FG357" s="71" t="str">
        <f t="shared" si="6818"/>
        <v/>
      </c>
      <c r="FH357" s="71" t="str">
        <f t="shared" si="6819"/>
        <v/>
      </c>
      <c r="FI357" s="71" t="str">
        <f t="shared" si="6820"/>
        <v/>
      </c>
      <c r="FJ357" s="71" t="str">
        <f t="shared" si="6821"/>
        <v/>
      </c>
      <c r="FK357" s="71" t="str">
        <f t="shared" si="6822"/>
        <v/>
      </c>
      <c r="FL357" s="71" t="str">
        <f t="shared" si="6823"/>
        <v/>
      </c>
      <c r="FM357" s="71" t="str">
        <f t="shared" si="6824"/>
        <v/>
      </c>
      <c r="FN357" s="71" t="str">
        <f t="shared" si="6825"/>
        <v/>
      </c>
      <c r="FO357" s="71" t="str">
        <f t="shared" si="6826"/>
        <v/>
      </c>
      <c r="FP357" s="71" t="str">
        <f t="shared" si="6827"/>
        <v/>
      </c>
      <c r="FQ357" s="71" t="str">
        <f t="shared" si="6828"/>
        <v/>
      </c>
      <c r="FR357" s="71" t="str">
        <f t="shared" si="6829"/>
        <v/>
      </c>
      <c r="FS357" s="71" t="str">
        <f t="shared" si="6830"/>
        <v/>
      </c>
    </row>
    <row r="358" spans="1:175" ht="16.5">
      <c r="A358" s="80"/>
      <c r="B358" s="80" t="s">
        <v>928</v>
      </c>
      <c r="C358" s="11" t="s">
        <v>1553</v>
      </c>
      <c r="T358" s="144"/>
      <c r="U358" s="194" t="s">
        <v>1605</v>
      </c>
      <c r="CN358" s="70" t="str">
        <f t="shared" ref="CN358:CN376" si="6831">"InitUnitState('"&amp;B358&amp;"',"&amp;V358&amp;","&amp;W358&amp;","&amp;X358&amp;","&amp;Y358&amp;","&amp;Z358&amp;","&amp;AA358&amp;","&amp;AB358&amp;","&amp;AC358&amp;","&amp;AD358&amp;","&amp;AE358&amp;")"</f>
        <v>InitUnitState('IF32',,,,,,,,,,)</v>
      </c>
      <c r="CO358" s="70" t="str">
        <f t="shared" ref="CO358:CO376" si="6832">"InitUnitNormal('"&amp;B358&amp;"',"&amp;AF358&amp;","&amp;AG358&amp;","&amp;AH358&amp;","&amp;AI358&amp;","&amp;AJ358&amp;","&amp;AK358&amp;","&amp;AL358&amp;","&amp;AM358&amp;","&amp;AN358&amp;","&amp;AO358&amp;")"</f>
        <v>InitUnitNormal('IF32',,,,,,,,,,)</v>
      </c>
      <c r="CP358" s="70" t="str">
        <f t="shared" ref="CP358:CP376" si="6833">"InitUnitMagic('"&amp;B358&amp;"',"&amp;AP358&amp;","&amp;AQ358&amp;","&amp;AR358&amp;","&amp;AS358&amp;","&amp;AT358&amp;","&amp;AU358&amp;","&amp;AV358&amp;","&amp;AW358&amp;","&amp;BI358&amp;","&amp;BJ358&amp;")"</f>
        <v>InitUnitMagic('IF32',,,,,,,,,,)</v>
      </c>
      <c r="CQ358" s="70" t="str">
        <f t="shared" ref="CQ358:CQ376" si="6834">"InitUnitAdd('"&amp;B358&amp;"',"&amp;BK358&amp;","&amp;BL358&amp;","&amp;BM358&amp;","&amp;BN358&amp;","&amp;BO358&amp;","&amp;BP358&amp;","&amp;BQ358&amp;","&amp;BR358&amp;","&amp;BS358&amp;","&amp;BT358&amp;")"</f>
        <v>InitUnitAdd('IF32',,,,,,,,,,)</v>
      </c>
      <c r="CR358" s="70" t="str">
        <f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385&amp;CR$1&amp;")"</f>
        <v>InitEquipData('IF32',,"",,,,,'','','','','','',"")</v>
      </c>
      <c r="CU358" s="95" t="str">
        <f t="shared" ref="CU358:CU376" si="6835">CONCATENATE(DB358,DC358,DD358,DE358,DF358,DG358,DH358,DI358,DJ358,DK358,DL358,DM358,DN358,DO358,DP358,DQ358,DR358,DS358,DT358,DU358,DV358,DW358,DX358,DY358,DZ358,EA358,EB358,EC358,ED358,EE358,EF358,EG358,EH358,EI358,EJ358,EK358,EL358,EM358,EN358,EO358,EP358&amp;"|n")</f>
        <v>|n</v>
      </c>
      <c r="CW358" s="60"/>
      <c r="CX358" s="60"/>
      <c r="CY358" s="60"/>
      <c r="CZ358" s="60"/>
      <c r="DA358" s="60"/>
      <c r="DB358" s="71" t="str">
        <f t="shared" ref="DB358:DB376" si="6836">IF(V358="","","|n"&amp;DB$2&amp;"+"&amp;V358&amp;DB$1)</f>
        <v/>
      </c>
      <c r="DC358" s="71" t="str">
        <f t="shared" ref="DC358:DC376" si="6837">IF(W358="","","|n"&amp;DC$2&amp;"+"&amp;W358&amp;DC$1)</f>
        <v/>
      </c>
      <c r="DD358" s="71" t="str">
        <f t="shared" ref="DD358:DD376" si="6838">IF(X358="","","|n"&amp;DD$2&amp;"+"&amp;X358&amp;DD$1)</f>
        <v/>
      </c>
      <c r="DE358" s="71" t="str">
        <f t="shared" ref="DE358:DE376" si="6839">IF(Y358="","","|n"&amp;DE$2&amp;"+"&amp;Y358&amp;DE$1)</f>
        <v/>
      </c>
      <c r="DF358" s="71" t="str">
        <f t="shared" ref="DF358:DF376" si="6840">IF(Z358="","","|n"&amp;DF$2&amp;"+"&amp;Z358&amp;DF$1)</f>
        <v/>
      </c>
      <c r="DG358" s="71" t="str">
        <f t="shared" ref="DG358:DG376" si="6841">IF(AA358="","","|n"&amp;DG$2&amp;"+"&amp;AA358&amp;DG$1)</f>
        <v/>
      </c>
      <c r="DH358" s="71" t="str">
        <f t="shared" ref="DH358:DH376" si="6842">IF(AB358="","","|n"&amp;DH$2&amp;"+"&amp;AB358&amp;DH$1)</f>
        <v/>
      </c>
      <c r="DI358" s="71" t="str">
        <f t="shared" ref="DI358:DI376" si="6843">IF(AC358="","","|n"&amp;DI$2&amp;"+"&amp;AC358&amp;DI$1)</f>
        <v/>
      </c>
      <c r="DJ358" s="71" t="str">
        <f t="shared" ref="DJ358:DJ376" si="6844">IF(AD358="","","|n"&amp;DJ$2&amp;"+"&amp;AD358&amp;DJ$1)</f>
        <v/>
      </c>
      <c r="DK358" s="71" t="str">
        <f t="shared" ref="DK358:DK376" si="6845">IF(AE358="","","|n"&amp;DK$2&amp;"+"&amp;AE358&amp;DK$1)</f>
        <v/>
      </c>
      <c r="DL358" s="71" t="str">
        <f t="shared" ref="DL358:DL376" si="6846">IF(AF358="","","|n"&amp;DL$2&amp;"+"&amp;AF358&amp;DL$1)</f>
        <v/>
      </c>
      <c r="DM358" s="71" t="str">
        <f t="shared" ref="DM358:DM376" si="6847">IF(AG358="","","|n"&amp;DM$2&amp;"+"&amp;AG358&amp;DM$1)</f>
        <v/>
      </c>
      <c r="DN358" s="71" t="str">
        <f t="shared" ref="DN358:DN376" si="6848">IF(AH358="","","|n"&amp;DN$2&amp;"+"&amp;AH358&amp;DN$1)</f>
        <v/>
      </c>
      <c r="DO358" s="71" t="str">
        <f t="shared" ref="DO358:DO376" si="6849">IF(AI358="","","|n"&amp;DO$2&amp;"+"&amp;AI358&amp;DO$1)</f>
        <v/>
      </c>
      <c r="DP358" s="71" t="str">
        <f t="shared" ref="DP358:DP376" si="6850">IF(AJ358="","","|n"&amp;DP$2&amp;"+"&amp;AJ358&amp;DP$1)</f>
        <v/>
      </c>
      <c r="DQ358" s="71" t="str">
        <f t="shared" ref="DQ358:DQ376" si="6851">IF(AK358="","","|n"&amp;DQ$2&amp;"+"&amp;AK358&amp;DQ$1)</f>
        <v/>
      </c>
      <c r="DR358" s="71" t="str">
        <f t="shared" ref="DR358:DR376" si="6852">IF(AL358="","","|n"&amp;DR$2&amp;"+"&amp;AL358&amp;DR$1)</f>
        <v/>
      </c>
      <c r="DS358" s="71" t="str">
        <f t="shared" ref="DS358:DS376" si="6853">IF(AM358="","","|n"&amp;DS$2&amp;"+"&amp;AM358&amp;DS$1)</f>
        <v/>
      </c>
      <c r="DT358" s="71" t="str">
        <f t="shared" ref="DT358:DT376" si="6854">IF(AN358="","","|n"&amp;DT$2&amp;"+"&amp;AN358&amp;DT$1)</f>
        <v/>
      </c>
      <c r="DU358" s="71" t="str">
        <f t="shared" ref="DU358:DU376" si="6855">IF(AO358="","","|n"&amp;DU$2&amp;"+"&amp;AO358&amp;DU$1)</f>
        <v/>
      </c>
      <c r="DV358" s="71" t="str">
        <f t="shared" ref="DV358:DV376" si="6856">IF(AP358="","","|n"&amp;DV$2&amp;"+"&amp;AP358&amp;DV$1)</f>
        <v/>
      </c>
      <c r="DW358" s="71" t="str">
        <f t="shared" ref="DW358:DW376" si="6857">IF(AQ358="","","|n"&amp;DW$2&amp;"+"&amp;AQ358&amp;DW$1)</f>
        <v/>
      </c>
      <c r="DX358" s="71" t="str">
        <f t="shared" ref="DX358:DX376" si="6858">IF(AR358="","","|n"&amp;DX$2&amp;"+"&amp;AR358&amp;DX$1)</f>
        <v/>
      </c>
      <c r="DY358" s="71" t="str">
        <f t="shared" ref="DY358:DY376" si="6859">IF(AS358="","","|n"&amp;DY$2&amp;"+"&amp;AS358&amp;DY$1)</f>
        <v/>
      </c>
      <c r="DZ358" s="71" t="str">
        <f t="shared" ref="DZ358:DZ376" si="6860">IF(AT358="","","|n"&amp;DZ$2&amp;"+"&amp;AT358&amp;DZ$1)</f>
        <v/>
      </c>
      <c r="EA358" s="71" t="str">
        <f t="shared" ref="EA358:EA376" si="6861">IF(AU358="","","|n"&amp;EA$2&amp;"+"&amp;AU358&amp;EA$1)</f>
        <v/>
      </c>
      <c r="EB358" s="71" t="str">
        <f t="shared" ref="EB358:EB376" si="6862">IF(AV358="","","|n"&amp;EB$2&amp;"+"&amp;AV358&amp;EB$1)</f>
        <v/>
      </c>
      <c r="EC358" s="71" t="str">
        <f t="shared" ref="EC358:EC376" si="6863">IF(AW358="","","|n"&amp;EC$2&amp;"+"&amp;AW358&amp;EC$1)</f>
        <v/>
      </c>
      <c r="ED358" s="71" t="str">
        <f t="shared" ref="ED358:ED376" si="6864">IF(AX358="","","|n"&amp;ED$2&amp;"+"&amp;AX358&amp;ED$1)</f>
        <v/>
      </c>
      <c r="EE358" s="71" t="str">
        <f t="shared" ref="EE358:EE376" si="6865">IF(AY358="","","|n"&amp;EE$2&amp;"+"&amp;AY358&amp;EE$1)</f>
        <v/>
      </c>
      <c r="EF358" s="71" t="str">
        <f t="shared" ref="EF358:EF376" si="6866">IF(AZ358="","","|n"&amp;EF$2&amp;"+"&amp;AZ358&amp;EF$1)</f>
        <v/>
      </c>
      <c r="EG358" s="71" t="str">
        <f t="shared" ref="EG358:EG376" si="6867">IF(BA358="","","|n"&amp;EG$2&amp;"+"&amp;BA358&amp;EG$1)</f>
        <v/>
      </c>
      <c r="EH358" s="71" t="str">
        <f t="shared" ref="EH358:EH376" si="6868">IF(BB358="","","|n"&amp;EH$2&amp;"+"&amp;BB358&amp;EH$1)</f>
        <v/>
      </c>
      <c r="EI358" s="71" t="str">
        <f t="shared" ref="EI358:EI376" si="6869">IF(BC358="","","|n"&amp;EI$2&amp;"+"&amp;BC358&amp;EI$1)</f>
        <v/>
      </c>
      <c r="EJ358" s="71" t="str">
        <f t="shared" ref="EJ358:EJ376" si="6870">IF(BD358="","","|n"&amp;EJ$2&amp;"+"&amp;BD358&amp;EJ$1)</f>
        <v/>
      </c>
      <c r="EK358" s="71" t="str">
        <f t="shared" ref="EK358:EK376" si="6871">IF(BE358="","","|n"&amp;EK$2&amp;"+"&amp;BE358&amp;EK$1)</f>
        <v/>
      </c>
      <c r="EL358" s="71" t="str">
        <f t="shared" ref="EL358:EL376" si="6872">IF(BF358="","","|n"&amp;EL$2&amp;"+"&amp;BF358&amp;EL$1)</f>
        <v/>
      </c>
      <c r="EM358" s="71" t="str">
        <f t="shared" ref="EM358:EM376" si="6873">IF(BG358="","","|n"&amp;EM$2&amp;"+"&amp;BG358&amp;EM$1)</f>
        <v/>
      </c>
      <c r="EN358" s="71" t="str">
        <f t="shared" ref="EN358:EN376" si="6874">IF(BH358="","","|n"&amp;EN$2&amp;"+"&amp;BH358&amp;EN$1)</f>
        <v/>
      </c>
      <c r="EO358" s="71" t="str">
        <f t="shared" ref="EO358:EO376" si="6875">IF(BI358="","","|n"&amp;EO$2&amp;"+"&amp;BI358&amp;EO$1)</f>
        <v/>
      </c>
      <c r="EP358" s="71" t="str">
        <f t="shared" ref="EP358:EP376" si="6876">IF(BJ358="","","|n"&amp;EP$2&amp;"+"&amp;BJ358&amp;EP$1)</f>
        <v/>
      </c>
      <c r="EQ358" s="71" t="str">
        <f t="shared" ref="EQ358:EQ376" si="6877">IF(BK358="","","|n"&amp;EQ$2&amp;"+"&amp;BK358&amp;EQ$1)</f>
        <v/>
      </c>
      <c r="ER358" s="71" t="str">
        <f t="shared" ref="ER358:ER376" si="6878">IF(BL358="","","|n"&amp;ER$2&amp;"+"&amp;BL358&amp;ER$1)</f>
        <v/>
      </c>
      <c r="ES358" s="71" t="str">
        <f t="shared" ref="ES358:ES376" si="6879">IF(BM358="","","|n"&amp;ES$2&amp;"+"&amp;BM358&amp;ES$1)</f>
        <v/>
      </c>
      <c r="ET358" s="71" t="str">
        <f t="shared" ref="ET358:ET376" si="6880">IF(BN358="","","|n"&amp;ET$2&amp;"+"&amp;BN358&amp;ET$1)</f>
        <v/>
      </c>
      <c r="EU358" s="71" t="str">
        <f t="shared" ref="EU358:EU376" si="6881">IF(BO358="","","|n"&amp;EU$2&amp;"+"&amp;BO358&amp;EU$1)</f>
        <v/>
      </c>
      <c r="EV358" s="71" t="str">
        <f t="shared" ref="EV358:EV376" si="6882">IF(BP358="","","|n"&amp;EV$2&amp;"+"&amp;BP358&amp;EV$1)</f>
        <v/>
      </c>
      <c r="EW358" s="71" t="str">
        <f t="shared" ref="EW358:EW376" si="6883">IF(BQ358="","","|n"&amp;EW$2&amp;"+"&amp;BQ358&amp;EW$1)</f>
        <v/>
      </c>
      <c r="EX358" s="71" t="str">
        <f t="shared" ref="EX358:EX376" si="6884">IF(BR358="","","|n"&amp;EX$2&amp;"+"&amp;BR358&amp;EX$1)</f>
        <v/>
      </c>
      <c r="EY358" s="71" t="str">
        <f t="shared" ref="EY358:EY376" si="6885">IF(BS358="","","|n"&amp;EY$2&amp;"+"&amp;BS358&amp;EY$1)</f>
        <v/>
      </c>
      <c r="EZ358" s="71" t="str">
        <f t="shared" ref="EZ358:EZ376" si="6886">IF(BT358="","","|n"&amp;EZ$2&amp;"+"&amp;BT358&amp;EZ$1)</f>
        <v/>
      </c>
      <c r="FA358" s="71" t="str">
        <f t="shared" ref="FA358:FA376" si="6887">IF(BU358="","","|n"&amp;FA$2&amp;"+"&amp;BU358&amp;FA$1)</f>
        <v/>
      </c>
      <c r="FB358" s="71" t="str">
        <f t="shared" ref="FB358:FB376" si="6888">IF(BV358="","","|n"&amp;FB$2&amp;"+"&amp;BV358&amp;FB$1)</f>
        <v/>
      </c>
      <c r="FC358" s="71" t="str">
        <f t="shared" ref="FC358:FC376" si="6889">IF(BW358="","","|n"&amp;FC$2&amp;"+"&amp;BW358&amp;FC$1)</f>
        <v/>
      </c>
      <c r="FD358" s="71" t="str">
        <f t="shared" ref="FD358:FD376" si="6890">IF(BX358="","","|n"&amp;FD$2&amp;"+"&amp;BX358&amp;FD$1)</f>
        <v/>
      </c>
      <c r="FE358" s="71" t="str">
        <f t="shared" ref="FE358:FE376" si="6891">IF(BY358="","","|n"&amp;FE$2&amp;"+"&amp;BY358&amp;FE$1)</f>
        <v/>
      </c>
      <c r="FF358" s="71" t="str">
        <f t="shared" ref="FF358:FF376" si="6892">IF(BZ358="","","|n"&amp;FF$2&amp;"+"&amp;BZ358&amp;FF$1)</f>
        <v/>
      </c>
      <c r="FG358" s="71" t="str">
        <f t="shared" ref="FG358:FG376" si="6893">IF(CA358="","","|n"&amp;FG$2&amp;"+"&amp;CA358&amp;FG$1)</f>
        <v/>
      </c>
      <c r="FH358" s="71" t="str">
        <f t="shared" ref="FH358:FH376" si="6894">IF(CB358="","","|n"&amp;FH$2&amp;"+"&amp;CB358&amp;FH$1)</f>
        <v/>
      </c>
      <c r="FI358" s="71" t="str">
        <f t="shared" ref="FI358:FI376" si="6895">IF(CC358="","","|n"&amp;FI$2&amp;"+"&amp;CC358&amp;FI$1)</f>
        <v/>
      </c>
      <c r="FJ358" s="71" t="str">
        <f t="shared" ref="FJ358:FJ376" si="6896">IF(CD358="","","|n"&amp;FJ$2&amp;"+"&amp;CD358&amp;FJ$1)</f>
        <v/>
      </c>
      <c r="FK358" s="71" t="str">
        <f t="shared" ref="FK358:FK376" si="6897">IF(CE358="","","|n"&amp;FK$2&amp;"+"&amp;CE358&amp;FK$1)</f>
        <v/>
      </c>
      <c r="FL358" s="71" t="str">
        <f t="shared" ref="FL358:FL376" si="6898">IF(CF358="","","|n"&amp;FL$2&amp;"+"&amp;CF358&amp;FL$1)</f>
        <v/>
      </c>
      <c r="FM358" s="71" t="str">
        <f t="shared" ref="FM358:FM376" si="6899">IF(CG358="","","|n"&amp;FM$2&amp;"+"&amp;CG358&amp;FM$1)</f>
        <v/>
      </c>
      <c r="FN358" s="71" t="str">
        <f t="shared" ref="FN358:FN376" si="6900">IF(CH358="","","|n"&amp;FN$2&amp;"+"&amp;CH358&amp;FN$1)</f>
        <v/>
      </c>
      <c r="FO358" s="71" t="str">
        <f t="shared" ref="FO358:FO376" si="6901">IF(CI358="","","|n"&amp;FO$2&amp;"+"&amp;CI358&amp;FO$1)</f>
        <v/>
      </c>
      <c r="FP358" s="71" t="str">
        <f t="shared" ref="FP358:FP376" si="6902">IF(CJ358="","","|n"&amp;FP$2&amp;"+"&amp;CJ358&amp;FP$1)</f>
        <v/>
      </c>
      <c r="FQ358" s="71" t="str">
        <f t="shared" ref="FQ358:FQ376" si="6903">IF(CK358="","","|n"&amp;FQ$2&amp;"+"&amp;CK358&amp;FQ$1)</f>
        <v/>
      </c>
      <c r="FR358" s="71" t="str">
        <f t="shared" ref="FR358:FR376" si="6904">IF(CL358="","","|n"&amp;FR$2&amp;"+"&amp;CL358&amp;FR$1)</f>
        <v/>
      </c>
      <c r="FS358" s="71" t="str">
        <f t="shared" ref="FS358:FS376" si="6905">IF(CM358="","","|n"&amp;FS$2&amp;"+"&amp;CM358&amp;FS$1)</f>
        <v/>
      </c>
    </row>
    <row r="359" spans="1:175" ht="16.5">
      <c r="A359" s="133"/>
      <c r="B359" s="80" t="s">
        <v>1502</v>
      </c>
      <c r="C359" s="11" t="s">
        <v>1554</v>
      </c>
      <c r="T359" s="142"/>
      <c r="U359" s="194" t="s">
        <v>1606</v>
      </c>
      <c r="CN359" s="70" t="str">
        <f t="shared" si="6831"/>
        <v>InitUnitState('IF33',,,,,,,,,,)</v>
      </c>
      <c r="CO359" s="70" t="str">
        <f t="shared" si="6832"/>
        <v>InitUnitNormal('IF33',,,,,,,,,,)</v>
      </c>
      <c r="CP359" s="70" t="str">
        <f t="shared" si="6833"/>
        <v>InitUnitMagic('IF33',,,,,,,,,,)</v>
      </c>
      <c r="CQ359" s="70" t="str">
        <f t="shared" si="6834"/>
        <v>InitUnitAdd('IF33',,,,,,,,,,)</v>
      </c>
      <c r="CR359" s="70" t="str">
        <f t="shared" ref="CR359:CR371" si="6906">"InitEquipData('"&amp;B359&amp;"',"&amp;D359&amp;","&amp;CR$1&amp;A359&amp;CR$1&amp;","&amp;E359&amp;","&amp;I359&amp;","&amp;F359&amp;","&amp;G359&amp;",'"&amp;J359&amp;"','"&amp;K359&amp;"','"&amp;L359&amp;"','"&amp;M359&amp;"','"&amp;N359&amp;"','"&amp;O359&amp;"',"&amp;CR$1&amp;U360&amp;CR$1&amp;")"</f>
        <v>InitEquipData('IF33',,"",,,,,'','','','','','',"ReplaceableTextures\\CommandButtons\\BTNFB34.BLP")</v>
      </c>
      <c r="CU359" s="95" t="str">
        <f t="shared" si="6835"/>
        <v>|n</v>
      </c>
      <c r="CW359" s="60"/>
      <c r="CX359" s="60"/>
      <c r="CY359" s="60"/>
      <c r="CZ359" s="60"/>
      <c r="DA359" s="60"/>
      <c r="DB359" s="71" t="str">
        <f t="shared" si="6836"/>
        <v/>
      </c>
      <c r="DC359" s="71" t="str">
        <f t="shared" si="6837"/>
        <v/>
      </c>
      <c r="DD359" s="71" t="str">
        <f t="shared" si="6838"/>
        <v/>
      </c>
      <c r="DE359" s="71" t="str">
        <f t="shared" si="6839"/>
        <v/>
      </c>
      <c r="DF359" s="71" t="str">
        <f t="shared" si="6840"/>
        <v/>
      </c>
      <c r="DG359" s="71" t="str">
        <f t="shared" si="6841"/>
        <v/>
      </c>
      <c r="DH359" s="71" t="str">
        <f t="shared" si="6842"/>
        <v/>
      </c>
      <c r="DI359" s="71" t="str">
        <f t="shared" si="6843"/>
        <v/>
      </c>
      <c r="DJ359" s="71" t="str">
        <f t="shared" si="6844"/>
        <v/>
      </c>
      <c r="DK359" s="71" t="str">
        <f t="shared" si="6845"/>
        <v/>
      </c>
      <c r="DL359" s="71" t="str">
        <f t="shared" si="6846"/>
        <v/>
      </c>
      <c r="DM359" s="71" t="str">
        <f t="shared" si="6847"/>
        <v/>
      </c>
      <c r="DN359" s="71" t="str">
        <f t="shared" si="6848"/>
        <v/>
      </c>
      <c r="DO359" s="71" t="str">
        <f t="shared" si="6849"/>
        <v/>
      </c>
      <c r="DP359" s="71" t="str">
        <f t="shared" si="6850"/>
        <v/>
      </c>
      <c r="DQ359" s="71" t="str">
        <f t="shared" si="6851"/>
        <v/>
      </c>
      <c r="DR359" s="71" t="str">
        <f t="shared" si="6852"/>
        <v/>
      </c>
      <c r="DS359" s="71" t="str">
        <f t="shared" si="6853"/>
        <v/>
      </c>
      <c r="DT359" s="71" t="str">
        <f t="shared" si="6854"/>
        <v/>
      </c>
      <c r="DU359" s="71" t="str">
        <f t="shared" si="6855"/>
        <v/>
      </c>
      <c r="DV359" s="71" t="str">
        <f t="shared" si="6856"/>
        <v/>
      </c>
      <c r="DW359" s="71" t="str">
        <f t="shared" si="6857"/>
        <v/>
      </c>
      <c r="DX359" s="71" t="str">
        <f t="shared" si="6858"/>
        <v/>
      </c>
      <c r="DY359" s="71" t="str">
        <f t="shared" si="6859"/>
        <v/>
      </c>
      <c r="DZ359" s="71" t="str">
        <f t="shared" si="6860"/>
        <v/>
      </c>
      <c r="EA359" s="71" t="str">
        <f t="shared" si="6861"/>
        <v/>
      </c>
      <c r="EB359" s="71" t="str">
        <f t="shared" si="6862"/>
        <v/>
      </c>
      <c r="EC359" s="71" t="str">
        <f t="shared" si="6863"/>
        <v/>
      </c>
      <c r="ED359" s="71" t="str">
        <f t="shared" si="6864"/>
        <v/>
      </c>
      <c r="EE359" s="71" t="str">
        <f t="shared" si="6865"/>
        <v/>
      </c>
      <c r="EF359" s="71" t="str">
        <f t="shared" si="6866"/>
        <v/>
      </c>
      <c r="EG359" s="71" t="str">
        <f t="shared" si="6867"/>
        <v/>
      </c>
      <c r="EH359" s="71" t="str">
        <f t="shared" si="6868"/>
        <v/>
      </c>
      <c r="EI359" s="71" t="str">
        <f t="shared" si="6869"/>
        <v/>
      </c>
      <c r="EJ359" s="71" t="str">
        <f t="shared" si="6870"/>
        <v/>
      </c>
      <c r="EK359" s="71" t="str">
        <f t="shared" si="6871"/>
        <v/>
      </c>
      <c r="EL359" s="71" t="str">
        <f t="shared" si="6872"/>
        <v/>
      </c>
      <c r="EM359" s="71" t="str">
        <f t="shared" si="6873"/>
        <v/>
      </c>
      <c r="EN359" s="71" t="str">
        <f t="shared" si="6874"/>
        <v/>
      </c>
      <c r="EO359" s="71" t="str">
        <f t="shared" si="6875"/>
        <v/>
      </c>
      <c r="EP359" s="71" t="str">
        <f t="shared" si="6876"/>
        <v/>
      </c>
      <c r="EQ359" s="71" t="str">
        <f t="shared" si="6877"/>
        <v/>
      </c>
      <c r="ER359" s="71" t="str">
        <f t="shared" si="6878"/>
        <v/>
      </c>
      <c r="ES359" s="71" t="str">
        <f t="shared" si="6879"/>
        <v/>
      </c>
      <c r="ET359" s="71" t="str">
        <f t="shared" si="6880"/>
        <v/>
      </c>
      <c r="EU359" s="71" t="str">
        <f t="shared" si="6881"/>
        <v/>
      </c>
      <c r="EV359" s="71" t="str">
        <f t="shared" si="6882"/>
        <v/>
      </c>
      <c r="EW359" s="71" t="str">
        <f t="shared" si="6883"/>
        <v/>
      </c>
      <c r="EX359" s="71" t="str">
        <f t="shared" si="6884"/>
        <v/>
      </c>
      <c r="EY359" s="71" t="str">
        <f t="shared" si="6885"/>
        <v/>
      </c>
      <c r="EZ359" s="71" t="str">
        <f t="shared" si="6886"/>
        <v/>
      </c>
      <c r="FA359" s="71" t="str">
        <f t="shared" si="6887"/>
        <v/>
      </c>
      <c r="FB359" s="71" t="str">
        <f t="shared" si="6888"/>
        <v/>
      </c>
      <c r="FC359" s="71" t="str">
        <f t="shared" si="6889"/>
        <v/>
      </c>
      <c r="FD359" s="71" t="str">
        <f t="shared" si="6890"/>
        <v/>
      </c>
      <c r="FE359" s="71" t="str">
        <f t="shared" si="6891"/>
        <v/>
      </c>
      <c r="FF359" s="71" t="str">
        <f t="shared" si="6892"/>
        <v/>
      </c>
      <c r="FG359" s="71" t="str">
        <f t="shared" si="6893"/>
        <v/>
      </c>
      <c r="FH359" s="71" t="str">
        <f t="shared" si="6894"/>
        <v/>
      </c>
      <c r="FI359" s="71" t="str">
        <f t="shared" si="6895"/>
        <v/>
      </c>
      <c r="FJ359" s="71" t="str">
        <f t="shared" si="6896"/>
        <v/>
      </c>
      <c r="FK359" s="71" t="str">
        <f t="shared" si="6897"/>
        <v/>
      </c>
      <c r="FL359" s="71" t="str">
        <f t="shared" si="6898"/>
        <v/>
      </c>
      <c r="FM359" s="71" t="str">
        <f t="shared" si="6899"/>
        <v/>
      </c>
      <c r="FN359" s="71" t="str">
        <f t="shared" si="6900"/>
        <v/>
      </c>
      <c r="FO359" s="71" t="str">
        <f t="shared" si="6901"/>
        <v/>
      </c>
      <c r="FP359" s="71" t="str">
        <f t="shared" si="6902"/>
        <v/>
      </c>
      <c r="FQ359" s="71" t="str">
        <f t="shared" si="6903"/>
        <v/>
      </c>
      <c r="FR359" s="71" t="str">
        <f t="shared" si="6904"/>
        <v/>
      </c>
      <c r="FS359" s="71" t="str">
        <f t="shared" si="6905"/>
        <v/>
      </c>
    </row>
    <row r="360" spans="1:175" ht="16.5">
      <c r="A360" s="133"/>
      <c r="B360" s="80" t="s">
        <v>1503</v>
      </c>
      <c r="C360" s="11" t="s">
        <v>1555</v>
      </c>
      <c r="T360" s="142"/>
      <c r="U360" s="194" t="s">
        <v>1607</v>
      </c>
      <c r="CN360" s="70" t="str">
        <f t="shared" si="6831"/>
        <v>InitUnitState('IF34',,,,,,,,,,)</v>
      </c>
      <c r="CO360" s="70" t="str">
        <f t="shared" si="6832"/>
        <v>InitUnitNormal('IF34',,,,,,,,,,)</v>
      </c>
      <c r="CP360" s="70" t="str">
        <f t="shared" si="6833"/>
        <v>InitUnitMagic('IF34',,,,,,,,,,)</v>
      </c>
      <c r="CQ360" s="70" t="str">
        <f t="shared" si="6834"/>
        <v>InitUnitAdd('IF34',,,,,,,,,,)</v>
      </c>
      <c r="CR360" s="70" t="str">
        <f t="shared" si="6906"/>
        <v>InitEquipData('IF34',,"",,,,,'','','','','','',"ReplaceableTextures\\CommandButtons\\BTNFB35.BLP")</v>
      </c>
      <c r="CU360" s="95" t="str">
        <f t="shared" si="6835"/>
        <v>|n</v>
      </c>
      <c r="CW360" s="60"/>
      <c r="CX360" s="60"/>
      <c r="CY360" s="60"/>
      <c r="CZ360" s="60"/>
      <c r="DA360" s="60"/>
      <c r="DB360" s="71" t="str">
        <f t="shared" si="6836"/>
        <v/>
      </c>
      <c r="DC360" s="71" t="str">
        <f t="shared" si="6837"/>
        <v/>
      </c>
      <c r="DD360" s="71" t="str">
        <f t="shared" si="6838"/>
        <v/>
      </c>
      <c r="DE360" s="71" t="str">
        <f t="shared" si="6839"/>
        <v/>
      </c>
      <c r="DF360" s="71" t="str">
        <f t="shared" si="6840"/>
        <v/>
      </c>
      <c r="DG360" s="71" t="str">
        <f t="shared" si="6841"/>
        <v/>
      </c>
      <c r="DH360" s="71" t="str">
        <f t="shared" si="6842"/>
        <v/>
      </c>
      <c r="DI360" s="71" t="str">
        <f t="shared" si="6843"/>
        <v/>
      </c>
      <c r="DJ360" s="71" t="str">
        <f t="shared" si="6844"/>
        <v/>
      </c>
      <c r="DK360" s="71" t="str">
        <f t="shared" si="6845"/>
        <v/>
      </c>
      <c r="DL360" s="71" t="str">
        <f t="shared" si="6846"/>
        <v/>
      </c>
      <c r="DM360" s="71" t="str">
        <f t="shared" si="6847"/>
        <v/>
      </c>
      <c r="DN360" s="71" t="str">
        <f t="shared" si="6848"/>
        <v/>
      </c>
      <c r="DO360" s="71" t="str">
        <f t="shared" si="6849"/>
        <v/>
      </c>
      <c r="DP360" s="71" t="str">
        <f t="shared" si="6850"/>
        <v/>
      </c>
      <c r="DQ360" s="71" t="str">
        <f t="shared" si="6851"/>
        <v/>
      </c>
      <c r="DR360" s="71" t="str">
        <f t="shared" si="6852"/>
        <v/>
      </c>
      <c r="DS360" s="71" t="str">
        <f t="shared" si="6853"/>
        <v/>
      </c>
      <c r="DT360" s="71" t="str">
        <f t="shared" si="6854"/>
        <v/>
      </c>
      <c r="DU360" s="71" t="str">
        <f t="shared" si="6855"/>
        <v/>
      </c>
      <c r="DV360" s="71" t="str">
        <f t="shared" si="6856"/>
        <v/>
      </c>
      <c r="DW360" s="71" t="str">
        <f t="shared" si="6857"/>
        <v/>
      </c>
      <c r="DX360" s="71" t="str">
        <f t="shared" si="6858"/>
        <v/>
      </c>
      <c r="DY360" s="71" t="str">
        <f t="shared" si="6859"/>
        <v/>
      </c>
      <c r="DZ360" s="71" t="str">
        <f t="shared" si="6860"/>
        <v/>
      </c>
      <c r="EA360" s="71" t="str">
        <f t="shared" si="6861"/>
        <v/>
      </c>
      <c r="EB360" s="71" t="str">
        <f t="shared" si="6862"/>
        <v/>
      </c>
      <c r="EC360" s="71" t="str">
        <f t="shared" si="6863"/>
        <v/>
      </c>
      <c r="ED360" s="71" t="str">
        <f t="shared" si="6864"/>
        <v/>
      </c>
      <c r="EE360" s="71" t="str">
        <f t="shared" si="6865"/>
        <v/>
      </c>
      <c r="EF360" s="71" t="str">
        <f t="shared" si="6866"/>
        <v/>
      </c>
      <c r="EG360" s="71" t="str">
        <f t="shared" si="6867"/>
        <v/>
      </c>
      <c r="EH360" s="71" t="str">
        <f t="shared" si="6868"/>
        <v/>
      </c>
      <c r="EI360" s="71" t="str">
        <f t="shared" si="6869"/>
        <v/>
      </c>
      <c r="EJ360" s="71" t="str">
        <f t="shared" si="6870"/>
        <v/>
      </c>
      <c r="EK360" s="71" t="str">
        <f t="shared" si="6871"/>
        <v/>
      </c>
      <c r="EL360" s="71" t="str">
        <f t="shared" si="6872"/>
        <v/>
      </c>
      <c r="EM360" s="71" t="str">
        <f t="shared" si="6873"/>
        <v/>
      </c>
      <c r="EN360" s="71" t="str">
        <f t="shared" si="6874"/>
        <v/>
      </c>
      <c r="EO360" s="71" t="str">
        <f t="shared" si="6875"/>
        <v/>
      </c>
      <c r="EP360" s="71" t="str">
        <f t="shared" si="6876"/>
        <v/>
      </c>
      <c r="EQ360" s="71" t="str">
        <f t="shared" si="6877"/>
        <v/>
      </c>
      <c r="ER360" s="71" t="str">
        <f t="shared" si="6878"/>
        <v/>
      </c>
      <c r="ES360" s="71" t="str">
        <f t="shared" si="6879"/>
        <v/>
      </c>
      <c r="ET360" s="71" t="str">
        <f t="shared" si="6880"/>
        <v/>
      </c>
      <c r="EU360" s="71" t="str">
        <f t="shared" si="6881"/>
        <v/>
      </c>
      <c r="EV360" s="71" t="str">
        <f t="shared" si="6882"/>
        <v/>
      </c>
      <c r="EW360" s="71" t="str">
        <f t="shared" si="6883"/>
        <v/>
      </c>
      <c r="EX360" s="71" t="str">
        <f t="shared" si="6884"/>
        <v/>
      </c>
      <c r="EY360" s="71" t="str">
        <f t="shared" si="6885"/>
        <v/>
      </c>
      <c r="EZ360" s="71" t="str">
        <f t="shared" si="6886"/>
        <v/>
      </c>
      <c r="FA360" s="71" t="str">
        <f t="shared" si="6887"/>
        <v/>
      </c>
      <c r="FB360" s="71" t="str">
        <f t="shared" si="6888"/>
        <v/>
      </c>
      <c r="FC360" s="71" t="str">
        <f t="shared" si="6889"/>
        <v/>
      </c>
      <c r="FD360" s="71" t="str">
        <f t="shared" si="6890"/>
        <v/>
      </c>
      <c r="FE360" s="71" t="str">
        <f t="shared" si="6891"/>
        <v/>
      </c>
      <c r="FF360" s="71" t="str">
        <f t="shared" si="6892"/>
        <v/>
      </c>
      <c r="FG360" s="71" t="str">
        <f t="shared" si="6893"/>
        <v/>
      </c>
      <c r="FH360" s="71" t="str">
        <f t="shared" si="6894"/>
        <v/>
      </c>
      <c r="FI360" s="71" t="str">
        <f t="shared" si="6895"/>
        <v/>
      </c>
      <c r="FJ360" s="71" t="str">
        <f t="shared" si="6896"/>
        <v/>
      </c>
      <c r="FK360" s="71" t="str">
        <f t="shared" si="6897"/>
        <v/>
      </c>
      <c r="FL360" s="71" t="str">
        <f t="shared" si="6898"/>
        <v/>
      </c>
      <c r="FM360" s="71" t="str">
        <f t="shared" si="6899"/>
        <v/>
      </c>
      <c r="FN360" s="71" t="str">
        <f t="shared" si="6900"/>
        <v/>
      </c>
      <c r="FO360" s="71" t="str">
        <f t="shared" si="6901"/>
        <v/>
      </c>
      <c r="FP360" s="71" t="str">
        <f t="shared" si="6902"/>
        <v/>
      </c>
      <c r="FQ360" s="71" t="str">
        <f t="shared" si="6903"/>
        <v/>
      </c>
      <c r="FR360" s="71" t="str">
        <f t="shared" si="6904"/>
        <v/>
      </c>
      <c r="FS360" s="71" t="str">
        <f t="shared" si="6905"/>
        <v/>
      </c>
    </row>
    <row r="361" spans="1:175" ht="16.5">
      <c r="A361" s="133"/>
      <c r="B361" s="80" t="s">
        <v>1504</v>
      </c>
      <c r="C361" s="11" t="s">
        <v>1556</v>
      </c>
      <c r="T361" s="142"/>
      <c r="U361" s="194" t="s">
        <v>1608</v>
      </c>
      <c r="CN361" s="70" t="str">
        <f t="shared" si="6831"/>
        <v>InitUnitState('IF35',,,,,,,,,,)</v>
      </c>
      <c r="CO361" s="70" t="str">
        <f t="shared" si="6832"/>
        <v>InitUnitNormal('IF35',,,,,,,,,,)</v>
      </c>
      <c r="CP361" s="70" t="str">
        <f t="shared" si="6833"/>
        <v>InitUnitMagic('IF35',,,,,,,,,,)</v>
      </c>
      <c r="CQ361" s="70" t="str">
        <f t="shared" si="6834"/>
        <v>InitUnitAdd('IF35',,,,,,,,,,)</v>
      </c>
      <c r="CR361" s="70" t="str">
        <f t="shared" si="6906"/>
        <v>InitEquipData('IF35',,"",,,,,'','','','','','',"ReplaceableTextures\\CommandButtons\\BTNFB36.BLP")</v>
      </c>
      <c r="CU361" s="95" t="str">
        <f t="shared" si="6835"/>
        <v>|n</v>
      </c>
      <c r="CW361" s="60"/>
      <c r="CX361" s="60"/>
      <c r="CY361" s="60"/>
      <c r="CZ361" s="60"/>
      <c r="DA361" s="60"/>
      <c r="DB361" s="71" t="str">
        <f t="shared" si="6836"/>
        <v/>
      </c>
      <c r="DC361" s="71" t="str">
        <f t="shared" si="6837"/>
        <v/>
      </c>
      <c r="DD361" s="71" t="str">
        <f t="shared" si="6838"/>
        <v/>
      </c>
      <c r="DE361" s="71" t="str">
        <f t="shared" si="6839"/>
        <v/>
      </c>
      <c r="DF361" s="71" t="str">
        <f t="shared" si="6840"/>
        <v/>
      </c>
      <c r="DG361" s="71" t="str">
        <f t="shared" si="6841"/>
        <v/>
      </c>
      <c r="DH361" s="71" t="str">
        <f t="shared" si="6842"/>
        <v/>
      </c>
      <c r="DI361" s="71" t="str">
        <f t="shared" si="6843"/>
        <v/>
      </c>
      <c r="DJ361" s="71" t="str">
        <f t="shared" si="6844"/>
        <v/>
      </c>
      <c r="DK361" s="71" t="str">
        <f t="shared" si="6845"/>
        <v/>
      </c>
      <c r="DL361" s="71" t="str">
        <f t="shared" si="6846"/>
        <v/>
      </c>
      <c r="DM361" s="71" t="str">
        <f t="shared" si="6847"/>
        <v/>
      </c>
      <c r="DN361" s="71" t="str">
        <f t="shared" si="6848"/>
        <v/>
      </c>
      <c r="DO361" s="71" t="str">
        <f t="shared" si="6849"/>
        <v/>
      </c>
      <c r="DP361" s="71" t="str">
        <f t="shared" si="6850"/>
        <v/>
      </c>
      <c r="DQ361" s="71" t="str">
        <f t="shared" si="6851"/>
        <v/>
      </c>
      <c r="DR361" s="71" t="str">
        <f t="shared" si="6852"/>
        <v/>
      </c>
      <c r="DS361" s="71" t="str">
        <f t="shared" si="6853"/>
        <v/>
      </c>
      <c r="DT361" s="71" t="str">
        <f t="shared" si="6854"/>
        <v/>
      </c>
      <c r="DU361" s="71" t="str">
        <f t="shared" si="6855"/>
        <v/>
      </c>
      <c r="DV361" s="71" t="str">
        <f t="shared" si="6856"/>
        <v/>
      </c>
      <c r="DW361" s="71" t="str">
        <f t="shared" si="6857"/>
        <v/>
      </c>
      <c r="DX361" s="71" t="str">
        <f t="shared" si="6858"/>
        <v/>
      </c>
      <c r="DY361" s="71" t="str">
        <f t="shared" si="6859"/>
        <v/>
      </c>
      <c r="DZ361" s="71" t="str">
        <f t="shared" si="6860"/>
        <v/>
      </c>
      <c r="EA361" s="71" t="str">
        <f t="shared" si="6861"/>
        <v/>
      </c>
      <c r="EB361" s="71" t="str">
        <f t="shared" si="6862"/>
        <v/>
      </c>
      <c r="EC361" s="71" t="str">
        <f t="shared" si="6863"/>
        <v/>
      </c>
      <c r="ED361" s="71" t="str">
        <f t="shared" si="6864"/>
        <v/>
      </c>
      <c r="EE361" s="71" t="str">
        <f t="shared" si="6865"/>
        <v/>
      </c>
      <c r="EF361" s="71" t="str">
        <f t="shared" si="6866"/>
        <v/>
      </c>
      <c r="EG361" s="71" t="str">
        <f t="shared" si="6867"/>
        <v/>
      </c>
      <c r="EH361" s="71" t="str">
        <f t="shared" si="6868"/>
        <v/>
      </c>
      <c r="EI361" s="71" t="str">
        <f t="shared" si="6869"/>
        <v/>
      </c>
      <c r="EJ361" s="71" t="str">
        <f t="shared" si="6870"/>
        <v/>
      </c>
      <c r="EK361" s="71" t="str">
        <f t="shared" si="6871"/>
        <v/>
      </c>
      <c r="EL361" s="71" t="str">
        <f t="shared" si="6872"/>
        <v/>
      </c>
      <c r="EM361" s="71" t="str">
        <f t="shared" si="6873"/>
        <v/>
      </c>
      <c r="EN361" s="71" t="str">
        <f t="shared" si="6874"/>
        <v/>
      </c>
      <c r="EO361" s="71" t="str">
        <f t="shared" si="6875"/>
        <v/>
      </c>
      <c r="EP361" s="71" t="str">
        <f t="shared" si="6876"/>
        <v/>
      </c>
      <c r="EQ361" s="71" t="str">
        <f t="shared" si="6877"/>
        <v/>
      </c>
      <c r="ER361" s="71" t="str">
        <f t="shared" si="6878"/>
        <v/>
      </c>
      <c r="ES361" s="71" t="str">
        <f t="shared" si="6879"/>
        <v/>
      </c>
      <c r="ET361" s="71" t="str">
        <f t="shared" si="6880"/>
        <v/>
      </c>
      <c r="EU361" s="71" t="str">
        <f t="shared" si="6881"/>
        <v/>
      </c>
      <c r="EV361" s="71" t="str">
        <f t="shared" si="6882"/>
        <v/>
      </c>
      <c r="EW361" s="71" t="str">
        <f t="shared" si="6883"/>
        <v/>
      </c>
      <c r="EX361" s="71" t="str">
        <f t="shared" si="6884"/>
        <v/>
      </c>
      <c r="EY361" s="71" t="str">
        <f t="shared" si="6885"/>
        <v/>
      </c>
      <c r="EZ361" s="71" t="str">
        <f t="shared" si="6886"/>
        <v/>
      </c>
      <c r="FA361" s="71" t="str">
        <f t="shared" si="6887"/>
        <v/>
      </c>
      <c r="FB361" s="71" t="str">
        <f t="shared" si="6888"/>
        <v/>
      </c>
      <c r="FC361" s="71" t="str">
        <f t="shared" si="6889"/>
        <v/>
      </c>
      <c r="FD361" s="71" t="str">
        <f t="shared" si="6890"/>
        <v/>
      </c>
      <c r="FE361" s="71" t="str">
        <f t="shared" si="6891"/>
        <v/>
      </c>
      <c r="FF361" s="71" t="str">
        <f t="shared" si="6892"/>
        <v/>
      </c>
      <c r="FG361" s="71" t="str">
        <f t="shared" si="6893"/>
        <v/>
      </c>
      <c r="FH361" s="71" t="str">
        <f t="shared" si="6894"/>
        <v/>
      </c>
      <c r="FI361" s="71" t="str">
        <f t="shared" si="6895"/>
        <v/>
      </c>
      <c r="FJ361" s="71" t="str">
        <f t="shared" si="6896"/>
        <v/>
      </c>
      <c r="FK361" s="71" t="str">
        <f t="shared" si="6897"/>
        <v/>
      </c>
      <c r="FL361" s="71" t="str">
        <f t="shared" si="6898"/>
        <v/>
      </c>
      <c r="FM361" s="71" t="str">
        <f t="shared" si="6899"/>
        <v/>
      </c>
      <c r="FN361" s="71" t="str">
        <f t="shared" si="6900"/>
        <v/>
      </c>
      <c r="FO361" s="71" t="str">
        <f t="shared" si="6901"/>
        <v/>
      </c>
      <c r="FP361" s="71" t="str">
        <f t="shared" si="6902"/>
        <v/>
      </c>
      <c r="FQ361" s="71" t="str">
        <f t="shared" si="6903"/>
        <v/>
      </c>
      <c r="FR361" s="71" t="str">
        <f t="shared" si="6904"/>
        <v/>
      </c>
      <c r="FS361" s="71" t="str">
        <f t="shared" si="6905"/>
        <v/>
      </c>
    </row>
    <row r="362" spans="1:175" ht="16.5">
      <c r="A362" s="133"/>
      <c r="B362" s="80" t="s">
        <v>1505</v>
      </c>
      <c r="C362" s="11" t="s">
        <v>1557</v>
      </c>
      <c r="T362" s="142"/>
      <c r="U362" s="194" t="s">
        <v>1609</v>
      </c>
      <c r="CN362" s="70" t="str">
        <f t="shared" si="6831"/>
        <v>InitUnitState('IF36',,,,,,,,,,)</v>
      </c>
      <c r="CO362" s="70" t="str">
        <f t="shared" si="6832"/>
        <v>InitUnitNormal('IF36',,,,,,,,,,)</v>
      </c>
      <c r="CP362" s="70" t="str">
        <f t="shared" si="6833"/>
        <v>InitUnitMagic('IF36',,,,,,,,,,)</v>
      </c>
      <c r="CQ362" s="70" t="str">
        <f t="shared" si="6834"/>
        <v>InitUnitAdd('IF36',,,,,,,,,,)</v>
      </c>
      <c r="CR362" s="70" t="str">
        <f t="shared" si="6906"/>
        <v>InitEquipData('IF36',,"",,,,,'','','','','','',"ReplaceableTextures\\CommandButtons\\BTNFB37.BLP")</v>
      </c>
      <c r="CU362" s="95" t="str">
        <f t="shared" si="6835"/>
        <v>|n</v>
      </c>
      <c r="CW362" s="60"/>
      <c r="CX362" s="60"/>
      <c r="CY362" s="60"/>
      <c r="CZ362" s="60"/>
      <c r="DA362" s="60"/>
      <c r="DB362" s="71" t="str">
        <f t="shared" si="6836"/>
        <v/>
      </c>
      <c r="DC362" s="71" t="str">
        <f t="shared" si="6837"/>
        <v/>
      </c>
      <c r="DD362" s="71" t="str">
        <f t="shared" si="6838"/>
        <v/>
      </c>
      <c r="DE362" s="71" t="str">
        <f t="shared" si="6839"/>
        <v/>
      </c>
      <c r="DF362" s="71" t="str">
        <f t="shared" si="6840"/>
        <v/>
      </c>
      <c r="DG362" s="71" t="str">
        <f t="shared" si="6841"/>
        <v/>
      </c>
      <c r="DH362" s="71" t="str">
        <f t="shared" si="6842"/>
        <v/>
      </c>
      <c r="DI362" s="71" t="str">
        <f t="shared" si="6843"/>
        <v/>
      </c>
      <c r="DJ362" s="71" t="str">
        <f t="shared" si="6844"/>
        <v/>
      </c>
      <c r="DK362" s="71" t="str">
        <f t="shared" si="6845"/>
        <v/>
      </c>
      <c r="DL362" s="71" t="str">
        <f t="shared" si="6846"/>
        <v/>
      </c>
      <c r="DM362" s="71" t="str">
        <f t="shared" si="6847"/>
        <v/>
      </c>
      <c r="DN362" s="71" t="str">
        <f t="shared" si="6848"/>
        <v/>
      </c>
      <c r="DO362" s="71" t="str">
        <f t="shared" si="6849"/>
        <v/>
      </c>
      <c r="DP362" s="71" t="str">
        <f t="shared" si="6850"/>
        <v/>
      </c>
      <c r="DQ362" s="71" t="str">
        <f t="shared" si="6851"/>
        <v/>
      </c>
      <c r="DR362" s="71" t="str">
        <f t="shared" si="6852"/>
        <v/>
      </c>
      <c r="DS362" s="71" t="str">
        <f t="shared" si="6853"/>
        <v/>
      </c>
      <c r="DT362" s="71" t="str">
        <f t="shared" si="6854"/>
        <v/>
      </c>
      <c r="DU362" s="71" t="str">
        <f t="shared" si="6855"/>
        <v/>
      </c>
      <c r="DV362" s="71" t="str">
        <f t="shared" si="6856"/>
        <v/>
      </c>
      <c r="DW362" s="71" t="str">
        <f t="shared" si="6857"/>
        <v/>
      </c>
      <c r="DX362" s="71" t="str">
        <f t="shared" si="6858"/>
        <v/>
      </c>
      <c r="DY362" s="71" t="str">
        <f t="shared" si="6859"/>
        <v/>
      </c>
      <c r="DZ362" s="71" t="str">
        <f t="shared" si="6860"/>
        <v/>
      </c>
      <c r="EA362" s="71" t="str">
        <f t="shared" si="6861"/>
        <v/>
      </c>
      <c r="EB362" s="71" t="str">
        <f t="shared" si="6862"/>
        <v/>
      </c>
      <c r="EC362" s="71" t="str">
        <f t="shared" si="6863"/>
        <v/>
      </c>
      <c r="ED362" s="71" t="str">
        <f t="shared" si="6864"/>
        <v/>
      </c>
      <c r="EE362" s="71" t="str">
        <f t="shared" si="6865"/>
        <v/>
      </c>
      <c r="EF362" s="71" t="str">
        <f t="shared" si="6866"/>
        <v/>
      </c>
      <c r="EG362" s="71" t="str">
        <f t="shared" si="6867"/>
        <v/>
      </c>
      <c r="EH362" s="71" t="str">
        <f t="shared" si="6868"/>
        <v/>
      </c>
      <c r="EI362" s="71" t="str">
        <f t="shared" si="6869"/>
        <v/>
      </c>
      <c r="EJ362" s="71" t="str">
        <f t="shared" si="6870"/>
        <v/>
      </c>
      <c r="EK362" s="71" t="str">
        <f t="shared" si="6871"/>
        <v/>
      </c>
      <c r="EL362" s="71" t="str">
        <f t="shared" si="6872"/>
        <v/>
      </c>
      <c r="EM362" s="71" t="str">
        <f t="shared" si="6873"/>
        <v/>
      </c>
      <c r="EN362" s="71" t="str">
        <f t="shared" si="6874"/>
        <v/>
      </c>
      <c r="EO362" s="71" t="str">
        <f t="shared" si="6875"/>
        <v/>
      </c>
      <c r="EP362" s="71" t="str">
        <f t="shared" si="6876"/>
        <v/>
      </c>
      <c r="EQ362" s="71" t="str">
        <f t="shared" si="6877"/>
        <v/>
      </c>
      <c r="ER362" s="71" t="str">
        <f t="shared" si="6878"/>
        <v/>
      </c>
      <c r="ES362" s="71" t="str">
        <f t="shared" si="6879"/>
        <v/>
      </c>
      <c r="ET362" s="71" t="str">
        <f t="shared" si="6880"/>
        <v/>
      </c>
      <c r="EU362" s="71" t="str">
        <f t="shared" si="6881"/>
        <v/>
      </c>
      <c r="EV362" s="71" t="str">
        <f t="shared" si="6882"/>
        <v/>
      </c>
      <c r="EW362" s="71" t="str">
        <f t="shared" si="6883"/>
        <v/>
      </c>
      <c r="EX362" s="71" t="str">
        <f t="shared" si="6884"/>
        <v/>
      </c>
      <c r="EY362" s="71" t="str">
        <f t="shared" si="6885"/>
        <v/>
      </c>
      <c r="EZ362" s="71" t="str">
        <f t="shared" si="6886"/>
        <v/>
      </c>
      <c r="FA362" s="71" t="str">
        <f t="shared" si="6887"/>
        <v/>
      </c>
      <c r="FB362" s="71" t="str">
        <f t="shared" si="6888"/>
        <v/>
      </c>
      <c r="FC362" s="71" t="str">
        <f t="shared" si="6889"/>
        <v/>
      </c>
      <c r="FD362" s="71" t="str">
        <f t="shared" si="6890"/>
        <v/>
      </c>
      <c r="FE362" s="71" t="str">
        <f t="shared" si="6891"/>
        <v/>
      </c>
      <c r="FF362" s="71" t="str">
        <f t="shared" si="6892"/>
        <v/>
      </c>
      <c r="FG362" s="71" t="str">
        <f t="shared" si="6893"/>
        <v/>
      </c>
      <c r="FH362" s="71" t="str">
        <f t="shared" si="6894"/>
        <v/>
      </c>
      <c r="FI362" s="71" t="str">
        <f t="shared" si="6895"/>
        <v/>
      </c>
      <c r="FJ362" s="71" t="str">
        <f t="shared" si="6896"/>
        <v/>
      </c>
      <c r="FK362" s="71" t="str">
        <f t="shared" si="6897"/>
        <v/>
      </c>
      <c r="FL362" s="71" t="str">
        <f t="shared" si="6898"/>
        <v/>
      </c>
      <c r="FM362" s="71" t="str">
        <f t="shared" si="6899"/>
        <v/>
      </c>
      <c r="FN362" s="71" t="str">
        <f t="shared" si="6900"/>
        <v/>
      </c>
      <c r="FO362" s="71" t="str">
        <f t="shared" si="6901"/>
        <v/>
      </c>
      <c r="FP362" s="71" t="str">
        <f t="shared" si="6902"/>
        <v/>
      </c>
      <c r="FQ362" s="71" t="str">
        <f t="shared" si="6903"/>
        <v/>
      </c>
      <c r="FR362" s="71" t="str">
        <f t="shared" si="6904"/>
        <v/>
      </c>
      <c r="FS362" s="71" t="str">
        <f t="shared" si="6905"/>
        <v/>
      </c>
    </row>
    <row r="363" spans="1:175" ht="16.5">
      <c r="A363" s="133"/>
      <c r="B363" s="80" t="s">
        <v>1506</v>
      </c>
      <c r="C363" s="11" t="s">
        <v>1558</v>
      </c>
      <c r="T363" s="143"/>
      <c r="U363" s="194" t="s">
        <v>1610</v>
      </c>
      <c r="CN363" s="70" t="str">
        <f t="shared" si="6831"/>
        <v>InitUnitState('IF37',,,,,,,,,,)</v>
      </c>
      <c r="CO363" s="70" t="str">
        <f t="shared" si="6832"/>
        <v>InitUnitNormal('IF37',,,,,,,,,,)</v>
      </c>
      <c r="CP363" s="70" t="str">
        <f t="shared" si="6833"/>
        <v>InitUnitMagic('IF37',,,,,,,,,,)</v>
      </c>
      <c r="CQ363" s="70" t="str">
        <f t="shared" si="6834"/>
        <v>InitUnitAdd('IF37',,,,,,,,,,)</v>
      </c>
      <c r="CR363" s="70" t="str">
        <f t="shared" si="6906"/>
        <v>InitEquipData('IF37',,"",,,,,'','','','','','',"ReplaceableTextures\\CommandButtons\\BTNFB38.BLP")</v>
      </c>
      <c r="CU363" s="95" t="str">
        <f t="shared" si="6835"/>
        <v>|n</v>
      </c>
      <c r="CW363" s="60"/>
      <c r="CX363" s="60"/>
      <c r="CY363" s="60"/>
      <c r="CZ363" s="60"/>
      <c r="DA363" s="60"/>
      <c r="DB363" s="71" t="str">
        <f t="shared" si="6836"/>
        <v/>
      </c>
      <c r="DC363" s="71" t="str">
        <f t="shared" si="6837"/>
        <v/>
      </c>
      <c r="DD363" s="71" t="str">
        <f t="shared" si="6838"/>
        <v/>
      </c>
      <c r="DE363" s="71" t="str">
        <f t="shared" si="6839"/>
        <v/>
      </c>
      <c r="DF363" s="71" t="str">
        <f t="shared" si="6840"/>
        <v/>
      </c>
      <c r="DG363" s="71" t="str">
        <f t="shared" si="6841"/>
        <v/>
      </c>
      <c r="DH363" s="71" t="str">
        <f t="shared" si="6842"/>
        <v/>
      </c>
      <c r="DI363" s="71" t="str">
        <f t="shared" si="6843"/>
        <v/>
      </c>
      <c r="DJ363" s="71" t="str">
        <f t="shared" si="6844"/>
        <v/>
      </c>
      <c r="DK363" s="71" t="str">
        <f t="shared" si="6845"/>
        <v/>
      </c>
      <c r="DL363" s="71" t="str">
        <f t="shared" si="6846"/>
        <v/>
      </c>
      <c r="DM363" s="71" t="str">
        <f t="shared" si="6847"/>
        <v/>
      </c>
      <c r="DN363" s="71" t="str">
        <f t="shared" si="6848"/>
        <v/>
      </c>
      <c r="DO363" s="71" t="str">
        <f t="shared" si="6849"/>
        <v/>
      </c>
      <c r="DP363" s="71" t="str">
        <f t="shared" si="6850"/>
        <v/>
      </c>
      <c r="DQ363" s="71" t="str">
        <f t="shared" si="6851"/>
        <v/>
      </c>
      <c r="DR363" s="71" t="str">
        <f t="shared" si="6852"/>
        <v/>
      </c>
      <c r="DS363" s="71" t="str">
        <f t="shared" si="6853"/>
        <v/>
      </c>
      <c r="DT363" s="71" t="str">
        <f t="shared" si="6854"/>
        <v/>
      </c>
      <c r="DU363" s="71" t="str">
        <f t="shared" si="6855"/>
        <v/>
      </c>
      <c r="DV363" s="71" t="str">
        <f t="shared" si="6856"/>
        <v/>
      </c>
      <c r="DW363" s="71" t="str">
        <f t="shared" si="6857"/>
        <v/>
      </c>
      <c r="DX363" s="71" t="str">
        <f t="shared" si="6858"/>
        <v/>
      </c>
      <c r="DY363" s="71" t="str">
        <f t="shared" si="6859"/>
        <v/>
      </c>
      <c r="DZ363" s="71" t="str">
        <f t="shared" si="6860"/>
        <v/>
      </c>
      <c r="EA363" s="71" t="str">
        <f t="shared" si="6861"/>
        <v/>
      </c>
      <c r="EB363" s="71" t="str">
        <f t="shared" si="6862"/>
        <v/>
      </c>
      <c r="EC363" s="71" t="str">
        <f t="shared" si="6863"/>
        <v/>
      </c>
      <c r="ED363" s="71" t="str">
        <f t="shared" si="6864"/>
        <v/>
      </c>
      <c r="EE363" s="71" t="str">
        <f t="shared" si="6865"/>
        <v/>
      </c>
      <c r="EF363" s="71" t="str">
        <f t="shared" si="6866"/>
        <v/>
      </c>
      <c r="EG363" s="71" t="str">
        <f t="shared" si="6867"/>
        <v/>
      </c>
      <c r="EH363" s="71" t="str">
        <f t="shared" si="6868"/>
        <v/>
      </c>
      <c r="EI363" s="71" t="str">
        <f t="shared" si="6869"/>
        <v/>
      </c>
      <c r="EJ363" s="71" t="str">
        <f t="shared" si="6870"/>
        <v/>
      </c>
      <c r="EK363" s="71" t="str">
        <f t="shared" si="6871"/>
        <v/>
      </c>
      <c r="EL363" s="71" t="str">
        <f t="shared" si="6872"/>
        <v/>
      </c>
      <c r="EM363" s="71" t="str">
        <f t="shared" si="6873"/>
        <v/>
      </c>
      <c r="EN363" s="71" t="str">
        <f t="shared" si="6874"/>
        <v/>
      </c>
      <c r="EO363" s="71" t="str">
        <f t="shared" si="6875"/>
        <v/>
      </c>
      <c r="EP363" s="71" t="str">
        <f t="shared" si="6876"/>
        <v/>
      </c>
      <c r="EQ363" s="71" t="str">
        <f t="shared" si="6877"/>
        <v/>
      </c>
      <c r="ER363" s="71" t="str">
        <f t="shared" si="6878"/>
        <v/>
      </c>
      <c r="ES363" s="71" t="str">
        <f t="shared" si="6879"/>
        <v/>
      </c>
      <c r="ET363" s="71" t="str">
        <f t="shared" si="6880"/>
        <v/>
      </c>
      <c r="EU363" s="71" t="str">
        <f t="shared" si="6881"/>
        <v/>
      </c>
      <c r="EV363" s="71" t="str">
        <f t="shared" si="6882"/>
        <v/>
      </c>
      <c r="EW363" s="71" t="str">
        <f t="shared" si="6883"/>
        <v/>
      </c>
      <c r="EX363" s="71" t="str">
        <f t="shared" si="6884"/>
        <v/>
      </c>
      <c r="EY363" s="71" t="str">
        <f t="shared" si="6885"/>
        <v/>
      </c>
      <c r="EZ363" s="71" t="str">
        <f t="shared" si="6886"/>
        <v/>
      </c>
      <c r="FA363" s="71" t="str">
        <f t="shared" si="6887"/>
        <v/>
      </c>
      <c r="FB363" s="71" t="str">
        <f t="shared" si="6888"/>
        <v/>
      </c>
      <c r="FC363" s="71" t="str">
        <f t="shared" si="6889"/>
        <v/>
      </c>
      <c r="FD363" s="71" t="str">
        <f t="shared" si="6890"/>
        <v/>
      </c>
      <c r="FE363" s="71" t="str">
        <f t="shared" si="6891"/>
        <v/>
      </c>
      <c r="FF363" s="71" t="str">
        <f t="shared" si="6892"/>
        <v/>
      </c>
      <c r="FG363" s="71" t="str">
        <f t="shared" si="6893"/>
        <v/>
      </c>
      <c r="FH363" s="71" t="str">
        <f t="shared" si="6894"/>
        <v/>
      </c>
      <c r="FI363" s="71" t="str">
        <f t="shared" si="6895"/>
        <v/>
      </c>
      <c r="FJ363" s="71" t="str">
        <f t="shared" si="6896"/>
        <v/>
      </c>
      <c r="FK363" s="71" t="str">
        <f t="shared" si="6897"/>
        <v/>
      </c>
      <c r="FL363" s="71" t="str">
        <f t="shared" si="6898"/>
        <v/>
      </c>
      <c r="FM363" s="71" t="str">
        <f t="shared" si="6899"/>
        <v/>
      </c>
      <c r="FN363" s="71" t="str">
        <f t="shared" si="6900"/>
        <v/>
      </c>
      <c r="FO363" s="71" t="str">
        <f t="shared" si="6901"/>
        <v/>
      </c>
      <c r="FP363" s="71" t="str">
        <f t="shared" si="6902"/>
        <v/>
      </c>
      <c r="FQ363" s="71" t="str">
        <f t="shared" si="6903"/>
        <v/>
      </c>
      <c r="FR363" s="71" t="str">
        <f t="shared" si="6904"/>
        <v/>
      </c>
      <c r="FS363" s="71" t="str">
        <f t="shared" si="6905"/>
        <v/>
      </c>
    </row>
    <row r="364" spans="1:175" ht="16.5">
      <c r="A364" s="133"/>
      <c r="B364" s="80" t="s">
        <v>1507</v>
      </c>
      <c r="C364" s="11" t="s">
        <v>1559</v>
      </c>
      <c r="T364" s="143"/>
      <c r="U364" s="194" t="s">
        <v>1611</v>
      </c>
      <c r="CN364" s="70" t="str">
        <f t="shared" si="6831"/>
        <v>InitUnitState('IF38',,,,,,,,,,)</v>
      </c>
      <c r="CO364" s="70" t="str">
        <f t="shared" si="6832"/>
        <v>InitUnitNormal('IF38',,,,,,,,,,)</v>
      </c>
      <c r="CP364" s="70" t="str">
        <f t="shared" si="6833"/>
        <v>InitUnitMagic('IF38',,,,,,,,,,)</v>
      </c>
      <c r="CQ364" s="70" t="str">
        <f t="shared" si="6834"/>
        <v>InitUnitAdd('IF38',,,,,,,,,,)</v>
      </c>
      <c r="CR364" s="70" t="str">
        <f t="shared" si="6906"/>
        <v>InitEquipData('IF38',,"",,,,,'','','','','','',"ReplaceableTextures\\CommandButtons\\BTNFB39.BLP")</v>
      </c>
      <c r="CU364" s="95" t="str">
        <f t="shared" si="6835"/>
        <v>|n</v>
      </c>
      <c r="CW364" s="60"/>
      <c r="CX364" s="60"/>
      <c r="CY364" s="60"/>
      <c r="CZ364" s="60"/>
      <c r="DA364" s="60"/>
      <c r="DB364" s="71" t="str">
        <f t="shared" si="6836"/>
        <v/>
      </c>
      <c r="DC364" s="71" t="str">
        <f t="shared" si="6837"/>
        <v/>
      </c>
      <c r="DD364" s="71" t="str">
        <f t="shared" si="6838"/>
        <v/>
      </c>
      <c r="DE364" s="71" t="str">
        <f t="shared" si="6839"/>
        <v/>
      </c>
      <c r="DF364" s="71" t="str">
        <f t="shared" si="6840"/>
        <v/>
      </c>
      <c r="DG364" s="71" t="str">
        <f t="shared" si="6841"/>
        <v/>
      </c>
      <c r="DH364" s="71" t="str">
        <f t="shared" si="6842"/>
        <v/>
      </c>
      <c r="DI364" s="71" t="str">
        <f t="shared" si="6843"/>
        <v/>
      </c>
      <c r="DJ364" s="71" t="str">
        <f t="shared" si="6844"/>
        <v/>
      </c>
      <c r="DK364" s="71" t="str">
        <f t="shared" si="6845"/>
        <v/>
      </c>
      <c r="DL364" s="71" t="str">
        <f t="shared" si="6846"/>
        <v/>
      </c>
      <c r="DM364" s="71" t="str">
        <f t="shared" si="6847"/>
        <v/>
      </c>
      <c r="DN364" s="71" t="str">
        <f t="shared" si="6848"/>
        <v/>
      </c>
      <c r="DO364" s="71" t="str">
        <f t="shared" si="6849"/>
        <v/>
      </c>
      <c r="DP364" s="71" t="str">
        <f t="shared" si="6850"/>
        <v/>
      </c>
      <c r="DQ364" s="71" t="str">
        <f t="shared" si="6851"/>
        <v/>
      </c>
      <c r="DR364" s="71" t="str">
        <f t="shared" si="6852"/>
        <v/>
      </c>
      <c r="DS364" s="71" t="str">
        <f t="shared" si="6853"/>
        <v/>
      </c>
      <c r="DT364" s="71" t="str">
        <f t="shared" si="6854"/>
        <v/>
      </c>
      <c r="DU364" s="71" t="str">
        <f t="shared" si="6855"/>
        <v/>
      </c>
      <c r="DV364" s="71" t="str">
        <f t="shared" si="6856"/>
        <v/>
      </c>
      <c r="DW364" s="71" t="str">
        <f t="shared" si="6857"/>
        <v/>
      </c>
      <c r="DX364" s="71" t="str">
        <f t="shared" si="6858"/>
        <v/>
      </c>
      <c r="DY364" s="71" t="str">
        <f t="shared" si="6859"/>
        <v/>
      </c>
      <c r="DZ364" s="71" t="str">
        <f t="shared" si="6860"/>
        <v/>
      </c>
      <c r="EA364" s="71" t="str">
        <f t="shared" si="6861"/>
        <v/>
      </c>
      <c r="EB364" s="71" t="str">
        <f t="shared" si="6862"/>
        <v/>
      </c>
      <c r="EC364" s="71" t="str">
        <f t="shared" si="6863"/>
        <v/>
      </c>
      <c r="ED364" s="71" t="str">
        <f t="shared" si="6864"/>
        <v/>
      </c>
      <c r="EE364" s="71" t="str">
        <f t="shared" si="6865"/>
        <v/>
      </c>
      <c r="EF364" s="71" t="str">
        <f t="shared" si="6866"/>
        <v/>
      </c>
      <c r="EG364" s="71" t="str">
        <f t="shared" si="6867"/>
        <v/>
      </c>
      <c r="EH364" s="71" t="str">
        <f t="shared" si="6868"/>
        <v/>
      </c>
      <c r="EI364" s="71" t="str">
        <f t="shared" si="6869"/>
        <v/>
      </c>
      <c r="EJ364" s="71" t="str">
        <f t="shared" si="6870"/>
        <v/>
      </c>
      <c r="EK364" s="71" t="str">
        <f t="shared" si="6871"/>
        <v/>
      </c>
      <c r="EL364" s="71" t="str">
        <f t="shared" si="6872"/>
        <v/>
      </c>
      <c r="EM364" s="71" t="str">
        <f t="shared" si="6873"/>
        <v/>
      </c>
      <c r="EN364" s="71" t="str">
        <f t="shared" si="6874"/>
        <v/>
      </c>
      <c r="EO364" s="71" t="str">
        <f t="shared" si="6875"/>
        <v/>
      </c>
      <c r="EP364" s="71" t="str">
        <f t="shared" si="6876"/>
        <v/>
      </c>
      <c r="EQ364" s="71" t="str">
        <f t="shared" si="6877"/>
        <v/>
      </c>
      <c r="ER364" s="71" t="str">
        <f t="shared" si="6878"/>
        <v/>
      </c>
      <c r="ES364" s="71" t="str">
        <f t="shared" si="6879"/>
        <v/>
      </c>
      <c r="ET364" s="71" t="str">
        <f t="shared" si="6880"/>
        <v/>
      </c>
      <c r="EU364" s="71" t="str">
        <f t="shared" si="6881"/>
        <v/>
      </c>
      <c r="EV364" s="71" t="str">
        <f t="shared" si="6882"/>
        <v/>
      </c>
      <c r="EW364" s="71" t="str">
        <f t="shared" si="6883"/>
        <v/>
      </c>
      <c r="EX364" s="71" t="str">
        <f t="shared" si="6884"/>
        <v/>
      </c>
      <c r="EY364" s="71" t="str">
        <f t="shared" si="6885"/>
        <v/>
      </c>
      <c r="EZ364" s="71" t="str">
        <f t="shared" si="6886"/>
        <v/>
      </c>
      <c r="FA364" s="71" t="str">
        <f t="shared" si="6887"/>
        <v/>
      </c>
      <c r="FB364" s="71" t="str">
        <f t="shared" si="6888"/>
        <v/>
      </c>
      <c r="FC364" s="71" t="str">
        <f t="shared" si="6889"/>
        <v/>
      </c>
      <c r="FD364" s="71" t="str">
        <f t="shared" si="6890"/>
        <v/>
      </c>
      <c r="FE364" s="71" t="str">
        <f t="shared" si="6891"/>
        <v/>
      </c>
      <c r="FF364" s="71" t="str">
        <f t="shared" si="6892"/>
        <v/>
      </c>
      <c r="FG364" s="71" t="str">
        <f t="shared" si="6893"/>
        <v/>
      </c>
      <c r="FH364" s="71" t="str">
        <f t="shared" si="6894"/>
        <v/>
      </c>
      <c r="FI364" s="71" t="str">
        <f t="shared" si="6895"/>
        <v/>
      </c>
      <c r="FJ364" s="71" t="str">
        <f t="shared" si="6896"/>
        <v/>
      </c>
      <c r="FK364" s="71" t="str">
        <f t="shared" si="6897"/>
        <v/>
      </c>
      <c r="FL364" s="71" t="str">
        <f t="shared" si="6898"/>
        <v/>
      </c>
      <c r="FM364" s="71" t="str">
        <f t="shared" si="6899"/>
        <v/>
      </c>
      <c r="FN364" s="71" t="str">
        <f t="shared" si="6900"/>
        <v/>
      </c>
      <c r="FO364" s="71" t="str">
        <f t="shared" si="6901"/>
        <v/>
      </c>
      <c r="FP364" s="71" t="str">
        <f t="shared" si="6902"/>
        <v/>
      </c>
      <c r="FQ364" s="71" t="str">
        <f t="shared" si="6903"/>
        <v/>
      </c>
      <c r="FR364" s="71" t="str">
        <f t="shared" si="6904"/>
        <v/>
      </c>
      <c r="FS364" s="71" t="str">
        <f t="shared" si="6905"/>
        <v/>
      </c>
    </row>
    <row r="365" spans="1:175" ht="16.5">
      <c r="A365" s="133"/>
      <c r="B365" s="80" t="s">
        <v>1508</v>
      </c>
      <c r="C365" s="11" t="s">
        <v>1560</v>
      </c>
      <c r="T365" s="143"/>
      <c r="U365" s="194" t="s">
        <v>1612</v>
      </c>
      <c r="CN365" s="70" t="str">
        <f t="shared" si="6831"/>
        <v>InitUnitState('IF39',,,,,,,,,,)</v>
      </c>
      <c r="CO365" s="70" t="str">
        <f t="shared" si="6832"/>
        <v>InitUnitNormal('IF39',,,,,,,,,,)</v>
      </c>
      <c r="CP365" s="70" t="str">
        <f t="shared" si="6833"/>
        <v>InitUnitMagic('IF39',,,,,,,,,,)</v>
      </c>
      <c r="CQ365" s="70" t="str">
        <f t="shared" si="6834"/>
        <v>InitUnitAdd('IF39',,,,,,,,,,)</v>
      </c>
      <c r="CR365" s="70" t="str">
        <f t="shared" si="6906"/>
        <v>InitEquipData('IF39',,"",,,,,'','','','','','',"ReplaceableTextures\\CommandButtons\\BTNFB40.BLP")</v>
      </c>
      <c r="CU365" s="95" t="str">
        <f t="shared" si="6835"/>
        <v>|n</v>
      </c>
      <c r="CW365" s="60"/>
      <c r="CX365" s="60"/>
      <c r="CY365" s="60"/>
      <c r="CZ365" s="60"/>
      <c r="DA365" s="60"/>
      <c r="DB365" s="71" t="str">
        <f t="shared" si="6836"/>
        <v/>
      </c>
      <c r="DC365" s="71" t="str">
        <f t="shared" si="6837"/>
        <v/>
      </c>
      <c r="DD365" s="71" t="str">
        <f t="shared" si="6838"/>
        <v/>
      </c>
      <c r="DE365" s="71" t="str">
        <f t="shared" si="6839"/>
        <v/>
      </c>
      <c r="DF365" s="71" t="str">
        <f t="shared" si="6840"/>
        <v/>
      </c>
      <c r="DG365" s="71" t="str">
        <f t="shared" si="6841"/>
        <v/>
      </c>
      <c r="DH365" s="71" t="str">
        <f t="shared" si="6842"/>
        <v/>
      </c>
      <c r="DI365" s="71" t="str">
        <f t="shared" si="6843"/>
        <v/>
      </c>
      <c r="DJ365" s="71" t="str">
        <f t="shared" si="6844"/>
        <v/>
      </c>
      <c r="DK365" s="71" t="str">
        <f t="shared" si="6845"/>
        <v/>
      </c>
      <c r="DL365" s="71" t="str">
        <f t="shared" si="6846"/>
        <v/>
      </c>
      <c r="DM365" s="71" t="str">
        <f t="shared" si="6847"/>
        <v/>
      </c>
      <c r="DN365" s="71" t="str">
        <f t="shared" si="6848"/>
        <v/>
      </c>
      <c r="DO365" s="71" t="str">
        <f t="shared" si="6849"/>
        <v/>
      </c>
      <c r="DP365" s="71" t="str">
        <f t="shared" si="6850"/>
        <v/>
      </c>
      <c r="DQ365" s="71" t="str">
        <f t="shared" si="6851"/>
        <v/>
      </c>
      <c r="DR365" s="71" t="str">
        <f t="shared" si="6852"/>
        <v/>
      </c>
      <c r="DS365" s="71" t="str">
        <f t="shared" si="6853"/>
        <v/>
      </c>
      <c r="DT365" s="71" t="str">
        <f t="shared" si="6854"/>
        <v/>
      </c>
      <c r="DU365" s="71" t="str">
        <f t="shared" si="6855"/>
        <v/>
      </c>
      <c r="DV365" s="71" t="str">
        <f t="shared" si="6856"/>
        <v/>
      </c>
      <c r="DW365" s="71" t="str">
        <f t="shared" si="6857"/>
        <v/>
      </c>
      <c r="DX365" s="71" t="str">
        <f t="shared" si="6858"/>
        <v/>
      </c>
      <c r="DY365" s="71" t="str">
        <f t="shared" si="6859"/>
        <v/>
      </c>
      <c r="DZ365" s="71" t="str">
        <f t="shared" si="6860"/>
        <v/>
      </c>
      <c r="EA365" s="71" t="str">
        <f t="shared" si="6861"/>
        <v/>
      </c>
      <c r="EB365" s="71" t="str">
        <f t="shared" si="6862"/>
        <v/>
      </c>
      <c r="EC365" s="71" t="str">
        <f t="shared" si="6863"/>
        <v/>
      </c>
      <c r="ED365" s="71" t="str">
        <f t="shared" si="6864"/>
        <v/>
      </c>
      <c r="EE365" s="71" t="str">
        <f t="shared" si="6865"/>
        <v/>
      </c>
      <c r="EF365" s="71" t="str">
        <f t="shared" si="6866"/>
        <v/>
      </c>
      <c r="EG365" s="71" t="str">
        <f t="shared" si="6867"/>
        <v/>
      </c>
      <c r="EH365" s="71" t="str">
        <f t="shared" si="6868"/>
        <v/>
      </c>
      <c r="EI365" s="71" t="str">
        <f t="shared" si="6869"/>
        <v/>
      </c>
      <c r="EJ365" s="71" t="str">
        <f t="shared" si="6870"/>
        <v/>
      </c>
      <c r="EK365" s="71" t="str">
        <f t="shared" si="6871"/>
        <v/>
      </c>
      <c r="EL365" s="71" t="str">
        <f t="shared" si="6872"/>
        <v/>
      </c>
      <c r="EM365" s="71" t="str">
        <f t="shared" si="6873"/>
        <v/>
      </c>
      <c r="EN365" s="71" t="str">
        <f t="shared" si="6874"/>
        <v/>
      </c>
      <c r="EO365" s="71" t="str">
        <f t="shared" si="6875"/>
        <v/>
      </c>
      <c r="EP365" s="71" t="str">
        <f t="shared" si="6876"/>
        <v/>
      </c>
      <c r="EQ365" s="71" t="str">
        <f t="shared" si="6877"/>
        <v/>
      </c>
      <c r="ER365" s="71" t="str">
        <f t="shared" si="6878"/>
        <v/>
      </c>
      <c r="ES365" s="71" t="str">
        <f t="shared" si="6879"/>
        <v/>
      </c>
      <c r="ET365" s="71" t="str">
        <f t="shared" si="6880"/>
        <v/>
      </c>
      <c r="EU365" s="71" t="str">
        <f t="shared" si="6881"/>
        <v/>
      </c>
      <c r="EV365" s="71" t="str">
        <f t="shared" si="6882"/>
        <v/>
      </c>
      <c r="EW365" s="71" t="str">
        <f t="shared" si="6883"/>
        <v/>
      </c>
      <c r="EX365" s="71" t="str">
        <f t="shared" si="6884"/>
        <v/>
      </c>
      <c r="EY365" s="71" t="str">
        <f t="shared" si="6885"/>
        <v/>
      </c>
      <c r="EZ365" s="71" t="str">
        <f t="shared" si="6886"/>
        <v/>
      </c>
      <c r="FA365" s="71" t="str">
        <f t="shared" si="6887"/>
        <v/>
      </c>
      <c r="FB365" s="71" t="str">
        <f t="shared" si="6888"/>
        <v/>
      </c>
      <c r="FC365" s="71" t="str">
        <f t="shared" si="6889"/>
        <v/>
      </c>
      <c r="FD365" s="71" t="str">
        <f t="shared" si="6890"/>
        <v/>
      </c>
      <c r="FE365" s="71" t="str">
        <f t="shared" si="6891"/>
        <v/>
      </c>
      <c r="FF365" s="71" t="str">
        <f t="shared" si="6892"/>
        <v/>
      </c>
      <c r="FG365" s="71" t="str">
        <f t="shared" si="6893"/>
        <v/>
      </c>
      <c r="FH365" s="71" t="str">
        <f t="shared" si="6894"/>
        <v/>
      </c>
      <c r="FI365" s="71" t="str">
        <f t="shared" si="6895"/>
        <v/>
      </c>
      <c r="FJ365" s="71" t="str">
        <f t="shared" si="6896"/>
        <v/>
      </c>
      <c r="FK365" s="71" t="str">
        <f t="shared" si="6897"/>
        <v/>
      </c>
      <c r="FL365" s="71" t="str">
        <f t="shared" si="6898"/>
        <v/>
      </c>
      <c r="FM365" s="71" t="str">
        <f t="shared" si="6899"/>
        <v/>
      </c>
      <c r="FN365" s="71" t="str">
        <f t="shared" si="6900"/>
        <v/>
      </c>
      <c r="FO365" s="71" t="str">
        <f t="shared" si="6901"/>
        <v/>
      </c>
      <c r="FP365" s="71" t="str">
        <f t="shared" si="6902"/>
        <v/>
      </c>
      <c r="FQ365" s="71" t="str">
        <f t="shared" si="6903"/>
        <v/>
      </c>
      <c r="FR365" s="71" t="str">
        <f t="shared" si="6904"/>
        <v/>
      </c>
      <c r="FS365" s="71" t="str">
        <f t="shared" si="6905"/>
        <v/>
      </c>
    </row>
    <row r="366" spans="1:175" ht="16.5">
      <c r="A366" s="80"/>
      <c r="B366" s="80" t="s">
        <v>1509</v>
      </c>
      <c r="C366" s="11" t="s">
        <v>1561</v>
      </c>
      <c r="T366" s="144"/>
      <c r="U366" s="194" t="s">
        <v>1613</v>
      </c>
      <c r="CN366" s="70" t="str">
        <f t="shared" si="6831"/>
        <v>InitUnitState('IF40',,,,,,,,,,)</v>
      </c>
      <c r="CO366" s="70" t="str">
        <f t="shared" si="6832"/>
        <v>InitUnitNormal('IF40',,,,,,,,,,)</v>
      </c>
      <c r="CP366" s="70" t="str">
        <f t="shared" si="6833"/>
        <v>InitUnitMagic('IF40',,,,,,,,,,)</v>
      </c>
      <c r="CQ366" s="70" t="str">
        <f t="shared" si="6834"/>
        <v>InitUnitAdd('IF40',,,,,,,,,,)</v>
      </c>
      <c r="CR366" s="70" t="str">
        <f t="shared" si="6906"/>
        <v>InitEquipData('IF40',,"",,,,,'','','','','','',"ReplaceableTextures\\CommandButtons\\BTNFB41.BLP")</v>
      </c>
      <c r="CU366" s="95" t="str">
        <f t="shared" si="6835"/>
        <v>|n</v>
      </c>
      <c r="CW366" s="60"/>
      <c r="CX366" s="60"/>
      <c r="CY366" s="60"/>
      <c r="CZ366" s="60"/>
      <c r="DA366" s="60"/>
      <c r="DB366" s="71" t="str">
        <f t="shared" si="6836"/>
        <v/>
      </c>
      <c r="DC366" s="71" t="str">
        <f t="shared" si="6837"/>
        <v/>
      </c>
      <c r="DD366" s="71" t="str">
        <f t="shared" si="6838"/>
        <v/>
      </c>
      <c r="DE366" s="71" t="str">
        <f t="shared" si="6839"/>
        <v/>
      </c>
      <c r="DF366" s="71" t="str">
        <f t="shared" si="6840"/>
        <v/>
      </c>
      <c r="DG366" s="71" t="str">
        <f t="shared" si="6841"/>
        <v/>
      </c>
      <c r="DH366" s="71" t="str">
        <f t="shared" si="6842"/>
        <v/>
      </c>
      <c r="DI366" s="71" t="str">
        <f t="shared" si="6843"/>
        <v/>
      </c>
      <c r="DJ366" s="71" t="str">
        <f t="shared" si="6844"/>
        <v/>
      </c>
      <c r="DK366" s="71" t="str">
        <f t="shared" si="6845"/>
        <v/>
      </c>
      <c r="DL366" s="71" t="str">
        <f t="shared" si="6846"/>
        <v/>
      </c>
      <c r="DM366" s="71" t="str">
        <f t="shared" si="6847"/>
        <v/>
      </c>
      <c r="DN366" s="71" t="str">
        <f t="shared" si="6848"/>
        <v/>
      </c>
      <c r="DO366" s="71" t="str">
        <f t="shared" si="6849"/>
        <v/>
      </c>
      <c r="DP366" s="71" t="str">
        <f t="shared" si="6850"/>
        <v/>
      </c>
      <c r="DQ366" s="71" t="str">
        <f t="shared" si="6851"/>
        <v/>
      </c>
      <c r="DR366" s="71" t="str">
        <f t="shared" si="6852"/>
        <v/>
      </c>
      <c r="DS366" s="71" t="str">
        <f t="shared" si="6853"/>
        <v/>
      </c>
      <c r="DT366" s="71" t="str">
        <f t="shared" si="6854"/>
        <v/>
      </c>
      <c r="DU366" s="71" t="str">
        <f t="shared" si="6855"/>
        <v/>
      </c>
      <c r="DV366" s="71" t="str">
        <f t="shared" si="6856"/>
        <v/>
      </c>
      <c r="DW366" s="71" t="str">
        <f t="shared" si="6857"/>
        <v/>
      </c>
      <c r="DX366" s="71" t="str">
        <f t="shared" si="6858"/>
        <v/>
      </c>
      <c r="DY366" s="71" t="str">
        <f t="shared" si="6859"/>
        <v/>
      </c>
      <c r="DZ366" s="71" t="str">
        <f t="shared" si="6860"/>
        <v/>
      </c>
      <c r="EA366" s="71" t="str">
        <f t="shared" si="6861"/>
        <v/>
      </c>
      <c r="EB366" s="71" t="str">
        <f t="shared" si="6862"/>
        <v/>
      </c>
      <c r="EC366" s="71" t="str">
        <f t="shared" si="6863"/>
        <v/>
      </c>
      <c r="ED366" s="71" t="str">
        <f t="shared" si="6864"/>
        <v/>
      </c>
      <c r="EE366" s="71" t="str">
        <f t="shared" si="6865"/>
        <v/>
      </c>
      <c r="EF366" s="71" t="str">
        <f t="shared" si="6866"/>
        <v/>
      </c>
      <c r="EG366" s="71" t="str">
        <f t="shared" si="6867"/>
        <v/>
      </c>
      <c r="EH366" s="71" t="str">
        <f t="shared" si="6868"/>
        <v/>
      </c>
      <c r="EI366" s="71" t="str">
        <f t="shared" si="6869"/>
        <v/>
      </c>
      <c r="EJ366" s="71" t="str">
        <f t="shared" si="6870"/>
        <v/>
      </c>
      <c r="EK366" s="71" t="str">
        <f t="shared" si="6871"/>
        <v/>
      </c>
      <c r="EL366" s="71" t="str">
        <f t="shared" si="6872"/>
        <v/>
      </c>
      <c r="EM366" s="71" t="str">
        <f t="shared" si="6873"/>
        <v/>
      </c>
      <c r="EN366" s="71" t="str">
        <f t="shared" si="6874"/>
        <v/>
      </c>
      <c r="EO366" s="71" t="str">
        <f t="shared" si="6875"/>
        <v/>
      </c>
      <c r="EP366" s="71" t="str">
        <f t="shared" si="6876"/>
        <v/>
      </c>
      <c r="EQ366" s="71" t="str">
        <f t="shared" si="6877"/>
        <v/>
      </c>
      <c r="ER366" s="71" t="str">
        <f t="shared" si="6878"/>
        <v/>
      </c>
      <c r="ES366" s="71" t="str">
        <f t="shared" si="6879"/>
        <v/>
      </c>
      <c r="ET366" s="71" t="str">
        <f t="shared" si="6880"/>
        <v/>
      </c>
      <c r="EU366" s="71" t="str">
        <f t="shared" si="6881"/>
        <v/>
      </c>
      <c r="EV366" s="71" t="str">
        <f t="shared" si="6882"/>
        <v/>
      </c>
      <c r="EW366" s="71" t="str">
        <f t="shared" si="6883"/>
        <v/>
      </c>
      <c r="EX366" s="71" t="str">
        <f t="shared" si="6884"/>
        <v/>
      </c>
      <c r="EY366" s="71" t="str">
        <f t="shared" si="6885"/>
        <v/>
      </c>
      <c r="EZ366" s="71" t="str">
        <f t="shared" si="6886"/>
        <v/>
      </c>
      <c r="FA366" s="71" t="str">
        <f t="shared" si="6887"/>
        <v/>
      </c>
      <c r="FB366" s="71" t="str">
        <f t="shared" si="6888"/>
        <v/>
      </c>
      <c r="FC366" s="71" t="str">
        <f t="shared" si="6889"/>
        <v/>
      </c>
      <c r="FD366" s="71" t="str">
        <f t="shared" si="6890"/>
        <v/>
      </c>
      <c r="FE366" s="71" t="str">
        <f t="shared" si="6891"/>
        <v/>
      </c>
      <c r="FF366" s="71" t="str">
        <f t="shared" si="6892"/>
        <v/>
      </c>
      <c r="FG366" s="71" t="str">
        <f t="shared" si="6893"/>
        <v/>
      </c>
      <c r="FH366" s="71" t="str">
        <f t="shared" si="6894"/>
        <v/>
      </c>
      <c r="FI366" s="71" t="str">
        <f t="shared" si="6895"/>
        <v/>
      </c>
      <c r="FJ366" s="71" t="str">
        <f t="shared" si="6896"/>
        <v/>
      </c>
      <c r="FK366" s="71" t="str">
        <f t="shared" si="6897"/>
        <v/>
      </c>
      <c r="FL366" s="71" t="str">
        <f t="shared" si="6898"/>
        <v/>
      </c>
      <c r="FM366" s="71" t="str">
        <f t="shared" si="6899"/>
        <v/>
      </c>
      <c r="FN366" s="71" t="str">
        <f t="shared" si="6900"/>
        <v/>
      </c>
      <c r="FO366" s="71" t="str">
        <f t="shared" si="6901"/>
        <v/>
      </c>
      <c r="FP366" s="71" t="str">
        <f t="shared" si="6902"/>
        <v/>
      </c>
      <c r="FQ366" s="71" t="str">
        <f t="shared" si="6903"/>
        <v/>
      </c>
      <c r="FR366" s="71" t="str">
        <f t="shared" si="6904"/>
        <v/>
      </c>
      <c r="FS366" s="71" t="str">
        <f t="shared" si="6905"/>
        <v/>
      </c>
    </row>
    <row r="367" spans="1:175" ht="16.5">
      <c r="A367" s="80"/>
      <c r="B367" s="80" t="s">
        <v>1510</v>
      </c>
      <c r="C367" s="11" t="s">
        <v>1562</v>
      </c>
      <c r="T367" s="144"/>
      <c r="U367" s="194" t="s">
        <v>1614</v>
      </c>
      <c r="CN367" s="70" t="str">
        <f t="shared" si="6831"/>
        <v>InitUnitState('IF41',,,,,,,,,,)</v>
      </c>
      <c r="CO367" s="70" t="str">
        <f t="shared" si="6832"/>
        <v>InitUnitNormal('IF41',,,,,,,,,,)</v>
      </c>
      <c r="CP367" s="70" t="str">
        <f t="shared" si="6833"/>
        <v>InitUnitMagic('IF41',,,,,,,,,,)</v>
      </c>
      <c r="CQ367" s="70" t="str">
        <f t="shared" si="6834"/>
        <v>InitUnitAdd('IF41',,,,,,,,,,)</v>
      </c>
      <c r="CR367" s="70" t="str">
        <f t="shared" si="6906"/>
        <v>InitEquipData('IF41',,"",,,,,'','','','','','',"ReplaceableTextures\\CommandButtons\\BTNFB42.BLP")</v>
      </c>
      <c r="CU367" s="95" t="str">
        <f t="shared" si="6835"/>
        <v>|n</v>
      </c>
      <c r="CW367" s="60"/>
      <c r="CX367" s="60"/>
      <c r="CY367" s="60"/>
      <c r="CZ367" s="60"/>
      <c r="DA367" s="60"/>
      <c r="DB367" s="71" t="str">
        <f t="shared" si="6836"/>
        <v/>
      </c>
      <c r="DC367" s="71" t="str">
        <f t="shared" si="6837"/>
        <v/>
      </c>
      <c r="DD367" s="71" t="str">
        <f t="shared" si="6838"/>
        <v/>
      </c>
      <c r="DE367" s="71" t="str">
        <f t="shared" si="6839"/>
        <v/>
      </c>
      <c r="DF367" s="71" t="str">
        <f t="shared" si="6840"/>
        <v/>
      </c>
      <c r="DG367" s="71" t="str">
        <f t="shared" si="6841"/>
        <v/>
      </c>
      <c r="DH367" s="71" t="str">
        <f t="shared" si="6842"/>
        <v/>
      </c>
      <c r="DI367" s="71" t="str">
        <f t="shared" si="6843"/>
        <v/>
      </c>
      <c r="DJ367" s="71" t="str">
        <f t="shared" si="6844"/>
        <v/>
      </c>
      <c r="DK367" s="71" t="str">
        <f t="shared" si="6845"/>
        <v/>
      </c>
      <c r="DL367" s="71" t="str">
        <f t="shared" si="6846"/>
        <v/>
      </c>
      <c r="DM367" s="71" t="str">
        <f t="shared" si="6847"/>
        <v/>
      </c>
      <c r="DN367" s="71" t="str">
        <f t="shared" si="6848"/>
        <v/>
      </c>
      <c r="DO367" s="71" t="str">
        <f t="shared" si="6849"/>
        <v/>
      </c>
      <c r="DP367" s="71" t="str">
        <f t="shared" si="6850"/>
        <v/>
      </c>
      <c r="DQ367" s="71" t="str">
        <f t="shared" si="6851"/>
        <v/>
      </c>
      <c r="DR367" s="71" t="str">
        <f t="shared" si="6852"/>
        <v/>
      </c>
      <c r="DS367" s="71" t="str">
        <f t="shared" si="6853"/>
        <v/>
      </c>
      <c r="DT367" s="71" t="str">
        <f t="shared" si="6854"/>
        <v/>
      </c>
      <c r="DU367" s="71" t="str">
        <f t="shared" si="6855"/>
        <v/>
      </c>
      <c r="DV367" s="71" t="str">
        <f t="shared" si="6856"/>
        <v/>
      </c>
      <c r="DW367" s="71" t="str">
        <f t="shared" si="6857"/>
        <v/>
      </c>
      <c r="DX367" s="71" t="str">
        <f t="shared" si="6858"/>
        <v/>
      </c>
      <c r="DY367" s="71" t="str">
        <f t="shared" si="6859"/>
        <v/>
      </c>
      <c r="DZ367" s="71" t="str">
        <f t="shared" si="6860"/>
        <v/>
      </c>
      <c r="EA367" s="71" t="str">
        <f t="shared" si="6861"/>
        <v/>
      </c>
      <c r="EB367" s="71" t="str">
        <f t="shared" si="6862"/>
        <v/>
      </c>
      <c r="EC367" s="71" t="str">
        <f t="shared" si="6863"/>
        <v/>
      </c>
      <c r="ED367" s="71" t="str">
        <f t="shared" si="6864"/>
        <v/>
      </c>
      <c r="EE367" s="71" t="str">
        <f t="shared" si="6865"/>
        <v/>
      </c>
      <c r="EF367" s="71" t="str">
        <f t="shared" si="6866"/>
        <v/>
      </c>
      <c r="EG367" s="71" t="str">
        <f t="shared" si="6867"/>
        <v/>
      </c>
      <c r="EH367" s="71" t="str">
        <f t="shared" si="6868"/>
        <v/>
      </c>
      <c r="EI367" s="71" t="str">
        <f t="shared" si="6869"/>
        <v/>
      </c>
      <c r="EJ367" s="71" t="str">
        <f t="shared" si="6870"/>
        <v/>
      </c>
      <c r="EK367" s="71" t="str">
        <f t="shared" si="6871"/>
        <v/>
      </c>
      <c r="EL367" s="71" t="str">
        <f t="shared" si="6872"/>
        <v/>
      </c>
      <c r="EM367" s="71" t="str">
        <f t="shared" si="6873"/>
        <v/>
      </c>
      <c r="EN367" s="71" t="str">
        <f t="shared" si="6874"/>
        <v/>
      </c>
      <c r="EO367" s="71" t="str">
        <f t="shared" si="6875"/>
        <v/>
      </c>
      <c r="EP367" s="71" t="str">
        <f t="shared" si="6876"/>
        <v/>
      </c>
      <c r="EQ367" s="71" t="str">
        <f t="shared" si="6877"/>
        <v/>
      </c>
      <c r="ER367" s="71" t="str">
        <f t="shared" si="6878"/>
        <v/>
      </c>
      <c r="ES367" s="71" t="str">
        <f t="shared" si="6879"/>
        <v/>
      </c>
      <c r="ET367" s="71" t="str">
        <f t="shared" si="6880"/>
        <v/>
      </c>
      <c r="EU367" s="71" t="str">
        <f t="shared" si="6881"/>
        <v/>
      </c>
      <c r="EV367" s="71" t="str">
        <f t="shared" si="6882"/>
        <v/>
      </c>
      <c r="EW367" s="71" t="str">
        <f t="shared" si="6883"/>
        <v/>
      </c>
      <c r="EX367" s="71" t="str">
        <f t="shared" si="6884"/>
        <v/>
      </c>
      <c r="EY367" s="71" t="str">
        <f t="shared" si="6885"/>
        <v/>
      </c>
      <c r="EZ367" s="71" t="str">
        <f t="shared" si="6886"/>
        <v/>
      </c>
      <c r="FA367" s="71" t="str">
        <f t="shared" si="6887"/>
        <v/>
      </c>
      <c r="FB367" s="71" t="str">
        <f t="shared" si="6888"/>
        <v/>
      </c>
      <c r="FC367" s="71" t="str">
        <f t="shared" si="6889"/>
        <v/>
      </c>
      <c r="FD367" s="71" t="str">
        <f t="shared" si="6890"/>
        <v/>
      </c>
      <c r="FE367" s="71" t="str">
        <f t="shared" si="6891"/>
        <v/>
      </c>
      <c r="FF367" s="71" t="str">
        <f t="shared" si="6892"/>
        <v/>
      </c>
      <c r="FG367" s="71" t="str">
        <f t="shared" si="6893"/>
        <v/>
      </c>
      <c r="FH367" s="71" t="str">
        <f t="shared" si="6894"/>
        <v/>
      </c>
      <c r="FI367" s="71" t="str">
        <f t="shared" si="6895"/>
        <v/>
      </c>
      <c r="FJ367" s="71" t="str">
        <f t="shared" si="6896"/>
        <v/>
      </c>
      <c r="FK367" s="71" t="str">
        <f t="shared" si="6897"/>
        <v/>
      </c>
      <c r="FL367" s="71" t="str">
        <f t="shared" si="6898"/>
        <v/>
      </c>
      <c r="FM367" s="71" t="str">
        <f t="shared" si="6899"/>
        <v/>
      </c>
      <c r="FN367" s="71" t="str">
        <f t="shared" si="6900"/>
        <v/>
      </c>
      <c r="FO367" s="71" t="str">
        <f t="shared" si="6901"/>
        <v/>
      </c>
      <c r="FP367" s="71" t="str">
        <f t="shared" si="6902"/>
        <v/>
      </c>
      <c r="FQ367" s="71" t="str">
        <f t="shared" si="6903"/>
        <v/>
      </c>
      <c r="FR367" s="71" t="str">
        <f t="shared" si="6904"/>
        <v/>
      </c>
      <c r="FS367" s="71" t="str">
        <f t="shared" si="6905"/>
        <v/>
      </c>
    </row>
    <row r="368" spans="1:175" ht="16.5">
      <c r="A368" s="80"/>
      <c r="B368" s="80" t="s">
        <v>1511</v>
      </c>
      <c r="C368" s="187" t="s">
        <v>1563</v>
      </c>
      <c r="T368" s="144"/>
      <c r="U368" s="194" t="s">
        <v>1615</v>
      </c>
      <c r="CN368" s="70" t="str">
        <f t="shared" si="6831"/>
        <v>InitUnitState('IF42',,,,,,,,,,)</v>
      </c>
      <c r="CO368" s="70" t="str">
        <f t="shared" si="6832"/>
        <v>InitUnitNormal('IF42',,,,,,,,,,)</v>
      </c>
      <c r="CP368" s="70" t="str">
        <f t="shared" si="6833"/>
        <v>InitUnitMagic('IF42',,,,,,,,,,)</v>
      </c>
      <c r="CQ368" s="70" t="str">
        <f t="shared" si="6834"/>
        <v>InitUnitAdd('IF42',,,,,,,,,,)</v>
      </c>
      <c r="CR368" s="70" t="str">
        <f t="shared" si="6906"/>
        <v>InitEquipData('IF42',,"",,,,,'','','','','','',"ReplaceableTextures\\CommandButtons\\BTNFB43.BLP")</v>
      </c>
      <c r="CU368" s="95" t="str">
        <f t="shared" si="6835"/>
        <v>|n</v>
      </c>
      <c r="CW368" s="60"/>
      <c r="CX368" s="60"/>
      <c r="CY368" s="60"/>
      <c r="CZ368" s="60"/>
      <c r="DA368" s="60"/>
      <c r="DB368" s="71" t="str">
        <f t="shared" si="6836"/>
        <v/>
      </c>
      <c r="DC368" s="71" t="str">
        <f t="shared" si="6837"/>
        <v/>
      </c>
      <c r="DD368" s="71" t="str">
        <f t="shared" si="6838"/>
        <v/>
      </c>
      <c r="DE368" s="71" t="str">
        <f t="shared" si="6839"/>
        <v/>
      </c>
      <c r="DF368" s="71" t="str">
        <f t="shared" si="6840"/>
        <v/>
      </c>
      <c r="DG368" s="71" t="str">
        <f t="shared" si="6841"/>
        <v/>
      </c>
      <c r="DH368" s="71" t="str">
        <f t="shared" si="6842"/>
        <v/>
      </c>
      <c r="DI368" s="71" t="str">
        <f t="shared" si="6843"/>
        <v/>
      </c>
      <c r="DJ368" s="71" t="str">
        <f t="shared" si="6844"/>
        <v/>
      </c>
      <c r="DK368" s="71" t="str">
        <f t="shared" si="6845"/>
        <v/>
      </c>
      <c r="DL368" s="71" t="str">
        <f t="shared" si="6846"/>
        <v/>
      </c>
      <c r="DM368" s="71" t="str">
        <f t="shared" si="6847"/>
        <v/>
      </c>
      <c r="DN368" s="71" t="str">
        <f t="shared" si="6848"/>
        <v/>
      </c>
      <c r="DO368" s="71" t="str">
        <f t="shared" si="6849"/>
        <v/>
      </c>
      <c r="DP368" s="71" t="str">
        <f t="shared" si="6850"/>
        <v/>
      </c>
      <c r="DQ368" s="71" t="str">
        <f t="shared" si="6851"/>
        <v/>
      </c>
      <c r="DR368" s="71" t="str">
        <f t="shared" si="6852"/>
        <v/>
      </c>
      <c r="DS368" s="71" t="str">
        <f t="shared" si="6853"/>
        <v/>
      </c>
      <c r="DT368" s="71" t="str">
        <f t="shared" si="6854"/>
        <v/>
      </c>
      <c r="DU368" s="71" t="str">
        <f t="shared" si="6855"/>
        <v/>
      </c>
      <c r="DV368" s="71" t="str">
        <f t="shared" si="6856"/>
        <v/>
      </c>
      <c r="DW368" s="71" t="str">
        <f t="shared" si="6857"/>
        <v/>
      </c>
      <c r="DX368" s="71" t="str">
        <f t="shared" si="6858"/>
        <v/>
      </c>
      <c r="DY368" s="71" t="str">
        <f t="shared" si="6859"/>
        <v/>
      </c>
      <c r="DZ368" s="71" t="str">
        <f t="shared" si="6860"/>
        <v/>
      </c>
      <c r="EA368" s="71" t="str">
        <f t="shared" si="6861"/>
        <v/>
      </c>
      <c r="EB368" s="71" t="str">
        <f t="shared" si="6862"/>
        <v/>
      </c>
      <c r="EC368" s="71" t="str">
        <f t="shared" si="6863"/>
        <v/>
      </c>
      <c r="ED368" s="71" t="str">
        <f t="shared" si="6864"/>
        <v/>
      </c>
      <c r="EE368" s="71" t="str">
        <f t="shared" si="6865"/>
        <v/>
      </c>
      <c r="EF368" s="71" t="str">
        <f t="shared" si="6866"/>
        <v/>
      </c>
      <c r="EG368" s="71" t="str">
        <f t="shared" si="6867"/>
        <v/>
      </c>
      <c r="EH368" s="71" t="str">
        <f t="shared" si="6868"/>
        <v/>
      </c>
      <c r="EI368" s="71" t="str">
        <f t="shared" si="6869"/>
        <v/>
      </c>
      <c r="EJ368" s="71" t="str">
        <f t="shared" si="6870"/>
        <v/>
      </c>
      <c r="EK368" s="71" t="str">
        <f t="shared" si="6871"/>
        <v/>
      </c>
      <c r="EL368" s="71" t="str">
        <f t="shared" si="6872"/>
        <v/>
      </c>
      <c r="EM368" s="71" t="str">
        <f t="shared" si="6873"/>
        <v/>
      </c>
      <c r="EN368" s="71" t="str">
        <f t="shared" si="6874"/>
        <v/>
      </c>
      <c r="EO368" s="71" t="str">
        <f t="shared" si="6875"/>
        <v/>
      </c>
      <c r="EP368" s="71" t="str">
        <f t="shared" si="6876"/>
        <v/>
      </c>
      <c r="EQ368" s="71" t="str">
        <f t="shared" si="6877"/>
        <v/>
      </c>
      <c r="ER368" s="71" t="str">
        <f t="shared" si="6878"/>
        <v/>
      </c>
      <c r="ES368" s="71" t="str">
        <f t="shared" si="6879"/>
        <v/>
      </c>
      <c r="ET368" s="71" t="str">
        <f t="shared" si="6880"/>
        <v/>
      </c>
      <c r="EU368" s="71" t="str">
        <f t="shared" si="6881"/>
        <v/>
      </c>
      <c r="EV368" s="71" t="str">
        <f t="shared" si="6882"/>
        <v/>
      </c>
      <c r="EW368" s="71" t="str">
        <f t="shared" si="6883"/>
        <v/>
      </c>
      <c r="EX368" s="71" t="str">
        <f t="shared" si="6884"/>
        <v/>
      </c>
      <c r="EY368" s="71" t="str">
        <f t="shared" si="6885"/>
        <v/>
      </c>
      <c r="EZ368" s="71" t="str">
        <f t="shared" si="6886"/>
        <v/>
      </c>
      <c r="FA368" s="71" t="str">
        <f t="shared" si="6887"/>
        <v/>
      </c>
      <c r="FB368" s="71" t="str">
        <f t="shared" si="6888"/>
        <v/>
      </c>
      <c r="FC368" s="71" t="str">
        <f t="shared" si="6889"/>
        <v/>
      </c>
      <c r="FD368" s="71" t="str">
        <f t="shared" si="6890"/>
        <v/>
      </c>
      <c r="FE368" s="71" t="str">
        <f t="shared" si="6891"/>
        <v/>
      </c>
      <c r="FF368" s="71" t="str">
        <f t="shared" si="6892"/>
        <v/>
      </c>
      <c r="FG368" s="71" t="str">
        <f t="shared" si="6893"/>
        <v/>
      </c>
      <c r="FH368" s="71" t="str">
        <f t="shared" si="6894"/>
        <v/>
      </c>
      <c r="FI368" s="71" t="str">
        <f t="shared" si="6895"/>
        <v/>
      </c>
      <c r="FJ368" s="71" t="str">
        <f t="shared" si="6896"/>
        <v/>
      </c>
      <c r="FK368" s="71" t="str">
        <f t="shared" si="6897"/>
        <v/>
      </c>
      <c r="FL368" s="71" t="str">
        <f t="shared" si="6898"/>
        <v/>
      </c>
      <c r="FM368" s="71" t="str">
        <f t="shared" si="6899"/>
        <v/>
      </c>
      <c r="FN368" s="71" t="str">
        <f t="shared" si="6900"/>
        <v/>
      </c>
      <c r="FO368" s="71" t="str">
        <f t="shared" si="6901"/>
        <v/>
      </c>
      <c r="FP368" s="71" t="str">
        <f t="shared" si="6902"/>
        <v/>
      </c>
      <c r="FQ368" s="71" t="str">
        <f t="shared" si="6903"/>
        <v/>
      </c>
      <c r="FR368" s="71" t="str">
        <f t="shared" si="6904"/>
        <v/>
      </c>
      <c r="FS368" s="71" t="str">
        <f t="shared" si="6905"/>
        <v/>
      </c>
    </row>
    <row r="369" spans="1:175" ht="16.5">
      <c r="A369" s="80"/>
      <c r="B369" s="80" t="s">
        <v>1512</v>
      </c>
      <c r="C369" s="187" t="s">
        <v>1564</v>
      </c>
      <c r="T369" s="144"/>
      <c r="U369" s="194" t="s">
        <v>1616</v>
      </c>
      <c r="CN369" s="70" t="str">
        <f t="shared" si="6831"/>
        <v>InitUnitState('IF43',,,,,,,,,,)</v>
      </c>
      <c r="CO369" s="70" t="str">
        <f t="shared" si="6832"/>
        <v>InitUnitNormal('IF43',,,,,,,,,,)</v>
      </c>
      <c r="CP369" s="70" t="str">
        <f t="shared" si="6833"/>
        <v>InitUnitMagic('IF43',,,,,,,,,,)</v>
      </c>
      <c r="CQ369" s="70" t="str">
        <f t="shared" si="6834"/>
        <v>InitUnitAdd('IF43',,,,,,,,,,)</v>
      </c>
      <c r="CR369" s="70" t="str">
        <f t="shared" si="6906"/>
        <v>InitEquipData('IF43',,"",,,,,'','','','','','',"ReplaceableTextures\\CommandButtons\\BTNFB44.BLP")</v>
      </c>
      <c r="CU369" s="95" t="str">
        <f t="shared" si="6835"/>
        <v>|n</v>
      </c>
      <c r="CW369" s="60"/>
      <c r="CX369" s="60"/>
      <c r="CY369" s="60"/>
      <c r="CZ369" s="60"/>
      <c r="DA369" s="60"/>
      <c r="DB369" s="71" t="str">
        <f t="shared" si="6836"/>
        <v/>
      </c>
      <c r="DC369" s="71" t="str">
        <f t="shared" si="6837"/>
        <v/>
      </c>
      <c r="DD369" s="71" t="str">
        <f t="shared" si="6838"/>
        <v/>
      </c>
      <c r="DE369" s="71" t="str">
        <f t="shared" si="6839"/>
        <v/>
      </c>
      <c r="DF369" s="71" t="str">
        <f t="shared" si="6840"/>
        <v/>
      </c>
      <c r="DG369" s="71" t="str">
        <f t="shared" si="6841"/>
        <v/>
      </c>
      <c r="DH369" s="71" t="str">
        <f t="shared" si="6842"/>
        <v/>
      </c>
      <c r="DI369" s="71" t="str">
        <f t="shared" si="6843"/>
        <v/>
      </c>
      <c r="DJ369" s="71" t="str">
        <f t="shared" si="6844"/>
        <v/>
      </c>
      <c r="DK369" s="71" t="str">
        <f t="shared" si="6845"/>
        <v/>
      </c>
      <c r="DL369" s="71" t="str">
        <f t="shared" si="6846"/>
        <v/>
      </c>
      <c r="DM369" s="71" t="str">
        <f t="shared" si="6847"/>
        <v/>
      </c>
      <c r="DN369" s="71" t="str">
        <f t="shared" si="6848"/>
        <v/>
      </c>
      <c r="DO369" s="71" t="str">
        <f t="shared" si="6849"/>
        <v/>
      </c>
      <c r="DP369" s="71" t="str">
        <f t="shared" si="6850"/>
        <v/>
      </c>
      <c r="DQ369" s="71" t="str">
        <f t="shared" si="6851"/>
        <v/>
      </c>
      <c r="DR369" s="71" t="str">
        <f t="shared" si="6852"/>
        <v/>
      </c>
      <c r="DS369" s="71" t="str">
        <f t="shared" si="6853"/>
        <v/>
      </c>
      <c r="DT369" s="71" t="str">
        <f t="shared" si="6854"/>
        <v/>
      </c>
      <c r="DU369" s="71" t="str">
        <f t="shared" si="6855"/>
        <v/>
      </c>
      <c r="DV369" s="71" t="str">
        <f t="shared" si="6856"/>
        <v/>
      </c>
      <c r="DW369" s="71" t="str">
        <f t="shared" si="6857"/>
        <v/>
      </c>
      <c r="DX369" s="71" t="str">
        <f t="shared" si="6858"/>
        <v/>
      </c>
      <c r="DY369" s="71" t="str">
        <f t="shared" si="6859"/>
        <v/>
      </c>
      <c r="DZ369" s="71" t="str">
        <f t="shared" si="6860"/>
        <v/>
      </c>
      <c r="EA369" s="71" t="str">
        <f t="shared" si="6861"/>
        <v/>
      </c>
      <c r="EB369" s="71" t="str">
        <f t="shared" si="6862"/>
        <v/>
      </c>
      <c r="EC369" s="71" t="str">
        <f t="shared" si="6863"/>
        <v/>
      </c>
      <c r="ED369" s="71" t="str">
        <f t="shared" si="6864"/>
        <v/>
      </c>
      <c r="EE369" s="71" t="str">
        <f t="shared" si="6865"/>
        <v/>
      </c>
      <c r="EF369" s="71" t="str">
        <f t="shared" si="6866"/>
        <v/>
      </c>
      <c r="EG369" s="71" t="str">
        <f t="shared" si="6867"/>
        <v/>
      </c>
      <c r="EH369" s="71" t="str">
        <f t="shared" si="6868"/>
        <v/>
      </c>
      <c r="EI369" s="71" t="str">
        <f t="shared" si="6869"/>
        <v/>
      </c>
      <c r="EJ369" s="71" t="str">
        <f t="shared" si="6870"/>
        <v/>
      </c>
      <c r="EK369" s="71" t="str">
        <f t="shared" si="6871"/>
        <v/>
      </c>
      <c r="EL369" s="71" t="str">
        <f t="shared" si="6872"/>
        <v/>
      </c>
      <c r="EM369" s="71" t="str">
        <f t="shared" si="6873"/>
        <v/>
      </c>
      <c r="EN369" s="71" t="str">
        <f t="shared" si="6874"/>
        <v/>
      </c>
      <c r="EO369" s="71" t="str">
        <f t="shared" si="6875"/>
        <v/>
      </c>
      <c r="EP369" s="71" t="str">
        <f t="shared" si="6876"/>
        <v/>
      </c>
      <c r="EQ369" s="71" t="str">
        <f t="shared" si="6877"/>
        <v/>
      </c>
      <c r="ER369" s="71" t="str">
        <f t="shared" si="6878"/>
        <v/>
      </c>
      <c r="ES369" s="71" t="str">
        <f t="shared" si="6879"/>
        <v/>
      </c>
      <c r="ET369" s="71" t="str">
        <f t="shared" si="6880"/>
        <v/>
      </c>
      <c r="EU369" s="71" t="str">
        <f t="shared" si="6881"/>
        <v/>
      </c>
      <c r="EV369" s="71" t="str">
        <f t="shared" si="6882"/>
        <v/>
      </c>
      <c r="EW369" s="71" t="str">
        <f t="shared" si="6883"/>
        <v/>
      </c>
      <c r="EX369" s="71" t="str">
        <f t="shared" si="6884"/>
        <v/>
      </c>
      <c r="EY369" s="71" t="str">
        <f t="shared" si="6885"/>
        <v/>
      </c>
      <c r="EZ369" s="71" t="str">
        <f t="shared" si="6886"/>
        <v/>
      </c>
      <c r="FA369" s="71" t="str">
        <f t="shared" si="6887"/>
        <v/>
      </c>
      <c r="FB369" s="71" t="str">
        <f t="shared" si="6888"/>
        <v/>
      </c>
      <c r="FC369" s="71" t="str">
        <f t="shared" si="6889"/>
        <v/>
      </c>
      <c r="FD369" s="71" t="str">
        <f t="shared" si="6890"/>
        <v/>
      </c>
      <c r="FE369" s="71" t="str">
        <f t="shared" si="6891"/>
        <v/>
      </c>
      <c r="FF369" s="71" t="str">
        <f t="shared" si="6892"/>
        <v/>
      </c>
      <c r="FG369" s="71" t="str">
        <f t="shared" si="6893"/>
        <v/>
      </c>
      <c r="FH369" s="71" t="str">
        <f t="shared" si="6894"/>
        <v/>
      </c>
      <c r="FI369" s="71" t="str">
        <f t="shared" si="6895"/>
        <v/>
      </c>
      <c r="FJ369" s="71" t="str">
        <f t="shared" si="6896"/>
        <v/>
      </c>
      <c r="FK369" s="71" t="str">
        <f t="shared" si="6897"/>
        <v/>
      </c>
      <c r="FL369" s="71" t="str">
        <f t="shared" si="6898"/>
        <v/>
      </c>
      <c r="FM369" s="71" t="str">
        <f t="shared" si="6899"/>
        <v/>
      </c>
      <c r="FN369" s="71" t="str">
        <f t="shared" si="6900"/>
        <v/>
      </c>
      <c r="FO369" s="71" t="str">
        <f t="shared" si="6901"/>
        <v/>
      </c>
      <c r="FP369" s="71" t="str">
        <f t="shared" si="6902"/>
        <v/>
      </c>
      <c r="FQ369" s="71" t="str">
        <f t="shared" si="6903"/>
        <v/>
      </c>
      <c r="FR369" s="71" t="str">
        <f t="shared" si="6904"/>
        <v/>
      </c>
      <c r="FS369" s="71" t="str">
        <f t="shared" si="6905"/>
        <v/>
      </c>
    </row>
    <row r="370" spans="1:175" ht="16.5">
      <c r="A370" s="80"/>
      <c r="B370" s="80" t="s">
        <v>1513</v>
      </c>
      <c r="C370" s="11" t="s">
        <v>1565</v>
      </c>
      <c r="T370" s="144"/>
      <c r="U370" s="194" t="s">
        <v>1617</v>
      </c>
      <c r="CN370" s="70" t="str">
        <f t="shared" si="6831"/>
        <v>InitUnitState('IF44',,,,,,,,,,)</v>
      </c>
      <c r="CO370" s="70" t="str">
        <f t="shared" si="6832"/>
        <v>InitUnitNormal('IF44',,,,,,,,,,)</v>
      </c>
      <c r="CP370" s="70" t="str">
        <f t="shared" si="6833"/>
        <v>InitUnitMagic('IF44',,,,,,,,,,)</v>
      </c>
      <c r="CQ370" s="70" t="str">
        <f t="shared" si="6834"/>
        <v>InitUnitAdd('IF44',,,,,,,,,,)</v>
      </c>
      <c r="CR370" s="70" t="str">
        <f t="shared" si="6906"/>
        <v>InitEquipData('IF44',,"",,,,,'','','','','','',"ReplaceableTextures\\CommandButtons\\BTNFB45.BLP")</v>
      </c>
      <c r="CU370" s="95" t="str">
        <f t="shared" si="6835"/>
        <v>|n</v>
      </c>
      <c r="CW370" s="60"/>
      <c r="CX370" s="60"/>
      <c r="CY370" s="60"/>
      <c r="CZ370" s="60"/>
      <c r="DA370" s="60"/>
      <c r="DB370" s="71" t="str">
        <f t="shared" si="6836"/>
        <v/>
      </c>
      <c r="DC370" s="71" t="str">
        <f t="shared" si="6837"/>
        <v/>
      </c>
      <c r="DD370" s="71" t="str">
        <f t="shared" si="6838"/>
        <v/>
      </c>
      <c r="DE370" s="71" t="str">
        <f t="shared" si="6839"/>
        <v/>
      </c>
      <c r="DF370" s="71" t="str">
        <f t="shared" si="6840"/>
        <v/>
      </c>
      <c r="DG370" s="71" t="str">
        <f t="shared" si="6841"/>
        <v/>
      </c>
      <c r="DH370" s="71" t="str">
        <f t="shared" si="6842"/>
        <v/>
      </c>
      <c r="DI370" s="71" t="str">
        <f t="shared" si="6843"/>
        <v/>
      </c>
      <c r="DJ370" s="71" t="str">
        <f t="shared" si="6844"/>
        <v/>
      </c>
      <c r="DK370" s="71" t="str">
        <f t="shared" si="6845"/>
        <v/>
      </c>
      <c r="DL370" s="71" t="str">
        <f t="shared" si="6846"/>
        <v/>
      </c>
      <c r="DM370" s="71" t="str">
        <f t="shared" si="6847"/>
        <v/>
      </c>
      <c r="DN370" s="71" t="str">
        <f t="shared" si="6848"/>
        <v/>
      </c>
      <c r="DO370" s="71" t="str">
        <f t="shared" si="6849"/>
        <v/>
      </c>
      <c r="DP370" s="71" t="str">
        <f t="shared" si="6850"/>
        <v/>
      </c>
      <c r="DQ370" s="71" t="str">
        <f t="shared" si="6851"/>
        <v/>
      </c>
      <c r="DR370" s="71" t="str">
        <f t="shared" si="6852"/>
        <v/>
      </c>
      <c r="DS370" s="71" t="str">
        <f t="shared" si="6853"/>
        <v/>
      </c>
      <c r="DT370" s="71" t="str">
        <f t="shared" si="6854"/>
        <v/>
      </c>
      <c r="DU370" s="71" t="str">
        <f t="shared" si="6855"/>
        <v/>
      </c>
      <c r="DV370" s="71" t="str">
        <f t="shared" si="6856"/>
        <v/>
      </c>
      <c r="DW370" s="71" t="str">
        <f t="shared" si="6857"/>
        <v/>
      </c>
      <c r="DX370" s="71" t="str">
        <f t="shared" si="6858"/>
        <v/>
      </c>
      <c r="DY370" s="71" t="str">
        <f t="shared" si="6859"/>
        <v/>
      </c>
      <c r="DZ370" s="71" t="str">
        <f t="shared" si="6860"/>
        <v/>
      </c>
      <c r="EA370" s="71" t="str">
        <f t="shared" si="6861"/>
        <v/>
      </c>
      <c r="EB370" s="71" t="str">
        <f t="shared" si="6862"/>
        <v/>
      </c>
      <c r="EC370" s="71" t="str">
        <f t="shared" si="6863"/>
        <v/>
      </c>
      <c r="ED370" s="71" t="str">
        <f t="shared" si="6864"/>
        <v/>
      </c>
      <c r="EE370" s="71" t="str">
        <f t="shared" si="6865"/>
        <v/>
      </c>
      <c r="EF370" s="71" t="str">
        <f t="shared" si="6866"/>
        <v/>
      </c>
      <c r="EG370" s="71" t="str">
        <f t="shared" si="6867"/>
        <v/>
      </c>
      <c r="EH370" s="71" t="str">
        <f t="shared" si="6868"/>
        <v/>
      </c>
      <c r="EI370" s="71" t="str">
        <f t="shared" si="6869"/>
        <v/>
      </c>
      <c r="EJ370" s="71" t="str">
        <f t="shared" si="6870"/>
        <v/>
      </c>
      <c r="EK370" s="71" t="str">
        <f t="shared" si="6871"/>
        <v/>
      </c>
      <c r="EL370" s="71" t="str">
        <f t="shared" si="6872"/>
        <v/>
      </c>
      <c r="EM370" s="71" t="str">
        <f t="shared" si="6873"/>
        <v/>
      </c>
      <c r="EN370" s="71" t="str">
        <f t="shared" si="6874"/>
        <v/>
      </c>
      <c r="EO370" s="71" t="str">
        <f t="shared" si="6875"/>
        <v/>
      </c>
      <c r="EP370" s="71" t="str">
        <f t="shared" si="6876"/>
        <v/>
      </c>
      <c r="EQ370" s="71" t="str">
        <f t="shared" si="6877"/>
        <v/>
      </c>
      <c r="ER370" s="71" t="str">
        <f t="shared" si="6878"/>
        <v/>
      </c>
      <c r="ES370" s="71" t="str">
        <f t="shared" si="6879"/>
        <v/>
      </c>
      <c r="ET370" s="71" t="str">
        <f t="shared" si="6880"/>
        <v/>
      </c>
      <c r="EU370" s="71" t="str">
        <f t="shared" si="6881"/>
        <v/>
      </c>
      <c r="EV370" s="71" t="str">
        <f t="shared" si="6882"/>
        <v/>
      </c>
      <c r="EW370" s="71" t="str">
        <f t="shared" si="6883"/>
        <v/>
      </c>
      <c r="EX370" s="71" t="str">
        <f t="shared" si="6884"/>
        <v/>
      </c>
      <c r="EY370" s="71" t="str">
        <f t="shared" si="6885"/>
        <v/>
      </c>
      <c r="EZ370" s="71" t="str">
        <f t="shared" si="6886"/>
        <v/>
      </c>
      <c r="FA370" s="71" t="str">
        <f t="shared" si="6887"/>
        <v/>
      </c>
      <c r="FB370" s="71" t="str">
        <f t="shared" si="6888"/>
        <v/>
      </c>
      <c r="FC370" s="71" t="str">
        <f t="shared" si="6889"/>
        <v/>
      </c>
      <c r="FD370" s="71" t="str">
        <f t="shared" si="6890"/>
        <v/>
      </c>
      <c r="FE370" s="71" t="str">
        <f t="shared" si="6891"/>
        <v/>
      </c>
      <c r="FF370" s="71" t="str">
        <f t="shared" si="6892"/>
        <v/>
      </c>
      <c r="FG370" s="71" t="str">
        <f t="shared" si="6893"/>
        <v/>
      </c>
      <c r="FH370" s="71" t="str">
        <f t="shared" si="6894"/>
        <v/>
      </c>
      <c r="FI370" s="71" t="str">
        <f t="shared" si="6895"/>
        <v/>
      </c>
      <c r="FJ370" s="71" t="str">
        <f t="shared" si="6896"/>
        <v/>
      </c>
      <c r="FK370" s="71" t="str">
        <f t="shared" si="6897"/>
        <v/>
      </c>
      <c r="FL370" s="71" t="str">
        <f t="shared" si="6898"/>
        <v/>
      </c>
      <c r="FM370" s="71" t="str">
        <f t="shared" si="6899"/>
        <v/>
      </c>
      <c r="FN370" s="71" t="str">
        <f t="shared" si="6900"/>
        <v/>
      </c>
      <c r="FO370" s="71" t="str">
        <f t="shared" si="6901"/>
        <v/>
      </c>
      <c r="FP370" s="71" t="str">
        <f t="shared" si="6902"/>
        <v/>
      </c>
      <c r="FQ370" s="71" t="str">
        <f t="shared" si="6903"/>
        <v/>
      </c>
      <c r="FR370" s="71" t="str">
        <f t="shared" si="6904"/>
        <v/>
      </c>
      <c r="FS370" s="71" t="str">
        <f t="shared" si="6905"/>
        <v/>
      </c>
    </row>
    <row r="371" spans="1:175" ht="16.5">
      <c r="A371" s="80"/>
      <c r="B371" s="80" t="s">
        <v>1514</v>
      </c>
      <c r="C371" s="11" t="s">
        <v>1566</v>
      </c>
      <c r="T371" s="144"/>
      <c r="U371" s="194" t="s">
        <v>1618</v>
      </c>
      <c r="CN371" s="70" t="str">
        <f t="shared" si="6831"/>
        <v>InitUnitState('IF45',,,,,,,,,,)</v>
      </c>
      <c r="CO371" s="70" t="str">
        <f t="shared" si="6832"/>
        <v>InitUnitNormal('IF45',,,,,,,,,,)</v>
      </c>
      <c r="CP371" s="70" t="str">
        <f t="shared" si="6833"/>
        <v>InitUnitMagic('IF45',,,,,,,,,,)</v>
      </c>
      <c r="CQ371" s="70" t="str">
        <f t="shared" si="6834"/>
        <v>InitUnitAdd('IF45',,,,,,,,,,)</v>
      </c>
      <c r="CR371" s="70" t="str">
        <f t="shared" si="6906"/>
        <v>InitEquipData('IF45',,"",,,,,'','','','','','',"ReplaceableTextures\\CommandButtons\\BTNFB46.BLP")</v>
      </c>
      <c r="CU371" s="95" t="str">
        <f t="shared" si="6835"/>
        <v>|n</v>
      </c>
      <c r="CW371" s="60"/>
      <c r="CX371" s="60"/>
      <c r="CY371" s="60"/>
      <c r="CZ371" s="60"/>
      <c r="DA371" s="60"/>
      <c r="DB371" s="71" t="str">
        <f t="shared" si="6836"/>
        <v/>
      </c>
      <c r="DC371" s="71" t="str">
        <f t="shared" si="6837"/>
        <v/>
      </c>
      <c r="DD371" s="71" t="str">
        <f t="shared" si="6838"/>
        <v/>
      </c>
      <c r="DE371" s="71" t="str">
        <f t="shared" si="6839"/>
        <v/>
      </c>
      <c r="DF371" s="71" t="str">
        <f t="shared" si="6840"/>
        <v/>
      </c>
      <c r="DG371" s="71" t="str">
        <f t="shared" si="6841"/>
        <v/>
      </c>
      <c r="DH371" s="71" t="str">
        <f t="shared" si="6842"/>
        <v/>
      </c>
      <c r="DI371" s="71" t="str">
        <f t="shared" si="6843"/>
        <v/>
      </c>
      <c r="DJ371" s="71" t="str">
        <f t="shared" si="6844"/>
        <v/>
      </c>
      <c r="DK371" s="71" t="str">
        <f t="shared" si="6845"/>
        <v/>
      </c>
      <c r="DL371" s="71" t="str">
        <f t="shared" si="6846"/>
        <v/>
      </c>
      <c r="DM371" s="71" t="str">
        <f t="shared" si="6847"/>
        <v/>
      </c>
      <c r="DN371" s="71" t="str">
        <f t="shared" si="6848"/>
        <v/>
      </c>
      <c r="DO371" s="71" t="str">
        <f t="shared" si="6849"/>
        <v/>
      </c>
      <c r="DP371" s="71" t="str">
        <f t="shared" si="6850"/>
        <v/>
      </c>
      <c r="DQ371" s="71" t="str">
        <f t="shared" si="6851"/>
        <v/>
      </c>
      <c r="DR371" s="71" t="str">
        <f t="shared" si="6852"/>
        <v/>
      </c>
      <c r="DS371" s="71" t="str">
        <f t="shared" si="6853"/>
        <v/>
      </c>
      <c r="DT371" s="71" t="str">
        <f t="shared" si="6854"/>
        <v/>
      </c>
      <c r="DU371" s="71" t="str">
        <f t="shared" si="6855"/>
        <v/>
      </c>
      <c r="DV371" s="71" t="str">
        <f t="shared" si="6856"/>
        <v/>
      </c>
      <c r="DW371" s="71" t="str">
        <f t="shared" si="6857"/>
        <v/>
      </c>
      <c r="DX371" s="71" t="str">
        <f t="shared" si="6858"/>
        <v/>
      </c>
      <c r="DY371" s="71" t="str">
        <f t="shared" si="6859"/>
        <v/>
      </c>
      <c r="DZ371" s="71" t="str">
        <f t="shared" si="6860"/>
        <v/>
      </c>
      <c r="EA371" s="71" t="str">
        <f t="shared" si="6861"/>
        <v/>
      </c>
      <c r="EB371" s="71" t="str">
        <f t="shared" si="6862"/>
        <v/>
      </c>
      <c r="EC371" s="71" t="str">
        <f t="shared" si="6863"/>
        <v/>
      </c>
      <c r="ED371" s="71" t="str">
        <f t="shared" si="6864"/>
        <v/>
      </c>
      <c r="EE371" s="71" t="str">
        <f t="shared" si="6865"/>
        <v/>
      </c>
      <c r="EF371" s="71" t="str">
        <f t="shared" si="6866"/>
        <v/>
      </c>
      <c r="EG371" s="71" t="str">
        <f t="shared" si="6867"/>
        <v/>
      </c>
      <c r="EH371" s="71" t="str">
        <f t="shared" si="6868"/>
        <v/>
      </c>
      <c r="EI371" s="71" t="str">
        <f t="shared" si="6869"/>
        <v/>
      </c>
      <c r="EJ371" s="71" t="str">
        <f t="shared" si="6870"/>
        <v/>
      </c>
      <c r="EK371" s="71" t="str">
        <f t="shared" si="6871"/>
        <v/>
      </c>
      <c r="EL371" s="71" t="str">
        <f t="shared" si="6872"/>
        <v/>
      </c>
      <c r="EM371" s="71" t="str">
        <f t="shared" si="6873"/>
        <v/>
      </c>
      <c r="EN371" s="71" t="str">
        <f t="shared" si="6874"/>
        <v/>
      </c>
      <c r="EO371" s="71" t="str">
        <f t="shared" si="6875"/>
        <v/>
      </c>
      <c r="EP371" s="71" t="str">
        <f t="shared" si="6876"/>
        <v/>
      </c>
      <c r="EQ371" s="71" t="str">
        <f t="shared" si="6877"/>
        <v/>
      </c>
      <c r="ER371" s="71" t="str">
        <f t="shared" si="6878"/>
        <v/>
      </c>
      <c r="ES371" s="71" t="str">
        <f t="shared" si="6879"/>
        <v/>
      </c>
      <c r="ET371" s="71" t="str">
        <f t="shared" si="6880"/>
        <v/>
      </c>
      <c r="EU371" s="71" t="str">
        <f t="shared" si="6881"/>
        <v/>
      </c>
      <c r="EV371" s="71" t="str">
        <f t="shared" si="6882"/>
        <v/>
      </c>
      <c r="EW371" s="71" t="str">
        <f t="shared" si="6883"/>
        <v/>
      </c>
      <c r="EX371" s="71" t="str">
        <f t="shared" si="6884"/>
        <v/>
      </c>
      <c r="EY371" s="71" t="str">
        <f t="shared" si="6885"/>
        <v/>
      </c>
      <c r="EZ371" s="71" t="str">
        <f t="shared" si="6886"/>
        <v/>
      </c>
      <c r="FA371" s="71" t="str">
        <f t="shared" si="6887"/>
        <v/>
      </c>
      <c r="FB371" s="71" t="str">
        <f t="shared" si="6888"/>
        <v/>
      </c>
      <c r="FC371" s="71" t="str">
        <f t="shared" si="6889"/>
        <v/>
      </c>
      <c r="FD371" s="71" t="str">
        <f t="shared" si="6890"/>
        <v/>
      </c>
      <c r="FE371" s="71" t="str">
        <f t="shared" si="6891"/>
        <v/>
      </c>
      <c r="FF371" s="71" t="str">
        <f t="shared" si="6892"/>
        <v/>
      </c>
      <c r="FG371" s="71" t="str">
        <f t="shared" si="6893"/>
        <v/>
      </c>
      <c r="FH371" s="71" t="str">
        <f t="shared" si="6894"/>
        <v/>
      </c>
      <c r="FI371" s="71" t="str">
        <f t="shared" si="6895"/>
        <v/>
      </c>
      <c r="FJ371" s="71" t="str">
        <f t="shared" si="6896"/>
        <v/>
      </c>
      <c r="FK371" s="71" t="str">
        <f t="shared" si="6897"/>
        <v/>
      </c>
      <c r="FL371" s="71" t="str">
        <f t="shared" si="6898"/>
        <v/>
      </c>
      <c r="FM371" s="71" t="str">
        <f t="shared" si="6899"/>
        <v/>
      </c>
      <c r="FN371" s="71" t="str">
        <f t="shared" si="6900"/>
        <v/>
      </c>
      <c r="FO371" s="71" t="str">
        <f t="shared" si="6901"/>
        <v/>
      </c>
      <c r="FP371" s="71" t="str">
        <f t="shared" si="6902"/>
        <v/>
      </c>
      <c r="FQ371" s="71" t="str">
        <f t="shared" si="6903"/>
        <v/>
      </c>
      <c r="FR371" s="71" t="str">
        <f t="shared" si="6904"/>
        <v/>
      </c>
      <c r="FS371" s="71" t="str">
        <f t="shared" si="6905"/>
        <v/>
      </c>
    </row>
    <row r="372" spans="1:175" ht="16.5">
      <c r="A372" s="80"/>
      <c r="B372" s="80" t="s">
        <v>1515</v>
      </c>
      <c r="C372" s="11" t="s">
        <v>1567</v>
      </c>
      <c r="T372" s="144"/>
      <c r="U372" s="194" t="s">
        <v>1619</v>
      </c>
      <c r="CN372" s="70" t="str">
        <f t="shared" si="6831"/>
        <v>InitUnitState('IF46',,,,,,,,,,)</v>
      </c>
      <c r="CO372" s="70" t="str">
        <f t="shared" si="6832"/>
        <v>InitUnitNormal('IF46',,,,,,,,,,)</v>
      </c>
      <c r="CP372" s="70" t="str">
        <f t="shared" si="6833"/>
        <v>InitUnitMagic('IF46',,,,,,,,,,)</v>
      </c>
      <c r="CQ372" s="70" t="str">
        <f t="shared" si="6834"/>
        <v>InitUnitAdd('IF46',,,,,,,,,,)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399&amp;CR$1&amp;")"</f>
        <v>InitEquipData('IF46',,"",,,,,'','','','','','',"ReplaceableTextures\\CommandButtons\\BTNSST09.blp")</v>
      </c>
      <c r="CU372" s="95" t="str">
        <f t="shared" si="6835"/>
        <v>|n</v>
      </c>
      <c r="CW372" s="60"/>
      <c r="CX372" s="60"/>
      <c r="CY372" s="60"/>
      <c r="CZ372" s="60"/>
      <c r="DA372" s="60"/>
      <c r="DB372" s="71" t="str">
        <f t="shared" si="6836"/>
        <v/>
      </c>
      <c r="DC372" s="71" t="str">
        <f t="shared" si="6837"/>
        <v/>
      </c>
      <c r="DD372" s="71" t="str">
        <f t="shared" si="6838"/>
        <v/>
      </c>
      <c r="DE372" s="71" t="str">
        <f t="shared" si="6839"/>
        <v/>
      </c>
      <c r="DF372" s="71" t="str">
        <f t="shared" si="6840"/>
        <v/>
      </c>
      <c r="DG372" s="71" t="str">
        <f t="shared" si="6841"/>
        <v/>
      </c>
      <c r="DH372" s="71" t="str">
        <f t="shared" si="6842"/>
        <v/>
      </c>
      <c r="DI372" s="71" t="str">
        <f t="shared" si="6843"/>
        <v/>
      </c>
      <c r="DJ372" s="71" t="str">
        <f t="shared" si="6844"/>
        <v/>
      </c>
      <c r="DK372" s="71" t="str">
        <f t="shared" si="6845"/>
        <v/>
      </c>
      <c r="DL372" s="71" t="str">
        <f t="shared" si="6846"/>
        <v/>
      </c>
      <c r="DM372" s="71" t="str">
        <f t="shared" si="6847"/>
        <v/>
      </c>
      <c r="DN372" s="71" t="str">
        <f t="shared" si="6848"/>
        <v/>
      </c>
      <c r="DO372" s="71" t="str">
        <f t="shared" si="6849"/>
        <v/>
      </c>
      <c r="DP372" s="71" t="str">
        <f t="shared" si="6850"/>
        <v/>
      </c>
      <c r="DQ372" s="71" t="str">
        <f t="shared" si="6851"/>
        <v/>
      </c>
      <c r="DR372" s="71" t="str">
        <f t="shared" si="6852"/>
        <v/>
      </c>
      <c r="DS372" s="71" t="str">
        <f t="shared" si="6853"/>
        <v/>
      </c>
      <c r="DT372" s="71" t="str">
        <f t="shared" si="6854"/>
        <v/>
      </c>
      <c r="DU372" s="71" t="str">
        <f t="shared" si="6855"/>
        <v/>
      </c>
      <c r="DV372" s="71" t="str">
        <f t="shared" si="6856"/>
        <v/>
      </c>
      <c r="DW372" s="71" t="str">
        <f t="shared" si="6857"/>
        <v/>
      </c>
      <c r="DX372" s="71" t="str">
        <f t="shared" si="6858"/>
        <v/>
      </c>
      <c r="DY372" s="71" t="str">
        <f t="shared" si="6859"/>
        <v/>
      </c>
      <c r="DZ372" s="71" t="str">
        <f t="shared" si="6860"/>
        <v/>
      </c>
      <c r="EA372" s="71" t="str">
        <f t="shared" si="6861"/>
        <v/>
      </c>
      <c r="EB372" s="71" t="str">
        <f t="shared" si="6862"/>
        <v/>
      </c>
      <c r="EC372" s="71" t="str">
        <f t="shared" si="6863"/>
        <v/>
      </c>
      <c r="ED372" s="71" t="str">
        <f t="shared" si="6864"/>
        <v/>
      </c>
      <c r="EE372" s="71" t="str">
        <f t="shared" si="6865"/>
        <v/>
      </c>
      <c r="EF372" s="71" t="str">
        <f t="shared" si="6866"/>
        <v/>
      </c>
      <c r="EG372" s="71" t="str">
        <f t="shared" si="6867"/>
        <v/>
      </c>
      <c r="EH372" s="71" t="str">
        <f t="shared" si="6868"/>
        <v/>
      </c>
      <c r="EI372" s="71" t="str">
        <f t="shared" si="6869"/>
        <v/>
      </c>
      <c r="EJ372" s="71" t="str">
        <f t="shared" si="6870"/>
        <v/>
      </c>
      <c r="EK372" s="71" t="str">
        <f t="shared" si="6871"/>
        <v/>
      </c>
      <c r="EL372" s="71" t="str">
        <f t="shared" si="6872"/>
        <v/>
      </c>
      <c r="EM372" s="71" t="str">
        <f t="shared" si="6873"/>
        <v/>
      </c>
      <c r="EN372" s="71" t="str">
        <f t="shared" si="6874"/>
        <v/>
      </c>
      <c r="EO372" s="71" t="str">
        <f t="shared" si="6875"/>
        <v/>
      </c>
      <c r="EP372" s="71" t="str">
        <f t="shared" si="6876"/>
        <v/>
      </c>
      <c r="EQ372" s="71" t="str">
        <f t="shared" si="6877"/>
        <v/>
      </c>
      <c r="ER372" s="71" t="str">
        <f t="shared" si="6878"/>
        <v/>
      </c>
      <c r="ES372" s="71" t="str">
        <f t="shared" si="6879"/>
        <v/>
      </c>
      <c r="ET372" s="71" t="str">
        <f t="shared" si="6880"/>
        <v/>
      </c>
      <c r="EU372" s="71" t="str">
        <f t="shared" si="6881"/>
        <v/>
      </c>
      <c r="EV372" s="71" t="str">
        <f t="shared" si="6882"/>
        <v/>
      </c>
      <c r="EW372" s="71" t="str">
        <f t="shared" si="6883"/>
        <v/>
      </c>
      <c r="EX372" s="71" t="str">
        <f t="shared" si="6884"/>
        <v/>
      </c>
      <c r="EY372" s="71" t="str">
        <f t="shared" si="6885"/>
        <v/>
      </c>
      <c r="EZ372" s="71" t="str">
        <f t="shared" si="6886"/>
        <v/>
      </c>
      <c r="FA372" s="71" t="str">
        <f t="shared" si="6887"/>
        <v/>
      </c>
      <c r="FB372" s="71" t="str">
        <f t="shared" si="6888"/>
        <v/>
      </c>
      <c r="FC372" s="71" t="str">
        <f t="shared" si="6889"/>
        <v/>
      </c>
      <c r="FD372" s="71" t="str">
        <f t="shared" si="6890"/>
        <v/>
      </c>
      <c r="FE372" s="71" t="str">
        <f t="shared" si="6891"/>
        <v/>
      </c>
      <c r="FF372" s="71" t="str">
        <f t="shared" si="6892"/>
        <v/>
      </c>
      <c r="FG372" s="71" t="str">
        <f t="shared" si="6893"/>
        <v/>
      </c>
      <c r="FH372" s="71" t="str">
        <f t="shared" si="6894"/>
        <v/>
      </c>
      <c r="FI372" s="71" t="str">
        <f t="shared" si="6895"/>
        <v/>
      </c>
      <c r="FJ372" s="71" t="str">
        <f t="shared" si="6896"/>
        <v/>
      </c>
      <c r="FK372" s="71" t="str">
        <f t="shared" si="6897"/>
        <v/>
      </c>
      <c r="FL372" s="71" t="str">
        <f t="shared" si="6898"/>
        <v/>
      </c>
      <c r="FM372" s="71" t="str">
        <f t="shared" si="6899"/>
        <v/>
      </c>
      <c r="FN372" s="71" t="str">
        <f t="shared" si="6900"/>
        <v/>
      </c>
      <c r="FO372" s="71" t="str">
        <f t="shared" si="6901"/>
        <v/>
      </c>
      <c r="FP372" s="71" t="str">
        <f t="shared" si="6902"/>
        <v/>
      </c>
      <c r="FQ372" s="71" t="str">
        <f t="shared" si="6903"/>
        <v/>
      </c>
      <c r="FR372" s="71" t="str">
        <f t="shared" si="6904"/>
        <v/>
      </c>
      <c r="FS372" s="71" t="str">
        <f t="shared" si="6905"/>
        <v/>
      </c>
    </row>
    <row r="373" spans="1:175" ht="16.5">
      <c r="A373" s="80"/>
      <c r="B373" s="80" t="s">
        <v>1516</v>
      </c>
      <c r="C373" s="11" t="s">
        <v>1568</v>
      </c>
      <c r="T373" s="144"/>
      <c r="U373" s="194" t="s">
        <v>1620</v>
      </c>
      <c r="CN373" s="70" t="str">
        <f t="shared" si="6831"/>
        <v>InitUnitState('IF47',,,,,,,,,,)</v>
      </c>
      <c r="CO373" s="70" t="str">
        <f t="shared" si="6832"/>
        <v>InitUnitNormal('IF47',,,,,,,,,,)</v>
      </c>
      <c r="CP373" s="70" t="str">
        <f t="shared" si="6833"/>
        <v>InitUnitMagic('IF47',,,,,,,,,,)</v>
      </c>
      <c r="CQ373" s="70" t="str">
        <f t="shared" si="6834"/>
        <v>InitUnitAdd('IF47',,,,,,,,,,)</v>
      </c>
      <c r="CR373" s="70" t="str">
        <f t="shared" ref="CR373:CR375" si="6907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374&amp;CR$1&amp;")"</f>
        <v>InitEquipData('IF47',,"",,,,,'','','','','','',"ReplaceableTextures\\CommandButtons\\BTNFB48.BLP")</v>
      </c>
      <c r="CU373" s="95" t="str">
        <f t="shared" si="6835"/>
        <v>|n</v>
      </c>
      <c r="CW373" s="60"/>
      <c r="CX373" s="60"/>
      <c r="CY373" s="60"/>
      <c r="CZ373" s="60"/>
      <c r="DA373" s="60"/>
      <c r="DB373" s="71" t="str">
        <f t="shared" si="6836"/>
        <v/>
      </c>
      <c r="DC373" s="71" t="str">
        <f t="shared" si="6837"/>
        <v/>
      </c>
      <c r="DD373" s="71" t="str">
        <f t="shared" si="6838"/>
        <v/>
      </c>
      <c r="DE373" s="71" t="str">
        <f t="shared" si="6839"/>
        <v/>
      </c>
      <c r="DF373" s="71" t="str">
        <f t="shared" si="6840"/>
        <v/>
      </c>
      <c r="DG373" s="71" t="str">
        <f t="shared" si="6841"/>
        <v/>
      </c>
      <c r="DH373" s="71" t="str">
        <f t="shared" si="6842"/>
        <v/>
      </c>
      <c r="DI373" s="71" t="str">
        <f t="shared" si="6843"/>
        <v/>
      </c>
      <c r="DJ373" s="71" t="str">
        <f t="shared" si="6844"/>
        <v/>
      </c>
      <c r="DK373" s="71" t="str">
        <f t="shared" si="6845"/>
        <v/>
      </c>
      <c r="DL373" s="71" t="str">
        <f t="shared" si="6846"/>
        <v/>
      </c>
      <c r="DM373" s="71" t="str">
        <f t="shared" si="6847"/>
        <v/>
      </c>
      <c r="DN373" s="71" t="str">
        <f t="shared" si="6848"/>
        <v/>
      </c>
      <c r="DO373" s="71" t="str">
        <f t="shared" si="6849"/>
        <v/>
      </c>
      <c r="DP373" s="71" t="str">
        <f t="shared" si="6850"/>
        <v/>
      </c>
      <c r="DQ373" s="71" t="str">
        <f t="shared" si="6851"/>
        <v/>
      </c>
      <c r="DR373" s="71" t="str">
        <f t="shared" si="6852"/>
        <v/>
      </c>
      <c r="DS373" s="71" t="str">
        <f t="shared" si="6853"/>
        <v/>
      </c>
      <c r="DT373" s="71" t="str">
        <f t="shared" si="6854"/>
        <v/>
      </c>
      <c r="DU373" s="71" t="str">
        <f t="shared" si="6855"/>
        <v/>
      </c>
      <c r="DV373" s="71" t="str">
        <f t="shared" si="6856"/>
        <v/>
      </c>
      <c r="DW373" s="71" t="str">
        <f t="shared" si="6857"/>
        <v/>
      </c>
      <c r="DX373" s="71" t="str">
        <f t="shared" si="6858"/>
        <v/>
      </c>
      <c r="DY373" s="71" t="str">
        <f t="shared" si="6859"/>
        <v/>
      </c>
      <c r="DZ373" s="71" t="str">
        <f t="shared" si="6860"/>
        <v/>
      </c>
      <c r="EA373" s="71" t="str">
        <f t="shared" si="6861"/>
        <v/>
      </c>
      <c r="EB373" s="71" t="str">
        <f t="shared" si="6862"/>
        <v/>
      </c>
      <c r="EC373" s="71" t="str">
        <f t="shared" si="6863"/>
        <v/>
      </c>
      <c r="ED373" s="71" t="str">
        <f t="shared" si="6864"/>
        <v/>
      </c>
      <c r="EE373" s="71" t="str">
        <f t="shared" si="6865"/>
        <v/>
      </c>
      <c r="EF373" s="71" t="str">
        <f t="shared" si="6866"/>
        <v/>
      </c>
      <c r="EG373" s="71" t="str">
        <f t="shared" si="6867"/>
        <v/>
      </c>
      <c r="EH373" s="71" t="str">
        <f t="shared" si="6868"/>
        <v/>
      </c>
      <c r="EI373" s="71" t="str">
        <f t="shared" si="6869"/>
        <v/>
      </c>
      <c r="EJ373" s="71" t="str">
        <f t="shared" si="6870"/>
        <v/>
      </c>
      <c r="EK373" s="71" t="str">
        <f t="shared" si="6871"/>
        <v/>
      </c>
      <c r="EL373" s="71" t="str">
        <f t="shared" si="6872"/>
        <v/>
      </c>
      <c r="EM373" s="71" t="str">
        <f t="shared" si="6873"/>
        <v/>
      </c>
      <c r="EN373" s="71" t="str">
        <f t="shared" si="6874"/>
        <v/>
      </c>
      <c r="EO373" s="71" t="str">
        <f t="shared" si="6875"/>
        <v/>
      </c>
      <c r="EP373" s="71" t="str">
        <f t="shared" si="6876"/>
        <v/>
      </c>
      <c r="EQ373" s="71" t="str">
        <f t="shared" si="6877"/>
        <v/>
      </c>
      <c r="ER373" s="71" t="str">
        <f t="shared" si="6878"/>
        <v/>
      </c>
      <c r="ES373" s="71" t="str">
        <f t="shared" si="6879"/>
        <v/>
      </c>
      <c r="ET373" s="71" t="str">
        <f t="shared" si="6880"/>
        <v/>
      </c>
      <c r="EU373" s="71" t="str">
        <f t="shared" si="6881"/>
        <v/>
      </c>
      <c r="EV373" s="71" t="str">
        <f t="shared" si="6882"/>
        <v/>
      </c>
      <c r="EW373" s="71" t="str">
        <f t="shared" si="6883"/>
        <v/>
      </c>
      <c r="EX373" s="71" t="str">
        <f t="shared" si="6884"/>
        <v/>
      </c>
      <c r="EY373" s="71" t="str">
        <f t="shared" si="6885"/>
        <v/>
      </c>
      <c r="EZ373" s="71" t="str">
        <f t="shared" si="6886"/>
        <v/>
      </c>
      <c r="FA373" s="71" t="str">
        <f t="shared" si="6887"/>
        <v/>
      </c>
      <c r="FB373" s="71" t="str">
        <f t="shared" si="6888"/>
        <v/>
      </c>
      <c r="FC373" s="71" t="str">
        <f t="shared" si="6889"/>
        <v/>
      </c>
      <c r="FD373" s="71" t="str">
        <f t="shared" si="6890"/>
        <v/>
      </c>
      <c r="FE373" s="71" t="str">
        <f t="shared" si="6891"/>
        <v/>
      </c>
      <c r="FF373" s="71" t="str">
        <f t="shared" si="6892"/>
        <v/>
      </c>
      <c r="FG373" s="71" t="str">
        <f t="shared" si="6893"/>
        <v/>
      </c>
      <c r="FH373" s="71" t="str">
        <f t="shared" si="6894"/>
        <v/>
      </c>
      <c r="FI373" s="71" t="str">
        <f t="shared" si="6895"/>
        <v/>
      </c>
      <c r="FJ373" s="71" t="str">
        <f t="shared" si="6896"/>
        <v/>
      </c>
      <c r="FK373" s="71" t="str">
        <f t="shared" si="6897"/>
        <v/>
      </c>
      <c r="FL373" s="71" t="str">
        <f t="shared" si="6898"/>
        <v/>
      </c>
      <c r="FM373" s="71" t="str">
        <f t="shared" si="6899"/>
        <v/>
      </c>
      <c r="FN373" s="71" t="str">
        <f t="shared" si="6900"/>
        <v/>
      </c>
      <c r="FO373" s="71" t="str">
        <f t="shared" si="6901"/>
        <v/>
      </c>
      <c r="FP373" s="71" t="str">
        <f t="shared" si="6902"/>
        <v/>
      </c>
      <c r="FQ373" s="71" t="str">
        <f t="shared" si="6903"/>
        <v/>
      </c>
      <c r="FR373" s="71" t="str">
        <f t="shared" si="6904"/>
        <v/>
      </c>
      <c r="FS373" s="71" t="str">
        <f t="shared" si="6905"/>
        <v/>
      </c>
    </row>
    <row r="374" spans="1:175" ht="16.5">
      <c r="A374" s="80"/>
      <c r="B374" s="80" t="s">
        <v>1517</v>
      </c>
      <c r="C374" s="11" t="s">
        <v>1569</v>
      </c>
      <c r="T374" s="144"/>
      <c r="U374" s="194" t="s">
        <v>1621</v>
      </c>
      <c r="CN374" s="70" t="str">
        <f t="shared" si="6831"/>
        <v>InitUnitState('IF48',,,,,,,,,,)</v>
      </c>
      <c r="CO374" s="70" t="str">
        <f t="shared" si="6832"/>
        <v>InitUnitNormal('IF48',,,,,,,,,,)</v>
      </c>
      <c r="CP374" s="70" t="str">
        <f t="shared" si="6833"/>
        <v>InitUnitMagic('IF48',,,,,,,,,,)</v>
      </c>
      <c r="CQ374" s="70" t="str">
        <f t="shared" si="6834"/>
        <v>InitUnitAdd('IF48',,,,,,,,,,)</v>
      </c>
      <c r="CR374" s="70" t="str">
        <f t="shared" si="6907"/>
        <v>InitEquipData('IF48',,"",,,,,'','','','','','',"ReplaceableTextures\\CommandButtons\\BTNFB49.BLP")</v>
      </c>
      <c r="CU374" s="95" t="str">
        <f t="shared" si="6835"/>
        <v>|n</v>
      </c>
      <c r="CW374" s="60"/>
      <c r="CX374" s="60"/>
      <c r="CY374" s="60"/>
      <c r="CZ374" s="60"/>
      <c r="DA374" s="60"/>
      <c r="DB374" s="71" t="str">
        <f t="shared" si="6836"/>
        <v/>
      </c>
      <c r="DC374" s="71" t="str">
        <f t="shared" si="6837"/>
        <v/>
      </c>
      <c r="DD374" s="71" t="str">
        <f t="shared" si="6838"/>
        <v/>
      </c>
      <c r="DE374" s="71" t="str">
        <f t="shared" si="6839"/>
        <v/>
      </c>
      <c r="DF374" s="71" t="str">
        <f t="shared" si="6840"/>
        <v/>
      </c>
      <c r="DG374" s="71" t="str">
        <f t="shared" si="6841"/>
        <v/>
      </c>
      <c r="DH374" s="71" t="str">
        <f t="shared" si="6842"/>
        <v/>
      </c>
      <c r="DI374" s="71" t="str">
        <f t="shared" si="6843"/>
        <v/>
      </c>
      <c r="DJ374" s="71" t="str">
        <f t="shared" si="6844"/>
        <v/>
      </c>
      <c r="DK374" s="71" t="str">
        <f t="shared" si="6845"/>
        <v/>
      </c>
      <c r="DL374" s="71" t="str">
        <f t="shared" si="6846"/>
        <v/>
      </c>
      <c r="DM374" s="71" t="str">
        <f t="shared" si="6847"/>
        <v/>
      </c>
      <c r="DN374" s="71" t="str">
        <f t="shared" si="6848"/>
        <v/>
      </c>
      <c r="DO374" s="71" t="str">
        <f t="shared" si="6849"/>
        <v/>
      </c>
      <c r="DP374" s="71" t="str">
        <f t="shared" si="6850"/>
        <v/>
      </c>
      <c r="DQ374" s="71" t="str">
        <f t="shared" si="6851"/>
        <v/>
      </c>
      <c r="DR374" s="71" t="str">
        <f t="shared" si="6852"/>
        <v/>
      </c>
      <c r="DS374" s="71" t="str">
        <f t="shared" si="6853"/>
        <v/>
      </c>
      <c r="DT374" s="71" t="str">
        <f t="shared" si="6854"/>
        <v/>
      </c>
      <c r="DU374" s="71" t="str">
        <f t="shared" si="6855"/>
        <v/>
      </c>
      <c r="DV374" s="71" t="str">
        <f t="shared" si="6856"/>
        <v/>
      </c>
      <c r="DW374" s="71" t="str">
        <f t="shared" si="6857"/>
        <v/>
      </c>
      <c r="DX374" s="71" t="str">
        <f t="shared" si="6858"/>
        <v/>
      </c>
      <c r="DY374" s="71" t="str">
        <f t="shared" si="6859"/>
        <v/>
      </c>
      <c r="DZ374" s="71" t="str">
        <f t="shared" si="6860"/>
        <v/>
      </c>
      <c r="EA374" s="71" t="str">
        <f t="shared" si="6861"/>
        <v/>
      </c>
      <c r="EB374" s="71" t="str">
        <f t="shared" si="6862"/>
        <v/>
      </c>
      <c r="EC374" s="71" t="str">
        <f t="shared" si="6863"/>
        <v/>
      </c>
      <c r="ED374" s="71" t="str">
        <f t="shared" si="6864"/>
        <v/>
      </c>
      <c r="EE374" s="71" t="str">
        <f t="shared" si="6865"/>
        <v/>
      </c>
      <c r="EF374" s="71" t="str">
        <f t="shared" si="6866"/>
        <v/>
      </c>
      <c r="EG374" s="71" t="str">
        <f t="shared" si="6867"/>
        <v/>
      </c>
      <c r="EH374" s="71" t="str">
        <f t="shared" si="6868"/>
        <v/>
      </c>
      <c r="EI374" s="71" t="str">
        <f t="shared" si="6869"/>
        <v/>
      </c>
      <c r="EJ374" s="71" t="str">
        <f t="shared" si="6870"/>
        <v/>
      </c>
      <c r="EK374" s="71" t="str">
        <f t="shared" si="6871"/>
        <v/>
      </c>
      <c r="EL374" s="71" t="str">
        <f t="shared" si="6872"/>
        <v/>
      </c>
      <c r="EM374" s="71" t="str">
        <f t="shared" si="6873"/>
        <v/>
      </c>
      <c r="EN374" s="71" t="str">
        <f t="shared" si="6874"/>
        <v/>
      </c>
      <c r="EO374" s="71" t="str">
        <f t="shared" si="6875"/>
        <v/>
      </c>
      <c r="EP374" s="71" t="str">
        <f t="shared" si="6876"/>
        <v/>
      </c>
      <c r="EQ374" s="71" t="str">
        <f t="shared" si="6877"/>
        <v/>
      </c>
      <c r="ER374" s="71" t="str">
        <f t="shared" si="6878"/>
        <v/>
      </c>
      <c r="ES374" s="71" t="str">
        <f t="shared" si="6879"/>
        <v/>
      </c>
      <c r="ET374" s="71" t="str">
        <f t="shared" si="6880"/>
        <v/>
      </c>
      <c r="EU374" s="71" t="str">
        <f t="shared" si="6881"/>
        <v/>
      </c>
      <c r="EV374" s="71" t="str">
        <f t="shared" si="6882"/>
        <v/>
      </c>
      <c r="EW374" s="71" t="str">
        <f t="shared" si="6883"/>
        <v/>
      </c>
      <c r="EX374" s="71" t="str">
        <f t="shared" si="6884"/>
        <v/>
      </c>
      <c r="EY374" s="71" t="str">
        <f t="shared" si="6885"/>
        <v/>
      </c>
      <c r="EZ374" s="71" t="str">
        <f t="shared" si="6886"/>
        <v/>
      </c>
      <c r="FA374" s="71" t="str">
        <f t="shared" si="6887"/>
        <v/>
      </c>
      <c r="FB374" s="71" t="str">
        <f t="shared" si="6888"/>
        <v/>
      </c>
      <c r="FC374" s="71" t="str">
        <f t="shared" si="6889"/>
        <v/>
      </c>
      <c r="FD374" s="71" t="str">
        <f t="shared" si="6890"/>
        <v/>
      </c>
      <c r="FE374" s="71" t="str">
        <f t="shared" si="6891"/>
        <v/>
      </c>
      <c r="FF374" s="71" t="str">
        <f t="shared" si="6892"/>
        <v/>
      </c>
      <c r="FG374" s="71" t="str">
        <f t="shared" si="6893"/>
        <v/>
      </c>
      <c r="FH374" s="71" t="str">
        <f t="shared" si="6894"/>
        <v/>
      </c>
      <c r="FI374" s="71" t="str">
        <f t="shared" si="6895"/>
        <v/>
      </c>
      <c r="FJ374" s="71" t="str">
        <f t="shared" si="6896"/>
        <v/>
      </c>
      <c r="FK374" s="71" t="str">
        <f t="shared" si="6897"/>
        <v/>
      </c>
      <c r="FL374" s="71" t="str">
        <f t="shared" si="6898"/>
        <v/>
      </c>
      <c r="FM374" s="71" t="str">
        <f t="shared" si="6899"/>
        <v/>
      </c>
      <c r="FN374" s="71" t="str">
        <f t="shared" si="6900"/>
        <v/>
      </c>
      <c r="FO374" s="71" t="str">
        <f t="shared" si="6901"/>
        <v/>
      </c>
      <c r="FP374" s="71" t="str">
        <f t="shared" si="6902"/>
        <v/>
      </c>
      <c r="FQ374" s="71" t="str">
        <f t="shared" si="6903"/>
        <v/>
      </c>
      <c r="FR374" s="71" t="str">
        <f t="shared" si="6904"/>
        <v/>
      </c>
      <c r="FS374" s="71" t="str">
        <f t="shared" si="6905"/>
        <v/>
      </c>
    </row>
    <row r="375" spans="1:175" ht="16.5">
      <c r="A375" s="80"/>
      <c r="B375" s="80" t="s">
        <v>1518</v>
      </c>
      <c r="C375" s="11" t="s">
        <v>1570</v>
      </c>
      <c r="T375" s="144"/>
      <c r="U375" s="194" t="s">
        <v>1622</v>
      </c>
      <c r="CN375" s="70" t="str">
        <f t="shared" si="6831"/>
        <v>InitUnitState('IF49',,,,,,,,,,)</v>
      </c>
      <c r="CO375" s="70" t="str">
        <f t="shared" si="6832"/>
        <v>InitUnitNormal('IF49',,,,,,,,,,)</v>
      </c>
      <c r="CP375" s="70" t="str">
        <f t="shared" si="6833"/>
        <v>InitUnitMagic('IF49',,,,,,,,,,)</v>
      </c>
      <c r="CQ375" s="70" t="str">
        <f t="shared" si="6834"/>
        <v>InitUnitAdd('IF49',,,,,,,,,,)</v>
      </c>
      <c r="CR375" s="70" t="str">
        <f t="shared" si="6907"/>
        <v>InitEquipData('IF49',,"",,,,,'','','','','','',"ReplaceableTextures\\CommandButtons\\BTNFB50.BLP")</v>
      </c>
      <c r="CU375" s="95" t="str">
        <f t="shared" si="6835"/>
        <v>|n</v>
      </c>
      <c r="CW375" s="60"/>
      <c r="CX375" s="60"/>
      <c r="CY375" s="60"/>
      <c r="CZ375" s="60"/>
      <c r="DA375" s="60"/>
      <c r="DB375" s="71" t="str">
        <f t="shared" si="6836"/>
        <v/>
      </c>
      <c r="DC375" s="71" t="str">
        <f t="shared" si="6837"/>
        <v/>
      </c>
      <c r="DD375" s="71" t="str">
        <f t="shared" si="6838"/>
        <v/>
      </c>
      <c r="DE375" s="71" t="str">
        <f t="shared" si="6839"/>
        <v/>
      </c>
      <c r="DF375" s="71" t="str">
        <f t="shared" si="6840"/>
        <v/>
      </c>
      <c r="DG375" s="71" t="str">
        <f t="shared" si="6841"/>
        <v/>
      </c>
      <c r="DH375" s="71" t="str">
        <f t="shared" si="6842"/>
        <v/>
      </c>
      <c r="DI375" s="71" t="str">
        <f t="shared" si="6843"/>
        <v/>
      </c>
      <c r="DJ375" s="71" t="str">
        <f t="shared" si="6844"/>
        <v/>
      </c>
      <c r="DK375" s="71" t="str">
        <f t="shared" si="6845"/>
        <v/>
      </c>
      <c r="DL375" s="71" t="str">
        <f t="shared" si="6846"/>
        <v/>
      </c>
      <c r="DM375" s="71" t="str">
        <f t="shared" si="6847"/>
        <v/>
      </c>
      <c r="DN375" s="71" t="str">
        <f t="shared" si="6848"/>
        <v/>
      </c>
      <c r="DO375" s="71" t="str">
        <f t="shared" si="6849"/>
        <v/>
      </c>
      <c r="DP375" s="71" t="str">
        <f t="shared" si="6850"/>
        <v/>
      </c>
      <c r="DQ375" s="71" t="str">
        <f t="shared" si="6851"/>
        <v/>
      </c>
      <c r="DR375" s="71" t="str">
        <f t="shared" si="6852"/>
        <v/>
      </c>
      <c r="DS375" s="71" t="str">
        <f t="shared" si="6853"/>
        <v/>
      </c>
      <c r="DT375" s="71" t="str">
        <f t="shared" si="6854"/>
        <v/>
      </c>
      <c r="DU375" s="71" t="str">
        <f t="shared" si="6855"/>
        <v/>
      </c>
      <c r="DV375" s="71" t="str">
        <f t="shared" si="6856"/>
        <v/>
      </c>
      <c r="DW375" s="71" t="str">
        <f t="shared" si="6857"/>
        <v/>
      </c>
      <c r="DX375" s="71" t="str">
        <f t="shared" si="6858"/>
        <v/>
      </c>
      <c r="DY375" s="71" t="str">
        <f t="shared" si="6859"/>
        <v/>
      </c>
      <c r="DZ375" s="71" t="str">
        <f t="shared" si="6860"/>
        <v/>
      </c>
      <c r="EA375" s="71" t="str">
        <f t="shared" si="6861"/>
        <v/>
      </c>
      <c r="EB375" s="71" t="str">
        <f t="shared" si="6862"/>
        <v/>
      </c>
      <c r="EC375" s="71" t="str">
        <f t="shared" si="6863"/>
        <v/>
      </c>
      <c r="ED375" s="71" t="str">
        <f t="shared" si="6864"/>
        <v/>
      </c>
      <c r="EE375" s="71" t="str">
        <f t="shared" si="6865"/>
        <v/>
      </c>
      <c r="EF375" s="71" t="str">
        <f t="shared" si="6866"/>
        <v/>
      </c>
      <c r="EG375" s="71" t="str">
        <f t="shared" si="6867"/>
        <v/>
      </c>
      <c r="EH375" s="71" t="str">
        <f t="shared" si="6868"/>
        <v/>
      </c>
      <c r="EI375" s="71" t="str">
        <f t="shared" si="6869"/>
        <v/>
      </c>
      <c r="EJ375" s="71" t="str">
        <f t="shared" si="6870"/>
        <v/>
      </c>
      <c r="EK375" s="71" t="str">
        <f t="shared" si="6871"/>
        <v/>
      </c>
      <c r="EL375" s="71" t="str">
        <f t="shared" si="6872"/>
        <v/>
      </c>
      <c r="EM375" s="71" t="str">
        <f t="shared" si="6873"/>
        <v/>
      </c>
      <c r="EN375" s="71" t="str">
        <f t="shared" si="6874"/>
        <v/>
      </c>
      <c r="EO375" s="71" t="str">
        <f t="shared" si="6875"/>
        <v/>
      </c>
      <c r="EP375" s="71" t="str">
        <f t="shared" si="6876"/>
        <v/>
      </c>
      <c r="EQ375" s="71" t="str">
        <f t="shared" si="6877"/>
        <v/>
      </c>
      <c r="ER375" s="71" t="str">
        <f t="shared" si="6878"/>
        <v/>
      </c>
      <c r="ES375" s="71" t="str">
        <f t="shared" si="6879"/>
        <v/>
      </c>
      <c r="ET375" s="71" t="str">
        <f t="shared" si="6880"/>
        <v/>
      </c>
      <c r="EU375" s="71" t="str">
        <f t="shared" si="6881"/>
        <v/>
      </c>
      <c r="EV375" s="71" t="str">
        <f t="shared" si="6882"/>
        <v/>
      </c>
      <c r="EW375" s="71" t="str">
        <f t="shared" si="6883"/>
        <v/>
      </c>
      <c r="EX375" s="71" t="str">
        <f t="shared" si="6884"/>
        <v/>
      </c>
      <c r="EY375" s="71" t="str">
        <f t="shared" si="6885"/>
        <v/>
      </c>
      <c r="EZ375" s="71" t="str">
        <f t="shared" si="6886"/>
        <v/>
      </c>
      <c r="FA375" s="71" t="str">
        <f t="shared" si="6887"/>
        <v/>
      </c>
      <c r="FB375" s="71" t="str">
        <f t="shared" si="6888"/>
        <v/>
      </c>
      <c r="FC375" s="71" t="str">
        <f t="shared" si="6889"/>
        <v/>
      </c>
      <c r="FD375" s="71" t="str">
        <f t="shared" si="6890"/>
        <v/>
      </c>
      <c r="FE375" s="71" t="str">
        <f t="shared" si="6891"/>
        <v/>
      </c>
      <c r="FF375" s="71" t="str">
        <f t="shared" si="6892"/>
        <v/>
      </c>
      <c r="FG375" s="71" t="str">
        <f t="shared" si="6893"/>
        <v/>
      </c>
      <c r="FH375" s="71" t="str">
        <f t="shared" si="6894"/>
        <v/>
      </c>
      <c r="FI375" s="71" t="str">
        <f t="shared" si="6895"/>
        <v/>
      </c>
      <c r="FJ375" s="71" t="str">
        <f t="shared" si="6896"/>
        <v/>
      </c>
      <c r="FK375" s="71" t="str">
        <f t="shared" si="6897"/>
        <v/>
      </c>
      <c r="FL375" s="71" t="str">
        <f t="shared" si="6898"/>
        <v/>
      </c>
      <c r="FM375" s="71" t="str">
        <f t="shared" si="6899"/>
        <v/>
      </c>
      <c r="FN375" s="71" t="str">
        <f t="shared" si="6900"/>
        <v/>
      </c>
      <c r="FO375" s="71" t="str">
        <f t="shared" si="6901"/>
        <v/>
      </c>
      <c r="FP375" s="71" t="str">
        <f t="shared" si="6902"/>
        <v/>
      </c>
      <c r="FQ375" s="71" t="str">
        <f t="shared" si="6903"/>
        <v/>
      </c>
      <c r="FR375" s="71" t="str">
        <f t="shared" si="6904"/>
        <v/>
      </c>
      <c r="FS375" s="71" t="str">
        <f t="shared" si="6905"/>
        <v/>
      </c>
    </row>
    <row r="376" spans="1:175" ht="16.5">
      <c r="A376" s="80"/>
      <c r="B376" s="80" t="s">
        <v>1519</v>
      </c>
      <c r="C376" s="11" t="s">
        <v>1571</v>
      </c>
      <c r="T376" s="144"/>
      <c r="U376" s="194" t="s">
        <v>1623</v>
      </c>
      <c r="CN376" s="70" t="str">
        <f t="shared" si="6831"/>
        <v>InitUnitState('IF50',,,,,,,,,,)</v>
      </c>
      <c r="CO376" s="70" t="str">
        <f t="shared" si="6832"/>
        <v>InitUnitNormal('IF50',,,,,,,,,,)</v>
      </c>
      <c r="CP376" s="70" t="str">
        <f t="shared" si="6833"/>
        <v>InitUnitMagic('IF50',,,,,,,,,,)</v>
      </c>
      <c r="CQ376" s="70" t="str">
        <f t="shared" si="6834"/>
        <v>InitUnitAdd('IF50',,,,,,,,,,)</v>
      </c>
      <c r="CR376" s="70" t="str">
        <f>"InitEquipData('"&amp;B376&amp;"',"&amp;D376&amp;","&amp;CR$1&amp;A376&amp;CR$1&amp;","&amp;E376&amp;","&amp;I376&amp;","&amp;F376&amp;","&amp;G376&amp;",'"&amp;J376&amp;"','"&amp;K376&amp;"','"&amp;L376&amp;"','"&amp;M376&amp;"','"&amp;N376&amp;"','"&amp;O376&amp;"',"&amp;CR$1&amp;U403&amp;CR$1&amp;")"</f>
        <v>InitEquipData('IF50',,"",,,,,'','','','','','',"ReplaceableTextures\\CommandButtons\\BTNSST09.blp")</v>
      </c>
      <c r="CU376" s="95" t="str">
        <f t="shared" si="6835"/>
        <v>|n</v>
      </c>
      <c r="CW376" s="60"/>
      <c r="CX376" s="60"/>
      <c r="CY376" s="60"/>
      <c r="CZ376" s="60"/>
      <c r="DA376" s="60"/>
      <c r="DB376" s="71" t="str">
        <f t="shared" si="6836"/>
        <v/>
      </c>
      <c r="DC376" s="71" t="str">
        <f t="shared" si="6837"/>
        <v/>
      </c>
      <c r="DD376" s="71" t="str">
        <f t="shared" si="6838"/>
        <v/>
      </c>
      <c r="DE376" s="71" t="str">
        <f t="shared" si="6839"/>
        <v/>
      </c>
      <c r="DF376" s="71" t="str">
        <f t="shared" si="6840"/>
        <v/>
      </c>
      <c r="DG376" s="71" t="str">
        <f t="shared" si="6841"/>
        <v/>
      </c>
      <c r="DH376" s="71" t="str">
        <f t="shared" si="6842"/>
        <v/>
      </c>
      <c r="DI376" s="71" t="str">
        <f t="shared" si="6843"/>
        <v/>
      </c>
      <c r="DJ376" s="71" t="str">
        <f t="shared" si="6844"/>
        <v/>
      </c>
      <c r="DK376" s="71" t="str">
        <f t="shared" si="6845"/>
        <v/>
      </c>
      <c r="DL376" s="71" t="str">
        <f t="shared" si="6846"/>
        <v/>
      </c>
      <c r="DM376" s="71" t="str">
        <f t="shared" si="6847"/>
        <v/>
      </c>
      <c r="DN376" s="71" t="str">
        <f t="shared" si="6848"/>
        <v/>
      </c>
      <c r="DO376" s="71" t="str">
        <f t="shared" si="6849"/>
        <v/>
      </c>
      <c r="DP376" s="71" t="str">
        <f t="shared" si="6850"/>
        <v/>
      </c>
      <c r="DQ376" s="71" t="str">
        <f t="shared" si="6851"/>
        <v/>
      </c>
      <c r="DR376" s="71" t="str">
        <f t="shared" si="6852"/>
        <v/>
      </c>
      <c r="DS376" s="71" t="str">
        <f t="shared" si="6853"/>
        <v/>
      </c>
      <c r="DT376" s="71" t="str">
        <f t="shared" si="6854"/>
        <v/>
      </c>
      <c r="DU376" s="71" t="str">
        <f t="shared" si="6855"/>
        <v/>
      </c>
      <c r="DV376" s="71" t="str">
        <f t="shared" si="6856"/>
        <v/>
      </c>
      <c r="DW376" s="71" t="str">
        <f t="shared" si="6857"/>
        <v/>
      </c>
      <c r="DX376" s="71" t="str">
        <f t="shared" si="6858"/>
        <v/>
      </c>
      <c r="DY376" s="71" t="str">
        <f t="shared" si="6859"/>
        <v/>
      </c>
      <c r="DZ376" s="71" t="str">
        <f t="shared" si="6860"/>
        <v/>
      </c>
      <c r="EA376" s="71" t="str">
        <f t="shared" si="6861"/>
        <v/>
      </c>
      <c r="EB376" s="71" t="str">
        <f t="shared" si="6862"/>
        <v/>
      </c>
      <c r="EC376" s="71" t="str">
        <f t="shared" si="6863"/>
        <v/>
      </c>
      <c r="ED376" s="71" t="str">
        <f t="shared" si="6864"/>
        <v/>
      </c>
      <c r="EE376" s="71" t="str">
        <f t="shared" si="6865"/>
        <v/>
      </c>
      <c r="EF376" s="71" t="str">
        <f t="shared" si="6866"/>
        <v/>
      </c>
      <c r="EG376" s="71" t="str">
        <f t="shared" si="6867"/>
        <v/>
      </c>
      <c r="EH376" s="71" t="str">
        <f t="shared" si="6868"/>
        <v/>
      </c>
      <c r="EI376" s="71" t="str">
        <f t="shared" si="6869"/>
        <v/>
      </c>
      <c r="EJ376" s="71" t="str">
        <f t="shared" si="6870"/>
        <v/>
      </c>
      <c r="EK376" s="71" t="str">
        <f t="shared" si="6871"/>
        <v/>
      </c>
      <c r="EL376" s="71" t="str">
        <f t="shared" si="6872"/>
        <v/>
      </c>
      <c r="EM376" s="71" t="str">
        <f t="shared" si="6873"/>
        <v/>
      </c>
      <c r="EN376" s="71" t="str">
        <f t="shared" si="6874"/>
        <v/>
      </c>
      <c r="EO376" s="71" t="str">
        <f t="shared" si="6875"/>
        <v/>
      </c>
      <c r="EP376" s="71" t="str">
        <f t="shared" si="6876"/>
        <v/>
      </c>
      <c r="EQ376" s="71" t="str">
        <f t="shared" si="6877"/>
        <v/>
      </c>
      <c r="ER376" s="71" t="str">
        <f t="shared" si="6878"/>
        <v/>
      </c>
      <c r="ES376" s="71" t="str">
        <f t="shared" si="6879"/>
        <v/>
      </c>
      <c r="ET376" s="71" t="str">
        <f t="shared" si="6880"/>
        <v/>
      </c>
      <c r="EU376" s="71" t="str">
        <f t="shared" si="6881"/>
        <v/>
      </c>
      <c r="EV376" s="71" t="str">
        <f t="shared" si="6882"/>
        <v/>
      </c>
      <c r="EW376" s="71" t="str">
        <f t="shared" si="6883"/>
        <v/>
      </c>
      <c r="EX376" s="71" t="str">
        <f t="shared" si="6884"/>
        <v/>
      </c>
      <c r="EY376" s="71" t="str">
        <f t="shared" si="6885"/>
        <v/>
      </c>
      <c r="EZ376" s="71" t="str">
        <f t="shared" si="6886"/>
        <v/>
      </c>
      <c r="FA376" s="71" t="str">
        <f t="shared" si="6887"/>
        <v/>
      </c>
      <c r="FB376" s="71" t="str">
        <f t="shared" si="6888"/>
        <v/>
      </c>
      <c r="FC376" s="71" t="str">
        <f t="shared" si="6889"/>
        <v/>
      </c>
      <c r="FD376" s="71" t="str">
        <f t="shared" si="6890"/>
        <v/>
      </c>
      <c r="FE376" s="71" t="str">
        <f t="shared" si="6891"/>
        <v/>
      </c>
      <c r="FF376" s="71" t="str">
        <f t="shared" si="6892"/>
        <v/>
      </c>
      <c r="FG376" s="71" t="str">
        <f t="shared" si="6893"/>
        <v/>
      </c>
      <c r="FH376" s="71" t="str">
        <f t="shared" si="6894"/>
        <v/>
      </c>
      <c r="FI376" s="71" t="str">
        <f t="shared" si="6895"/>
        <v/>
      </c>
      <c r="FJ376" s="71" t="str">
        <f t="shared" si="6896"/>
        <v/>
      </c>
      <c r="FK376" s="71" t="str">
        <f t="shared" si="6897"/>
        <v/>
      </c>
      <c r="FL376" s="71" t="str">
        <f t="shared" si="6898"/>
        <v/>
      </c>
      <c r="FM376" s="71" t="str">
        <f t="shared" si="6899"/>
        <v/>
      </c>
      <c r="FN376" s="71" t="str">
        <f t="shared" si="6900"/>
        <v/>
      </c>
      <c r="FO376" s="71" t="str">
        <f t="shared" si="6901"/>
        <v/>
      </c>
      <c r="FP376" s="71" t="str">
        <f t="shared" si="6902"/>
        <v/>
      </c>
      <c r="FQ376" s="71" t="str">
        <f t="shared" si="6903"/>
        <v/>
      </c>
      <c r="FR376" s="71" t="str">
        <f t="shared" si="6904"/>
        <v/>
      </c>
      <c r="FS376" s="71" t="str">
        <f t="shared" si="6905"/>
        <v/>
      </c>
    </row>
    <row r="377" spans="1:175" ht="16.5">
      <c r="A377" s="80"/>
      <c r="B377" s="80" t="s">
        <v>1520</v>
      </c>
      <c r="C377" s="11" t="s">
        <v>1572</v>
      </c>
      <c r="T377" s="144"/>
      <c r="U377" s="194" t="s">
        <v>1624</v>
      </c>
      <c r="CN377" s="70" t="str">
        <f t="shared" ref="CN377:CN378" si="6908">"InitUnitState('"&amp;B377&amp;"',"&amp;V377&amp;","&amp;W377&amp;","&amp;X377&amp;","&amp;Y377&amp;","&amp;Z377&amp;","&amp;AA377&amp;","&amp;AB377&amp;","&amp;AC377&amp;","&amp;AD377&amp;","&amp;AE377&amp;")"</f>
        <v>InitUnitState('IF51',,,,,,,,,,)</v>
      </c>
      <c r="CO377" s="70" t="str">
        <f t="shared" ref="CO377:CO378" si="6909">"InitUnitNormal('"&amp;B377&amp;"',"&amp;AF377&amp;","&amp;AG377&amp;","&amp;AH377&amp;","&amp;AI377&amp;","&amp;AJ377&amp;","&amp;AK377&amp;","&amp;AL377&amp;","&amp;AM377&amp;","&amp;AN377&amp;","&amp;AO377&amp;")"</f>
        <v>InitUnitNormal('IF51',,,,,,,,,,)</v>
      </c>
      <c r="CP377" s="70" t="str">
        <f t="shared" ref="CP377:CP378" si="6910">"InitUnitMagic('"&amp;B377&amp;"',"&amp;AP377&amp;","&amp;AQ377&amp;","&amp;AR377&amp;","&amp;AS377&amp;","&amp;AT377&amp;","&amp;AU377&amp;","&amp;AV377&amp;","&amp;AW377&amp;","&amp;BI377&amp;","&amp;BJ377&amp;")"</f>
        <v>InitUnitMagic('IF51',,,,,,,,,,)</v>
      </c>
      <c r="CQ377" s="70" t="str">
        <f t="shared" ref="CQ377:CQ378" si="6911">"InitUnitAdd('"&amp;B377&amp;"',"&amp;BK377&amp;","&amp;BL377&amp;","&amp;BM377&amp;","&amp;BN377&amp;","&amp;BO377&amp;","&amp;BP377&amp;","&amp;BQ377&amp;","&amp;BR377&amp;","&amp;BS377&amp;","&amp;BT377&amp;")"</f>
        <v>InitUnitAdd('IF51',,,,,,,,,,)</v>
      </c>
      <c r="CR377" s="70" t="str">
        <f>"InitEquipData('"&amp;B377&amp;"',"&amp;D377&amp;","&amp;CR$1&amp;A377&amp;CR$1&amp;","&amp;E377&amp;","&amp;I377&amp;","&amp;F377&amp;","&amp;G377&amp;",'"&amp;J377&amp;"','"&amp;K377&amp;"','"&amp;L377&amp;"','"&amp;M377&amp;"','"&amp;N377&amp;"','"&amp;O377&amp;"',"&amp;CR$1&amp;U404&amp;CR$1&amp;")"</f>
        <v>InitEquipData('IF51',,"",,,,,'','','','','','',"ReplaceableTextures\\CommandButtons\\BTNSST09.blp")</v>
      </c>
      <c r="CU377" s="95" t="str">
        <f t="shared" ref="CU377:CU378" si="6912">CONCATENATE(DB377,DC377,DD377,DE377,DF377,DG377,DH377,DI377,DJ377,DK377,DL377,DM377,DN377,DO377,DP377,DQ377,DR377,DS377,DT377,DU377,DV377,DW377,DX377,DY377,DZ377,EA377,EB377,EC377,ED377,EE377,EF377,EG377,EH377,EI377,EJ377,EK377,EL377,EM377,EN377,EO377,EP377&amp;"|n")</f>
        <v>|n</v>
      </c>
      <c r="CW377" s="60"/>
      <c r="CX377" s="60"/>
      <c r="CY377" s="60"/>
      <c r="CZ377" s="60"/>
      <c r="DA377" s="60"/>
      <c r="DB377" s="71" t="str">
        <f t="shared" ref="DB377:DB378" si="6913">IF(V377="","","|n"&amp;DB$2&amp;"+"&amp;V377&amp;DB$1)</f>
        <v/>
      </c>
      <c r="DC377" s="71" t="str">
        <f t="shared" ref="DC377:DC378" si="6914">IF(W377="","","|n"&amp;DC$2&amp;"+"&amp;W377&amp;DC$1)</f>
        <v/>
      </c>
      <c r="DD377" s="71" t="str">
        <f t="shared" ref="DD377:DD378" si="6915">IF(X377="","","|n"&amp;DD$2&amp;"+"&amp;X377&amp;DD$1)</f>
        <v/>
      </c>
      <c r="DE377" s="71" t="str">
        <f t="shared" ref="DE377:DE378" si="6916">IF(Y377="","","|n"&amp;DE$2&amp;"+"&amp;Y377&amp;DE$1)</f>
        <v/>
      </c>
      <c r="DF377" s="71" t="str">
        <f t="shared" ref="DF377:DF378" si="6917">IF(Z377="","","|n"&amp;DF$2&amp;"+"&amp;Z377&amp;DF$1)</f>
        <v/>
      </c>
      <c r="DG377" s="71" t="str">
        <f t="shared" ref="DG377:DG378" si="6918">IF(AA377="","","|n"&amp;DG$2&amp;"+"&amp;AA377&amp;DG$1)</f>
        <v/>
      </c>
      <c r="DH377" s="71" t="str">
        <f t="shared" ref="DH377:DH378" si="6919">IF(AB377="","","|n"&amp;DH$2&amp;"+"&amp;AB377&amp;DH$1)</f>
        <v/>
      </c>
      <c r="DI377" s="71" t="str">
        <f t="shared" ref="DI377:DI378" si="6920">IF(AC377="","","|n"&amp;DI$2&amp;"+"&amp;AC377&amp;DI$1)</f>
        <v/>
      </c>
      <c r="DJ377" s="71" t="str">
        <f t="shared" ref="DJ377:DJ378" si="6921">IF(AD377="","","|n"&amp;DJ$2&amp;"+"&amp;AD377&amp;DJ$1)</f>
        <v/>
      </c>
      <c r="DK377" s="71" t="str">
        <f t="shared" ref="DK377:DK378" si="6922">IF(AE377="","","|n"&amp;DK$2&amp;"+"&amp;AE377&amp;DK$1)</f>
        <v/>
      </c>
      <c r="DL377" s="71" t="str">
        <f t="shared" ref="DL377:DL378" si="6923">IF(AF377="","","|n"&amp;DL$2&amp;"+"&amp;AF377&amp;DL$1)</f>
        <v/>
      </c>
      <c r="DM377" s="71" t="str">
        <f t="shared" ref="DM377:DM378" si="6924">IF(AG377="","","|n"&amp;DM$2&amp;"+"&amp;AG377&amp;DM$1)</f>
        <v/>
      </c>
      <c r="DN377" s="71" t="str">
        <f t="shared" ref="DN377:DN378" si="6925">IF(AH377="","","|n"&amp;DN$2&amp;"+"&amp;AH377&amp;DN$1)</f>
        <v/>
      </c>
      <c r="DO377" s="71" t="str">
        <f t="shared" ref="DO377:DO378" si="6926">IF(AI377="","","|n"&amp;DO$2&amp;"+"&amp;AI377&amp;DO$1)</f>
        <v/>
      </c>
      <c r="DP377" s="71" t="str">
        <f t="shared" ref="DP377:DP378" si="6927">IF(AJ377="","","|n"&amp;DP$2&amp;"+"&amp;AJ377&amp;DP$1)</f>
        <v/>
      </c>
      <c r="DQ377" s="71" t="str">
        <f t="shared" ref="DQ377:DQ378" si="6928">IF(AK377="","","|n"&amp;DQ$2&amp;"+"&amp;AK377&amp;DQ$1)</f>
        <v/>
      </c>
      <c r="DR377" s="71" t="str">
        <f t="shared" ref="DR377:DR378" si="6929">IF(AL377="","","|n"&amp;DR$2&amp;"+"&amp;AL377&amp;DR$1)</f>
        <v/>
      </c>
      <c r="DS377" s="71" t="str">
        <f t="shared" ref="DS377:DS378" si="6930">IF(AM377="","","|n"&amp;DS$2&amp;"+"&amp;AM377&amp;DS$1)</f>
        <v/>
      </c>
      <c r="DT377" s="71" t="str">
        <f t="shared" ref="DT377:DT378" si="6931">IF(AN377="","","|n"&amp;DT$2&amp;"+"&amp;AN377&amp;DT$1)</f>
        <v/>
      </c>
      <c r="DU377" s="71" t="str">
        <f t="shared" ref="DU377:DU378" si="6932">IF(AO377="","","|n"&amp;DU$2&amp;"+"&amp;AO377&amp;DU$1)</f>
        <v/>
      </c>
      <c r="DV377" s="71" t="str">
        <f t="shared" ref="DV377:DV378" si="6933">IF(AP377="","","|n"&amp;DV$2&amp;"+"&amp;AP377&amp;DV$1)</f>
        <v/>
      </c>
      <c r="DW377" s="71" t="str">
        <f t="shared" ref="DW377:DW378" si="6934">IF(AQ377="","","|n"&amp;DW$2&amp;"+"&amp;AQ377&amp;DW$1)</f>
        <v/>
      </c>
      <c r="DX377" s="71" t="str">
        <f t="shared" ref="DX377:DX378" si="6935">IF(AR377="","","|n"&amp;DX$2&amp;"+"&amp;AR377&amp;DX$1)</f>
        <v/>
      </c>
      <c r="DY377" s="71" t="str">
        <f t="shared" ref="DY377:DY378" si="6936">IF(AS377="","","|n"&amp;DY$2&amp;"+"&amp;AS377&amp;DY$1)</f>
        <v/>
      </c>
      <c r="DZ377" s="71" t="str">
        <f t="shared" ref="DZ377:DZ378" si="6937">IF(AT377="","","|n"&amp;DZ$2&amp;"+"&amp;AT377&amp;DZ$1)</f>
        <v/>
      </c>
      <c r="EA377" s="71" t="str">
        <f t="shared" ref="EA377:EA378" si="6938">IF(AU377="","","|n"&amp;EA$2&amp;"+"&amp;AU377&amp;EA$1)</f>
        <v/>
      </c>
      <c r="EB377" s="71" t="str">
        <f t="shared" ref="EB377:EB378" si="6939">IF(AV377="","","|n"&amp;EB$2&amp;"+"&amp;AV377&amp;EB$1)</f>
        <v/>
      </c>
      <c r="EC377" s="71" t="str">
        <f t="shared" ref="EC377:EC378" si="6940">IF(AW377="","","|n"&amp;EC$2&amp;"+"&amp;AW377&amp;EC$1)</f>
        <v/>
      </c>
      <c r="ED377" s="71" t="str">
        <f t="shared" ref="ED377:ED378" si="6941">IF(AX377="","","|n"&amp;ED$2&amp;"+"&amp;AX377&amp;ED$1)</f>
        <v/>
      </c>
      <c r="EE377" s="71" t="str">
        <f t="shared" ref="EE377:EE378" si="6942">IF(AY377="","","|n"&amp;EE$2&amp;"+"&amp;AY377&amp;EE$1)</f>
        <v/>
      </c>
      <c r="EF377" s="71" t="str">
        <f t="shared" ref="EF377:EF378" si="6943">IF(AZ377="","","|n"&amp;EF$2&amp;"+"&amp;AZ377&amp;EF$1)</f>
        <v/>
      </c>
      <c r="EG377" s="71" t="str">
        <f t="shared" ref="EG377:EG378" si="6944">IF(BA377="","","|n"&amp;EG$2&amp;"+"&amp;BA377&amp;EG$1)</f>
        <v/>
      </c>
      <c r="EH377" s="71" t="str">
        <f t="shared" ref="EH377:EH378" si="6945">IF(BB377="","","|n"&amp;EH$2&amp;"+"&amp;BB377&amp;EH$1)</f>
        <v/>
      </c>
      <c r="EI377" s="71" t="str">
        <f t="shared" ref="EI377:EI378" si="6946">IF(BC377="","","|n"&amp;EI$2&amp;"+"&amp;BC377&amp;EI$1)</f>
        <v/>
      </c>
      <c r="EJ377" s="71" t="str">
        <f t="shared" ref="EJ377:EJ378" si="6947">IF(BD377="","","|n"&amp;EJ$2&amp;"+"&amp;BD377&amp;EJ$1)</f>
        <v/>
      </c>
      <c r="EK377" s="71" t="str">
        <f t="shared" ref="EK377:EK378" si="6948">IF(BE377="","","|n"&amp;EK$2&amp;"+"&amp;BE377&amp;EK$1)</f>
        <v/>
      </c>
      <c r="EL377" s="71" t="str">
        <f t="shared" ref="EL377:EL378" si="6949">IF(BF377="","","|n"&amp;EL$2&amp;"+"&amp;BF377&amp;EL$1)</f>
        <v/>
      </c>
      <c r="EM377" s="71" t="str">
        <f t="shared" ref="EM377:EM378" si="6950">IF(BG377="","","|n"&amp;EM$2&amp;"+"&amp;BG377&amp;EM$1)</f>
        <v/>
      </c>
      <c r="EN377" s="71" t="str">
        <f t="shared" ref="EN377:EN378" si="6951">IF(BH377="","","|n"&amp;EN$2&amp;"+"&amp;BH377&amp;EN$1)</f>
        <v/>
      </c>
      <c r="EO377" s="71" t="str">
        <f t="shared" ref="EO377:EO378" si="6952">IF(BI377="","","|n"&amp;EO$2&amp;"+"&amp;BI377&amp;EO$1)</f>
        <v/>
      </c>
      <c r="EP377" s="71" t="str">
        <f t="shared" ref="EP377:EP378" si="6953">IF(BJ377="","","|n"&amp;EP$2&amp;"+"&amp;BJ377&amp;EP$1)</f>
        <v/>
      </c>
      <c r="EQ377" s="71" t="str">
        <f t="shared" ref="EQ377:EQ378" si="6954">IF(BK377="","","|n"&amp;EQ$2&amp;"+"&amp;BK377&amp;EQ$1)</f>
        <v/>
      </c>
      <c r="ER377" s="71" t="str">
        <f t="shared" ref="ER377:ER378" si="6955">IF(BL377="","","|n"&amp;ER$2&amp;"+"&amp;BL377&amp;ER$1)</f>
        <v/>
      </c>
      <c r="ES377" s="71" t="str">
        <f t="shared" ref="ES377:ES378" si="6956">IF(BM377="","","|n"&amp;ES$2&amp;"+"&amp;BM377&amp;ES$1)</f>
        <v/>
      </c>
      <c r="ET377" s="71" t="str">
        <f t="shared" ref="ET377:ET378" si="6957">IF(BN377="","","|n"&amp;ET$2&amp;"+"&amp;BN377&amp;ET$1)</f>
        <v/>
      </c>
      <c r="EU377" s="71" t="str">
        <f t="shared" ref="EU377:EU378" si="6958">IF(BO377="","","|n"&amp;EU$2&amp;"+"&amp;BO377&amp;EU$1)</f>
        <v/>
      </c>
      <c r="EV377" s="71" t="str">
        <f t="shared" ref="EV377:EV378" si="6959">IF(BP377="","","|n"&amp;EV$2&amp;"+"&amp;BP377&amp;EV$1)</f>
        <v/>
      </c>
      <c r="EW377" s="71" t="str">
        <f t="shared" ref="EW377:EW378" si="6960">IF(BQ377="","","|n"&amp;EW$2&amp;"+"&amp;BQ377&amp;EW$1)</f>
        <v/>
      </c>
      <c r="EX377" s="71" t="str">
        <f t="shared" ref="EX377:EX378" si="6961">IF(BR377="","","|n"&amp;EX$2&amp;"+"&amp;BR377&amp;EX$1)</f>
        <v/>
      </c>
      <c r="EY377" s="71" t="str">
        <f t="shared" ref="EY377:EY378" si="6962">IF(BS377="","","|n"&amp;EY$2&amp;"+"&amp;BS377&amp;EY$1)</f>
        <v/>
      </c>
      <c r="EZ377" s="71" t="str">
        <f t="shared" ref="EZ377:EZ378" si="6963">IF(BT377="","","|n"&amp;EZ$2&amp;"+"&amp;BT377&amp;EZ$1)</f>
        <v/>
      </c>
      <c r="FA377" s="71" t="str">
        <f t="shared" ref="FA377:FA378" si="6964">IF(BU377="","","|n"&amp;FA$2&amp;"+"&amp;BU377&amp;FA$1)</f>
        <v/>
      </c>
      <c r="FB377" s="71" t="str">
        <f t="shared" ref="FB377:FB378" si="6965">IF(BV377="","","|n"&amp;FB$2&amp;"+"&amp;BV377&amp;FB$1)</f>
        <v/>
      </c>
      <c r="FC377" s="71" t="str">
        <f t="shared" ref="FC377:FC378" si="6966">IF(BW377="","","|n"&amp;FC$2&amp;"+"&amp;BW377&amp;FC$1)</f>
        <v/>
      </c>
      <c r="FD377" s="71" t="str">
        <f t="shared" ref="FD377:FD378" si="6967">IF(BX377="","","|n"&amp;FD$2&amp;"+"&amp;BX377&amp;FD$1)</f>
        <v/>
      </c>
      <c r="FE377" s="71" t="str">
        <f t="shared" ref="FE377:FE378" si="6968">IF(BY377="","","|n"&amp;FE$2&amp;"+"&amp;BY377&amp;FE$1)</f>
        <v/>
      </c>
      <c r="FF377" s="71" t="str">
        <f t="shared" ref="FF377:FF378" si="6969">IF(BZ377="","","|n"&amp;FF$2&amp;"+"&amp;BZ377&amp;FF$1)</f>
        <v/>
      </c>
      <c r="FG377" s="71" t="str">
        <f t="shared" ref="FG377:FG378" si="6970">IF(CA377="","","|n"&amp;FG$2&amp;"+"&amp;CA377&amp;FG$1)</f>
        <v/>
      </c>
      <c r="FH377" s="71" t="str">
        <f t="shared" ref="FH377:FH378" si="6971">IF(CB377="","","|n"&amp;FH$2&amp;"+"&amp;CB377&amp;FH$1)</f>
        <v/>
      </c>
      <c r="FI377" s="71" t="str">
        <f t="shared" ref="FI377:FI378" si="6972">IF(CC377="","","|n"&amp;FI$2&amp;"+"&amp;CC377&amp;FI$1)</f>
        <v/>
      </c>
      <c r="FJ377" s="71" t="str">
        <f t="shared" ref="FJ377:FJ378" si="6973">IF(CD377="","","|n"&amp;FJ$2&amp;"+"&amp;CD377&amp;FJ$1)</f>
        <v/>
      </c>
      <c r="FK377" s="71" t="str">
        <f t="shared" ref="FK377:FK378" si="6974">IF(CE377="","","|n"&amp;FK$2&amp;"+"&amp;CE377&amp;FK$1)</f>
        <v/>
      </c>
      <c r="FL377" s="71" t="str">
        <f t="shared" ref="FL377:FL378" si="6975">IF(CF377="","","|n"&amp;FL$2&amp;"+"&amp;CF377&amp;FL$1)</f>
        <v/>
      </c>
      <c r="FM377" s="71" t="str">
        <f t="shared" ref="FM377:FM378" si="6976">IF(CG377="","","|n"&amp;FM$2&amp;"+"&amp;CG377&amp;FM$1)</f>
        <v/>
      </c>
      <c r="FN377" s="71" t="str">
        <f t="shared" ref="FN377:FN378" si="6977">IF(CH377="","","|n"&amp;FN$2&amp;"+"&amp;CH377&amp;FN$1)</f>
        <v/>
      </c>
      <c r="FO377" s="71" t="str">
        <f t="shared" ref="FO377:FO378" si="6978">IF(CI377="","","|n"&amp;FO$2&amp;"+"&amp;CI377&amp;FO$1)</f>
        <v/>
      </c>
      <c r="FP377" s="71" t="str">
        <f t="shared" ref="FP377:FP378" si="6979">IF(CJ377="","","|n"&amp;FP$2&amp;"+"&amp;CJ377&amp;FP$1)</f>
        <v/>
      </c>
      <c r="FQ377" s="71" t="str">
        <f t="shared" ref="FQ377:FQ378" si="6980">IF(CK377="","","|n"&amp;FQ$2&amp;"+"&amp;CK377&amp;FQ$1)</f>
        <v/>
      </c>
      <c r="FR377" s="71" t="str">
        <f t="shared" ref="FR377:FR378" si="6981">IF(CL377="","","|n"&amp;FR$2&amp;"+"&amp;CL377&amp;FR$1)</f>
        <v/>
      </c>
      <c r="FS377" s="71" t="str">
        <f t="shared" ref="FS377:FS378" si="6982">IF(CM377="","","|n"&amp;FS$2&amp;"+"&amp;CM377&amp;FS$1)</f>
        <v/>
      </c>
    </row>
    <row r="378" spans="1:175" ht="16.5">
      <c r="A378" s="80"/>
      <c r="B378" s="80" t="s">
        <v>1521</v>
      </c>
      <c r="C378" s="11" t="s">
        <v>1573</v>
      </c>
      <c r="T378" s="144"/>
      <c r="U378" s="194" t="s">
        <v>1625</v>
      </c>
      <c r="CN378" s="70" t="str">
        <f t="shared" si="6908"/>
        <v>InitUnitState('IF52',,,,,,,,,,)</v>
      </c>
      <c r="CO378" s="70" t="str">
        <f t="shared" si="6909"/>
        <v>InitUnitNormal('IF52',,,,,,,,,,)</v>
      </c>
      <c r="CP378" s="70" t="str">
        <f t="shared" si="6910"/>
        <v>InitUnitMagic('IF52',,,,,,,,,,)</v>
      </c>
      <c r="CQ378" s="70" t="str">
        <f t="shared" si="6911"/>
        <v>InitUnitAdd('IF52',,,,,,,,,,)</v>
      </c>
      <c r="CR378" s="70" t="e">
        <f>"InitEquipData('"&amp;B378&amp;"',"&amp;D378&amp;","&amp;CR$1&amp;A378&amp;CR$1&amp;","&amp;E378&amp;","&amp;I378&amp;","&amp;F378&amp;","&amp;G378&amp;",'"&amp;J378&amp;"','"&amp;K378&amp;"','"&amp;L378&amp;"','"&amp;M378&amp;"','"&amp;N378&amp;"','"&amp;O378&amp;"',"&amp;CR$1&amp;#REF!&amp;CR$1&amp;")"</f>
        <v>#REF!</v>
      </c>
      <c r="CU378" s="95" t="str">
        <f t="shared" si="6912"/>
        <v>|n</v>
      </c>
      <c r="CW378" s="60"/>
      <c r="CX378" s="60"/>
      <c r="CY378" s="60"/>
      <c r="CZ378" s="60"/>
      <c r="DA378" s="60"/>
      <c r="DB378" s="71" t="str">
        <f t="shared" si="6913"/>
        <v/>
      </c>
      <c r="DC378" s="71" t="str">
        <f t="shared" si="6914"/>
        <v/>
      </c>
      <c r="DD378" s="71" t="str">
        <f t="shared" si="6915"/>
        <v/>
      </c>
      <c r="DE378" s="71" t="str">
        <f t="shared" si="6916"/>
        <v/>
      </c>
      <c r="DF378" s="71" t="str">
        <f t="shared" si="6917"/>
        <v/>
      </c>
      <c r="DG378" s="71" t="str">
        <f t="shared" si="6918"/>
        <v/>
      </c>
      <c r="DH378" s="71" t="str">
        <f t="shared" si="6919"/>
        <v/>
      </c>
      <c r="DI378" s="71" t="str">
        <f t="shared" si="6920"/>
        <v/>
      </c>
      <c r="DJ378" s="71" t="str">
        <f t="shared" si="6921"/>
        <v/>
      </c>
      <c r="DK378" s="71" t="str">
        <f t="shared" si="6922"/>
        <v/>
      </c>
      <c r="DL378" s="71" t="str">
        <f t="shared" si="6923"/>
        <v/>
      </c>
      <c r="DM378" s="71" t="str">
        <f t="shared" si="6924"/>
        <v/>
      </c>
      <c r="DN378" s="71" t="str">
        <f t="shared" si="6925"/>
        <v/>
      </c>
      <c r="DO378" s="71" t="str">
        <f t="shared" si="6926"/>
        <v/>
      </c>
      <c r="DP378" s="71" t="str">
        <f t="shared" si="6927"/>
        <v/>
      </c>
      <c r="DQ378" s="71" t="str">
        <f t="shared" si="6928"/>
        <v/>
      </c>
      <c r="DR378" s="71" t="str">
        <f t="shared" si="6929"/>
        <v/>
      </c>
      <c r="DS378" s="71" t="str">
        <f t="shared" si="6930"/>
        <v/>
      </c>
      <c r="DT378" s="71" t="str">
        <f t="shared" si="6931"/>
        <v/>
      </c>
      <c r="DU378" s="71" t="str">
        <f t="shared" si="6932"/>
        <v/>
      </c>
      <c r="DV378" s="71" t="str">
        <f t="shared" si="6933"/>
        <v/>
      </c>
      <c r="DW378" s="71" t="str">
        <f t="shared" si="6934"/>
        <v/>
      </c>
      <c r="DX378" s="71" t="str">
        <f t="shared" si="6935"/>
        <v/>
      </c>
      <c r="DY378" s="71" t="str">
        <f t="shared" si="6936"/>
        <v/>
      </c>
      <c r="DZ378" s="71" t="str">
        <f t="shared" si="6937"/>
        <v/>
      </c>
      <c r="EA378" s="71" t="str">
        <f t="shared" si="6938"/>
        <v/>
      </c>
      <c r="EB378" s="71" t="str">
        <f t="shared" si="6939"/>
        <v/>
      </c>
      <c r="EC378" s="71" t="str">
        <f t="shared" si="6940"/>
        <v/>
      </c>
      <c r="ED378" s="71" t="str">
        <f t="shared" si="6941"/>
        <v/>
      </c>
      <c r="EE378" s="71" t="str">
        <f t="shared" si="6942"/>
        <v/>
      </c>
      <c r="EF378" s="71" t="str">
        <f t="shared" si="6943"/>
        <v/>
      </c>
      <c r="EG378" s="71" t="str">
        <f t="shared" si="6944"/>
        <v/>
      </c>
      <c r="EH378" s="71" t="str">
        <f t="shared" si="6945"/>
        <v/>
      </c>
      <c r="EI378" s="71" t="str">
        <f t="shared" si="6946"/>
        <v/>
      </c>
      <c r="EJ378" s="71" t="str">
        <f t="shared" si="6947"/>
        <v/>
      </c>
      <c r="EK378" s="71" t="str">
        <f t="shared" si="6948"/>
        <v/>
      </c>
      <c r="EL378" s="71" t="str">
        <f t="shared" si="6949"/>
        <v/>
      </c>
      <c r="EM378" s="71" t="str">
        <f t="shared" si="6950"/>
        <v/>
      </c>
      <c r="EN378" s="71" t="str">
        <f t="shared" si="6951"/>
        <v/>
      </c>
      <c r="EO378" s="71" t="str">
        <f t="shared" si="6952"/>
        <v/>
      </c>
      <c r="EP378" s="71" t="str">
        <f t="shared" si="6953"/>
        <v/>
      </c>
      <c r="EQ378" s="71" t="str">
        <f t="shared" si="6954"/>
        <v/>
      </c>
      <c r="ER378" s="71" t="str">
        <f t="shared" si="6955"/>
        <v/>
      </c>
      <c r="ES378" s="71" t="str">
        <f t="shared" si="6956"/>
        <v/>
      </c>
      <c r="ET378" s="71" t="str">
        <f t="shared" si="6957"/>
        <v/>
      </c>
      <c r="EU378" s="71" t="str">
        <f t="shared" si="6958"/>
        <v/>
      </c>
      <c r="EV378" s="71" t="str">
        <f t="shared" si="6959"/>
        <v/>
      </c>
      <c r="EW378" s="71" t="str">
        <f t="shared" si="6960"/>
        <v/>
      </c>
      <c r="EX378" s="71" t="str">
        <f t="shared" si="6961"/>
        <v/>
      </c>
      <c r="EY378" s="71" t="str">
        <f t="shared" si="6962"/>
        <v/>
      </c>
      <c r="EZ378" s="71" t="str">
        <f t="shared" si="6963"/>
        <v/>
      </c>
      <c r="FA378" s="71" t="str">
        <f t="shared" si="6964"/>
        <v/>
      </c>
      <c r="FB378" s="71" t="str">
        <f t="shared" si="6965"/>
        <v/>
      </c>
      <c r="FC378" s="71" t="str">
        <f t="shared" si="6966"/>
        <v/>
      </c>
      <c r="FD378" s="71" t="str">
        <f t="shared" si="6967"/>
        <v/>
      </c>
      <c r="FE378" s="71" t="str">
        <f t="shared" si="6968"/>
        <v/>
      </c>
      <c r="FF378" s="71" t="str">
        <f t="shared" si="6969"/>
        <v/>
      </c>
      <c r="FG378" s="71" t="str">
        <f t="shared" si="6970"/>
        <v/>
      </c>
      <c r="FH378" s="71" t="str">
        <f t="shared" si="6971"/>
        <v/>
      </c>
      <c r="FI378" s="71" t="str">
        <f t="shared" si="6972"/>
        <v/>
      </c>
      <c r="FJ378" s="71" t="str">
        <f t="shared" si="6973"/>
        <v/>
      </c>
      <c r="FK378" s="71" t="str">
        <f t="shared" si="6974"/>
        <v/>
      </c>
      <c r="FL378" s="71" t="str">
        <f t="shared" si="6975"/>
        <v/>
      </c>
      <c r="FM378" s="71" t="str">
        <f t="shared" si="6976"/>
        <v/>
      </c>
      <c r="FN378" s="71" t="str">
        <f t="shared" si="6977"/>
        <v/>
      </c>
      <c r="FO378" s="71" t="str">
        <f t="shared" si="6978"/>
        <v/>
      </c>
      <c r="FP378" s="71" t="str">
        <f t="shared" si="6979"/>
        <v/>
      </c>
      <c r="FQ378" s="71" t="str">
        <f t="shared" si="6980"/>
        <v/>
      </c>
      <c r="FR378" s="71" t="str">
        <f t="shared" si="6981"/>
        <v/>
      </c>
      <c r="FS378" s="71" t="str">
        <f t="shared" si="6982"/>
        <v/>
      </c>
    </row>
    <row r="379" spans="1:175" ht="16.5">
      <c r="A379" s="133"/>
      <c r="B379" s="101" t="s">
        <v>929</v>
      </c>
      <c r="C379" s="101" t="s">
        <v>930</v>
      </c>
      <c r="T379" s="140"/>
      <c r="U379" s="85"/>
      <c r="CN379" s="70" t="str">
        <f t="shared" si="6755"/>
        <v>InitUnitState('IC00',,,,,,,,,,)</v>
      </c>
      <c r="CO379" s="70" t="str">
        <f t="shared" si="6756"/>
        <v>InitUnitNormal('IC00',,,,,,,,,,)</v>
      </c>
      <c r="CP379" s="70" t="str">
        <f t="shared" si="6757"/>
        <v>InitUnitMagic('IC00',,,,,,,,,,)</v>
      </c>
      <c r="CQ379" s="70" t="str">
        <f t="shared" si="6758"/>
        <v>InitUnitAdd('IC00',,,,,,,,,,)</v>
      </c>
      <c r="CR379" s="70" t="str">
        <f t="shared" ref="CR379" si="6983">"InitEquipData('"&amp;B379&amp;"',"&amp;D379&amp;","&amp;CR$1&amp;A379&amp;CR$1&amp;","&amp;E379&amp;","&amp;I379&amp;","&amp;F379&amp;","&amp;G379&amp;",'"&amp;J379&amp;"','"&amp;K379&amp;"','"&amp;L379&amp;"','"&amp;M379&amp;"','"&amp;N379&amp;"','"&amp;O379&amp;"',"&amp;CR$1&amp;U380&amp;CR$1&amp;")"</f>
        <v>InitEquipData('IC00',,"",,,,,'','','','','','',"")</v>
      </c>
      <c r="CU379" s="95" t="str">
        <f t="shared" si="6760"/>
        <v>|n</v>
      </c>
      <c r="CW379" s="60"/>
      <c r="CX379" s="60"/>
      <c r="CY379" s="60"/>
      <c r="CZ379" s="60"/>
      <c r="DA379" s="60"/>
      <c r="DB379" s="71" t="str">
        <f t="shared" si="6761"/>
        <v/>
      </c>
      <c r="DC379" s="71" t="str">
        <f t="shared" si="6762"/>
        <v/>
      </c>
      <c r="DD379" s="71" t="str">
        <f t="shared" si="6763"/>
        <v/>
      </c>
      <c r="DE379" s="71" t="str">
        <f t="shared" si="6764"/>
        <v/>
      </c>
      <c r="DF379" s="71" t="str">
        <f t="shared" si="6765"/>
        <v/>
      </c>
      <c r="DG379" s="71" t="str">
        <f t="shared" si="6766"/>
        <v/>
      </c>
      <c r="DH379" s="71" t="str">
        <f t="shared" si="6767"/>
        <v/>
      </c>
      <c r="DI379" s="71" t="str">
        <f t="shared" si="6768"/>
        <v/>
      </c>
      <c r="DJ379" s="71" t="str">
        <f t="shared" si="6769"/>
        <v/>
      </c>
      <c r="DK379" s="71" t="str">
        <f t="shared" si="6770"/>
        <v/>
      </c>
      <c r="DL379" s="71" t="str">
        <f t="shared" si="6771"/>
        <v/>
      </c>
      <c r="DM379" s="71" t="str">
        <f t="shared" si="6772"/>
        <v/>
      </c>
      <c r="DN379" s="71" t="str">
        <f t="shared" si="6773"/>
        <v/>
      </c>
      <c r="DO379" s="71" t="str">
        <f t="shared" si="6774"/>
        <v/>
      </c>
      <c r="DP379" s="71" t="str">
        <f t="shared" si="6775"/>
        <v/>
      </c>
      <c r="DQ379" s="71" t="str">
        <f t="shared" si="6776"/>
        <v/>
      </c>
      <c r="DR379" s="71" t="str">
        <f t="shared" si="6777"/>
        <v/>
      </c>
      <c r="DS379" s="71" t="str">
        <f t="shared" si="6778"/>
        <v/>
      </c>
      <c r="DT379" s="71" t="str">
        <f t="shared" si="6779"/>
        <v/>
      </c>
      <c r="DU379" s="71" t="str">
        <f t="shared" si="6780"/>
        <v/>
      </c>
      <c r="DV379" s="71" t="str">
        <f t="shared" si="6781"/>
        <v/>
      </c>
      <c r="DW379" s="71" t="str">
        <f t="shared" si="6782"/>
        <v/>
      </c>
      <c r="DX379" s="71" t="str">
        <f t="shared" si="6783"/>
        <v/>
      </c>
      <c r="DY379" s="71" t="str">
        <f t="shared" si="6784"/>
        <v/>
      </c>
      <c r="DZ379" s="71" t="str">
        <f t="shared" si="6785"/>
        <v/>
      </c>
      <c r="EA379" s="71" t="str">
        <f t="shared" si="6786"/>
        <v/>
      </c>
      <c r="EB379" s="71" t="str">
        <f t="shared" si="6787"/>
        <v/>
      </c>
      <c r="EC379" s="71" t="str">
        <f t="shared" si="6788"/>
        <v/>
      </c>
      <c r="ED379" s="71" t="str">
        <f t="shared" si="6789"/>
        <v/>
      </c>
      <c r="EE379" s="71" t="str">
        <f t="shared" si="6790"/>
        <v/>
      </c>
      <c r="EF379" s="71" t="str">
        <f t="shared" si="6791"/>
        <v/>
      </c>
      <c r="EG379" s="71" t="str">
        <f t="shared" si="6792"/>
        <v/>
      </c>
      <c r="EH379" s="71" t="str">
        <f t="shared" si="6793"/>
        <v/>
      </c>
      <c r="EI379" s="71" t="str">
        <f t="shared" si="6794"/>
        <v/>
      </c>
      <c r="EJ379" s="71" t="str">
        <f t="shared" si="6795"/>
        <v/>
      </c>
      <c r="EK379" s="71" t="str">
        <f t="shared" si="6796"/>
        <v/>
      </c>
      <c r="EL379" s="71" t="str">
        <f t="shared" si="6797"/>
        <v/>
      </c>
      <c r="EM379" s="71" t="str">
        <f t="shared" si="6798"/>
        <v/>
      </c>
      <c r="EN379" s="71" t="str">
        <f t="shared" si="6799"/>
        <v/>
      </c>
      <c r="EO379" s="71" t="str">
        <f t="shared" si="6800"/>
        <v/>
      </c>
      <c r="EP379" s="71" t="str">
        <f t="shared" si="6801"/>
        <v/>
      </c>
      <c r="EQ379" s="71" t="str">
        <f t="shared" si="6802"/>
        <v/>
      </c>
      <c r="ER379" s="71" t="str">
        <f t="shared" si="6803"/>
        <v/>
      </c>
      <c r="ES379" s="71" t="str">
        <f t="shared" si="6804"/>
        <v/>
      </c>
      <c r="ET379" s="71" t="str">
        <f t="shared" si="6805"/>
        <v/>
      </c>
      <c r="EU379" s="71" t="str">
        <f t="shared" si="6806"/>
        <v/>
      </c>
      <c r="EV379" s="71" t="str">
        <f t="shared" si="6807"/>
        <v/>
      </c>
      <c r="EW379" s="71" t="str">
        <f t="shared" si="6808"/>
        <v/>
      </c>
      <c r="EX379" s="71" t="str">
        <f t="shared" si="6809"/>
        <v/>
      </c>
      <c r="EY379" s="71" t="str">
        <f t="shared" si="6810"/>
        <v/>
      </c>
      <c r="EZ379" s="71" t="str">
        <f t="shared" si="6811"/>
        <v/>
      </c>
      <c r="FA379" s="71" t="str">
        <f t="shared" si="6812"/>
        <v/>
      </c>
      <c r="FB379" s="71" t="str">
        <f t="shared" si="6813"/>
        <v/>
      </c>
      <c r="FC379" s="71" t="str">
        <f t="shared" si="6814"/>
        <v/>
      </c>
      <c r="FD379" s="71" t="str">
        <f t="shared" si="6815"/>
        <v/>
      </c>
      <c r="FE379" s="71" t="str">
        <f t="shared" si="6816"/>
        <v/>
      </c>
      <c r="FF379" s="71" t="str">
        <f t="shared" si="6817"/>
        <v/>
      </c>
      <c r="FG379" s="71" t="str">
        <f t="shared" si="6818"/>
        <v/>
      </c>
      <c r="FH379" s="71" t="str">
        <f t="shared" si="6819"/>
        <v/>
      </c>
      <c r="FI379" s="71" t="str">
        <f t="shared" si="6820"/>
        <v/>
      </c>
      <c r="FJ379" s="71" t="str">
        <f t="shared" si="6821"/>
        <v/>
      </c>
      <c r="FK379" s="71" t="str">
        <f t="shared" si="6822"/>
        <v/>
      </c>
      <c r="FL379" s="71" t="str">
        <f t="shared" si="6823"/>
        <v/>
      </c>
      <c r="FM379" s="71" t="str">
        <f t="shared" si="6824"/>
        <v/>
      </c>
      <c r="FN379" s="71" t="str">
        <f t="shared" si="6825"/>
        <v/>
      </c>
      <c r="FO379" s="71" t="str">
        <f t="shared" si="6826"/>
        <v/>
      </c>
      <c r="FP379" s="71" t="str">
        <f t="shared" si="6827"/>
        <v/>
      </c>
      <c r="FQ379" s="71" t="str">
        <f t="shared" si="6828"/>
        <v/>
      </c>
      <c r="FR379" s="71" t="str">
        <f t="shared" si="6829"/>
        <v/>
      </c>
      <c r="FS379" s="71" t="str">
        <f t="shared" si="6830"/>
        <v/>
      </c>
    </row>
    <row r="380" spans="1:175" ht="16.5">
      <c r="A380" s="133"/>
      <c r="B380" s="101" t="s">
        <v>931</v>
      </c>
      <c r="C380" s="140" t="s">
        <v>1416</v>
      </c>
      <c r="T380" s="140" t="s">
        <v>1416</v>
      </c>
      <c r="U380" s="85"/>
      <c r="CN380" s="70" t="str">
        <f t="shared" ref="CN380" si="6984">"InitUnitState('"&amp;B380&amp;"',"&amp;V380&amp;","&amp;W380&amp;","&amp;X380&amp;","&amp;Y380&amp;","&amp;Z380&amp;","&amp;AA380&amp;","&amp;AB380&amp;","&amp;AC380&amp;","&amp;AD380&amp;","&amp;AE380&amp;")"</f>
        <v>InitUnitState('IC01',,,,,,,,,,)</v>
      </c>
      <c r="CO380" s="70" t="str">
        <f t="shared" ref="CO380" si="6985">"InitUnitNormal('"&amp;B380&amp;"',"&amp;AF380&amp;","&amp;AG380&amp;","&amp;AH380&amp;","&amp;AI380&amp;","&amp;AJ380&amp;","&amp;AK380&amp;","&amp;AL380&amp;","&amp;AM380&amp;","&amp;AN380&amp;","&amp;AO380&amp;")"</f>
        <v>InitUnitNormal('IC01',,,,,,,,,,)</v>
      </c>
      <c r="CP380" s="70" t="str">
        <f t="shared" ref="CP380" si="6986">"InitUnitMagic('"&amp;B380&amp;"',"&amp;AP380&amp;","&amp;AQ380&amp;","&amp;AR380&amp;","&amp;AS380&amp;","&amp;AT380&amp;","&amp;AU380&amp;","&amp;AV380&amp;","&amp;AW380&amp;","&amp;BI380&amp;","&amp;BJ380&amp;")"</f>
        <v>InitUnitMagic('IC01',,,,,,,,,,)</v>
      </c>
      <c r="CQ380" s="70" t="str">
        <f t="shared" ref="CQ380" si="6987">"InitUnitAdd('"&amp;B380&amp;"',"&amp;BK380&amp;","&amp;BL380&amp;","&amp;BM380&amp;","&amp;BN380&amp;","&amp;BO380&amp;","&amp;BP380&amp;","&amp;BQ380&amp;","&amp;BR380&amp;","&amp;BS380&amp;","&amp;BT380&amp;")"</f>
        <v>InitUnitAdd('IC01',,,,,,,,,,)</v>
      </c>
      <c r="CR380" s="70" t="str">
        <f t="shared" ref="CR380" si="6988"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381&amp;CR$1&amp;")"</f>
        <v>InitEquipData('IC01',,"",,,,,'','','','','','',"ReplaceableTextures\\CommandButtons\\BTNChestOfGold.blp")</v>
      </c>
      <c r="CU380" s="95" t="str">
        <f t="shared" si="6684"/>
        <v>|n</v>
      </c>
      <c r="CW380" s="60"/>
      <c r="CX380" s="60"/>
      <c r="CY380" s="60"/>
      <c r="CZ380" s="60"/>
      <c r="DA380" s="60"/>
      <c r="DB380" s="71" t="str">
        <f t="shared" si="6685"/>
        <v/>
      </c>
      <c r="DC380" s="71" t="str">
        <f t="shared" si="6686"/>
        <v/>
      </c>
      <c r="DD380" s="71" t="str">
        <f t="shared" si="6687"/>
        <v/>
      </c>
      <c r="DE380" s="71" t="str">
        <f t="shared" si="6688"/>
        <v/>
      </c>
      <c r="DF380" s="71" t="str">
        <f t="shared" si="6689"/>
        <v/>
      </c>
      <c r="DG380" s="71" t="str">
        <f t="shared" si="6690"/>
        <v/>
      </c>
      <c r="DH380" s="71" t="str">
        <f t="shared" si="6691"/>
        <v/>
      </c>
      <c r="DI380" s="71" t="str">
        <f t="shared" si="6692"/>
        <v/>
      </c>
      <c r="DJ380" s="71" t="str">
        <f t="shared" si="6693"/>
        <v/>
      </c>
      <c r="DK380" s="71" t="str">
        <f t="shared" si="6694"/>
        <v/>
      </c>
      <c r="DL380" s="71" t="str">
        <f t="shared" si="6695"/>
        <v/>
      </c>
      <c r="DM380" s="71" t="str">
        <f t="shared" si="6696"/>
        <v/>
      </c>
      <c r="DN380" s="71" t="str">
        <f t="shared" si="6697"/>
        <v/>
      </c>
      <c r="DO380" s="71" t="str">
        <f t="shared" si="6698"/>
        <v/>
      </c>
      <c r="DP380" s="71" t="str">
        <f t="shared" si="6699"/>
        <v/>
      </c>
      <c r="DQ380" s="71" t="str">
        <f t="shared" si="6700"/>
        <v/>
      </c>
      <c r="DR380" s="71" t="str">
        <f t="shared" si="6701"/>
        <v/>
      </c>
      <c r="DS380" s="71" t="str">
        <f t="shared" si="6702"/>
        <v/>
      </c>
      <c r="DT380" s="71" t="str">
        <f t="shared" si="6703"/>
        <v/>
      </c>
      <c r="DU380" s="71" t="str">
        <f t="shared" si="6704"/>
        <v/>
      </c>
      <c r="DV380" s="71" t="str">
        <f t="shared" si="6705"/>
        <v/>
      </c>
      <c r="DW380" s="71" t="str">
        <f t="shared" si="6706"/>
        <v/>
      </c>
      <c r="DX380" s="71" t="str">
        <f t="shared" si="6707"/>
        <v/>
      </c>
      <c r="DY380" s="71" t="str">
        <f t="shared" si="6708"/>
        <v/>
      </c>
      <c r="DZ380" s="71" t="str">
        <f t="shared" si="6709"/>
        <v/>
      </c>
      <c r="EA380" s="71" t="str">
        <f t="shared" si="6710"/>
        <v/>
      </c>
      <c r="EB380" s="71" t="str">
        <f t="shared" si="6711"/>
        <v/>
      </c>
      <c r="EC380" s="71" t="str">
        <f t="shared" si="6712"/>
        <v/>
      </c>
      <c r="ED380" s="71" t="str">
        <f t="shared" si="6713"/>
        <v/>
      </c>
      <c r="EE380" s="71" t="str">
        <f t="shared" si="6714"/>
        <v/>
      </c>
      <c r="EF380" s="71" t="str">
        <f t="shared" si="6715"/>
        <v/>
      </c>
      <c r="EG380" s="71" t="str">
        <f t="shared" si="6716"/>
        <v/>
      </c>
      <c r="EH380" s="71" t="str">
        <f t="shared" si="6717"/>
        <v/>
      </c>
      <c r="EI380" s="71" t="str">
        <f t="shared" si="6718"/>
        <v/>
      </c>
      <c r="EJ380" s="71" t="str">
        <f t="shared" si="6719"/>
        <v/>
      </c>
      <c r="EK380" s="71" t="str">
        <f t="shared" si="6720"/>
        <v/>
      </c>
      <c r="EL380" s="71" t="str">
        <f t="shared" si="6721"/>
        <v/>
      </c>
      <c r="EM380" s="71" t="str">
        <f t="shared" si="6722"/>
        <v/>
      </c>
      <c r="EN380" s="71" t="str">
        <f t="shared" si="6723"/>
        <v/>
      </c>
      <c r="EO380" s="71" t="str">
        <f t="shared" si="6724"/>
        <v/>
      </c>
      <c r="EP380" s="71" t="str">
        <f t="shared" si="6725"/>
        <v/>
      </c>
      <c r="EQ380" s="71" t="str">
        <f t="shared" si="6726"/>
        <v/>
      </c>
      <c r="ER380" s="71" t="str">
        <f t="shared" si="6727"/>
        <v/>
      </c>
      <c r="ES380" s="71" t="str">
        <f t="shared" si="6728"/>
        <v/>
      </c>
      <c r="ET380" s="71" t="str">
        <f t="shared" si="6729"/>
        <v/>
      </c>
      <c r="EU380" s="71" t="str">
        <f t="shared" si="6730"/>
        <v/>
      </c>
      <c r="EV380" s="71" t="str">
        <f t="shared" si="6731"/>
        <v/>
      </c>
      <c r="EW380" s="71" t="str">
        <f t="shared" si="6732"/>
        <v/>
      </c>
      <c r="EX380" s="71" t="str">
        <f t="shared" si="6733"/>
        <v/>
      </c>
      <c r="EY380" s="71" t="str">
        <f t="shared" si="6734"/>
        <v/>
      </c>
      <c r="EZ380" s="71" t="str">
        <f t="shared" si="6735"/>
        <v/>
      </c>
      <c r="FA380" s="71" t="str">
        <f t="shared" si="6736"/>
        <v/>
      </c>
      <c r="FB380" s="71" t="str">
        <f t="shared" si="6737"/>
        <v/>
      </c>
      <c r="FC380" s="71" t="str">
        <f t="shared" si="6738"/>
        <v/>
      </c>
      <c r="FD380" s="71" t="str">
        <f t="shared" si="6739"/>
        <v/>
      </c>
      <c r="FE380" s="71" t="str">
        <f t="shared" si="6740"/>
        <v/>
      </c>
      <c r="FF380" s="71" t="str">
        <f t="shared" si="6741"/>
        <v/>
      </c>
      <c r="FG380" s="71" t="str">
        <f t="shared" si="6742"/>
        <v/>
      </c>
      <c r="FH380" s="71" t="str">
        <f t="shared" si="6743"/>
        <v/>
      </c>
      <c r="FI380" s="71" t="str">
        <f t="shared" si="6744"/>
        <v/>
      </c>
      <c r="FJ380" s="71" t="str">
        <f t="shared" si="6745"/>
        <v/>
      </c>
      <c r="FK380" s="71" t="str">
        <f t="shared" si="6746"/>
        <v/>
      </c>
      <c r="FL380" s="71" t="str">
        <f t="shared" si="6747"/>
        <v/>
      </c>
      <c r="FM380" s="71" t="str">
        <f t="shared" si="6748"/>
        <v/>
      </c>
      <c r="FN380" s="71" t="str">
        <f t="shared" si="6749"/>
        <v/>
      </c>
      <c r="FO380" s="71" t="str">
        <f t="shared" si="6750"/>
        <v/>
      </c>
      <c r="FP380" s="71" t="str">
        <f t="shared" si="6751"/>
        <v/>
      </c>
      <c r="FQ380" s="71" t="str">
        <f t="shared" si="6752"/>
        <v/>
      </c>
      <c r="FR380" s="71" t="str">
        <f t="shared" si="6753"/>
        <v/>
      </c>
      <c r="FS380" s="71" t="str">
        <f t="shared" si="6754"/>
        <v/>
      </c>
    </row>
    <row r="381" spans="1:175" ht="16.5">
      <c r="A381" s="80"/>
      <c r="B381" s="101" t="s">
        <v>933</v>
      </c>
      <c r="C381" s="101" t="s">
        <v>1499</v>
      </c>
      <c r="T381" s="144" t="s">
        <v>1499</v>
      </c>
      <c r="U381" s="85" t="s">
        <v>1500</v>
      </c>
      <c r="CN381" s="70" t="str">
        <f t="shared" ref="CN381:CN389" si="6989">"InitUnitState('"&amp;B381&amp;"',"&amp;V381&amp;","&amp;W381&amp;","&amp;X381&amp;","&amp;Y381&amp;","&amp;Z381&amp;","&amp;AA381&amp;","&amp;AB381&amp;","&amp;AC381&amp;","&amp;AD381&amp;","&amp;AE381&amp;")"</f>
        <v>InitUnitState('IC02',,,,,,,,,,)</v>
      </c>
      <c r="CO381" s="70" t="str">
        <f t="shared" ref="CO381:CO389" si="6990">"InitUnitNormal('"&amp;B381&amp;"',"&amp;AF381&amp;","&amp;AG381&amp;","&amp;AH381&amp;","&amp;AI381&amp;","&amp;AJ381&amp;","&amp;AK381&amp;","&amp;AL381&amp;","&amp;AM381&amp;","&amp;AN381&amp;","&amp;AO381&amp;")"</f>
        <v>InitUnitNormal('IC02',,,,,,,,,,)</v>
      </c>
      <c r="CP381" s="70" t="str">
        <f t="shared" ref="CP381:CP389" si="6991">"InitUnitMagic('"&amp;B381&amp;"',"&amp;AP381&amp;","&amp;AQ381&amp;","&amp;AR381&amp;","&amp;AS381&amp;","&amp;AT381&amp;","&amp;AU381&amp;","&amp;AV381&amp;","&amp;AW381&amp;","&amp;BI381&amp;","&amp;BJ381&amp;")"</f>
        <v>InitUnitMagic('IC02',,,,,,,,,,)</v>
      </c>
      <c r="CQ381" s="70" t="str">
        <f t="shared" ref="CQ381:CQ389" si="6992">"InitUnitAdd('"&amp;B381&amp;"',"&amp;BK381&amp;","&amp;BL381&amp;","&amp;BM381&amp;","&amp;BN381&amp;","&amp;BO381&amp;","&amp;BP381&amp;","&amp;BQ381&amp;","&amp;BR381&amp;","&amp;BS381&amp;","&amp;BT381&amp;")"</f>
        <v>InitUnitAdd('IC02',,,,,,,,,,)</v>
      </c>
      <c r="CR381" s="70" t="str">
        <f t="shared" si="6612"/>
        <v>InitEquipData('IC02',,"",,,,,'','','','','','',"")</v>
      </c>
      <c r="CU381" s="95" t="str">
        <f t="shared" si="6684"/>
        <v>|n</v>
      </c>
      <c r="CW381" s="60"/>
      <c r="CX381" s="60"/>
      <c r="CY381" s="60"/>
      <c r="CZ381" s="60"/>
      <c r="DA381" s="60"/>
      <c r="DB381" s="71" t="str">
        <f t="shared" si="6685"/>
        <v/>
      </c>
      <c r="DC381" s="71" t="str">
        <f t="shared" si="6686"/>
        <v/>
      </c>
      <c r="DD381" s="71" t="str">
        <f t="shared" si="6687"/>
        <v/>
      </c>
      <c r="DE381" s="71" t="str">
        <f t="shared" si="6688"/>
        <v/>
      </c>
      <c r="DF381" s="71" t="str">
        <f t="shared" si="6689"/>
        <v/>
      </c>
      <c r="DG381" s="71" t="str">
        <f t="shared" si="6690"/>
        <v/>
      </c>
      <c r="DH381" s="71" t="str">
        <f t="shared" si="6691"/>
        <v/>
      </c>
      <c r="DI381" s="71" t="str">
        <f t="shared" si="6692"/>
        <v/>
      </c>
      <c r="DJ381" s="71" t="str">
        <f t="shared" si="6693"/>
        <v/>
      </c>
      <c r="DK381" s="71" t="str">
        <f t="shared" si="6694"/>
        <v/>
      </c>
      <c r="DL381" s="71" t="str">
        <f t="shared" si="6695"/>
        <v/>
      </c>
      <c r="DM381" s="71" t="str">
        <f t="shared" si="6696"/>
        <v/>
      </c>
      <c r="DN381" s="71" t="str">
        <f t="shared" si="6697"/>
        <v/>
      </c>
      <c r="DO381" s="71" t="str">
        <f t="shared" si="6698"/>
        <v/>
      </c>
      <c r="DP381" s="71" t="str">
        <f t="shared" si="6699"/>
        <v/>
      </c>
      <c r="DQ381" s="71" t="str">
        <f t="shared" si="6700"/>
        <v/>
      </c>
      <c r="DR381" s="71" t="str">
        <f t="shared" si="6701"/>
        <v/>
      </c>
      <c r="DS381" s="71" t="str">
        <f t="shared" si="6702"/>
        <v/>
      </c>
      <c r="DT381" s="71" t="str">
        <f t="shared" si="6703"/>
        <v/>
      </c>
      <c r="DU381" s="71" t="str">
        <f t="shared" si="6704"/>
        <v/>
      </c>
      <c r="DV381" s="71" t="str">
        <f t="shared" si="6705"/>
        <v/>
      </c>
      <c r="DW381" s="71" t="str">
        <f t="shared" si="6706"/>
        <v/>
      </c>
      <c r="DX381" s="71" t="str">
        <f t="shared" si="6707"/>
        <v/>
      </c>
      <c r="DY381" s="71" t="str">
        <f t="shared" si="6708"/>
        <v/>
      </c>
      <c r="DZ381" s="71" t="str">
        <f t="shared" si="6709"/>
        <v/>
      </c>
      <c r="EA381" s="71" t="str">
        <f t="shared" si="6710"/>
        <v/>
      </c>
      <c r="EB381" s="71" t="str">
        <f t="shared" si="6711"/>
        <v/>
      </c>
      <c r="EC381" s="71" t="str">
        <f t="shared" si="6712"/>
        <v/>
      </c>
      <c r="ED381" s="71" t="str">
        <f t="shared" si="6713"/>
        <v/>
      </c>
      <c r="EE381" s="71" t="str">
        <f t="shared" si="6714"/>
        <v/>
      </c>
      <c r="EF381" s="71" t="str">
        <f t="shared" si="6715"/>
        <v/>
      </c>
      <c r="EG381" s="71" t="str">
        <f t="shared" si="6716"/>
        <v/>
      </c>
      <c r="EH381" s="71" t="str">
        <f t="shared" si="6717"/>
        <v/>
      </c>
      <c r="EI381" s="71" t="str">
        <f t="shared" si="6718"/>
        <v/>
      </c>
      <c r="EJ381" s="71" t="str">
        <f t="shared" si="6719"/>
        <v/>
      </c>
      <c r="EK381" s="71" t="str">
        <f t="shared" si="6720"/>
        <v/>
      </c>
      <c r="EL381" s="71" t="str">
        <f t="shared" si="6721"/>
        <v/>
      </c>
      <c r="EM381" s="71" t="str">
        <f t="shared" si="6722"/>
        <v/>
      </c>
      <c r="EN381" s="71" t="str">
        <f t="shared" si="6723"/>
        <v/>
      </c>
      <c r="EO381" s="71" t="str">
        <f t="shared" si="6724"/>
        <v/>
      </c>
      <c r="EP381" s="71" t="str">
        <f t="shared" si="6725"/>
        <v/>
      </c>
      <c r="EQ381" s="71" t="str">
        <f t="shared" si="6726"/>
        <v/>
      </c>
      <c r="ER381" s="71" t="str">
        <f t="shared" si="6727"/>
        <v/>
      </c>
      <c r="ES381" s="71" t="str">
        <f t="shared" si="6728"/>
        <v/>
      </c>
      <c r="ET381" s="71" t="str">
        <f t="shared" si="6729"/>
        <v/>
      </c>
      <c r="EU381" s="71" t="str">
        <f t="shared" si="6730"/>
        <v/>
      </c>
      <c r="EV381" s="71" t="str">
        <f t="shared" si="6731"/>
        <v/>
      </c>
      <c r="EW381" s="71" t="str">
        <f t="shared" si="6732"/>
        <v/>
      </c>
      <c r="EX381" s="71" t="str">
        <f t="shared" si="6733"/>
        <v/>
      </c>
      <c r="EY381" s="71" t="str">
        <f t="shared" si="6734"/>
        <v/>
      </c>
      <c r="EZ381" s="71" t="str">
        <f t="shared" si="6735"/>
        <v/>
      </c>
      <c r="FA381" s="71" t="str">
        <f t="shared" si="6736"/>
        <v/>
      </c>
      <c r="FB381" s="71" t="str">
        <f t="shared" si="6737"/>
        <v/>
      </c>
      <c r="FC381" s="71" t="str">
        <f t="shared" si="6738"/>
        <v/>
      </c>
      <c r="FD381" s="71" t="str">
        <f t="shared" si="6739"/>
        <v/>
      </c>
      <c r="FE381" s="71" t="str">
        <f t="shared" si="6740"/>
        <v/>
      </c>
      <c r="FF381" s="71" t="str">
        <f t="shared" si="6741"/>
        <v/>
      </c>
      <c r="FG381" s="71" t="str">
        <f t="shared" si="6742"/>
        <v/>
      </c>
      <c r="FH381" s="71" t="str">
        <f t="shared" si="6743"/>
        <v/>
      </c>
      <c r="FI381" s="71" t="str">
        <f t="shared" si="6744"/>
        <v/>
      </c>
      <c r="FJ381" s="71" t="str">
        <f t="shared" si="6745"/>
        <v/>
      </c>
      <c r="FK381" s="71" t="str">
        <f t="shared" si="6746"/>
        <v/>
      </c>
      <c r="FL381" s="71" t="str">
        <f t="shared" si="6747"/>
        <v/>
      </c>
      <c r="FM381" s="71" t="str">
        <f t="shared" si="6748"/>
        <v/>
      </c>
      <c r="FN381" s="71" t="str">
        <f t="shared" si="6749"/>
        <v/>
      </c>
      <c r="FO381" s="71" t="str">
        <f t="shared" si="6750"/>
        <v/>
      </c>
      <c r="FP381" s="71" t="str">
        <f t="shared" si="6751"/>
        <v/>
      </c>
      <c r="FQ381" s="71" t="str">
        <f t="shared" si="6752"/>
        <v/>
      </c>
      <c r="FR381" s="71" t="str">
        <f t="shared" si="6753"/>
        <v/>
      </c>
      <c r="FS381" s="71" t="str">
        <f t="shared" si="6754"/>
        <v/>
      </c>
    </row>
    <row r="382" spans="1:175" s="60" customFormat="1" ht="16.5">
      <c r="A382" s="135"/>
      <c r="B382" s="101" t="s">
        <v>934</v>
      </c>
      <c r="C382" s="101" t="s">
        <v>935</v>
      </c>
      <c r="D382" s="74"/>
      <c r="E382" s="75"/>
      <c r="F382" s="136"/>
      <c r="G382" s="137"/>
      <c r="H382" s="137"/>
      <c r="I382" s="137"/>
      <c r="J382" s="137"/>
      <c r="K382" s="137"/>
      <c r="L382" s="137"/>
      <c r="M382" s="137"/>
      <c r="N382" s="137"/>
      <c r="O382" s="137"/>
      <c r="P382" s="82"/>
      <c r="Q382" s="82"/>
      <c r="R382" s="82"/>
      <c r="S382" s="82"/>
      <c r="T382" s="105"/>
      <c r="U382" s="85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1"/>
      <c r="AS382" s="91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3" t="str">
        <f t="shared" si="6989"/>
        <v>InitUnitState('IC03',,,,,,,,,,)</v>
      </c>
      <c r="CO382" s="93" t="str">
        <f t="shared" si="6990"/>
        <v>InitUnitNormal('IC03',,,,,,,,,,)</v>
      </c>
      <c r="CP382" s="93" t="str">
        <f t="shared" si="6991"/>
        <v>InitUnitMagic('IC03',,,,,,,,,,)</v>
      </c>
      <c r="CQ382" s="93" t="str">
        <f t="shared" si="6992"/>
        <v>InitUnitAdd('IC03',,,,,,,,,,)</v>
      </c>
      <c r="CR382" s="93" t="str">
        <f t="shared" si="6612"/>
        <v>InitEquipData('IC03',,"",,,,,'','','','','','',"")</v>
      </c>
      <c r="CS382" s="93"/>
      <c r="CT382" s="93"/>
      <c r="CU382" s="95" t="str">
        <f t="shared" si="6684"/>
        <v>|n</v>
      </c>
      <c r="CV382" s="61"/>
      <c r="DB382" s="71" t="str">
        <f t="shared" si="6685"/>
        <v/>
      </c>
      <c r="DC382" s="71" t="str">
        <f t="shared" si="6686"/>
        <v/>
      </c>
      <c r="DD382" s="71" t="str">
        <f t="shared" si="6687"/>
        <v/>
      </c>
      <c r="DE382" s="71" t="str">
        <f t="shared" si="6688"/>
        <v/>
      </c>
      <c r="DF382" s="71" t="str">
        <f t="shared" si="6689"/>
        <v/>
      </c>
      <c r="DG382" s="71" t="str">
        <f t="shared" si="6690"/>
        <v/>
      </c>
      <c r="DH382" s="71" t="str">
        <f t="shared" si="6691"/>
        <v/>
      </c>
      <c r="DI382" s="71" t="str">
        <f t="shared" si="6692"/>
        <v/>
      </c>
      <c r="DJ382" s="71" t="str">
        <f t="shared" si="6693"/>
        <v/>
      </c>
      <c r="DK382" s="71" t="str">
        <f t="shared" si="6694"/>
        <v/>
      </c>
      <c r="DL382" s="71" t="str">
        <f t="shared" si="6695"/>
        <v/>
      </c>
      <c r="DM382" s="71" t="str">
        <f t="shared" si="6696"/>
        <v/>
      </c>
      <c r="DN382" s="71" t="str">
        <f t="shared" si="6697"/>
        <v/>
      </c>
      <c r="DO382" s="71" t="str">
        <f t="shared" si="6698"/>
        <v/>
      </c>
      <c r="DP382" s="71" t="str">
        <f t="shared" si="6699"/>
        <v/>
      </c>
      <c r="DQ382" s="71" t="str">
        <f t="shared" si="6700"/>
        <v/>
      </c>
      <c r="DR382" s="71" t="str">
        <f t="shared" si="6701"/>
        <v/>
      </c>
      <c r="DS382" s="71" t="str">
        <f t="shared" si="6702"/>
        <v/>
      </c>
      <c r="DT382" s="71" t="str">
        <f t="shared" si="6703"/>
        <v/>
      </c>
      <c r="DU382" s="71" t="str">
        <f t="shared" si="6704"/>
        <v/>
      </c>
      <c r="DV382" s="71" t="str">
        <f t="shared" si="6705"/>
        <v/>
      </c>
      <c r="DW382" s="71" t="str">
        <f t="shared" si="6706"/>
        <v/>
      </c>
      <c r="DX382" s="71" t="str">
        <f t="shared" si="6707"/>
        <v/>
      </c>
      <c r="DY382" s="71" t="str">
        <f t="shared" si="6708"/>
        <v/>
      </c>
      <c r="DZ382" s="71" t="str">
        <f t="shared" si="6709"/>
        <v/>
      </c>
      <c r="EA382" s="71" t="str">
        <f t="shared" si="6710"/>
        <v/>
      </c>
      <c r="EB382" s="71" t="str">
        <f t="shared" si="6711"/>
        <v/>
      </c>
      <c r="EC382" s="71" t="str">
        <f t="shared" si="6712"/>
        <v/>
      </c>
      <c r="ED382" s="71" t="str">
        <f t="shared" si="6713"/>
        <v/>
      </c>
      <c r="EE382" s="71" t="str">
        <f t="shared" si="6714"/>
        <v/>
      </c>
      <c r="EF382" s="71" t="str">
        <f t="shared" si="6715"/>
        <v/>
      </c>
      <c r="EG382" s="71" t="str">
        <f t="shared" si="6716"/>
        <v/>
      </c>
      <c r="EH382" s="71" t="str">
        <f t="shared" si="6717"/>
        <v/>
      </c>
      <c r="EI382" s="71" t="str">
        <f t="shared" si="6718"/>
        <v/>
      </c>
      <c r="EJ382" s="71" t="str">
        <f t="shared" si="6719"/>
        <v/>
      </c>
      <c r="EK382" s="71" t="str">
        <f t="shared" si="6720"/>
        <v/>
      </c>
      <c r="EL382" s="71" t="str">
        <f t="shared" si="6721"/>
        <v/>
      </c>
      <c r="EM382" s="71" t="str">
        <f t="shared" si="6722"/>
        <v/>
      </c>
      <c r="EN382" s="71" t="str">
        <f t="shared" si="6723"/>
        <v/>
      </c>
      <c r="EO382" s="71" t="str">
        <f t="shared" si="6724"/>
        <v/>
      </c>
      <c r="EP382" s="71" t="str">
        <f t="shared" si="6725"/>
        <v/>
      </c>
      <c r="EQ382" s="71" t="str">
        <f t="shared" si="6726"/>
        <v/>
      </c>
      <c r="ER382" s="71" t="str">
        <f t="shared" si="6727"/>
        <v/>
      </c>
      <c r="ES382" s="71" t="str">
        <f t="shared" si="6728"/>
        <v/>
      </c>
      <c r="ET382" s="71" t="str">
        <f t="shared" si="6729"/>
        <v/>
      </c>
      <c r="EU382" s="71" t="str">
        <f t="shared" si="6730"/>
        <v/>
      </c>
      <c r="EV382" s="71" t="str">
        <f t="shared" si="6731"/>
        <v/>
      </c>
      <c r="EW382" s="71" t="str">
        <f t="shared" si="6732"/>
        <v/>
      </c>
      <c r="EX382" s="71" t="str">
        <f t="shared" si="6733"/>
        <v/>
      </c>
      <c r="EY382" s="71" t="str">
        <f t="shared" si="6734"/>
        <v/>
      </c>
      <c r="EZ382" s="71" t="str">
        <f t="shared" si="6735"/>
        <v/>
      </c>
      <c r="FA382" s="71" t="str">
        <f t="shared" si="6736"/>
        <v/>
      </c>
      <c r="FB382" s="71" t="str">
        <f t="shared" si="6737"/>
        <v/>
      </c>
      <c r="FC382" s="71" t="str">
        <f t="shared" si="6738"/>
        <v/>
      </c>
      <c r="FD382" s="71" t="str">
        <f t="shared" si="6739"/>
        <v/>
      </c>
      <c r="FE382" s="71" t="str">
        <f t="shared" si="6740"/>
        <v/>
      </c>
      <c r="FF382" s="71" t="str">
        <f t="shared" si="6741"/>
        <v/>
      </c>
      <c r="FG382" s="71" t="str">
        <f t="shared" si="6742"/>
        <v/>
      </c>
      <c r="FH382" s="71" t="str">
        <f t="shared" si="6743"/>
        <v/>
      </c>
      <c r="FI382" s="71" t="str">
        <f t="shared" si="6744"/>
        <v/>
      </c>
      <c r="FJ382" s="71" t="str">
        <f t="shared" si="6745"/>
        <v/>
      </c>
      <c r="FK382" s="71" t="str">
        <f t="shared" si="6746"/>
        <v/>
      </c>
      <c r="FL382" s="71" t="str">
        <f t="shared" si="6747"/>
        <v/>
      </c>
      <c r="FM382" s="71" t="str">
        <f t="shared" si="6748"/>
        <v/>
      </c>
      <c r="FN382" s="71" t="str">
        <f t="shared" si="6749"/>
        <v/>
      </c>
      <c r="FO382" s="71" t="str">
        <f t="shared" si="6750"/>
        <v/>
      </c>
      <c r="FP382" s="71" t="str">
        <f t="shared" si="6751"/>
        <v/>
      </c>
      <c r="FQ382" s="71" t="str">
        <f t="shared" si="6752"/>
        <v/>
      </c>
      <c r="FR382" s="71" t="str">
        <f t="shared" si="6753"/>
        <v/>
      </c>
      <c r="FS382" s="71" t="str">
        <f t="shared" si="6754"/>
        <v/>
      </c>
    </row>
    <row r="383" spans="1:175" s="60" customFormat="1" ht="16.5">
      <c r="A383" s="135"/>
      <c r="B383" s="101" t="s">
        <v>936</v>
      </c>
      <c r="C383" s="101" t="s">
        <v>937</v>
      </c>
      <c r="D383" s="74"/>
      <c r="E383" s="75"/>
      <c r="F383" s="136"/>
      <c r="G383" s="137"/>
      <c r="H383" s="137"/>
      <c r="I383" s="137"/>
      <c r="J383" s="137"/>
      <c r="K383" s="137"/>
      <c r="L383" s="137"/>
      <c r="M383" s="137"/>
      <c r="N383" s="137"/>
      <c r="O383" s="137"/>
      <c r="P383" s="82"/>
      <c r="Q383" s="82"/>
      <c r="R383" s="82"/>
      <c r="S383" s="82"/>
      <c r="T383" s="105"/>
      <c r="U383" s="85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1"/>
      <c r="AS383" s="91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3" t="str">
        <f t="shared" si="6989"/>
        <v>InitUnitState('IC04',,,,,,,,,,)</v>
      </c>
      <c r="CO383" s="93" t="str">
        <f t="shared" si="6990"/>
        <v>InitUnitNormal('IC04',,,,,,,,,,)</v>
      </c>
      <c r="CP383" s="93" t="str">
        <f t="shared" si="6991"/>
        <v>InitUnitMagic('IC04',,,,,,,,,,)</v>
      </c>
      <c r="CQ383" s="93" t="str">
        <f t="shared" si="6992"/>
        <v>InitUnitAdd('IC04',,,,,,,,,,)</v>
      </c>
      <c r="CR383" s="93" t="str">
        <f t="shared" si="6612"/>
        <v>InitEquipData('IC04',,"",,,,,'','','','','','',"")</v>
      </c>
      <c r="CS383" s="93"/>
      <c r="CT383" s="93"/>
      <c r="CU383" s="95" t="str">
        <f t="shared" si="6684"/>
        <v>|n</v>
      </c>
      <c r="CV383" s="61"/>
      <c r="DB383" s="71" t="str">
        <f t="shared" si="6685"/>
        <v/>
      </c>
      <c r="DC383" s="71" t="str">
        <f t="shared" si="6686"/>
        <v/>
      </c>
      <c r="DD383" s="71" t="str">
        <f t="shared" si="6687"/>
        <v/>
      </c>
      <c r="DE383" s="71" t="str">
        <f t="shared" si="6688"/>
        <v/>
      </c>
      <c r="DF383" s="71" t="str">
        <f t="shared" si="6689"/>
        <v/>
      </c>
      <c r="DG383" s="71" t="str">
        <f t="shared" si="6690"/>
        <v/>
      </c>
      <c r="DH383" s="71" t="str">
        <f t="shared" si="6691"/>
        <v/>
      </c>
      <c r="DI383" s="71" t="str">
        <f t="shared" si="6692"/>
        <v/>
      </c>
      <c r="DJ383" s="71" t="str">
        <f t="shared" si="6693"/>
        <v/>
      </c>
      <c r="DK383" s="71" t="str">
        <f t="shared" si="6694"/>
        <v/>
      </c>
      <c r="DL383" s="71" t="str">
        <f t="shared" si="6695"/>
        <v/>
      </c>
      <c r="DM383" s="71" t="str">
        <f t="shared" si="6696"/>
        <v/>
      </c>
      <c r="DN383" s="71" t="str">
        <f t="shared" si="6697"/>
        <v/>
      </c>
      <c r="DO383" s="71" t="str">
        <f t="shared" si="6698"/>
        <v/>
      </c>
      <c r="DP383" s="71" t="str">
        <f t="shared" si="6699"/>
        <v/>
      </c>
      <c r="DQ383" s="71" t="str">
        <f t="shared" si="6700"/>
        <v/>
      </c>
      <c r="DR383" s="71" t="str">
        <f t="shared" si="6701"/>
        <v/>
      </c>
      <c r="DS383" s="71" t="str">
        <f t="shared" si="6702"/>
        <v/>
      </c>
      <c r="DT383" s="71" t="str">
        <f t="shared" si="6703"/>
        <v/>
      </c>
      <c r="DU383" s="71" t="str">
        <f t="shared" si="6704"/>
        <v/>
      </c>
      <c r="DV383" s="71" t="str">
        <f t="shared" si="6705"/>
        <v/>
      </c>
      <c r="DW383" s="71" t="str">
        <f t="shared" si="6706"/>
        <v/>
      </c>
      <c r="DX383" s="71" t="str">
        <f t="shared" si="6707"/>
        <v/>
      </c>
      <c r="DY383" s="71" t="str">
        <f t="shared" si="6708"/>
        <v/>
      </c>
      <c r="DZ383" s="71" t="str">
        <f t="shared" si="6709"/>
        <v/>
      </c>
      <c r="EA383" s="71" t="str">
        <f t="shared" si="6710"/>
        <v/>
      </c>
      <c r="EB383" s="71" t="str">
        <f t="shared" si="6711"/>
        <v/>
      </c>
      <c r="EC383" s="71" t="str">
        <f t="shared" si="6712"/>
        <v/>
      </c>
      <c r="ED383" s="71" t="str">
        <f t="shared" si="6713"/>
        <v/>
      </c>
      <c r="EE383" s="71" t="str">
        <f t="shared" si="6714"/>
        <v/>
      </c>
      <c r="EF383" s="71" t="str">
        <f t="shared" si="6715"/>
        <v/>
      </c>
      <c r="EG383" s="71" t="str">
        <f t="shared" si="6716"/>
        <v/>
      </c>
      <c r="EH383" s="71" t="str">
        <f t="shared" si="6717"/>
        <v/>
      </c>
      <c r="EI383" s="71" t="str">
        <f t="shared" si="6718"/>
        <v/>
      </c>
      <c r="EJ383" s="71" t="str">
        <f t="shared" si="6719"/>
        <v/>
      </c>
      <c r="EK383" s="71" t="str">
        <f t="shared" si="6720"/>
        <v/>
      </c>
      <c r="EL383" s="71" t="str">
        <f t="shared" si="6721"/>
        <v/>
      </c>
      <c r="EM383" s="71" t="str">
        <f t="shared" si="6722"/>
        <v/>
      </c>
      <c r="EN383" s="71" t="str">
        <f t="shared" si="6723"/>
        <v/>
      </c>
      <c r="EO383" s="71" t="str">
        <f t="shared" si="6724"/>
        <v/>
      </c>
      <c r="EP383" s="71" t="str">
        <f t="shared" si="6725"/>
        <v/>
      </c>
      <c r="EQ383" s="71" t="str">
        <f t="shared" si="6726"/>
        <v/>
      </c>
      <c r="ER383" s="71" t="str">
        <f t="shared" si="6727"/>
        <v/>
      </c>
      <c r="ES383" s="71" t="str">
        <f t="shared" si="6728"/>
        <v/>
      </c>
      <c r="ET383" s="71" t="str">
        <f t="shared" si="6729"/>
        <v/>
      </c>
      <c r="EU383" s="71" t="str">
        <f t="shared" si="6730"/>
        <v/>
      </c>
      <c r="EV383" s="71" t="str">
        <f t="shared" si="6731"/>
        <v/>
      </c>
      <c r="EW383" s="71" t="str">
        <f t="shared" si="6732"/>
        <v/>
      </c>
      <c r="EX383" s="71" t="str">
        <f t="shared" si="6733"/>
        <v/>
      </c>
      <c r="EY383" s="71" t="str">
        <f t="shared" si="6734"/>
        <v/>
      </c>
      <c r="EZ383" s="71" t="str">
        <f t="shared" si="6735"/>
        <v/>
      </c>
      <c r="FA383" s="71" t="str">
        <f t="shared" si="6736"/>
        <v/>
      </c>
      <c r="FB383" s="71" t="str">
        <f t="shared" si="6737"/>
        <v/>
      </c>
      <c r="FC383" s="71" t="str">
        <f t="shared" si="6738"/>
        <v/>
      </c>
      <c r="FD383" s="71" t="str">
        <f t="shared" si="6739"/>
        <v/>
      </c>
      <c r="FE383" s="71" t="str">
        <f t="shared" si="6740"/>
        <v/>
      </c>
      <c r="FF383" s="71" t="str">
        <f t="shared" si="6741"/>
        <v/>
      </c>
      <c r="FG383" s="71" t="str">
        <f t="shared" si="6742"/>
        <v/>
      </c>
      <c r="FH383" s="71" t="str">
        <f t="shared" si="6743"/>
        <v/>
      </c>
      <c r="FI383" s="71" t="str">
        <f t="shared" si="6744"/>
        <v/>
      </c>
      <c r="FJ383" s="71" t="str">
        <f t="shared" si="6745"/>
        <v/>
      </c>
      <c r="FK383" s="71" t="str">
        <f t="shared" si="6746"/>
        <v/>
      </c>
      <c r="FL383" s="71" t="str">
        <f t="shared" si="6747"/>
        <v/>
      </c>
      <c r="FM383" s="71" t="str">
        <f t="shared" si="6748"/>
        <v/>
      </c>
      <c r="FN383" s="71" t="str">
        <f t="shared" si="6749"/>
        <v/>
      </c>
      <c r="FO383" s="71" t="str">
        <f t="shared" si="6750"/>
        <v/>
      </c>
      <c r="FP383" s="71" t="str">
        <f t="shared" si="6751"/>
        <v/>
      </c>
      <c r="FQ383" s="71" t="str">
        <f t="shared" si="6752"/>
        <v/>
      </c>
      <c r="FR383" s="71" t="str">
        <f t="shared" si="6753"/>
        <v/>
      </c>
      <c r="FS383" s="71" t="str">
        <f t="shared" si="6754"/>
        <v/>
      </c>
    </row>
    <row r="384" spans="1:175" s="60" customFormat="1" ht="16.5">
      <c r="A384" s="135"/>
      <c r="B384" s="101" t="s">
        <v>938</v>
      </c>
      <c r="C384" s="101" t="s">
        <v>939</v>
      </c>
      <c r="D384" s="74"/>
      <c r="E384" s="75"/>
      <c r="F384" s="136"/>
      <c r="G384" s="137"/>
      <c r="H384" s="137"/>
      <c r="I384" s="137"/>
      <c r="J384" s="137"/>
      <c r="K384" s="137"/>
      <c r="L384" s="137"/>
      <c r="M384" s="137"/>
      <c r="N384" s="137"/>
      <c r="O384" s="137"/>
      <c r="P384" s="82"/>
      <c r="Q384" s="82"/>
      <c r="R384" s="82"/>
      <c r="S384" s="82"/>
      <c r="T384" s="105"/>
      <c r="U384" s="85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1"/>
      <c r="AS384" s="91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3" t="str">
        <f t="shared" si="6989"/>
        <v>InitUnitState('IC05',,,,,,,,,,)</v>
      </c>
      <c r="CO384" s="93" t="str">
        <f t="shared" si="6990"/>
        <v>InitUnitNormal('IC05',,,,,,,,,,)</v>
      </c>
      <c r="CP384" s="93" t="str">
        <f t="shared" si="6991"/>
        <v>InitUnitMagic('IC05',,,,,,,,,,)</v>
      </c>
      <c r="CQ384" s="93" t="str">
        <f t="shared" si="6992"/>
        <v>InitUnitAdd('IC05',,,,,,,,,,)</v>
      </c>
      <c r="CR384" s="93" t="str">
        <f t="shared" si="6612"/>
        <v>InitEquipData('IC05',,"",,,,,'','','','','','',"")</v>
      </c>
      <c r="CS384" s="93"/>
      <c r="CT384" s="93"/>
      <c r="CU384" s="95" t="str">
        <f t="shared" si="6684"/>
        <v>|n</v>
      </c>
      <c r="CV384" s="61"/>
      <c r="DB384" s="71" t="str">
        <f t="shared" si="6685"/>
        <v/>
      </c>
      <c r="DC384" s="71" t="str">
        <f t="shared" si="6686"/>
        <v/>
      </c>
      <c r="DD384" s="71" t="str">
        <f t="shared" si="6687"/>
        <v/>
      </c>
      <c r="DE384" s="71" t="str">
        <f t="shared" si="6688"/>
        <v/>
      </c>
      <c r="DF384" s="71" t="str">
        <f t="shared" si="6689"/>
        <v/>
      </c>
      <c r="DG384" s="71" t="str">
        <f t="shared" si="6690"/>
        <v/>
      </c>
      <c r="DH384" s="71" t="str">
        <f t="shared" si="6691"/>
        <v/>
      </c>
      <c r="DI384" s="71" t="str">
        <f t="shared" si="6692"/>
        <v/>
      </c>
      <c r="DJ384" s="71" t="str">
        <f t="shared" si="6693"/>
        <v/>
      </c>
      <c r="DK384" s="71" t="str">
        <f t="shared" si="6694"/>
        <v/>
      </c>
      <c r="DL384" s="71" t="str">
        <f t="shared" si="6695"/>
        <v/>
      </c>
      <c r="DM384" s="71" t="str">
        <f t="shared" si="6696"/>
        <v/>
      </c>
      <c r="DN384" s="71" t="str">
        <f t="shared" si="6697"/>
        <v/>
      </c>
      <c r="DO384" s="71" t="str">
        <f t="shared" si="6698"/>
        <v/>
      </c>
      <c r="DP384" s="71" t="str">
        <f t="shared" si="6699"/>
        <v/>
      </c>
      <c r="DQ384" s="71" t="str">
        <f t="shared" si="6700"/>
        <v/>
      </c>
      <c r="DR384" s="71" t="str">
        <f t="shared" si="6701"/>
        <v/>
      </c>
      <c r="DS384" s="71" t="str">
        <f t="shared" si="6702"/>
        <v/>
      </c>
      <c r="DT384" s="71" t="str">
        <f t="shared" si="6703"/>
        <v/>
      </c>
      <c r="DU384" s="71" t="str">
        <f t="shared" si="6704"/>
        <v/>
      </c>
      <c r="DV384" s="71" t="str">
        <f t="shared" si="6705"/>
        <v/>
      </c>
      <c r="DW384" s="71" t="str">
        <f t="shared" si="6706"/>
        <v/>
      </c>
      <c r="DX384" s="71" t="str">
        <f t="shared" si="6707"/>
        <v/>
      </c>
      <c r="DY384" s="71" t="str">
        <f t="shared" si="6708"/>
        <v/>
      </c>
      <c r="DZ384" s="71" t="str">
        <f t="shared" si="6709"/>
        <v/>
      </c>
      <c r="EA384" s="71" t="str">
        <f t="shared" si="6710"/>
        <v/>
      </c>
      <c r="EB384" s="71" t="str">
        <f t="shared" si="6711"/>
        <v/>
      </c>
      <c r="EC384" s="71" t="str">
        <f t="shared" si="6712"/>
        <v/>
      </c>
      <c r="ED384" s="71" t="str">
        <f t="shared" si="6713"/>
        <v/>
      </c>
      <c r="EE384" s="71" t="str">
        <f t="shared" si="6714"/>
        <v/>
      </c>
      <c r="EF384" s="71" t="str">
        <f t="shared" si="6715"/>
        <v/>
      </c>
      <c r="EG384" s="71" t="str">
        <f t="shared" si="6716"/>
        <v/>
      </c>
      <c r="EH384" s="71" t="str">
        <f t="shared" si="6717"/>
        <v/>
      </c>
      <c r="EI384" s="71" t="str">
        <f t="shared" si="6718"/>
        <v/>
      </c>
      <c r="EJ384" s="71" t="str">
        <f t="shared" si="6719"/>
        <v/>
      </c>
      <c r="EK384" s="71" t="str">
        <f t="shared" si="6720"/>
        <v/>
      </c>
      <c r="EL384" s="71" t="str">
        <f t="shared" si="6721"/>
        <v/>
      </c>
      <c r="EM384" s="71" t="str">
        <f t="shared" si="6722"/>
        <v/>
      </c>
      <c r="EN384" s="71" t="str">
        <f t="shared" si="6723"/>
        <v/>
      </c>
      <c r="EO384" s="71" t="str">
        <f t="shared" si="6724"/>
        <v/>
      </c>
      <c r="EP384" s="71" t="str">
        <f t="shared" si="6725"/>
        <v/>
      </c>
      <c r="EQ384" s="71" t="str">
        <f t="shared" si="6726"/>
        <v/>
      </c>
      <c r="ER384" s="71" t="str">
        <f t="shared" si="6727"/>
        <v/>
      </c>
      <c r="ES384" s="71" t="str">
        <f t="shared" si="6728"/>
        <v/>
      </c>
      <c r="ET384" s="71" t="str">
        <f t="shared" si="6729"/>
        <v/>
      </c>
      <c r="EU384" s="71" t="str">
        <f t="shared" si="6730"/>
        <v/>
      </c>
      <c r="EV384" s="71" t="str">
        <f t="shared" si="6731"/>
        <v/>
      </c>
      <c r="EW384" s="71" t="str">
        <f t="shared" si="6732"/>
        <v/>
      </c>
      <c r="EX384" s="71" t="str">
        <f t="shared" si="6733"/>
        <v/>
      </c>
      <c r="EY384" s="71" t="str">
        <f t="shared" si="6734"/>
        <v/>
      </c>
      <c r="EZ384" s="71" t="str">
        <f t="shared" si="6735"/>
        <v/>
      </c>
      <c r="FA384" s="71" t="str">
        <f t="shared" si="6736"/>
        <v/>
      </c>
      <c r="FB384" s="71" t="str">
        <f t="shared" si="6737"/>
        <v/>
      </c>
      <c r="FC384" s="71" t="str">
        <f t="shared" si="6738"/>
        <v/>
      </c>
      <c r="FD384" s="71" t="str">
        <f t="shared" si="6739"/>
        <v/>
      </c>
      <c r="FE384" s="71" t="str">
        <f t="shared" si="6740"/>
        <v/>
      </c>
      <c r="FF384" s="71" t="str">
        <f t="shared" si="6741"/>
        <v/>
      </c>
      <c r="FG384" s="71" t="str">
        <f t="shared" si="6742"/>
        <v/>
      </c>
      <c r="FH384" s="71" t="str">
        <f t="shared" si="6743"/>
        <v/>
      </c>
      <c r="FI384" s="71" t="str">
        <f t="shared" si="6744"/>
        <v/>
      </c>
      <c r="FJ384" s="71" t="str">
        <f t="shared" si="6745"/>
        <v/>
      </c>
      <c r="FK384" s="71" t="str">
        <f t="shared" si="6746"/>
        <v/>
      </c>
      <c r="FL384" s="71" t="str">
        <f t="shared" si="6747"/>
        <v/>
      </c>
      <c r="FM384" s="71" t="str">
        <f t="shared" si="6748"/>
        <v/>
      </c>
      <c r="FN384" s="71" t="str">
        <f t="shared" si="6749"/>
        <v/>
      </c>
      <c r="FO384" s="71" t="str">
        <f t="shared" si="6750"/>
        <v/>
      </c>
      <c r="FP384" s="71" t="str">
        <f t="shared" si="6751"/>
        <v/>
      </c>
      <c r="FQ384" s="71" t="str">
        <f t="shared" si="6752"/>
        <v/>
      </c>
      <c r="FR384" s="71" t="str">
        <f t="shared" si="6753"/>
        <v/>
      </c>
      <c r="FS384" s="71" t="str">
        <f t="shared" si="6754"/>
        <v/>
      </c>
    </row>
    <row r="385" spans="1:175" s="60" customFormat="1" ht="16.5">
      <c r="A385" s="135"/>
      <c r="B385" s="101" t="s">
        <v>940</v>
      </c>
      <c r="C385" s="101" t="s">
        <v>941</v>
      </c>
      <c r="D385" s="74"/>
      <c r="E385" s="75"/>
      <c r="F385" s="136"/>
      <c r="G385" s="137"/>
      <c r="H385" s="137"/>
      <c r="I385" s="137"/>
      <c r="J385" s="137"/>
      <c r="K385" s="137"/>
      <c r="L385" s="137"/>
      <c r="M385" s="137"/>
      <c r="N385" s="137"/>
      <c r="O385" s="137"/>
      <c r="P385" s="82"/>
      <c r="Q385" s="82"/>
      <c r="R385" s="82"/>
      <c r="S385" s="82"/>
      <c r="T385" s="105"/>
      <c r="U385" s="85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1"/>
      <c r="AS385" s="91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3" t="str">
        <f t="shared" si="6989"/>
        <v>InitUnitState('IC06',,,,,,,,,,)</v>
      </c>
      <c r="CO385" s="93" t="str">
        <f t="shared" si="6990"/>
        <v>InitUnitNormal('IC06',,,,,,,,,,)</v>
      </c>
      <c r="CP385" s="93" t="str">
        <f t="shared" si="6991"/>
        <v>InitUnitMagic('IC06',,,,,,,,,,)</v>
      </c>
      <c r="CQ385" s="93" t="str">
        <f t="shared" si="6992"/>
        <v>InitUnitAdd('IC06',,,,,,,,,,)</v>
      </c>
      <c r="CR385" s="93" t="str">
        <f t="shared" si="6612"/>
        <v>InitEquipData('IC06',,"",,,,,'','','','','','',"")</v>
      </c>
      <c r="CS385" s="93"/>
      <c r="CT385" s="93"/>
      <c r="CU385" s="95" t="str">
        <f t="shared" si="6684"/>
        <v>|n</v>
      </c>
      <c r="CV385" s="61"/>
      <c r="DB385" s="71" t="str">
        <f t="shared" si="6685"/>
        <v/>
      </c>
      <c r="DC385" s="71" t="str">
        <f t="shared" si="6686"/>
        <v/>
      </c>
      <c r="DD385" s="71" t="str">
        <f t="shared" si="6687"/>
        <v/>
      </c>
      <c r="DE385" s="71" t="str">
        <f t="shared" si="6688"/>
        <v/>
      </c>
      <c r="DF385" s="71" t="str">
        <f t="shared" si="6689"/>
        <v/>
      </c>
      <c r="DG385" s="71" t="str">
        <f t="shared" si="6690"/>
        <v/>
      </c>
      <c r="DH385" s="71" t="str">
        <f t="shared" si="6691"/>
        <v/>
      </c>
      <c r="DI385" s="71" t="str">
        <f t="shared" si="6692"/>
        <v/>
      </c>
      <c r="DJ385" s="71" t="str">
        <f t="shared" si="6693"/>
        <v/>
      </c>
      <c r="DK385" s="71" t="str">
        <f t="shared" si="6694"/>
        <v/>
      </c>
      <c r="DL385" s="71" t="str">
        <f t="shared" si="6695"/>
        <v/>
      </c>
      <c r="DM385" s="71" t="str">
        <f t="shared" si="6696"/>
        <v/>
      </c>
      <c r="DN385" s="71" t="str">
        <f t="shared" si="6697"/>
        <v/>
      </c>
      <c r="DO385" s="71" t="str">
        <f t="shared" si="6698"/>
        <v/>
      </c>
      <c r="DP385" s="71" t="str">
        <f t="shared" si="6699"/>
        <v/>
      </c>
      <c r="DQ385" s="71" t="str">
        <f t="shared" si="6700"/>
        <v/>
      </c>
      <c r="DR385" s="71" t="str">
        <f t="shared" si="6701"/>
        <v/>
      </c>
      <c r="DS385" s="71" t="str">
        <f t="shared" si="6702"/>
        <v/>
      </c>
      <c r="DT385" s="71" t="str">
        <f t="shared" si="6703"/>
        <v/>
      </c>
      <c r="DU385" s="71" t="str">
        <f t="shared" si="6704"/>
        <v/>
      </c>
      <c r="DV385" s="71" t="str">
        <f t="shared" si="6705"/>
        <v/>
      </c>
      <c r="DW385" s="71" t="str">
        <f t="shared" si="6706"/>
        <v/>
      </c>
      <c r="DX385" s="71" t="str">
        <f t="shared" si="6707"/>
        <v/>
      </c>
      <c r="DY385" s="71" t="str">
        <f t="shared" si="6708"/>
        <v/>
      </c>
      <c r="DZ385" s="71" t="str">
        <f t="shared" si="6709"/>
        <v/>
      </c>
      <c r="EA385" s="71" t="str">
        <f t="shared" si="6710"/>
        <v/>
      </c>
      <c r="EB385" s="71" t="str">
        <f t="shared" si="6711"/>
        <v/>
      </c>
      <c r="EC385" s="71" t="str">
        <f t="shared" si="6712"/>
        <v/>
      </c>
      <c r="ED385" s="71" t="str">
        <f t="shared" si="6713"/>
        <v/>
      </c>
      <c r="EE385" s="71" t="str">
        <f t="shared" si="6714"/>
        <v/>
      </c>
      <c r="EF385" s="71" t="str">
        <f t="shared" si="6715"/>
        <v/>
      </c>
      <c r="EG385" s="71" t="str">
        <f t="shared" si="6716"/>
        <v/>
      </c>
      <c r="EH385" s="71" t="str">
        <f t="shared" si="6717"/>
        <v/>
      </c>
      <c r="EI385" s="71" t="str">
        <f t="shared" si="6718"/>
        <v/>
      </c>
      <c r="EJ385" s="71" t="str">
        <f t="shared" si="6719"/>
        <v/>
      </c>
      <c r="EK385" s="71" t="str">
        <f t="shared" si="6720"/>
        <v/>
      </c>
      <c r="EL385" s="71" t="str">
        <f t="shared" si="6721"/>
        <v/>
      </c>
      <c r="EM385" s="71" t="str">
        <f t="shared" si="6722"/>
        <v/>
      </c>
      <c r="EN385" s="71" t="str">
        <f t="shared" si="6723"/>
        <v/>
      </c>
      <c r="EO385" s="71" t="str">
        <f t="shared" si="6724"/>
        <v/>
      </c>
      <c r="EP385" s="71" t="str">
        <f t="shared" si="6725"/>
        <v/>
      </c>
      <c r="EQ385" s="71" t="str">
        <f t="shared" si="6726"/>
        <v/>
      </c>
      <c r="ER385" s="71" t="str">
        <f t="shared" si="6727"/>
        <v/>
      </c>
      <c r="ES385" s="71" t="str">
        <f t="shared" si="6728"/>
        <v/>
      </c>
      <c r="ET385" s="71" t="str">
        <f t="shared" si="6729"/>
        <v/>
      </c>
      <c r="EU385" s="71" t="str">
        <f t="shared" si="6730"/>
        <v/>
      </c>
      <c r="EV385" s="71" t="str">
        <f t="shared" si="6731"/>
        <v/>
      </c>
      <c r="EW385" s="71" t="str">
        <f t="shared" si="6732"/>
        <v/>
      </c>
      <c r="EX385" s="71" t="str">
        <f t="shared" si="6733"/>
        <v/>
      </c>
      <c r="EY385" s="71" t="str">
        <f t="shared" si="6734"/>
        <v/>
      </c>
      <c r="EZ385" s="71" t="str">
        <f t="shared" si="6735"/>
        <v/>
      </c>
      <c r="FA385" s="71" t="str">
        <f t="shared" si="6736"/>
        <v/>
      </c>
      <c r="FB385" s="71" t="str">
        <f t="shared" si="6737"/>
        <v/>
      </c>
      <c r="FC385" s="71" t="str">
        <f t="shared" si="6738"/>
        <v/>
      </c>
      <c r="FD385" s="71" t="str">
        <f t="shared" si="6739"/>
        <v/>
      </c>
      <c r="FE385" s="71" t="str">
        <f t="shared" si="6740"/>
        <v/>
      </c>
      <c r="FF385" s="71" t="str">
        <f t="shared" si="6741"/>
        <v/>
      </c>
      <c r="FG385" s="71" t="str">
        <f t="shared" si="6742"/>
        <v/>
      </c>
      <c r="FH385" s="71" t="str">
        <f t="shared" si="6743"/>
        <v/>
      </c>
      <c r="FI385" s="71" t="str">
        <f t="shared" si="6744"/>
        <v/>
      </c>
      <c r="FJ385" s="71" t="str">
        <f t="shared" si="6745"/>
        <v/>
      </c>
      <c r="FK385" s="71" t="str">
        <f t="shared" si="6746"/>
        <v/>
      </c>
      <c r="FL385" s="71" t="str">
        <f t="shared" si="6747"/>
        <v/>
      </c>
      <c r="FM385" s="71" t="str">
        <f t="shared" si="6748"/>
        <v/>
      </c>
      <c r="FN385" s="71" t="str">
        <f t="shared" si="6749"/>
        <v/>
      </c>
      <c r="FO385" s="71" t="str">
        <f t="shared" si="6750"/>
        <v/>
      </c>
      <c r="FP385" s="71" t="str">
        <f t="shared" si="6751"/>
        <v/>
      </c>
      <c r="FQ385" s="71" t="str">
        <f t="shared" si="6752"/>
        <v/>
      </c>
      <c r="FR385" s="71" t="str">
        <f t="shared" si="6753"/>
        <v/>
      </c>
      <c r="FS385" s="71" t="str">
        <f t="shared" si="6754"/>
        <v/>
      </c>
    </row>
    <row r="386" spans="1:175" s="60" customFormat="1" ht="16.5">
      <c r="A386" s="135"/>
      <c r="B386" s="101" t="s">
        <v>942</v>
      </c>
      <c r="C386" s="101" t="s">
        <v>943</v>
      </c>
      <c r="D386" s="74"/>
      <c r="E386" s="75"/>
      <c r="F386" s="136"/>
      <c r="G386" s="137"/>
      <c r="H386" s="137"/>
      <c r="I386" s="137"/>
      <c r="J386" s="137"/>
      <c r="K386" s="137"/>
      <c r="L386" s="137"/>
      <c r="M386" s="137"/>
      <c r="N386" s="137"/>
      <c r="O386" s="137"/>
      <c r="P386" s="82"/>
      <c r="Q386" s="82"/>
      <c r="R386" s="82"/>
      <c r="S386" s="82"/>
      <c r="T386" s="105"/>
      <c r="U386" s="85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1"/>
      <c r="AS386" s="91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3" t="str">
        <f t="shared" si="6989"/>
        <v>InitUnitState('IC07',,,,,,,,,,)</v>
      </c>
      <c r="CO386" s="93" t="str">
        <f t="shared" si="6990"/>
        <v>InitUnitNormal('IC07',,,,,,,,,,)</v>
      </c>
      <c r="CP386" s="93" t="str">
        <f t="shared" si="6991"/>
        <v>InitUnitMagic('IC07',,,,,,,,,,)</v>
      </c>
      <c r="CQ386" s="93" t="str">
        <f t="shared" si="6992"/>
        <v>InitUnitAdd('IC07',,,,,,,,,,)</v>
      </c>
      <c r="CR386" s="93" t="str">
        <f t="shared" si="6612"/>
        <v>InitEquipData('IC07',,"",,,,,'','','','','','',"")</v>
      </c>
      <c r="CS386" s="93"/>
      <c r="CT386" s="93"/>
      <c r="CU386" s="95" t="str">
        <f t="shared" si="6684"/>
        <v>|n</v>
      </c>
      <c r="CV386" s="61"/>
      <c r="DB386" s="71" t="str">
        <f t="shared" si="6685"/>
        <v/>
      </c>
      <c r="DC386" s="71" t="str">
        <f t="shared" si="6686"/>
        <v/>
      </c>
      <c r="DD386" s="71" t="str">
        <f t="shared" si="6687"/>
        <v/>
      </c>
      <c r="DE386" s="71" t="str">
        <f t="shared" si="6688"/>
        <v/>
      </c>
      <c r="DF386" s="71" t="str">
        <f t="shared" si="6689"/>
        <v/>
      </c>
      <c r="DG386" s="71" t="str">
        <f t="shared" si="6690"/>
        <v/>
      </c>
      <c r="DH386" s="71" t="str">
        <f t="shared" si="6691"/>
        <v/>
      </c>
      <c r="DI386" s="71" t="str">
        <f t="shared" si="6692"/>
        <v/>
      </c>
      <c r="DJ386" s="71" t="str">
        <f t="shared" si="6693"/>
        <v/>
      </c>
      <c r="DK386" s="71" t="str">
        <f t="shared" si="6694"/>
        <v/>
      </c>
      <c r="DL386" s="71" t="str">
        <f t="shared" si="6695"/>
        <v/>
      </c>
      <c r="DM386" s="71" t="str">
        <f t="shared" si="6696"/>
        <v/>
      </c>
      <c r="DN386" s="71" t="str">
        <f t="shared" si="6697"/>
        <v/>
      </c>
      <c r="DO386" s="71" t="str">
        <f t="shared" si="6698"/>
        <v/>
      </c>
      <c r="DP386" s="71" t="str">
        <f t="shared" si="6699"/>
        <v/>
      </c>
      <c r="DQ386" s="71" t="str">
        <f t="shared" si="6700"/>
        <v/>
      </c>
      <c r="DR386" s="71" t="str">
        <f t="shared" si="6701"/>
        <v/>
      </c>
      <c r="DS386" s="71" t="str">
        <f t="shared" si="6702"/>
        <v/>
      </c>
      <c r="DT386" s="71" t="str">
        <f t="shared" si="6703"/>
        <v/>
      </c>
      <c r="DU386" s="71" t="str">
        <f t="shared" si="6704"/>
        <v/>
      </c>
      <c r="DV386" s="71" t="str">
        <f t="shared" si="6705"/>
        <v/>
      </c>
      <c r="DW386" s="71" t="str">
        <f t="shared" si="6706"/>
        <v/>
      </c>
      <c r="DX386" s="71" t="str">
        <f t="shared" si="6707"/>
        <v/>
      </c>
      <c r="DY386" s="71" t="str">
        <f t="shared" si="6708"/>
        <v/>
      </c>
      <c r="DZ386" s="71" t="str">
        <f t="shared" si="6709"/>
        <v/>
      </c>
      <c r="EA386" s="71" t="str">
        <f t="shared" si="6710"/>
        <v/>
      </c>
      <c r="EB386" s="71" t="str">
        <f t="shared" si="6711"/>
        <v/>
      </c>
      <c r="EC386" s="71" t="str">
        <f t="shared" si="6712"/>
        <v/>
      </c>
      <c r="ED386" s="71" t="str">
        <f t="shared" si="6713"/>
        <v/>
      </c>
      <c r="EE386" s="71" t="str">
        <f t="shared" si="6714"/>
        <v/>
      </c>
      <c r="EF386" s="71" t="str">
        <f t="shared" si="6715"/>
        <v/>
      </c>
      <c r="EG386" s="71" t="str">
        <f t="shared" si="6716"/>
        <v/>
      </c>
      <c r="EH386" s="71" t="str">
        <f t="shared" si="6717"/>
        <v/>
      </c>
      <c r="EI386" s="71" t="str">
        <f t="shared" si="6718"/>
        <v/>
      </c>
      <c r="EJ386" s="71" t="str">
        <f t="shared" si="6719"/>
        <v/>
      </c>
      <c r="EK386" s="71" t="str">
        <f t="shared" si="6720"/>
        <v/>
      </c>
      <c r="EL386" s="71" t="str">
        <f t="shared" si="6721"/>
        <v/>
      </c>
      <c r="EM386" s="71" t="str">
        <f t="shared" si="6722"/>
        <v/>
      </c>
      <c r="EN386" s="71" t="str">
        <f t="shared" si="6723"/>
        <v/>
      </c>
      <c r="EO386" s="71" t="str">
        <f t="shared" si="6724"/>
        <v/>
      </c>
      <c r="EP386" s="71" t="str">
        <f t="shared" si="6725"/>
        <v/>
      </c>
      <c r="EQ386" s="71" t="str">
        <f t="shared" si="6726"/>
        <v/>
      </c>
      <c r="ER386" s="71" t="str">
        <f t="shared" si="6727"/>
        <v/>
      </c>
      <c r="ES386" s="71" t="str">
        <f t="shared" si="6728"/>
        <v/>
      </c>
      <c r="ET386" s="71" t="str">
        <f t="shared" si="6729"/>
        <v/>
      </c>
      <c r="EU386" s="71" t="str">
        <f t="shared" si="6730"/>
        <v/>
      </c>
      <c r="EV386" s="71" t="str">
        <f t="shared" si="6731"/>
        <v/>
      </c>
      <c r="EW386" s="71" t="str">
        <f t="shared" si="6732"/>
        <v/>
      </c>
      <c r="EX386" s="71" t="str">
        <f t="shared" si="6733"/>
        <v/>
      </c>
      <c r="EY386" s="71" t="str">
        <f t="shared" si="6734"/>
        <v/>
      </c>
      <c r="EZ386" s="71" t="str">
        <f t="shared" si="6735"/>
        <v/>
      </c>
      <c r="FA386" s="71" t="str">
        <f t="shared" si="6736"/>
        <v/>
      </c>
      <c r="FB386" s="71" t="str">
        <f t="shared" si="6737"/>
        <v/>
      </c>
      <c r="FC386" s="71" t="str">
        <f t="shared" si="6738"/>
        <v/>
      </c>
      <c r="FD386" s="71" t="str">
        <f t="shared" si="6739"/>
        <v/>
      </c>
      <c r="FE386" s="71" t="str">
        <f t="shared" si="6740"/>
        <v/>
      </c>
      <c r="FF386" s="71" t="str">
        <f t="shared" si="6741"/>
        <v/>
      </c>
      <c r="FG386" s="71" t="str">
        <f t="shared" si="6742"/>
        <v/>
      </c>
      <c r="FH386" s="71" t="str">
        <f t="shared" si="6743"/>
        <v/>
      </c>
      <c r="FI386" s="71" t="str">
        <f t="shared" si="6744"/>
        <v/>
      </c>
      <c r="FJ386" s="71" t="str">
        <f t="shared" si="6745"/>
        <v/>
      </c>
      <c r="FK386" s="71" t="str">
        <f t="shared" si="6746"/>
        <v/>
      </c>
      <c r="FL386" s="71" t="str">
        <f t="shared" si="6747"/>
        <v/>
      </c>
      <c r="FM386" s="71" t="str">
        <f t="shared" si="6748"/>
        <v/>
      </c>
      <c r="FN386" s="71" t="str">
        <f t="shared" si="6749"/>
        <v/>
      </c>
      <c r="FO386" s="71" t="str">
        <f t="shared" si="6750"/>
        <v/>
      </c>
      <c r="FP386" s="71" t="str">
        <f t="shared" si="6751"/>
        <v/>
      </c>
      <c r="FQ386" s="71" t="str">
        <f t="shared" si="6752"/>
        <v/>
      </c>
      <c r="FR386" s="71" t="str">
        <f t="shared" si="6753"/>
        <v/>
      </c>
      <c r="FS386" s="71" t="str">
        <f t="shared" si="6754"/>
        <v/>
      </c>
    </row>
    <row r="387" spans="1:175" s="60" customFormat="1" ht="16.5">
      <c r="A387" s="135"/>
      <c r="B387" s="101" t="s">
        <v>944</v>
      </c>
      <c r="C387" s="101" t="s">
        <v>945</v>
      </c>
      <c r="D387" s="74"/>
      <c r="E387" s="75"/>
      <c r="F387" s="136"/>
      <c r="G387" s="137"/>
      <c r="H387" s="137"/>
      <c r="I387" s="137"/>
      <c r="J387" s="137"/>
      <c r="K387" s="137"/>
      <c r="L387" s="137"/>
      <c r="M387" s="137"/>
      <c r="N387" s="137"/>
      <c r="O387" s="137"/>
      <c r="P387" s="82"/>
      <c r="Q387" s="82"/>
      <c r="R387" s="82"/>
      <c r="S387" s="82"/>
      <c r="T387" s="105"/>
      <c r="U387" s="85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1"/>
      <c r="AS387" s="91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3" t="str">
        <f t="shared" si="6989"/>
        <v>InitUnitState('IC08',,,,,,,,,,)</v>
      </c>
      <c r="CO387" s="93" t="str">
        <f t="shared" si="6990"/>
        <v>InitUnitNormal('IC08',,,,,,,,,,)</v>
      </c>
      <c r="CP387" s="93" t="str">
        <f t="shared" si="6991"/>
        <v>InitUnitMagic('IC08',,,,,,,,,,)</v>
      </c>
      <c r="CQ387" s="93" t="str">
        <f t="shared" si="6992"/>
        <v>InitUnitAdd('IC08',,,,,,,,,,)</v>
      </c>
      <c r="CR387" s="93" t="str">
        <f t="shared" si="6612"/>
        <v>InitEquipData('IC08',,"",,,,,'','','','','','',"")</v>
      </c>
      <c r="CS387" s="93"/>
      <c r="CT387" s="93"/>
      <c r="CU387" s="95" t="str">
        <f t="shared" si="6684"/>
        <v>|n</v>
      </c>
      <c r="CV387" s="61"/>
      <c r="DB387" s="71" t="str">
        <f t="shared" si="6685"/>
        <v/>
      </c>
      <c r="DC387" s="71" t="str">
        <f t="shared" si="6686"/>
        <v/>
      </c>
      <c r="DD387" s="71" t="str">
        <f t="shared" si="6687"/>
        <v/>
      </c>
      <c r="DE387" s="71" t="str">
        <f t="shared" si="6688"/>
        <v/>
      </c>
      <c r="DF387" s="71" t="str">
        <f t="shared" si="6689"/>
        <v/>
      </c>
      <c r="DG387" s="71" t="str">
        <f t="shared" si="6690"/>
        <v/>
      </c>
      <c r="DH387" s="71" t="str">
        <f t="shared" si="6691"/>
        <v/>
      </c>
      <c r="DI387" s="71" t="str">
        <f t="shared" si="6692"/>
        <v/>
      </c>
      <c r="DJ387" s="71" t="str">
        <f t="shared" si="6693"/>
        <v/>
      </c>
      <c r="DK387" s="71" t="str">
        <f t="shared" si="6694"/>
        <v/>
      </c>
      <c r="DL387" s="71" t="str">
        <f t="shared" si="6695"/>
        <v/>
      </c>
      <c r="DM387" s="71" t="str">
        <f t="shared" si="6696"/>
        <v/>
      </c>
      <c r="DN387" s="71" t="str">
        <f t="shared" si="6697"/>
        <v/>
      </c>
      <c r="DO387" s="71" t="str">
        <f t="shared" si="6698"/>
        <v/>
      </c>
      <c r="DP387" s="71" t="str">
        <f t="shared" si="6699"/>
        <v/>
      </c>
      <c r="DQ387" s="71" t="str">
        <f t="shared" si="6700"/>
        <v/>
      </c>
      <c r="DR387" s="71" t="str">
        <f t="shared" si="6701"/>
        <v/>
      </c>
      <c r="DS387" s="71" t="str">
        <f t="shared" si="6702"/>
        <v/>
      </c>
      <c r="DT387" s="71" t="str">
        <f t="shared" si="6703"/>
        <v/>
      </c>
      <c r="DU387" s="71" t="str">
        <f t="shared" si="6704"/>
        <v/>
      </c>
      <c r="DV387" s="71" t="str">
        <f t="shared" si="6705"/>
        <v/>
      </c>
      <c r="DW387" s="71" t="str">
        <f t="shared" si="6706"/>
        <v/>
      </c>
      <c r="DX387" s="71" t="str">
        <f t="shared" si="6707"/>
        <v/>
      </c>
      <c r="DY387" s="71" t="str">
        <f t="shared" si="6708"/>
        <v/>
      </c>
      <c r="DZ387" s="71" t="str">
        <f t="shared" si="6709"/>
        <v/>
      </c>
      <c r="EA387" s="71" t="str">
        <f t="shared" si="6710"/>
        <v/>
      </c>
      <c r="EB387" s="71" t="str">
        <f t="shared" si="6711"/>
        <v/>
      </c>
      <c r="EC387" s="71" t="str">
        <f t="shared" si="6712"/>
        <v/>
      </c>
      <c r="ED387" s="71" t="str">
        <f t="shared" si="6713"/>
        <v/>
      </c>
      <c r="EE387" s="71" t="str">
        <f t="shared" si="6714"/>
        <v/>
      </c>
      <c r="EF387" s="71" t="str">
        <f t="shared" si="6715"/>
        <v/>
      </c>
      <c r="EG387" s="71" t="str">
        <f t="shared" si="6716"/>
        <v/>
      </c>
      <c r="EH387" s="71" t="str">
        <f t="shared" si="6717"/>
        <v/>
      </c>
      <c r="EI387" s="71" t="str">
        <f t="shared" si="6718"/>
        <v/>
      </c>
      <c r="EJ387" s="71" t="str">
        <f t="shared" si="6719"/>
        <v/>
      </c>
      <c r="EK387" s="71" t="str">
        <f t="shared" si="6720"/>
        <v/>
      </c>
      <c r="EL387" s="71" t="str">
        <f t="shared" si="6721"/>
        <v/>
      </c>
      <c r="EM387" s="71" t="str">
        <f t="shared" si="6722"/>
        <v/>
      </c>
      <c r="EN387" s="71" t="str">
        <f t="shared" si="6723"/>
        <v/>
      </c>
      <c r="EO387" s="71" t="str">
        <f t="shared" si="6724"/>
        <v/>
      </c>
      <c r="EP387" s="71" t="str">
        <f t="shared" si="6725"/>
        <v/>
      </c>
      <c r="EQ387" s="71" t="str">
        <f t="shared" si="6726"/>
        <v/>
      </c>
      <c r="ER387" s="71" t="str">
        <f t="shared" si="6727"/>
        <v/>
      </c>
      <c r="ES387" s="71" t="str">
        <f t="shared" si="6728"/>
        <v/>
      </c>
      <c r="ET387" s="71" t="str">
        <f t="shared" si="6729"/>
        <v/>
      </c>
      <c r="EU387" s="71" t="str">
        <f t="shared" si="6730"/>
        <v/>
      </c>
      <c r="EV387" s="71" t="str">
        <f t="shared" si="6731"/>
        <v/>
      </c>
      <c r="EW387" s="71" t="str">
        <f t="shared" si="6732"/>
        <v/>
      </c>
      <c r="EX387" s="71" t="str">
        <f t="shared" si="6733"/>
        <v/>
      </c>
      <c r="EY387" s="71" t="str">
        <f t="shared" si="6734"/>
        <v/>
      </c>
      <c r="EZ387" s="71" t="str">
        <f t="shared" si="6735"/>
        <v/>
      </c>
      <c r="FA387" s="71" t="str">
        <f t="shared" si="6736"/>
        <v/>
      </c>
      <c r="FB387" s="71" t="str">
        <f t="shared" si="6737"/>
        <v/>
      </c>
      <c r="FC387" s="71" t="str">
        <f t="shared" si="6738"/>
        <v/>
      </c>
      <c r="FD387" s="71" t="str">
        <f t="shared" si="6739"/>
        <v/>
      </c>
      <c r="FE387" s="71" t="str">
        <f t="shared" si="6740"/>
        <v/>
      </c>
      <c r="FF387" s="71" t="str">
        <f t="shared" si="6741"/>
        <v/>
      </c>
      <c r="FG387" s="71" t="str">
        <f t="shared" si="6742"/>
        <v/>
      </c>
      <c r="FH387" s="71" t="str">
        <f t="shared" si="6743"/>
        <v/>
      </c>
      <c r="FI387" s="71" t="str">
        <f t="shared" si="6744"/>
        <v/>
      </c>
      <c r="FJ387" s="71" t="str">
        <f t="shared" si="6745"/>
        <v/>
      </c>
      <c r="FK387" s="71" t="str">
        <f t="shared" si="6746"/>
        <v/>
      </c>
      <c r="FL387" s="71" t="str">
        <f t="shared" si="6747"/>
        <v/>
      </c>
      <c r="FM387" s="71" t="str">
        <f t="shared" si="6748"/>
        <v/>
      </c>
      <c r="FN387" s="71" t="str">
        <f t="shared" si="6749"/>
        <v/>
      </c>
      <c r="FO387" s="71" t="str">
        <f t="shared" si="6750"/>
        <v/>
      </c>
      <c r="FP387" s="71" t="str">
        <f t="shared" si="6751"/>
        <v/>
      </c>
      <c r="FQ387" s="71" t="str">
        <f t="shared" si="6752"/>
        <v/>
      </c>
      <c r="FR387" s="71" t="str">
        <f t="shared" si="6753"/>
        <v/>
      </c>
      <c r="FS387" s="71" t="str">
        <f t="shared" si="6754"/>
        <v/>
      </c>
    </row>
    <row r="388" spans="1:175" s="60" customFormat="1" ht="16.5">
      <c r="A388" s="135"/>
      <c r="B388" s="101" t="s">
        <v>946</v>
      </c>
      <c r="C388" s="101" t="s">
        <v>947</v>
      </c>
      <c r="D388" s="74"/>
      <c r="E388" s="75"/>
      <c r="F388" s="136"/>
      <c r="G388" s="137"/>
      <c r="H388" s="137"/>
      <c r="I388" s="137"/>
      <c r="J388" s="137"/>
      <c r="K388" s="137"/>
      <c r="L388" s="137"/>
      <c r="M388" s="137"/>
      <c r="N388" s="137"/>
      <c r="O388" s="137"/>
      <c r="P388" s="82"/>
      <c r="Q388" s="82"/>
      <c r="R388" s="82"/>
      <c r="S388" s="82"/>
      <c r="T388" s="105"/>
      <c r="U388" s="85"/>
      <c r="V388" s="90"/>
      <c r="W388" s="90"/>
      <c r="X388" s="90"/>
      <c r="Y388" s="90"/>
      <c r="Z388" s="90"/>
      <c r="AA388" s="90"/>
      <c r="AB388" s="90"/>
      <c r="AC388" s="90"/>
      <c r="AD388" s="90"/>
      <c r="AE388" s="90"/>
      <c r="AF388" s="90"/>
      <c r="AG388" s="90"/>
      <c r="AH388" s="90"/>
      <c r="AI388" s="90"/>
      <c r="AJ388" s="90"/>
      <c r="AK388" s="90"/>
      <c r="AL388" s="90"/>
      <c r="AM388" s="90"/>
      <c r="AN388" s="90"/>
      <c r="AO388" s="90"/>
      <c r="AP388" s="90"/>
      <c r="AQ388" s="90"/>
      <c r="AR388" s="91"/>
      <c r="AS388" s="91"/>
      <c r="AT388" s="90"/>
      <c r="AU388" s="90"/>
      <c r="AV388" s="90"/>
      <c r="AW388" s="90"/>
      <c r="AX388" s="90"/>
      <c r="AY388" s="90"/>
      <c r="AZ388" s="90"/>
      <c r="BA388" s="90"/>
      <c r="BB388" s="90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3" t="str">
        <f t="shared" si="6989"/>
        <v>InitUnitState('IC09',,,,,,,,,,)</v>
      </c>
      <c r="CO388" s="93" t="str">
        <f t="shared" si="6990"/>
        <v>InitUnitNormal('IC09',,,,,,,,,,)</v>
      </c>
      <c r="CP388" s="93" t="str">
        <f t="shared" si="6991"/>
        <v>InitUnitMagic('IC09',,,,,,,,,,)</v>
      </c>
      <c r="CQ388" s="93" t="str">
        <f t="shared" si="6992"/>
        <v>InitUnitAdd('IC09',,,,,,,,,,)</v>
      </c>
      <c r="CR388" s="93" t="str">
        <f t="shared" si="6612"/>
        <v>InitEquipData('IC09',,"",,,,,'','','','','','',"")</v>
      </c>
      <c r="CS388" s="93"/>
      <c r="CT388" s="93"/>
      <c r="CU388" s="95" t="str">
        <f t="shared" si="6684"/>
        <v>|n</v>
      </c>
      <c r="CV388" s="61"/>
      <c r="DB388" s="71" t="str">
        <f t="shared" si="6685"/>
        <v/>
      </c>
      <c r="DC388" s="71" t="str">
        <f t="shared" si="6686"/>
        <v/>
      </c>
      <c r="DD388" s="71" t="str">
        <f t="shared" si="6687"/>
        <v/>
      </c>
      <c r="DE388" s="71" t="str">
        <f t="shared" si="6688"/>
        <v/>
      </c>
      <c r="DF388" s="71" t="str">
        <f t="shared" si="6689"/>
        <v/>
      </c>
      <c r="DG388" s="71" t="str">
        <f t="shared" si="6690"/>
        <v/>
      </c>
      <c r="DH388" s="71" t="str">
        <f t="shared" si="6691"/>
        <v/>
      </c>
      <c r="DI388" s="71" t="str">
        <f t="shared" si="6692"/>
        <v/>
      </c>
      <c r="DJ388" s="71" t="str">
        <f t="shared" si="6693"/>
        <v/>
      </c>
      <c r="DK388" s="71" t="str">
        <f t="shared" si="6694"/>
        <v/>
      </c>
      <c r="DL388" s="71" t="str">
        <f t="shared" si="6695"/>
        <v/>
      </c>
      <c r="DM388" s="71" t="str">
        <f t="shared" si="6696"/>
        <v/>
      </c>
      <c r="DN388" s="71" t="str">
        <f t="shared" si="6697"/>
        <v/>
      </c>
      <c r="DO388" s="71" t="str">
        <f t="shared" si="6698"/>
        <v/>
      </c>
      <c r="DP388" s="71" t="str">
        <f t="shared" si="6699"/>
        <v/>
      </c>
      <c r="DQ388" s="71" t="str">
        <f t="shared" si="6700"/>
        <v/>
      </c>
      <c r="DR388" s="71" t="str">
        <f t="shared" si="6701"/>
        <v/>
      </c>
      <c r="DS388" s="71" t="str">
        <f t="shared" si="6702"/>
        <v/>
      </c>
      <c r="DT388" s="71" t="str">
        <f t="shared" si="6703"/>
        <v/>
      </c>
      <c r="DU388" s="71" t="str">
        <f t="shared" si="6704"/>
        <v/>
      </c>
      <c r="DV388" s="71" t="str">
        <f t="shared" si="6705"/>
        <v/>
      </c>
      <c r="DW388" s="71" t="str">
        <f t="shared" si="6706"/>
        <v/>
      </c>
      <c r="DX388" s="71" t="str">
        <f t="shared" si="6707"/>
        <v/>
      </c>
      <c r="DY388" s="71" t="str">
        <f t="shared" si="6708"/>
        <v/>
      </c>
      <c r="DZ388" s="71" t="str">
        <f t="shared" si="6709"/>
        <v/>
      </c>
      <c r="EA388" s="71" t="str">
        <f t="shared" si="6710"/>
        <v/>
      </c>
      <c r="EB388" s="71" t="str">
        <f t="shared" si="6711"/>
        <v/>
      </c>
      <c r="EC388" s="71" t="str">
        <f t="shared" si="6712"/>
        <v/>
      </c>
      <c r="ED388" s="71" t="str">
        <f t="shared" si="6713"/>
        <v/>
      </c>
      <c r="EE388" s="71" t="str">
        <f t="shared" si="6714"/>
        <v/>
      </c>
      <c r="EF388" s="71" t="str">
        <f t="shared" si="6715"/>
        <v/>
      </c>
      <c r="EG388" s="71" t="str">
        <f t="shared" si="6716"/>
        <v/>
      </c>
      <c r="EH388" s="71" t="str">
        <f t="shared" si="6717"/>
        <v/>
      </c>
      <c r="EI388" s="71" t="str">
        <f t="shared" si="6718"/>
        <v/>
      </c>
      <c r="EJ388" s="71" t="str">
        <f t="shared" si="6719"/>
        <v/>
      </c>
      <c r="EK388" s="71" t="str">
        <f t="shared" si="6720"/>
        <v/>
      </c>
      <c r="EL388" s="71" t="str">
        <f t="shared" si="6721"/>
        <v/>
      </c>
      <c r="EM388" s="71" t="str">
        <f t="shared" si="6722"/>
        <v/>
      </c>
      <c r="EN388" s="71" t="str">
        <f t="shared" si="6723"/>
        <v/>
      </c>
      <c r="EO388" s="71" t="str">
        <f t="shared" si="6724"/>
        <v/>
      </c>
      <c r="EP388" s="71" t="str">
        <f t="shared" si="6725"/>
        <v/>
      </c>
      <c r="EQ388" s="71" t="str">
        <f t="shared" si="6726"/>
        <v/>
      </c>
      <c r="ER388" s="71" t="str">
        <f t="shared" si="6727"/>
        <v/>
      </c>
      <c r="ES388" s="71" t="str">
        <f t="shared" si="6728"/>
        <v/>
      </c>
      <c r="ET388" s="71" t="str">
        <f t="shared" si="6729"/>
        <v/>
      </c>
      <c r="EU388" s="71" t="str">
        <f t="shared" si="6730"/>
        <v/>
      </c>
      <c r="EV388" s="71" t="str">
        <f t="shared" si="6731"/>
        <v/>
      </c>
      <c r="EW388" s="71" t="str">
        <f t="shared" si="6732"/>
        <v/>
      </c>
      <c r="EX388" s="71" t="str">
        <f t="shared" si="6733"/>
        <v/>
      </c>
      <c r="EY388" s="71" t="str">
        <f t="shared" si="6734"/>
        <v/>
      </c>
      <c r="EZ388" s="71" t="str">
        <f t="shared" si="6735"/>
        <v/>
      </c>
      <c r="FA388" s="71" t="str">
        <f t="shared" si="6736"/>
        <v/>
      </c>
      <c r="FB388" s="71" t="str">
        <f t="shared" si="6737"/>
        <v/>
      </c>
      <c r="FC388" s="71" t="str">
        <f t="shared" si="6738"/>
        <v/>
      </c>
      <c r="FD388" s="71" t="str">
        <f t="shared" si="6739"/>
        <v/>
      </c>
      <c r="FE388" s="71" t="str">
        <f t="shared" si="6740"/>
        <v/>
      </c>
      <c r="FF388" s="71" t="str">
        <f t="shared" si="6741"/>
        <v/>
      </c>
      <c r="FG388" s="71" t="str">
        <f t="shared" si="6742"/>
        <v/>
      </c>
      <c r="FH388" s="71" t="str">
        <f t="shared" si="6743"/>
        <v/>
      </c>
      <c r="FI388" s="71" t="str">
        <f t="shared" si="6744"/>
        <v/>
      </c>
      <c r="FJ388" s="71" t="str">
        <f t="shared" si="6745"/>
        <v/>
      </c>
      <c r="FK388" s="71" t="str">
        <f t="shared" si="6746"/>
        <v/>
      </c>
      <c r="FL388" s="71" t="str">
        <f t="shared" si="6747"/>
        <v/>
      </c>
      <c r="FM388" s="71" t="str">
        <f t="shared" si="6748"/>
        <v/>
      </c>
      <c r="FN388" s="71" t="str">
        <f t="shared" si="6749"/>
        <v/>
      </c>
      <c r="FO388" s="71" t="str">
        <f t="shared" si="6750"/>
        <v/>
      </c>
      <c r="FP388" s="71" t="str">
        <f t="shared" si="6751"/>
        <v/>
      </c>
      <c r="FQ388" s="71" t="str">
        <f t="shared" si="6752"/>
        <v/>
      </c>
      <c r="FR388" s="71" t="str">
        <f t="shared" si="6753"/>
        <v/>
      </c>
      <c r="FS388" s="71" t="str">
        <f t="shared" si="6754"/>
        <v/>
      </c>
    </row>
    <row r="389" spans="1:175" s="60" customFormat="1" ht="16.5">
      <c r="A389" s="135"/>
      <c r="B389" s="101" t="s">
        <v>948</v>
      </c>
      <c r="C389" s="101" t="s">
        <v>949</v>
      </c>
      <c r="D389" s="74"/>
      <c r="E389" s="75"/>
      <c r="F389" s="136"/>
      <c r="G389" s="137"/>
      <c r="H389" s="137"/>
      <c r="I389" s="137"/>
      <c r="J389" s="137"/>
      <c r="K389" s="137"/>
      <c r="L389" s="137"/>
      <c r="M389" s="137"/>
      <c r="N389" s="137"/>
      <c r="O389" s="137"/>
      <c r="P389" s="82"/>
      <c r="Q389" s="82"/>
      <c r="R389" s="82"/>
      <c r="S389" s="82"/>
      <c r="T389" s="105"/>
      <c r="U389" s="85"/>
      <c r="V389" s="90"/>
      <c r="W389" s="90"/>
      <c r="X389" s="90"/>
      <c r="Y389" s="90"/>
      <c r="Z389" s="90"/>
      <c r="AA389" s="90"/>
      <c r="AB389" s="90"/>
      <c r="AC389" s="90"/>
      <c r="AD389" s="90"/>
      <c r="AE389" s="90"/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1"/>
      <c r="AS389" s="91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3" t="str">
        <f t="shared" si="6989"/>
        <v>InitUnitState('IC10',,,,,,,,,,)</v>
      </c>
      <c r="CO389" s="93" t="str">
        <f t="shared" si="6990"/>
        <v>InitUnitNormal('IC10',,,,,,,,,,)</v>
      </c>
      <c r="CP389" s="93" t="str">
        <f t="shared" si="6991"/>
        <v>InitUnitMagic('IC10',,,,,,,,,,)</v>
      </c>
      <c r="CQ389" s="93" t="str">
        <f t="shared" si="6992"/>
        <v>InitUnitAdd('IC10',,,,,,,,,,)</v>
      </c>
      <c r="CR389" s="93" t="str">
        <f t="shared" si="6612"/>
        <v>InitEquipData('IC10',,"",,,,,'','','','','','',"")</v>
      </c>
      <c r="CS389" s="93"/>
      <c r="CT389" s="93"/>
      <c r="CU389" s="95" t="str">
        <f t="shared" si="6684"/>
        <v>|n</v>
      </c>
      <c r="CV389" s="61"/>
      <c r="DB389" s="71" t="str">
        <f t="shared" si="6685"/>
        <v/>
      </c>
      <c r="DC389" s="71" t="str">
        <f t="shared" si="6686"/>
        <v/>
      </c>
      <c r="DD389" s="71" t="str">
        <f t="shared" si="6687"/>
        <v/>
      </c>
      <c r="DE389" s="71" t="str">
        <f t="shared" si="6688"/>
        <v/>
      </c>
      <c r="DF389" s="71" t="str">
        <f t="shared" si="6689"/>
        <v/>
      </c>
      <c r="DG389" s="71" t="str">
        <f t="shared" si="6690"/>
        <v/>
      </c>
      <c r="DH389" s="71" t="str">
        <f t="shared" si="6691"/>
        <v/>
      </c>
      <c r="DI389" s="71" t="str">
        <f t="shared" si="6692"/>
        <v/>
      </c>
      <c r="DJ389" s="71" t="str">
        <f t="shared" si="6693"/>
        <v/>
      </c>
      <c r="DK389" s="71" t="str">
        <f t="shared" si="6694"/>
        <v/>
      </c>
      <c r="DL389" s="71" t="str">
        <f t="shared" si="6695"/>
        <v/>
      </c>
      <c r="DM389" s="71" t="str">
        <f t="shared" si="6696"/>
        <v/>
      </c>
      <c r="DN389" s="71" t="str">
        <f t="shared" si="6697"/>
        <v/>
      </c>
      <c r="DO389" s="71" t="str">
        <f t="shared" si="6698"/>
        <v/>
      </c>
      <c r="DP389" s="71" t="str">
        <f t="shared" si="6699"/>
        <v/>
      </c>
      <c r="DQ389" s="71" t="str">
        <f t="shared" si="6700"/>
        <v/>
      </c>
      <c r="DR389" s="71" t="str">
        <f t="shared" si="6701"/>
        <v/>
      </c>
      <c r="DS389" s="71" t="str">
        <f t="shared" si="6702"/>
        <v/>
      </c>
      <c r="DT389" s="71" t="str">
        <f t="shared" si="6703"/>
        <v/>
      </c>
      <c r="DU389" s="71" t="str">
        <f t="shared" si="6704"/>
        <v/>
      </c>
      <c r="DV389" s="71" t="str">
        <f t="shared" si="6705"/>
        <v/>
      </c>
      <c r="DW389" s="71" t="str">
        <f t="shared" si="6706"/>
        <v/>
      </c>
      <c r="DX389" s="71" t="str">
        <f t="shared" si="6707"/>
        <v/>
      </c>
      <c r="DY389" s="71" t="str">
        <f t="shared" si="6708"/>
        <v/>
      </c>
      <c r="DZ389" s="71" t="str">
        <f t="shared" si="6709"/>
        <v/>
      </c>
      <c r="EA389" s="71" t="str">
        <f t="shared" si="6710"/>
        <v/>
      </c>
      <c r="EB389" s="71" t="str">
        <f t="shared" si="6711"/>
        <v/>
      </c>
      <c r="EC389" s="71" t="str">
        <f t="shared" si="6712"/>
        <v/>
      </c>
      <c r="ED389" s="71" t="str">
        <f t="shared" si="6713"/>
        <v/>
      </c>
      <c r="EE389" s="71" t="str">
        <f t="shared" si="6714"/>
        <v/>
      </c>
      <c r="EF389" s="71" t="str">
        <f t="shared" si="6715"/>
        <v/>
      </c>
      <c r="EG389" s="71" t="str">
        <f t="shared" si="6716"/>
        <v/>
      </c>
      <c r="EH389" s="71" t="str">
        <f t="shared" si="6717"/>
        <v/>
      </c>
      <c r="EI389" s="71" t="str">
        <f t="shared" si="6718"/>
        <v/>
      </c>
      <c r="EJ389" s="71" t="str">
        <f t="shared" si="6719"/>
        <v/>
      </c>
      <c r="EK389" s="71" t="str">
        <f t="shared" si="6720"/>
        <v/>
      </c>
      <c r="EL389" s="71" t="str">
        <f t="shared" si="6721"/>
        <v/>
      </c>
      <c r="EM389" s="71" t="str">
        <f t="shared" si="6722"/>
        <v/>
      </c>
      <c r="EN389" s="71" t="str">
        <f t="shared" si="6723"/>
        <v/>
      </c>
      <c r="EO389" s="71" t="str">
        <f t="shared" si="6724"/>
        <v/>
      </c>
      <c r="EP389" s="71" t="str">
        <f t="shared" si="6725"/>
        <v/>
      </c>
      <c r="EQ389" s="71" t="str">
        <f t="shared" si="6726"/>
        <v/>
      </c>
      <c r="ER389" s="71" t="str">
        <f t="shared" si="6727"/>
        <v/>
      </c>
      <c r="ES389" s="71" t="str">
        <f t="shared" si="6728"/>
        <v/>
      </c>
      <c r="ET389" s="71" t="str">
        <f t="shared" si="6729"/>
        <v/>
      </c>
      <c r="EU389" s="71" t="str">
        <f t="shared" si="6730"/>
        <v/>
      </c>
      <c r="EV389" s="71" t="str">
        <f t="shared" si="6731"/>
        <v/>
      </c>
      <c r="EW389" s="71" t="str">
        <f t="shared" si="6732"/>
        <v/>
      </c>
      <c r="EX389" s="71" t="str">
        <f t="shared" si="6733"/>
        <v/>
      </c>
      <c r="EY389" s="71" t="str">
        <f t="shared" si="6734"/>
        <v/>
      </c>
      <c r="EZ389" s="71" t="str">
        <f t="shared" si="6735"/>
        <v/>
      </c>
      <c r="FA389" s="71" t="str">
        <f t="shared" si="6736"/>
        <v/>
      </c>
      <c r="FB389" s="71" t="str">
        <f t="shared" si="6737"/>
        <v/>
      </c>
      <c r="FC389" s="71" t="str">
        <f t="shared" si="6738"/>
        <v/>
      </c>
      <c r="FD389" s="71" t="str">
        <f t="shared" si="6739"/>
        <v/>
      </c>
      <c r="FE389" s="71" t="str">
        <f t="shared" si="6740"/>
        <v/>
      </c>
      <c r="FF389" s="71" t="str">
        <f t="shared" si="6741"/>
        <v/>
      </c>
      <c r="FG389" s="71" t="str">
        <f t="shared" si="6742"/>
        <v/>
      </c>
      <c r="FH389" s="71" t="str">
        <f t="shared" si="6743"/>
        <v/>
      </c>
      <c r="FI389" s="71" t="str">
        <f t="shared" si="6744"/>
        <v/>
      </c>
      <c r="FJ389" s="71" t="str">
        <f t="shared" si="6745"/>
        <v/>
      </c>
      <c r="FK389" s="71" t="str">
        <f t="shared" si="6746"/>
        <v/>
      </c>
      <c r="FL389" s="71" t="str">
        <f t="shared" si="6747"/>
        <v/>
      </c>
      <c r="FM389" s="71" t="str">
        <f t="shared" si="6748"/>
        <v/>
      </c>
      <c r="FN389" s="71" t="str">
        <f t="shared" si="6749"/>
        <v/>
      </c>
      <c r="FO389" s="71" t="str">
        <f t="shared" si="6750"/>
        <v/>
      </c>
      <c r="FP389" s="71" t="str">
        <f t="shared" si="6751"/>
        <v/>
      </c>
      <c r="FQ389" s="71" t="str">
        <f t="shared" si="6752"/>
        <v/>
      </c>
      <c r="FR389" s="71" t="str">
        <f t="shared" si="6753"/>
        <v/>
      </c>
      <c r="FS389" s="71" t="str">
        <f t="shared" si="6754"/>
        <v/>
      </c>
    </row>
    <row r="390" spans="1:175" ht="16.5">
      <c r="A390" s="72"/>
      <c r="B390" s="101" t="s">
        <v>950</v>
      </c>
      <c r="C390" s="101" t="s">
        <v>951</v>
      </c>
      <c r="E390" s="138"/>
      <c r="T390" s="145"/>
      <c r="U390" s="85"/>
      <c r="CU390" s="95" t="str">
        <f t="shared" si="6684"/>
        <v>|n</v>
      </c>
      <c r="CW390" s="60"/>
      <c r="CX390" s="60"/>
      <c r="CY390" s="60"/>
      <c r="CZ390" s="60"/>
      <c r="DA390" s="60"/>
      <c r="DB390" s="71" t="str">
        <f t="shared" si="6685"/>
        <v/>
      </c>
      <c r="DC390" s="71" t="str">
        <f t="shared" si="6686"/>
        <v/>
      </c>
      <c r="DD390" s="71" t="str">
        <f t="shared" si="6687"/>
        <v/>
      </c>
      <c r="DE390" s="71" t="str">
        <f t="shared" si="6688"/>
        <v/>
      </c>
      <c r="DF390" s="71" t="str">
        <f t="shared" si="6689"/>
        <v/>
      </c>
      <c r="DG390" s="71" t="str">
        <f t="shared" si="6690"/>
        <v/>
      </c>
      <c r="DH390" s="71" t="str">
        <f t="shared" si="6691"/>
        <v/>
      </c>
      <c r="DI390" s="71" t="str">
        <f t="shared" si="6692"/>
        <v/>
      </c>
      <c r="DJ390" s="71" t="str">
        <f t="shared" si="6693"/>
        <v/>
      </c>
      <c r="DK390" s="71" t="str">
        <f t="shared" si="6694"/>
        <v/>
      </c>
      <c r="DL390" s="71" t="str">
        <f t="shared" si="6695"/>
        <v/>
      </c>
      <c r="DM390" s="71" t="str">
        <f t="shared" si="6696"/>
        <v/>
      </c>
      <c r="DN390" s="71" t="str">
        <f t="shared" si="6697"/>
        <v/>
      </c>
      <c r="DO390" s="71" t="str">
        <f t="shared" si="6698"/>
        <v/>
      </c>
      <c r="DP390" s="71" t="str">
        <f t="shared" si="6699"/>
        <v/>
      </c>
      <c r="DQ390" s="71" t="str">
        <f t="shared" si="6700"/>
        <v/>
      </c>
      <c r="DR390" s="71" t="str">
        <f t="shared" si="6701"/>
        <v/>
      </c>
      <c r="DS390" s="71" t="str">
        <f t="shared" si="6702"/>
        <v/>
      </c>
      <c r="DT390" s="71" t="str">
        <f t="shared" si="6703"/>
        <v/>
      </c>
      <c r="DU390" s="71" t="str">
        <f t="shared" si="6704"/>
        <v/>
      </c>
      <c r="DV390" s="71" t="str">
        <f t="shared" si="6705"/>
        <v/>
      </c>
      <c r="DW390" s="71" t="str">
        <f t="shared" si="6706"/>
        <v/>
      </c>
      <c r="DX390" s="71" t="str">
        <f t="shared" si="6707"/>
        <v/>
      </c>
      <c r="DY390" s="71" t="str">
        <f t="shared" si="6708"/>
        <v/>
      </c>
      <c r="DZ390" s="71" t="str">
        <f t="shared" si="6709"/>
        <v/>
      </c>
      <c r="EA390" s="71" t="str">
        <f t="shared" si="6710"/>
        <v/>
      </c>
      <c r="EB390" s="71" t="str">
        <f t="shared" si="6711"/>
        <v/>
      </c>
      <c r="EC390" s="71" t="str">
        <f t="shared" si="6712"/>
        <v/>
      </c>
      <c r="ED390" s="71" t="str">
        <f t="shared" si="6713"/>
        <v/>
      </c>
      <c r="EE390" s="71" t="str">
        <f t="shared" si="6714"/>
        <v/>
      </c>
      <c r="EF390" s="71" t="str">
        <f t="shared" si="6715"/>
        <v/>
      </c>
      <c r="EG390" s="71" t="str">
        <f t="shared" si="6716"/>
        <v/>
      </c>
      <c r="EH390" s="71" t="str">
        <f t="shared" si="6717"/>
        <v/>
      </c>
      <c r="EI390" s="71" t="str">
        <f t="shared" si="6718"/>
        <v/>
      </c>
      <c r="EJ390" s="71" t="str">
        <f t="shared" si="6719"/>
        <v/>
      </c>
      <c r="EK390" s="71" t="str">
        <f t="shared" si="6720"/>
        <v/>
      </c>
      <c r="EL390" s="71" t="str">
        <f t="shared" si="6721"/>
        <v/>
      </c>
      <c r="EM390" s="71" t="str">
        <f t="shared" si="6722"/>
        <v/>
      </c>
      <c r="EN390" s="71" t="str">
        <f t="shared" si="6723"/>
        <v/>
      </c>
      <c r="EO390" s="71" t="str">
        <f t="shared" si="6724"/>
        <v/>
      </c>
      <c r="EP390" s="71" t="str">
        <f t="shared" si="6725"/>
        <v/>
      </c>
      <c r="EQ390" s="71" t="str">
        <f t="shared" si="6726"/>
        <v/>
      </c>
      <c r="ER390" s="71" t="str">
        <f t="shared" si="6727"/>
        <v/>
      </c>
      <c r="ES390" s="71" t="str">
        <f t="shared" si="6728"/>
        <v/>
      </c>
      <c r="ET390" s="71" t="str">
        <f t="shared" si="6729"/>
        <v/>
      </c>
      <c r="EU390" s="71" t="str">
        <f t="shared" si="6730"/>
        <v/>
      </c>
      <c r="EV390" s="71" t="str">
        <f t="shared" si="6731"/>
        <v/>
      </c>
      <c r="EW390" s="71" t="str">
        <f t="shared" si="6732"/>
        <v/>
      </c>
      <c r="EX390" s="71" t="str">
        <f t="shared" si="6733"/>
        <v/>
      </c>
      <c r="EY390" s="71" t="str">
        <f t="shared" si="6734"/>
        <v/>
      </c>
      <c r="EZ390" s="71" t="str">
        <f t="shared" si="6735"/>
        <v/>
      </c>
      <c r="FA390" s="71" t="str">
        <f t="shared" si="6736"/>
        <v/>
      </c>
      <c r="FB390" s="71" t="str">
        <f t="shared" si="6737"/>
        <v/>
      </c>
      <c r="FC390" s="71" t="str">
        <f t="shared" si="6738"/>
        <v/>
      </c>
      <c r="FD390" s="71" t="str">
        <f t="shared" si="6739"/>
        <v/>
      </c>
      <c r="FE390" s="71" t="str">
        <f t="shared" si="6740"/>
        <v/>
      </c>
      <c r="FF390" s="71" t="str">
        <f t="shared" si="6741"/>
        <v/>
      </c>
      <c r="FG390" s="71" t="str">
        <f t="shared" si="6742"/>
        <v/>
      </c>
      <c r="FH390" s="71" t="str">
        <f t="shared" si="6743"/>
        <v/>
      </c>
      <c r="FI390" s="71" t="str">
        <f t="shared" si="6744"/>
        <v/>
      </c>
      <c r="FJ390" s="71" t="str">
        <f t="shared" si="6745"/>
        <v/>
      </c>
      <c r="FK390" s="71" t="str">
        <f t="shared" si="6746"/>
        <v/>
      </c>
      <c r="FL390" s="71" t="str">
        <f t="shared" si="6747"/>
        <v/>
      </c>
      <c r="FM390" s="71" t="str">
        <f t="shared" si="6748"/>
        <v/>
      </c>
      <c r="FN390" s="71" t="str">
        <f t="shared" si="6749"/>
        <v/>
      </c>
      <c r="FO390" s="71" t="str">
        <f t="shared" si="6750"/>
        <v/>
      </c>
      <c r="FP390" s="71" t="str">
        <f t="shared" si="6751"/>
        <v/>
      </c>
      <c r="FQ390" s="71" t="str">
        <f t="shared" si="6752"/>
        <v/>
      </c>
      <c r="FR390" s="71" t="str">
        <f t="shared" si="6753"/>
        <v/>
      </c>
      <c r="FS390" s="71" t="str">
        <f t="shared" si="6754"/>
        <v/>
      </c>
    </row>
    <row r="391" spans="1:175" ht="16.5">
      <c r="A391" s="133"/>
      <c r="B391" s="80" t="s">
        <v>952</v>
      </c>
      <c r="C391" s="139" t="s">
        <v>953</v>
      </c>
      <c r="T391" s="146" t="s">
        <v>954</v>
      </c>
      <c r="U391" s="85" t="s">
        <v>955</v>
      </c>
      <c r="CN391" s="70" t="str">
        <f t="shared" ref="CN391:CN398" si="6993">"InitUnitState('"&amp;B391&amp;"',"&amp;V391&amp;","&amp;W391&amp;","&amp;X391&amp;","&amp;Y391&amp;","&amp;Z391&amp;","&amp;AA391&amp;","&amp;AB391&amp;","&amp;AC391&amp;","&amp;AD391&amp;","&amp;AE391&amp;")"</f>
        <v>InitUnitState('IK01',,,,,,,,,,)</v>
      </c>
      <c r="CO391" s="70" t="str">
        <f t="shared" ref="CO391:CO398" si="6994">"InitUnitNormal('"&amp;B391&amp;"',"&amp;AF391&amp;","&amp;AG391&amp;","&amp;AH391&amp;","&amp;AI391&amp;","&amp;AJ391&amp;","&amp;AK391&amp;","&amp;AL391&amp;","&amp;AM391&amp;","&amp;AN391&amp;","&amp;AO391&amp;")"</f>
        <v>InitUnitNormal('IK01',,,,,,,,,,)</v>
      </c>
      <c r="CP391" s="70" t="str">
        <f t="shared" ref="CP391:CP398" si="6995">"InitUnitMagic('"&amp;B391&amp;"',"&amp;AP391&amp;","&amp;AQ391&amp;","&amp;AR391&amp;","&amp;AS391&amp;","&amp;AT391&amp;","&amp;AU391&amp;","&amp;AV391&amp;","&amp;AW391&amp;","&amp;BI391&amp;","&amp;BJ391&amp;")"</f>
        <v>InitUnitMagic('IK01',,,,,,,,,,)</v>
      </c>
      <c r="CQ391" s="70" t="str">
        <f t="shared" ref="CQ391:CQ398" si="6996">"InitUnitAdd('"&amp;B391&amp;"',"&amp;BK391&amp;","&amp;BL391&amp;","&amp;BM391&amp;","&amp;BN391&amp;","&amp;BO391&amp;","&amp;BP391&amp;","&amp;BQ391&amp;","&amp;BR391&amp;","&amp;BS391&amp;","&amp;BT391&amp;")"</f>
        <v>InitUnitAdd('IK01',,,,,,,,,,)</v>
      </c>
      <c r="CR391" s="70" t="str">
        <f t="shared" ref="CR391:CR398" si="6997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392&amp;CR$1&amp;")"</f>
        <v>InitEquipData('IK01',,"",,,,,'','','','','','',"ReplaceableTextures\\CommandButtons\\BTNSST02.blp")</v>
      </c>
      <c r="CU391" s="95" t="str">
        <f t="shared" si="6684"/>
        <v>|n</v>
      </c>
      <c r="CV391" s="61" t="str">
        <f t="shared" ref="CV391:CV454" si="6998">T391</f>
        <v>致命倍率|Cffffc926+150%|n|n|r|Cffff00bf【白虎】|r+|Cffff00bf【白虎】|r=|Cffffc926【神威虎爪】|n|n|r|Cff00ff7f点击穿戴或脱卸。|r</v>
      </c>
      <c r="CW391" s="60"/>
      <c r="CX391" s="60"/>
      <c r="CY391" s="60"/>
      <c r="CZ391" s="60"/>
      <c r="DA391" s="60"/>
      <c r="DB391" s="71" t="str">
        <f t="shared" si="6685"/>
        <v/>
      </c>
      <c r="DC391" s="71" t="str">
        <f t="shared" si="6686"/>
        <v/>
      </c>
      <c r="DD391" s="71" t="str">
        <f t="shared" si="6687"/>
        <v/>
      </c>
      <c r="DE391" s="71" t="str">
        <f t="shared" si="6688"/>
        <v/>
      </c>
      <c r="DF391" s="71" t="str">
        <f t="shared" si="6689"/>
        <v/>
      </c>
      <c r="DG391" s="71" t="str">
        <f t="shared" si="6690"/>
        <v/>
      </c>
      <c r="DH391" s="71" t="str">
        <f t="shared" si="6691"/>
        <v/>
      </c>
      <c r="DI391" s="71" t="str">
        <f t="shared" si="6692"/>
        <v/>
      </c>
      <c r="DJ391" s="71" t="str">
        <f t="shared" si="6693"/>
        <v/>
      </c>
      <c r="DK391" s="71" t="str">
        <f t="shared" si="6694"/>
        <v/>
      </c>
      <c r="DL391" s="71" t="str">
        <f t="shared" si="6695"/>
        <v/>
      </c>
      <c r="DM391" s="71" t="str">
        <f t="shared" si="6696"/>
        <v/>
      </c>
      <c r="DN391" s="71" t="str">
        <f t="shared" si="6697"/>
        <v/>
      </c>
      <c r="DO391" s="71" t="str">
        <f t="shared" si="6698"/>
        <v/>
      </c>
      <c r="DP391" s="71" t="str">
        <f t="shared" si="6699"/>
        <v/>
      </c>
      <c r="DQ391" s="71" t="str">
        <f t="shared" si="6700"/>
        <v/>
      </c>
      <c r="DR391" s="71" t="str">
        <f t="shared" si="6701"/>
        <v/>
      </c>
      <c r="DS391" s="71" t="str">
        <f t="shared" si="6702"/>
        <v/>
      </c>
      <c r="DT391" s="71" t="str">
        <f t="shared" si="6703"/>
        <v/>
      </c>
      <c r="DU391" s="71" t="str">
        <f t="shared" si="6704"/>
        <v/>
      </c>
      <c r="DV391" s="71" t="str">
        <f t="shared" si="6705"/>
        <v/>
      </c>
      <c r="DW391" s="71" t="str">
        <f t="shared" si="6706"/>
        <v/>
      </c>
      <c r="DX391" s="71" t="str">
        <f t="shared" si="6707"/>
        <v/>
      </c>
      <c r="DY391" s="71" t="str">
        <f t="shared" si="6708"/>
        <v/>
      </c>
      <c r="DZ391" s="71" t="str">
        <f t="shared" si="6709"/>
        <v/>
      </c>
      <c r="EA391" s="71" t="str">
        <f t="shared" si="6710"/>
        <v/>
      </c>
      <c r="EB391" s="71" t="str">
        <f t="shared" si="6711"/>
        <v/>
      </c>
      <c r="EC391" s="71" t="str">
        <f t="shared" si="6712"/>
        <v/>
      </c>
      <c r="ED391" s="71" t="str">
        <f t="shared" si="6713"/>
        <v/>
      </c>
      <c r="EE391" s="71" t="str">
        <f t="shared" si="6714"/>
        <v/>
      </c>
      <c r="EF391" s="71" t="str">
        <f t="shared" si="6715"/>
        <v/>
      </c>
      <c r="EG391" s="71" t="str">
        <f t="shared" si="6716"/>
        <v/>
      </c>
      <c r="EH391" s="71" t="str">
        <f t="shared" si="6717"/>
        <v/>
      </c>
      <c r="EI391" s="71" t="str">
        <f t="shared" si="6718"/>
        <v/>
      </c>
      <c r="EJ391" s="71" t="str">
        <f t="shared" si="6719"/>
        <v/>
      </c>
      <c r="EK391" s="71" t="str">
        <f t="shared" si="6720"/>
        <v/>
      </c>
      <c r="EL391" s="71" t="str">
        <f t="shared" si="6721"/>
        <v/>
      </c>
      <c r="EM391" s="71" t="str">
        <f t="shared" si="6722"/>
        <v/>
      </c>
      <c r="EN391" s="71" t="str">
        <f t="shared" si="6723"/>
        <v/>
      </c>
      <c r="EO391" s="71" t="str">
        <f t="shared" si="6724"/>
        <v/>
      </c>
      <c r="EP391" s="71" t="str">
        <f t="shared" si="6725"/>
        <v/>
      </c>
      <c r="EQ391" s="71" t="str">
        <f t="shared" si="6726"/>
        <v/>
      </c>
      <c r="ER391" s="71" t="str">
        <f t="shared" si="6727"/>
        <v/>
      </c>
      <c r="ES391" s="71" t="str">
        <f t="shared" si="6728"/>
        <v/>
      </c>
      <c r="ET391" s="71" t="str">
        <f t="shared" si="6729"/>
        <v/>
      </c>
      <c r="EU391" s="71" t="str">
        <f t="shared" si="6730"/>
        <v/>
      </c>
      <c r="EV391" s="71" t="str">
        <f t="shared" si="6731"/>
        <v/>
      </c>
      <c r="EW391" s="71" t="str">
        <f t="shared" si="6732"/>
        <v/>
      </c>
      <c r="EX391" s="71" t="str">
        <f t="shared" si="6733"/>
        <v/>
      </c>
      <c r="EY391" s="71" t="str">
        <f t="shared" si="6734"/>
        <v/>
      </c>
      <c r="EZ391" s="71" t="str">
        <f t="shared" si="6735"/>
        <v/>
      </c>
      <c r="FA391" s="71" t="str">
        <f t="shared" si="6736"/>
        <v/>
      </c>
      <c r="FB391" s="71" t="str">
        <f t="shared" si="6737"/>
        <v/>
      </c>
      <c r="FC391" s="71" t="str">
        <f t="shared" si="6738"/>
        <v/>
      </c>
      <c r="FD391" s="71" t="str">
        <f t="shared" si="6739"/>
        <v/>
      </c>
      <c r="FE391" s="71" t="str">
        <f t="shared" si="6740"/>
        <v/>
      </c>
      <c r="FF391" s="71" t="str">
        <f t="shared" si="6741"/>
        <v/>
      </c>
      <c r="FG391" s="71" t="str">
        <f t="shared" si="6742"/>
        <v/>
      </c>
      <c r="FH391" s="71" t="str">
        <f t="shared" si="6743"/>
        <v/>
      </c>
      <c r="FI391" s="71" t="str">
        <f t="shared" si="6744"/>
        <v/>
      </c>
      <c r="FJ391" s="71" t="str">
        <f t="shared" si="6745"/>
        <v/>
      </c>
      <c r="FK391" s="71" t="str">
        <f t="shared" si="6746"/>
        <v/>
      </c>
      <c r="FL391" s="71" t="str">
        <f t="shared" si="6747"/>
        <v/>
      </c>
      <c r="FM391" s="71" t="str">
        <f t="shared" si="6748"/>
        <v/>
      </c>
      <c r="FN391" s="71" t="str">
        <f t="shared" si="6749"/>
        <v/>
      </c>
      <c r="FO391" s="71" t="str">
        <f t="shared" si="6750"/>
        <v/>
      </c>
      <c r="FP391" s="71" t="str">
        <f t="shared" si="6751"/>
        <v/>
      </c>
      <c r="FQ391" s="71" t="str">
        <f t="shared" si="6752"/>
        <v/>
      </c>
      <c r="FR391" s="71" t="str">
        <f t="shared" si="6753"/>
        <v/>
      </c>
      <c r="FS391" s="71" t="str">
        <f t="shared" si="6754"/>
        <v/>
      </c>
    </row>
    <row r="392" spans="1:175" ht="16.5">
      <c r="A392" s="133"/>
      <c r="B392" s="80" t="s">
        <v>956</v>
      </c>
      <c r="C392" s="147" t="s">
        <v>957</v>
      </c>
      <c r="T392" s="152" t="s">
        <v>958</v>
      </c>
      <c r="U392" s="85" t="s">
        <v>959</v>
      </c>
      <c r="CN392" s="70" t="str">
        <f t="shared" si="6993"/>
        <v>InitUnitState('IK02',,,,,,,,,,)</v>
      </c>
      <c r="CO392" s="70" t="str">
        <f t="shared" si="6994"/>
        <v>InitUnitNormal('IK02',,,,,,,,,,)</v>
      </c>
      <c r="CP392" s="70" t="str">
        <f t="shared" si="6995"/>
        <v>InitUnitMagic('IK02',,,,,,,,,,)</v>
      </c>
      <c r="CQ392" s="70" t="str">
        <f t="shared" si="6996"/>
        <v>InitUnitAdd('IK02',,,,,,,,,,)</v>
      </c>
      <c r="CR392" s="70" t="str">
        <f t="shared" si="6997"/>
        <v>InitEquipData('IK02',,"",,,,,'','','','','','',"ReplaceableTextures\\CommandButtons\\BTNSST03.blp")</v>
      </c>
      <c r="CU392" s="95" t="str">
        <f t="shared" si="6684"/>
        <v>|n</v>
      </c>
      <c r="CV392" s="61" t="str">
        <f t="shared" si="6998"/>
        <v>最大生命|Cffffc926+10%|n|n|r|Cffff00bf【玄武】|r+|Cffff00bf【玄武】|r=|Cffffc926【佛陀舍利】|n|n|r|Cff00ff7f点击穿戴或脱卸。|r</v>
      </c>
      <c r="CW392" s="60"/>
      <c r="CX392" s="60"/>
      <c r="CY392" s="60"/>
      <c r="CZ392" s="60"/>
      <c r="DA392" s="60"/>
      <c r="DB392" s="71" t="str">
        <f t="shared" si="6685"/>
        <v/>
      </c>
      <c r="DC392" s="71" t="str">
        <f t="shared" si="6686"/>
        <v/>
      </c>
      <c r="DD392" s="71" t="str">
        <f t="shared" si="6687"/>
        <v/>
      </c>
      <c r="DE392" s="71" t="str">
        <f t="shared" si="6688"/>
        <v/>
      </c>
      <c r="DF392" s="71" t="str">
        <f t="shared" si="6689"/>
        <v/>
      </c>
      <c r="DG392" s="71" t="str">
        <f t="shared" si="6690"/>
        <v/>
      </c>
      <c r="DH392" s="71" t="str">
        <f t="shared" si="6691"/>
        <v/>
      </c>
      <c r="DI392" s="71" t="str">
        <f t="shared" si="6692"/>
        <v/>
      </c>
      <c r="DJ392" s="71" t="str">
        <f t="shared" si="6693"/>
        <v/>
      </c>
      <c r="DK392" s="71" t="str">
        <f t="shared" si="6694"/>
        <v/>
      </c>
      <c r="DL392" s="71" t="str">
        <f t="shared" si="6695"/>
        <v/>
      </c>
      <c r="DM392" s="71" t="str">
        <f t="shared" si="6696"/>
        <v/>
      </c>
      <c r="DN392" s="71" t="str">
        <f t="shared" si="6697"/>
        <v/>
      </c>
      <c r="DO392" s="71" t="str">
        <f t="shared" si="6698"/>
        <v/>
      </c>
      <c r="DP392" s="71" t="str">
        <f t="shared" si="6699"/>
        <v/>
      </c>
      <c r="DQ392" s="71" t="str">
        <f t="shared" si="6700"/>
        <v/>
      </c>
      <c r="DR392" s="71" t="str">
        <f t="shared" si="6701"/>
        <v/>
      </c>
      <c r="DS392" s="71" t="str">
        <f t="shared" si="6702"/>
        <v/>
      </c>
      <c r="DT392" s="71" t="str">
        <f t="shared" si="6703"/>
        <v/>
      </c>
      <c r="DU392" s="71" t="str">
        <f t="shared" si="6704"/>
        <v/>
      </c>
      <c r="DV392" s="71" t="str">
        <f t="shared" si="6705"/>
        <v/>
      </c>
      <c r="DW392" s="71" t="str">
        <f t="shared" si="6706"/>
        <v/>
      </c>
      <c r="DX392" s="71" t="str">
        <f t="shared" si="6707"/>
        <v/>
      </c>
      <c r="DY392" s="71" t="str">
        <f t="shared" si="6708"/>
        <v/>
      </c>
      <c r="DZ392" s="71" t="str">
        <f t="shared" si="6709"/>
        <v/>
      </c>
      <c r="EA392" s="71" t="str">
        <f t="shared" si="6710"/>
        <v/>
      </c>
      <c r="EB392" s="71" t="str">
        <f t="shared" si="6711"/>
        <v/>
      </c>
      <c r="EC392" s="71" t="str">
        <f t="shared" si="6712"/>
        <v/>
      </c>
      <c r="ED392" s="71" t="str">
        <f t="shared" si="6713"/>
        <v/>
      </c>
      <c r="EE392" s="71" t="str">
        <f t="shared" si="6714"/>
        <v/>
      </c>
      <c r="EF392" s="71" t="str">
        <f t="shared" si="6715"/>
        <v/>
      </c>
      <c r="EG392" s="71" t="str">
        <f t="shared" si="6716"/>
        <v/>
      </c>
      <c r="EH392" s="71" t="str">
        <f t="shared" si="6717"/>
        <v/>
      </c>
      <c r="EI392" s="71" t="str">
        <f t="shared" si="6718"/>
        <v/>
      </c>
      <c r="EJ392" s="71" t="str">
        <f t="shared" si="6719"/>
        <v/>
      </c>
      <c r="EK392" s="71" t="str">
        <f t="shared" si="6720"/>
        <v/>
      </c>
      <c r="EL392" s="71" t="str">
        <f t="shared" si="6721"/>
        <v/>
      </c>
      <c r="EM392" s="71" t="str">
        <f t="shared" si="6722"/>
        <v/>
      </c>
      <c r="EN392" s="71" t="str">
        <f t="shared" si="6723"/>
        <v/>
      </c>
      <c r="EO392" s="71" t="str">
        <f t="shared" si="6724"/>
        <v/>
      </c>
      <c r="EP392" s="71" t="str">
        <f t="shared" si="6725"/>
        <v/>
      </c>
      <c r="EQ392" s="71" t="str">
        <f t="shared" si="6726"/>
        <v/>
      </c>
      <c r="ER392" s="71" t="str">
        <f t="shared" si="6727"/>
        <v/>
      </c>
      <c r="ES392" s="71" t="str">
        <f t="shared" si="6728"/>
        <v/>
      </c>
      <c r="ET392" s="71" t="str">
        <f t="shared" si="6729"/>
        <v/>
      </c>
      <c r="EU392" s="71" t="str">
        <f t="shared" si="6730"/>
        <v/>
      </c>
      <c r="EV392" s="71" t="str">
        <f t="shared" si="6731"/>
        <v/>
      </c>
      <c r="EW392" s="71" t="str">
        <f t="shared" si="6732"/>
        <v/>
      </c>
      <c r="EX392" s="71" t="str">
        <f t="shared" si="6733"/>
        <v/>
      </c>
      <c r="EY392" s="71" t="str">
        <f t="shared" si="6734"/>
        <v/>
      </c>
      <c r="EZ392" s="71" t="str">
        <f t="shared" si="6735"/>
        <v/>
      </c>
      <c r="FA392" s="71" t="str">
        <f t="shared" si="6736"/>
        <v/>
      </c>
      <c r="FB392" s="71" t="str">
        <f t="shared" si="6737"/>
        <v/>
      </c>
      <c r="FC392" s="71" t="str">
        <f t="shared" si="6738"/>
        <v/>
      </c>
      <c r="FD392" s="71" t="str">
        <f t="shared" si="6739"/>
        <v/>
      </c>
      <c r="FE392" s="71" t="str">
        <f t="shared" si="6740"/>
        <v/>
      </c>
      <c r="FF392" s="71" t="str">
        <f t="shared" si="6741"/>
        <v/>
      </c>
      <c r="FG392" s="71" t="str">
        <f t="shared" si="6742"/>
        <v/>
      </c>
      <c r="FH392" s="71" t="str">
        <f t="shared" si="6743"/>
        <v/>
      </c>
      <c r="FI392" s="71" t="str">
        <f t="shared" si="6744"/>
        <v/>
      </c>
      <c r="FJ392" s="71" t="str">
        <f t="shared" si="6745"/>
        <v/>
      </c>
      <c r="FK392" s="71" t="str">
        <f t="shared" si="6746"/>
        <v/>
      </c>
      <c r="FL392" s="71" t="str">
        <f t="shared" si="6747"/>
        <v/>
      </c>
      <c r="FM392" s="71" t="str">
        <f t="shared" si="6748"/>
        <v/>
      </c>
      <c r="FN392" s="71" t="str">
        <f t="shared" si="6749"/>
        <v/>
      </c>
      <c r="FO392" s="71" t="str">
        <f t="shared" si="6750"/>
        <v/>
      </c>
      <c r="FP392" s="71" t="str">
        <f t="shared" si="6751"/>
        <v/>
      </c>
      <c r="FQ392" s="71" t="str">
        <f t="shared" si="6752"/>
        <v/>
      </c>
      <c r="FR392" s="71" t="str">
        <f t="shared" si="6753"/>
        <v/>
      </c>
      <c r="FS392" s="71" t="str">
        <f t="shared" si="6754"/>
        <v/>
      </c>
    </row>
    <row r="393" spans="1:175" ht="16.5">
      <c r="A393" s="134"/>
      <c r="B393" s="80" t="s">
        <v>960</v>
      </c>
      <c r="C393" s="147" t="s">
        <v>961</v>
      </c>
      <c r="T393" s="152" t="s">
        <v>962</v>
      </c>
      <c r="U393" s="85" t="s">
        <v>963</v>
      </c>
      <c r="CN393" s="70" t="str">
        <f t="shared" si="6993"/>
        <v>InitUnitState('IK03',,,,,,,,,,)</v>
      </c>
      <c r="CO393" s="70" t="str">
        <f t="shared" si="6994"/>
        <v>InitUnitNormal('IK03',,,,,,,,,,)</v>
      </c>
      <c r="CP393" s="70" t="str">
        <f t="shared" si="6995"/>
        <v>InitUnitMagic('IK03',,,,,,,,,,)</v>
      </c>
      <c r="CQ393" s="70" t="str">
        <f t="shared" si="6996"/>
        <v>InitUnitAdd('IK03',,,,,,,,,,)</v>
      </c>
      <c r="CR393" s="70" t="str">
        <f t="shared" si="6997"/>
        <v>InitEquipData('IK03',,"",,,,,'','','','','','',"ReplaceableTextures\\CommandButtons\\BTNSST04.blp")</v>
      </c>
      <c r="CU393" s="95" t="str">
        <f t="shared" si="6684"/>
        <v>|n</v>
      </c>
      <c r="CV393" s="61" t="str">
        <f t="shared" si="6998"/>
        <v>道兵伤害|Cffffc926+30%|n|n|r|Cffff00bf【帝魄】|r+|Cffff00bf【帝魄】|r=|Cffffc926【昊天帝玉】|n|n|r|Cff00ff7f点击穿戴或脱卸。|r</v>
      </c>
      <c r="CW393" s="60"/>
      <c r="CX393" s="60"/>
      <c r="CY393" s="60"/>
      <c r="CZ393" s="60"/>
      <c r="DA393" s="60"/>
      <c r="DB393" s="71" t="str">
        <f t="shared" si="6685"/>
        <v/>
      </c>
      <c r="DC393" s="71" t="str">
        <f t="shared" si="6686"/>
        <v/>
      </c>
      <c r="DD393" s="71" t="str">
        <f t="shared" si="6687"/>
        <v/>
      </c>
      <c r="DE393" s="71" t="str">
        <f t="shared" si="6688"/>
        <v/>
      </c>
      <c r="DF393" s="71" t="str">
        <f t="shared" si="6689"/>
        <v/>
      </c>
      <c r="DG393" s="71" t="str">
        <f t="shared" si="6690"/>
        <v/>
      </c>
      <c r="DH393" s="71" t="str">
        <f t="shared" si="6691"/>
        <v/>
      </c>
      <c r="DI393" s="71" t="str">
        <f t="shared" si="6692"/>
        <v/>
      </c>
      <c r="DJ393" s="71" t="str">
        <f t="shared" si="6693"/>
        <v/>
      </c>
      <c r="DK393" s="71" t="str">
        <f t="shared" si="6694"/>
        <v/>
      </c>
      <c r="DL393" s="71" t="str">
        <f t="shared" si="6695"/>
        <v/>
      </c>
      <c r="DM393" s="71" t="str">
        <f t="shared" si="6696"/>
        <v/>
      </c>
      <c r="DN393" s="71" t="str">
        <f t="shared" si="6697"/>
        <v/>
      </c>
      <c r="DO393" s="71" t="str">
        <f t="shared" si="6698"/>
        <v/>
      </c>
      <c r="DP393" s="71" t="str">
        <f t="shared" si="6699"/>
        <v/>
      </c>
      <c r="DQ393" s="71" t="str">
        <f t="shared" si="6700"/>
        <v/>
      </c>
      <c r="DR393" s="71" t="str">
        <f t="shared" si="6701"/>
        <v/>
      </c>
      <c r="DS393" s="71" t="str">
        <f t="shared" si="6702"/>
        <v/>
      </c>
      <c r="DT393" s="71" t="str">
        <f t="shared" si="6703"/>
        <v/>
      </c>
      <c r="DU393" s="71" t="str">
        <f t="shared" si="6704"/>
        <v/>
      </c>
      <c r="DV393" s="71" t="str">
        <f t="shared" si="6705"/>
        <v/>
      </c>
      <c r="DW393" s="71" t="str">
        <f t="shared" si="6706"/>
        <v/>
      </c>
      <c r="DX393" s="71" t="str">
        <f t="shared" si="6707"/>
        <v/>
      </c>
      <c r="DY393" s="71" t="str">
        <f t="shared" si="6708"/>
        <v/>
      </c>
      <c r="DZ393" s="71" t="str">
        <f t="shared" si="6709"/>
        <v/>
      </c>
      <c r="EA393" s="71" t="str">
        <f t="shared" si="6710"/>
        <v/>
      </c>
      <c r="EB393" s="71" t="str">
        <f t="shared" si="6711"/>
        <v/>
      </c>
      <c r="EC393" s="71" t="str">
        <f t="shared" si="6712"/>
        <v/>
      </c>
      <c r="ED393" s="71" t="str">
        <f t="shared" si="6713"/>
        <v/>
      </c>
      <c r="EE393" s="71" t="str">
        <f t="shared" si="6714"/>
        <v/>
      </c>
      <c r="EF393" s="71" t="str">
        <f t="shared" si="6715"/>
        <v/>
      </c>
      <c r="EG393" s="71" t="str">
        <f t="shared" si="6716"/>
        <v/>
      </c>
      <c r="EH393" s="71" t="str">
        <f t="shared" si="6717"/>
        <v/>
      </c>
      <c r="EI393" s="71" t="str">
        <f t="shared" si="6718"/>
        <v/>
      </c>
      <c r="EJ393" s="71" t="str">
        <f t="shared" si="6719"/>
        <v/>
      </c>
      <c r="EK393" s="71" t="str">
        <f t="shared" si="6720"/>
        <v/>
      </c>
      <c r="EL393" s="71" t="str">
        <f t="shared" si="6721"/>
        <v/>
      </c>
      <c r="EM393" s="71" t="str">
        <f t="shared" si="6722"/>
        <v/>
      </c>
      <c r="EN393" s="71" t="str">
        <f t="shared" si="6723"/>
        <v/>
      </c>
      <c r="EO393" s="71" t="str">
        <f t="shared" si="6724"/>
        <v/>
      </c>
      <c r="EP393" s="71" t="str">
        <f t="shared" si="6725"/>
        <v/>
      </c>
      <c r="EQ393" s="71" t="str">
        <f t="shared" si="6726"/>
        <v/>
      </c>
      <c r="ER393" s="71" t="str">
        <f t="shared" si="6727"/>
        <v/>
      </c>
      <c r="ES393" s="71" t="str">
        <f t="shared" si="6728"/>
        <v/>
      </c>
      <c r="ET393" s="71" t="str">
        <f t="shared" si="6729"/>
        <v/>
      </c>
      <c r="EU393" s="71" t="str">
        <f t="shared" si="6730"/>
        <v/>
      </c>
      <c r="EV393" s="71" t="str">
        <f t="shared" si="6731"/>
        <v/>
      </c>
      <c r="EW393" s="71" t="str">
        <f t="shared" si="6732"/>
        <v/>
      </c>
      <c r="EX393" s="71" t="str">
        <f t="shared" si="6733"/>
        <v/>
      </c>
      <c r="EY393" s="71" t="str">
        <f t="shared" si="6734"/>
        <v/>
      </c>
      <c r="EZ393" s="71" t="str">
        <f t="shared" si="6735"/>
        <v/>
      </c>
      <c r="FA393" s="71" t="str">
        <f t="shared" si="6736"/>
        <v/>
      </c>
      <c r="FB393" s="71" t="str">
        <f t="shared" si="6737"/>
        <v/>
      </c>
      <c r="FC393" s="71" t="str">
        <f t="shared" si="6738"/>
        <v/>
      </c>
      <c r="FD393" s="71" t="str">
        <f t="shared" si="6739"/>
        <v/>
      </c>
      <c r="FE393" s="71" t="str">
        <f t="shared" si="6740"/>
        <v/>
      </c>
      <c r="FF393" s="71" t="str">
        <f t="shared" si="6741"/>
        <v/>
      </c>
      <c r="FG393" s="71" t="str">
        <f t="shared" si="6742"/>
        <v/>
      </c>
      <c r="FH393" s="71" t="str">
        <f t="shared" si="6743"/>
        <v/>
      </c>
      <c r="FI393" s="71" t="str">
        <f t="shared" si="6744"/>
        <v/>
      </c>
      <c r="FJ393" s="71" t="str">
        <f t="shared" si="6745"/>
        <v/>
      </c>
      <c r="FK393" s="71" t="str">
        <f t="shared" si="6746"/>
        <v/>
      </c>
      <c r="FL393" s="71" t="str">
        <f t="shared" si="6747"/>
        <v/>
      </c>
      <c r="FM393" s="71" t="str">
        <f t="shared" si="6748"/>
        <v/>
      </c>
      <c r="FN393" s="71" t="str">
        <f t="shared" si="6749"/>
        <v/>
      </c>
      <c r="FO393" s="71" t="str">
        <f t="shared" si="6750"/>
        <v/>
      </c>
      <c r="FP393" s="71" t="str">
        <f t="shared" si="6751"/>
        <v/>
      </c>
      <c r="FQ393" s="71" t="str">
        <f t="shared" si="6752"/>
        <v/>
      </c>
      <c r="FR393" s="71" t="str">
        <f t="shared" si="6753"/>
        <v/>
      </c>
      <c r="FS393" s="71" t="str">
        <f t="shared" si="6754"/>
        <v/>
      </c>
    </row>
    <row r="394" spans="1:175" ht="16.5">
      <c r="A394" s="134"/>
      <c r="B394" s="80" t="s">
        <v>964</v>
      </c>
      <c r="C394" s="147" t="s">
        <v>965</v>
      </c>
      <c r="T394" s="152" t="s">
        <v>966</v>
      </c>
      <c r="U394" s="85" t="s">
        <v>967</v>
      </c>
      <c r="CN394" s="70" t="str">
        <f t="shared" si="6993"/>
        <v>InitUnitState('IK04',,,,,,,,,,)</v>
      </c>
      <c r="CO394" s="70" t="str">
        <f t="shared" si="6994"/>
        <v>InitUnitNormal('IK04',,,,,,,,,,)</v>
      </c>
      <c r="CP394" s="70" t="str">
        <f t="shared" si="6995"/>
        <v>InitUnitMagic('IK04',,,,,,,,,,)</v>
      </c>
      <c r="CQ394" s="70" t="str">
        <f t="shared" si="6996"/>
        <v>InitUnitAdd('IK04',,,,,,,,,,)</v>
      </c>
      <c r="CR394" s="70" t="str">
        <f t="shared" si="6997"/>
        <v>InitEquipData('IK04',,"",,,,,'','','','','','',"ReplaceableTextures\\CommandButtons\\BTNSST05.blp")</v>
      </c>
      <c r="CU394" s="95" t="str">
        <f t="shared" si="6684"/>
        <v>|n</v>
      </c>
      <c r="CV394" s="61" t="str">
        <f t="shared" si="6998"/>
        <v>攻击|Cffffc926+30000|r，攻击|Cffffc926+6%|n|n|r|Cffff00bf【青龙】|r+|Cffff00bf【青龙】|r=|Cffffc926【应龙珠】|n|n|r|Cff00ff7f点击穿戴或脱卸。|r</v>
      </c>
      <c r="CW394" s="60"/>
      <c r="CX394" s="60"/>
      <c r="CY394" s="60"/>
      <c r="CZ394" s="60"/>
      <c r="DA394" s="60"/>
      <c r="DB394" s="71" t="str">
        <f t="shared" si="6685"/>
        <v/>
      </c>
      <c r="DC394" s="71" t="str">
        <f t="shared" si="6686"/>
        <v/>
      </c>
      <c r="DD394" s="71" t="str">
        <f t="shared" si="6687"/>
        <v/>
      </c>
      <c r="DE394" s="71" t="str">
        <f t="shared" si="6688"/>
        <v/>
      </c>
      <c r="DF394" s="71" t="str">
        <f t="shared" si="6689"/>
        <v/>
      </c>
      <c r="DG394" s="71" t="str">
        <f t="shared" si="6690"/>
        <v/>
      </c>
      <c r="DH394" s="71" t="str">
        <f t="shared" si="6691"/>
        <v/>
      </c>
      <c r="DI394" s="71" t="str">
        <f t="shared" si="6692"/>
        <v/>
      </c>
      <c r="DJ394" s="71" t="str">
        <f t="shared" si="6693"/>
        <v/>
      </c>
      <c r="DK394" s="71" t="str">
        <f t="shared" si="6694"/>
        <v/>
      </c>
      <c r="DL394" s="71" t="str">
        <f t="shared" si="6695"/>
        <v/>
      </c>
      <c r="DM394" s="71" t="str">
        <f t="shared" si="6696"/>
        <v/>
      </c>
      <c r="DN394" s="71" t="str">
        <f t="shared" si="6697"/>
        <v/>
      </c>
      <c r="DO394" s="71" t="str">
        <f t="shared" si="6698"/>
        <v/>
      </c>
      <c r="DP394" s="71" t="str">
        <f t="shared" si="6699"/>
        <v/>
      </c>
      <c r="DQ394" s="71" t="str">
        <f t="shared" si="6700"/>
        <v/>
      </c>
      <c r="DR394" s="71" t="str">
        <f t="shared" si="6701"/>
        <v/>
      </c>
      <c r="DS394" s="71" t="str">
        <f t="shared" si="6702"/>
        <v/>
      </c>
      <c r="DT394" s="71" t="str">
        <f t="shared" si="6703"/>
        <v/>
      </c>
      <c r="DU394" s="71" t="str">
        <f t="shared" si="6704"/>
        <v/>
      </c>
      <c r="DV394" s="71" t="str">
        <f t="shared" si="6705"/>
        <v/>
      </c>
      <c r="DW394" s="71" t="str">
        <f t="shared" si="6706"/>
        <v/>
      </c>
      <c r="DX394" s="71" t="str">
        <f t="shared" si="6707"/>
        <v/>
      </c>
      <c r="DY394" s="71" t="str">
        <f t="shared" si="6708"/>
        <v/>
      </c>
      <c r="DZ394" s="71" t="str">
        <f t="shared" si="6709"/>
        <v/>
      </c>
      <c r="EA394" s="71" t="str">
        <f t="shared" si="6710"/>
        <v/>
      </c>
      <c r="EB394" s="71" t="str">
        <f t="shared" si="6711"/>
        <v/>
      </c>
      <c r="EC394" s="71" t="str">
        <f t="shared" si="6712"/>
        <v/>
      </c>
      <c r="ED394" s="71" t="str">
        <f t="shared" si="6713"/>
        <v/>
      </c>
      <c r="EE394" s="71" t="str">
        <f t="shared" si="6714"/>
        <v/>
      </c>
      <c r="EF394" s="71" t="str">
        <f t="shared" si="6715"/>
        <v/>
      </c>
      <c r="EG394" s="71" t="str">
        <f t="shared" si="6716"/>
        <v/>
      </c>
      <c r="EH394" s="71" t="str">
        <f t="shared" si="6717"/>
        <v/>
      </c>
      <c r="EI394" s="71" t="str">
        <f t="shared" si="6718"/>
        <v/>
      </c>
      <c r="EJ394" s="71" t="str">
        <f t="shared" si="6719"/>
        <v/>
      </c>
      <c r="EK394" s="71" t="str">
        <f t="shared" si="6720"/>
        <v/>
      </c>
      <c r="EL394" s="71" t="str">
        <f t="shared" si="6721"/>
        <v/>
      </c>
      <c r="EM394" s="71" t="str">
        <f t="shared" si="6722"/>
        <v/>
      </c>
      <c r="EN394" s="71" t="str">
        <f t="shared" si="6723"/>
        <v/>
      </c>
      <c r="EO394" s="71" t="str">
        <f t="shared" si="6724"/>
        <v/>
      </c>
      <c r="EP394" s="71" t="str">
        <f t="shared" si="6725"/>
        <v/>
      </c>
      <c r="EQ394" s="71" t="str">
        <f t="shared" si="6726"/>
        <v/>
      </c>
      <c r="ER394" s="71" t="str">
        <f t="shared" si="6727"/>
        <v/>
      </c>
      <c r="ES394" s="71" t="str">
        <f t="shared" si="6728"/>
        <v/>
      </c>
      <c r="ET394" s="71" t="str">
        <f t="shared" si="6729"/>
        <v/>
      </c>
      <c r="EU394" s="71" t="str">
        <f t="shared" si="6730"/>
        <v/>
      </c>
      <c r="EV394" s="71" t="str">
        <f t="shared" si="6731"/>
        <v/>
      </c>
      <c r="EW394" s="71" t="str">
        <f t="shared" si="6732"/>
        <v/>
      </c>
      <c r="EX394" s="71" t="str">
        <f t="shared" si="6733"/>
        <v/>
      </c>
      <c r="EY394" s="71" t="str">
        <f t="shared" si="6734"/>
        <v/>
      </c>
      <c r="EZ394" s="71" t="str">
        <f t="shared" si="6735"/>
        <v/>
      </c>
      <c r="FA394" s="71" t="str">
        <f t="shared" si="6736"/>
        <v/>
      </c>
      <c r="FB394" s="71" t="str">
        <f t="shared" si="6737"/>
        <v/>
      </c>
      <c r="FC394" s="71" t="str">
        <f t="shared" si="6738"/>
        <v/>
      </c>
      <c r="FD394" s="71" t="str">
        <f t="shared" si="6739"/>
        <v/>
      </c>
      <c r="FE394" s="71" t="str">
        <f t="shared" si="6740"/>
        <v/>
      </c>
      <c r="FF394" s="71" t="str">
        <f t="shared" si="6741"/>
        <v/>
      </c>
      <c r="FG394" s="71" t="str">
        <f t="shared" si="6742"/>
        <v/>
      </c>
      <c r="FH394" s="71" t="str">
        <f t="shared" si="6743"/>
        <v/>
      </c>
      <c r="FI394" s="71" t="str">
        <f t="shared" si="6744"/>
        <v/>
      </c>
      <c r="FJ394" s="71" t="str">
        <f t="shared" si="6745"/>
        <v/>
      </c>
      <c r="FK394" s="71" t="str">
        <f t="shared" si="6746"/>
        <v/>
      </c>
      <c r="FL394" s="71" t="str">
        <f t="shared" si="6747"/>
        <v/>
      </c>
      <c r="FM394" s="71" t="str">
        <f t="shared" si="6748"/>
        <v/>
      </c>
      <c r="FN394" s="71" t="str">
        <f t="shared" si="6749"/>
        <v/>
      </c>
      <c r="FO394" s="71" t="str">
        <f t="shared" si="6750"/>
        <v/>
      </c>
      <c r="FP394" s="71" t="str">
        <f t="shared" si="6751"/>
        <v/>
      </c>
      <c r="FQ394" s="71" t="str">
        <f t="shared" si="6752"/>
        <v/>
      </c>
      <c r="FR394" s="71" t="str">
        <f t="shared" si="6753"/>
        <v/>
      </c>
      <c r="FS394" s="71" t="str">
        <f t="shared" si="6754"/>
        <v/>
      </c>
    </row>
    <row r="395" spans="1:175" ht="16.5">
      <c r="A395" s="134"/>
      <c r="B395" s="80" t="s">
        <v>968</v>
      </c>
      <c r="C395" s="147" t="s">
        <v>969</v>
      </c>
      <c r="T395" s="152" t="s">
        <v>970</v>
      </c>
      <c r="U395" s="85" t="s">
        <v>971</v>
      </c>
      <c r="CN395" s="70" t="str">
        <f t="shared" si="6993"/>
        <v>InitUnitState('IK05',,,,,,,,,,)</v>
      </c>
      <c r="CO395" s="70" t="str">
        <f t="shared" si="6994"/>
        <v>InitUnitNormal('IK05',,,,,,,,,,)</v>
      </c>
      <c r="CP395" s="70" t="str">
        <f t="shared" si="6995"/>
        <v>InitUnitMagic('IK05',,,,,,,,,,)</v>
      </c>
      <c r="CQ395" s="70" t="str">
        <f t="shared" si="6996"/>
        <v>InitUnitAdd('IK05',,,,,,,,,,)</v>
      </c>
      <c r="CR395" s="70" t="str">
        <f t="shared" si="6997"/>
        <v>InitEquipData('IK05',,"",,,,,'','','','','','',"ReplaceableTextures\\CommandButtons\\BTNSST06.blp")</v>
      </c>
      <c r="CU395" s="95" t="str">
        <f t="shared" si="6684"/>
        <v>|n</v>
      </c>
      <c r="CV395" s="61" t="str">
        <f t="shared" si="6998"/>
        <v>护甲穿透|Cffffc926+80|n|n|r|Cffff00bf【白泽】|r+|Cffff00bf【白泽】|r=|Cffffc926【白泽之灵】|n|n|r|Cff00ff7f点击穿戴或脱卸。|r</v>
      </c>
      <c r="CW395" s="60"/>
      <c r="CX395" s="60"/>
      <c r="CY395" s="60"/>
      <c r="CZ395" s="60"/>
      <c r="DA395" s="60"/>
      <c r="DB395" s="71" t="str">
        <f t="shared" si="6685"/>
        <v/>
      </c>
      <c r="DC395" s="71" t="str">
        <f t="shared" si="6686"/>
        <v/>
      </c>
      <c r="DD395" s="71" t="str">
        <f t="shared" si="6687"/>
        <v/>
      </c>
      <c r="DE395" s="71" t="str">
        <f t="shared" si="6688"/>
        <v/>
      </c>
      <c r="DF395" s="71" t="str">
        <f t="shared" si="6689"/>
        <v/>
      </c>
      <c r="DG395" s="71" t="str">
        <f t="shared" si="6690"/>
        <v/>
      </c>
      <c r="DH395" s="71" t="str">
        <f t="shared" si="6691"/>
        <v/>
      </c>
      <c r="DI395" s="71" t="str">
        <f t="shared" si="6692"/>
        <v/>
      </c>
      <c r="DJ395" s="71" t="str">
        <f t="shared" si="6693"/>
        <v/>
      </c>
      <c r="DK395" s="71" t="str">
        <f t="shared" si="6694"/>
        <v/>
      </c>
      <c r="DL395" s="71" t="str">
        <f t="shared" si="6695"/>
        <v/>
      </c>
      <c r="DM395" s="71" t="str">
        <f t="shared" si="6696"/>
        <v/>
      </c>
      <c r="DN395" s="71" t="str">
        <f t="shared" si="6697"/>
        <v/>
      </c>
      <c r="DO395" s="71" t="str">
        <f t="shared" si="6698"/>
        <v/>
      </c>
      <c r="DP395" s="71" t="str">
        <f t="shared" si="6699"/>
        <v/>
      </c>
      <c r="DQ395" s="71" t="str">
        <f t="shared" si="6700"/>
        <v/>
      </c>
      <c r="DR395" s="71" t="str">
        <f t="shared" si="6701"/>
        <v/>
      </c>
      <c r="DS395" s="71" t="str">
        <f t="shared" si="6702"/>
        <v/>
      </c>
      <c r="DT395" s="71" t="str">
        <f t="shared" si="6703"/>
        <v/>
      </c>
      <c r="DU395" s="71" t="str">
        <f t="shared" si="6704"/>
        <v/>
      </c>
      <c r="DV395" s="71" t="str">
        <f t="shared" si="6705"/>
        <v/>
      </c>
      <c r="DW395" s="71" t="str">
        <f t="shared" si="6706"/>
        <v/>
      </c>
      <c r="DX395" s="71" t="str">
        <f t="shared" si="6707"/>
        <v/>
      </c>
      <c r="DY395" s="71" t="str">
        <f t="shared" si="6708"/>
        <v/>
      </c>
      <c r="DZ395" s="71" t="str">
        <f t="shared" si="6709"/>
        <v/>
      </c>
      <c r="EA395" s="71" t="str">
        <f t="shared" si="6710"/>
        <v/>
      </c>
      <c r="EB395" s="71" t="str">
        <f t="shared" si="6711"/>
        <v/>
      </c>
      <c r="EC395" s="71" t="str">
        <f t="shared" si="6712"/>
        <v/>
      </c>
      <c r="ED395" s="71" t="str">
        <f t="shared" si="6713"/>
        <v/>
      </c>
      <c r="EE395" s="71" t="str">
        <f t="shared" si="6714"/>
        <v/>
      </c>
      <c r="EF395" s="71" t="str">
        <f t="shared" si="6715"/>
        <v/>
      </c>
      <c r="EG395" s="71" t="str">
        <f t="shared" si="6716"/>
        <v/>
      </c>
      <c r="EH395" s="71" t="str">
        <f t="shared" si="6717"/>
        <v/>
      </c>
      <c r="EI395" s="71" t="str">
        <f t="shared" si="6718"/>
        <v/>
      </c>
      <c r="EJ395" s="71" t="str">
        <f t="shared" si="6719"/>
        <v/>
      </c>
      <c r="EK395" s="71" t="str">
        <f t="shared" si="6720"/>
        <v/>
      </c>
      <c r="EL395" s="71" t="str">
        <f t="shared" si="6721"/>
        <v/>
      </c>
      <c r="EM395" s="71" t="str">
        <f t="shared" si="6722"/>
        <v/>
      </c>
      <c r="EN395" s="71" t="str">
        <f t="shared" si="6723"/>
        <v/>
      </c>
      <c r="EO395" s="71" t="str">
        <f t="shared" si="6724"/>
        <v/>
      </c>
      <c r="EP395" s="71" t="str">
        <f t="shared" si="6725"/>
        <v/>
      </c>
      <c r="EQ395" s="71" t="str">
        <f t="shared" si="6726"/>
        <v/>
      </c>
      <c r="ER395" s="71" t="str">
        <f t="shared" si="6727"/>
        <v/>
      </c>
      <c r="ES395" s="71" t="str">
        <f t="shared" si="6728"/>
        <v/>
      </c>
      <c r="ET395" s="71" t="str">
        <f t="shared" si="6729"/>
        <v/>
      </c>
      <c r="EU395" s="71" t="str">
        <f t="shared" si="6730"/>
        <v/>
      </c>
      <c r="EV395" s="71" t="str">
        <f t="shared" si="6731"/>
        <v/>
      </c>
      <c r="EW395" s="71" t="str">
        <f t="shared" si="6732"/>
        <v/>
      </c>
      <c r="EX395" s="71" t="str">
        <f t="shared" si="6733"/>
        <v/>
      </c>
      <c r="EY395" s="71" t="str">
        <f t="shared" si="6734"/>
        <v/>
      </c>
      <c r="EZ395" s="71" t="str">
        <f t="shared" si="6735"/>
        <v/>
      </c>
      <c r="FA395" s="71" t="str">
        <f t="shared" si="6736"/>
        <v/>
      </c>
      <c r="FB395" s="71" t="str">
        <f t="shared" si="6737"/>
        <v/>
      </c>
      <c r="FC395" s="71" t="str">
        <f t="shared" si="6738"/>
        <v/>
      </c>
      <c r="FD395" s="71" t="str">
        <f t="shared" si="6739"/>
        <v/>
      </c>
      <c r="FE395" s="71" t="str">
        <f t="shared" si="6740"/>
        <v/>
      </c>
      <c r="FF395" s="71" t="str">
        <f t="shared" si="6741"/>
        <v/>
      </c>
      <c r="FG395" s="71" t="str">
        <f t="shared" si="6742"/>
        <v/>
      </c>
      <c r="FH395" s="71" t="str">
        <f t="shared" si="6743"/>
        <v/>
      </c>
      <c r="FI395" s="71" t="str">
        <f t="shared" si="6744"/>
        <v/>
      </c>
      <c r="FJ395" s="71" t="str">
        <f t="shared" si="6745"/>
        <v/>
      </c>
      <c r="FK395" s="71" t="str">
        <f t="shared" si="6746"/>
        <v/>
      </c>
      <c r="FL395" s="71" t="str">
        <f t="shared" si="6747"/>
        <v/>
      </c>
      <c r="FM395" s="71" t="str">
        <f t="shared" si="6748"/>
        <v/>
      </c>
      <c r="FN395" s="71" t="str">
        <f t="shared" si="6749"/>
        <v/>
      </c>
      <c r="FO395" s="71" t="str">
        <f t="shared" si="6750"/>
        <v/>
      </c>
      <c r="FP395" s="71" t="str">
        <f t="shared" si="6751"/>
        <v/>
      </c>
      <c r="FQ395" s="71" t="str">
        <f t="shared" si="6752"/>
        <v/>
      </c>
      <c r="FR395" s="71" t="str">
        <f t="shared" si="6753"/>
        <v/>
      </c>
      <c r="FS395" s="71" t="str">
        <f t="shared" si="6754"/>
        <v/>
      </c>
    </row>
    <row r="396" spans="1:175" ht="16.5">
      <c r="A396" s="134"/>
      <c r="B396" s="80" t="s">
        <v>972</v>
      </c>
      <c r="C396" s="147" t="s">
        <v>973</v>
      </c>
      <c r="T396" s="152" t="s">
        <v>974</v>
      </c>
      <c r="U396" s="85" t="s">
        <v>975</v>
      </c>
      <c r="CN396" s="70" t="str">
        <f t="shared" si="6993"/>
        <v>InitUnitState('IK06',,,,,,,,,,)</v>
      </c>
      <c r="CO396" s="70" t="str">
        <f t="shared" si="6994"/>
        <v>InitUnitNormal('IK06',,,,,,,,,,)</v>
      </c>
      <c r="CP396" s="70" t="str">
        <f t="shared" si="6995"/>
        <v>InitUnitMagic('IK06',,,,,,,,,,)</v>
      </c>
      <c r="CQ396" s="70" t="str">
        <f t="shared" si="6996"/>
        <v>InitUnitAdd('IK06',,,,,,,,,,)</v>
      </c>
      <c r="CR396" s="70" t="str">
        <f t="shared" si="6997"/>
        <v>InitEquipData('IK06',,"",,,,,'','','','','','',"ReplaceableTextures\\CommandButtons\\BTNSST07.blp")</v>
      </c>
      <c r="CU396" s="95" t="str">
        <f t="shared" si="6684"/>
        <v>|n</v>
      </c>
      <c r="CV396" s="61" t="str">
        <f t="shared" si="6998"/>
        <v>暴击伤害|Cffffc926+30%|n|n|r|Cffff00bf【麒麟】|r+|Cffff00bf【麒麟】|r=|Cffffc926【麒麟心】|n|n|r|Cff00ff7f点击穿戴或脱卸。|r</v>
      </c>
      <c r="CW396" s="60"/>
      <c r="CX396" s="60"/>
      <c r="CY396" s="60"/>
      <c r="CZ396" s="60"/>
      <c r="DA396" s="60"/>
      <c r="DB396" s="71" t="str">
        <f t="shared" si="6685"/>
        <v/>
      </c>
      <c r="DC396" s="71" t="str">
        <f t="shared" si="6686"/>
        <v/>
      </c>
      <c r="DD396" s="71" t="str">
        <f t="shared" si="6687"/>
        <v/>
      </c>
      <c r="DE396" s="71" t="str">
        <f t="shared" si="6688"/>
        <v/>
      </c>
      <c r="DF396" s="71" t="str">
        <f t="shared" si="6689"/>
        <v/>
      </c>
      <c r="DG396" s="71" t="str">
        <f t="shared" si="6690"/>
        <v/>
      </c>
      <c r="DH396" s="71" t="str">
        <f t="shared" si="6691"/>
        <v/>
      </c>
      <c r="DI396" s="71" t="str">
        <f t="shared" si="6692"/>
        <v/>
      </c>
      <c r="DJ396" s="71" t="str">
        <f t="shared" si="6693"/>
        <v/>
      </c>
      <c r="DK396" s="71" t="str">
        <f t="shared" si="6694"/>
        <v/>
      </c>
      <c r="DL396" s="71" t="str">
        <f t="shared" si="6695"/>
        <v/>
      </c>
      <c r="DM396" s="71" t="str">
        <f t="shared" si="6696"/>
        <v/>
      </c>
      <c r="DN396" s="71" t="str">
        <f t="shared" si="6697"/>
        <v/>
      </c>
      <c r="DO396" s="71" t="str">
        <f t="shared" si="6698"/>
        <v/>
      </c>
      <c r="DP396" s="71" t="str">
        <f t="shared" si="6699"/>
        <v/>
      </c>
      <c r="DQ396" s="71" t="str">
        <f t="shared" si="6700"/>
        <v/>
      </c>
      <c r="DR396" s="71" t="str">
        <f t="shared" si="6701"/>
        <v/>
      </c>
      <c r="DS396" s="71" t="str">
        <f t="shared" si="6702"/>
        <v/>
      </c>
      <c r="DT396" s="71" t="str">
        <f t="shared" si="6703"/>
        <v/>
      </c>
      <c r="DU396" s="71" t="str">
        <f t="shared" si="6704"/>
        <v/>
      </c>
      <c r="DV396" s="71" t="str">
        <f t="shared" si="6705"/>
        <v/>
      </c>
      <c r="DW396" s="71" t="str">
        <f t="shared" si="6706"/>
        <v/>
      </c>
      <c r="DX396" s="71" t="str">
        <f t="shared" si="6707"/>
        <v/>
      </c>
      <c r="DY396" s="71" t="str">
        <f t="shared" si="6708"/>
        <v/>
      </c>
      <c r="DZ396" s="71" t="str">
        <f t="shared" si="6709"/>
        <v/>
      </c>
      <c r="EA396" s="71" t="str">
        <f t="shared" si="6710"/>
        <v/>
      </c>
      <c r="EB396" s="71" t="str">
        <f t="shared" si="6711"/>
        <v/>
      </c>
      <c r="EC396" s="71" t="str">
        <f t="shared" si="6712"/>
        <v/>
      </c>
      <c r="ED396" s="71" t="str">
        <f t="shared" si="6713"/>
        <v/>
      </c>
      <c r="EE396" s="71" t="str">
        <f t="shared" si="6714"/>
        <v/>
      </c>
      <c r="EF396" s="71" t="str">
        <f t="shared" si="6715"/>
        <v/>
      </c>
      <c r="EG396" s="71" t="str">
        <f t="shared" si="6716"/>
        <v/>
      </c>
      <c r="EH396" s="71" t="str">
        <f t="shared" si="6717"/>
        <v/>
      </c>
      <c r="EI396" s="71" t="str">
        <f t="shared" si="6718"/>
        <v/>
      </c>
      <c r="EJ396" s="71" t="str">
        <f t="shared" si="6719"/>
        <v/>
      </c>
      <c r="EK396" s="71" t="str">
        <f t="shared" si="6720"/>
        <v/>
      </c>
      <c r="EL396" s="71" t="str">
        <f t="shared" si="6721"/>
        <v/>
      </c>
      <c r="EM396" s="71" t="str">
        <f t="shared" si="6722"/>
        <v/>
      </c>
      <c r="EN396" s="71" t="str">
        <f t="shared" si="6723"/>
        <v/>
      </c>
      <c r="EO396" s="71" t="str">
        <f t="shared" si="6724"/>
        <v/>
      </c>
      <c r="EP396" s="71" t="str">
        <f t="shared" si="6725"/>
        <v/>
      </c>
      <c r="EQ396" s="71" t="str">
        <f t="shared" si="6726"/>
        <v/>
      </c>
      <c r="ER396" s="71" t="str">
        <f t="shared" si="6727"/>
        <v/>
      </c>
      <c r="ES396" s="71" t="str">
        <f t="shared" si="6728"/>
        <v/>
      </c>
      <c r="ET396" s="71" t="str">
        <f t="shared" si="6729"/>
        <v/>
      </c>
      <c r="EU396" s="71" t="str">
        <f t="shared" si="6730"/>
        <v/>
      </c>
      <c r="EV396" s="71" t="str">
        <f t="shared" si="6731"/>
        <v/>
      </c>
      <c r="EW396" s="71" t="str">
        <f t="shared" si="6732"/>
        <v/>
      </c>
      <c r="EX396" s="71" t="str">
        <f t="shared" si="6733"/>
        <v/>
      </c>
      <c r="EY396" s="71" t="str">
        <f t="shared" si="6734"/>
        <v/>
      </c>
      <c r="EZ396" s="71" t="str">
        <f t="shared" si="6735"/>
        <v/>
      </c>
      <c r="FA396" s="71" t="str">
        <f t="shared" si="6736"/>
        <v/>
      </c>
      <c r="FB396" s="71" t="str">
        <f t="shared" si="6737"/>
        <v/>
      </c>
      <c r="FC396" s="71" t="str">
        <f t="shared" si="6738"/>
        <v/>
      </c>
      <c r="FD396" s="71" t="str">
        <f t="shared" si="6739"/>
        <v/>
      </c>
      <c r="FE396" s="71" t="str">
        <f t="shared" si="6740"/>
        <v/>
      </c>
      <c r="FF396" s="71" t="str">
        <f t="shared" si="6741"/>
        <v/>
      </c>
      <c r="FG396" s="71" t="str">
        <f t="shared" si="6742"/>
        <v/>
      </c>
      <c r="FH396" s="71" t="str">
        <f t="shared" si="6743"/>
        <v/>
      </c>
      <c r="FI396" s="71" t="str">
        <f t="shared" si="6744"/>
        <v/>
      </c>
      <c r="FJ396" s="71" t="str">
        <f t="shared" si="6745"/>
        <v/>
      </c>
      <c r="FK396" s="71" t="str">
        <f t="shared" si="6746"/>
        <v/>
      </c>
      <c r="FL396" s="71" t="str">
        <f t="shared" si="6747"/>
        <v/>
      </c>
      <c r="FM396" s="71" t="str">
        <f t="shared" si="6748"/>
        <v/>
      </c>
      <c r="FN396" s="71" t="str">
        <f t="shared" si="6749"/>
        <v/>
      </c>
      <c r="FO396" s="71" t="str">
        <f t="shared" si="6750"/>
        <v/>
      </c>
      <c r="FP396" s="71" t="str">
        <f t="shared" si="6751"/>
        <v/>
      </c>
      <c r="FQ396" s="71" t="str">
        <f t="shared" si="6752"/>
        <v/>
      </c>
      <c r="FR396" s="71" t="str">
        <f t="shared" si="6753"/>
        <v/>
      </c>
      <c r="FS396" s="71" t="str">
        <f t="shared" si="6754"/>
        <v/>
      </c>
    </row>
    <row r="397" spans="1:175" ht="16.5">
      <c r="A397" s="134"/>
      <c r="B397" s="80" t="s">
        <v>976</v>
      </c>
      <c r="C397" s="147" t="s">
        <v>977</v>
      </c>
      <c r="T397" s="152" t="s">
        <v>978</v>
      </c>
      <c r="U397" s="85" t="s">
        <v>979</v>
      </c>
      <c r="CN397" s="70" t="str">
        <f t="shared" si="6993"/>
        <v>InitUnitState('IK07',,,,,,,,,,)</v>
      </c>
      <c r="CO397" s="70" t="str">
        <f t="shared" si="6994"/>
        <v>InitUnitNormal('IK07',,,,,,,,,,)</v>
      </c>
      <c r="CP397" s="70" t="str">
        <f t="shared" si="6995"/>
        <v>InitUnitMagic('IK07',,,,,,,,,,)</v>
      </c>
      <c r="CQ397" s="70" t="str">
        <f t="shared" si="6996"/>
        <v>InitUnitAdd('IK07',,,,,,,,,,)</v>
      </c>
      <c r="CR397" s="70" t="str">
        <f t="shared" si="6997"/>
        <v>InitEquipData('IK07',,"",,,,,'','','','','','',"ReplaceableTextures\\CommandButtons\\BTNSST08.blp")</v>
      </c>
      <c r="CU397" s="95" t="str">
        <f t="shared" si="6684"/>
        <v>|n</v>
      </c>
      <c r="CV397" s="61" t="str">
        <f t="shared" si="6998"/>
        <v>护甲|Cffffc926+60|n|n|r|Cffff00bf【腾蛇】|r+|Cffff00bf【腾蛇】|r=|Cffffc926【腾蛇之牙】|n|n|r|Cff00ff7f点击穿戴或脱卸。|r</v>
      </c>
      <c r="CW397" s="60"/>
      <c r="CX397" s="60"/>
      <c r="CY397" s="60"/>
      <c r="CZ397" s="60"/>
      <c r="DA397" s="60"/>
      <c r="DB397" s="71" t="str">
        <f t="shared" si="6685"/>
        <v/>
      </c>
      <c r="DC397" s="71" t="str">
        <f t="shared" si="6686"/>
        <v/>
      </c>
      <c r="DD397" s="71" t="str">
        <f t="shared" si="6687"/>
        <v/>
      </c>
      <c r="DE397" s="71" t="str">
        <f t="shared" si="6688"/>
        <v/>
      </c>
      <c r="DF397" s="71" t="str">
        <f t="shared" si="6689"/>
        <v/>
      </c>
      <c r="DG397" s="71" t="str">
        <f t="shared" si="6690"/>
        <v/>
      </c>
      <c r="DH397" s="71" t="str">
        <f t="shared" si="6691"/>
        <v/>
      </c>
      <c r="DI397" s="71" t="str">
        <f t="shared" si="6692"/>
        <v/>
      </c>
      <c r="DJ397" s="71" t="str">
        <f t="shared" si="6693"/>
        <v/>
      </c>
      <c r="DK397" s="71" t="str">
        <f t="shared" si="6694"/>
        <v/>
      </c>
      <c r="DL397" s="71" t="str">
        <f t="shared" si="6695"/>
        <v/>
      </c>
      <c r="DM397" s="71" t="str">
        <f t="shared" si="6696"/>
        <v/>
      </c>
      <c r="DN397" s="71" t="str">
        <f t="shared" si="6697"/>
        <v/>
      </c>
      <c r="DO397" s="71" t="str">
        <f t="shared" si="6698"/>
        <v/>
      </c>
      <c r="DP397" s="71" t="str">
        <f t="shared" si="6699"/>
        <v/>
      </c>
      <c r="DQ397" s="71" t="str">
        <f t="shared" si="6700"/>
        <v/>
      </c>
      <c r="DR397" s="71" t="str">
        <f t="shared" si="6701"/>
        <v/>
      </c>
      <c r="DS397" s="71" t="str">
        <f t="shared" si="6702"/>
        <v/>
      </c>
      <c r="DT397" s="71" t="str">
        <f t="shared" si="6703"/>
        <v/>
      </c>
      <c r="DU397" s="71" t="str">
        <f t="shared" si="6704"/>
        <v/>
      </c>
      <c r="DV397" s="71" t="str">
        <f t="shared" si="6705"/>
        <v/>
      </c>
      <c r="DW397" s="71" t="str">
        <f t="shared" si="6706"/>
        <v/>
      </c>
      <c r="DX397" s="71" t="str">
        <f t="shared" si="6707"/>
        <v/>
      </c>
      <c r="DY397" s="71" t="str">
        <f t="shared" si="6708"/>
        <v/>
      </c>
      <c r="DZ397" s="71" t="str">
        <f t="shared" si="6709"/>
        <v/>
      </c>
      <c r="EA397" s="71" t="str">
        <f t="shared" si="6710"/>
        <v/>
      </c>
      <c r="EB397" s="71" t="str">
        <f t="shared" si="6711"/>
        <v/>
      </c>
      <c r="EC397" s="71" t="str">
        <f t="shared" si="6712"/>
        <v/>
      </c>
      <c r="ED397" s="71" t="str">
        <f t="shared" si="6713"/>
        <v/>
      </c>
      <c r="EE397" s="71" t="str">
        <f t="shared" si="6714"/>
        <v/>
      </c>
      <c r="EF397" s="71" t="str">
        <f t="shared" si="6715"/>
        <v/>
      </c>
      <c r="EG397" s="71" t="str">
        <f t="shared" si="6716"/>
        <v/>
      </c>
      <c r="EH397" s="71" t="str">
        <f t="shared" si="6717"/>
        <v/>
      </c>
      <c r="EI397" s="71" t="str">
        <f t="shared" si="6718"/>
        <v/>
      </c>
      <c r="EJ397" s="71" t="str">
        <f t="shared" si="6719"/>
        <v/>
      </c>
      <c r="EK397" s="71" t="str">
        <f t="shared" si="6720"/>
        <v/>
      </c>
      <c r="EL397" s="71" t="str">
        <f t="shared" si="6721"/>
        <v/>
      </c>
      <c r="EM397" s="71" t="str">
        <f t="shared" si="6722"/>
        <v/>
      </c>
      <c r="EN397" s="71" t="str">
        <f t="shared" si="6723"/>
        <v/>
      </c>
      <c r="EO397" s="71" t="str">
        <f t="shared" si="6724"/>
        <v/>
      </c>
      <c r="EP397" s="71" t="str">
        <f t="shared" si="6725"/>
        <v/>
      </c>
      <c r="EQ397" s="71" t="str">
        <f t="shared" si="6726"/>
        <v/>
      </c>
      <c r="ER397" s="71" t="str">
        <f t="shared" si="6727"/>
        <v/>
      </c>
      <c r="ES397" s="71" t="str">
        <f t="shared" si="6728"/>
        <v/>
      </c>
      <c r="ET397" s="71" t="str">
        <f t="shared" si="6729"/>
        <v/>
      </c>
      <c r="EU397" s="71" t="str">
        <f t="shared" si="6730"/>
        <v/>
      </c>
      <c r="EV397" s="71" t="str">
        <f t="shared" si="6731"/>
        <v/>
      </c>
      <c r="EW397" s="71" t="str">
        <f t="shared" si="6732"/>
        <v/>
      </c>
      <c r="EX397" s="71" t="str">
        <f t="shared" si="6733"/>
        <v/>
      </c>
      <c r="EY397" s="71" t="str">
        <f t="shared" si="6734"/>
        <v/>
      </c>
      <c r="EZ397" s="71" t="str">
        <f t="shared" si="6735"/>
        <v/>
      </c>
      <c r="FA397" s="71" t="str">
        <f t="shared" si="6736"/>
        <v/>
      </c>
      <c r="FB397" s="71" t="str">
        <f t="shared" si="6737"/>
        <v/>
      </c>
      <c r="FC397" s="71" t="str">
        <f t="shared" si="6738"/>
        <v/>
      </c>
      <c r="FD397" s="71" t="str">
        <f t="shared" si="6739"/>
        <v/>
      </c>
      <c r="FE397" s="71" t="str">
        <f t="shared" si="6740"/>
        <v/>
      </c>
      <c r="FF397" s="71" t="str">
        <f t="shared" si="6741"/>
        <v/>
      </c>
      <c r="FG397" s="71" t="str">
        <f t="shared" si="6742"/>
        <v/>
      </c>
      <c r="FH397" s="71" t="str">
        <f t="shared" si="6743"/>
        <v/>
      </c>
      <c r="FI397" s="71" t="str">
        <f t="shared" si="6744"/>
        <v/>
      </c>
      <c r="FJ397" s="71" t="str">
        <f t="shared" si="6745"/>
        <v/>
      </c>
      <c r="FK397" s="71" t="str">
        <f t="shared" si="6746"/>
        <v/>
      </c>
      <c r="FL397" s="71" t="str">
        <f t="shared" si="6747"/>
        <v/>
      </c>
      <c r="FM397" s="71" t="str">
        <f t="shared" si="6748"/>
        <v/>
      </c>
      <c r="FN397" s="71" t="str">
        <f t="shared" si="6749"/>
        <v/>
      </c>
      <c r="FO397" s="71" t="str">
        <f t="shared" si="6750"/>
        <v/>
      </c>
      <c r="FP397" s="71" t="str">
        <f t="shared" si="6751"/>
        <v/>
      </c>
      <c r="FQ397" s="71" t="str">
        <f t="shared" si="6752"/>
        <v/>
      </c>
      <c r="FR397" s="71" t="str">
        <f t="shared" si="6753"/>
        <v/>
      </c>
      <c r="FS397" s="71" t="str">
        <f t="shared" si="6754"/>
        <v/>
      </c>
    </row>
    <row r="398" spans="1:175" ht="16.5">
      <c r="A398" s="134"/>
      <c r="B398" s="80" t="s">
        <v>980</v>
      </c>
      <c r="C398" s="147" t="s">
        <v>981</v>
      </c>
      <c r="T398" s="152" t="s">
        <v>982</v>
      </c>
      <c r="U398" s="85" t="s">
        <v>983</v>
      </c>
      <c r="CN398" s="70" t="str">
        <f t="shared" si="6993"/>
        <v>InitUnitState('IK08',,,,,,,,,,)</v>
      </c>
      <c r="CO398" s="70" t="str">
        <f t="shared" si="6994"/>
        <v>InitUnitNormal('IK08',,,,,,,,,,)</v>
      </c>
      <c r="CP398" s="70" t="str">
        <f t="shared" si="6995"/>
        <v>InitUnitMagic('IK08',,,,,,,,,,)</v>
      </c>
      <c r="CQ398" s="70" t="str">
        <f t="shared" si="6996"/>
        <v>InitUnitAdd('IK08',,,,,,,,,,)</v>
      </c>
      <c r="CR398" s="70" t="str">
        <f t="shared" si="6997"/>
        <v>InitEquipData('IK08',,"",,,,,'','','','','','',"ReplaceableTextures\\CommandButtons\\BTNSST09.blp")</v>
      </c>
      <c r="CU398" s="95" t="str">
        <f t="shared" si="6684"/>
        <v>|n</v>
      </c>
      <c r="CV398" s="61" t="str">
        <f t="shared" si="6998"/>
        <v>业力|Cffffc926+30000|r，业力|Cffffc926+6%|n|n|r|Cffff00bf【朱雀】|r+|Cffff00bf【朱雀】|r=|Cffffc926【悟道碑石】|n|n|r|Cff00ff7f点击穿戴或脱卸。|r</v>
      </c>
      <c r="CW398" s="60"/>
      <c r="CX398" s="60"/>
      <c r="CY398" s="60"/>
      <c r="CZ398" s="60"/>
      <c r="DA398" s="60"/>
      <c r="DB398" s="71" t="str">
        <f t="shared" si="6685"/>
        <v/>
      </c>
      <c r="DC398" s="71" t="str">
        <f t="shared" si="6686"/>
        <v/>
      </c>
      <c r="DD398" s="71" t="str">
        <f t="shared" si="6687"/>
        <v/>
      </c>
      <c r="DE398" s="71" t="str">
        <f t="shared" si="6688"/>
        <v/>
      </c>
      <c r="DF398" s="71" t="str">
        <f t="shared" si="6689"/>
        <v/>
      </c>
      <c r="DG398" s="71" t="str">
        <f t="shared" si="6690"/>
        <v/>
      </c>
      <c r="DH398" s="71" t="str">
        <f t="shared" si="6691"/>
        <v/>
      </c>
      <c r="DI398" s="71" t="str">
        <f t="shared" si="6692"/>
        <v/>
      </c>
      <c r="DJ398" s="71" t="str">
        <f t="shared" si="6693"/>
        <v/>
      </c>
      <c r="DK398" s="71" t="str">
        <f t="shared" si="6694"/>
        <v/>
      </c>
      <c r="DL398" s="71" t="str">
        <f t="shared" si="6695"/>
        <v/>
      </c>
      <c r="DM398" s="71" t="str">
        <f t="shared" si="6696"/>
        <v/>
      </c>
      <c r="DN398" s="71" t="str">
        <f t="shared" si="6697"/>
        <v/>
      </c>
      <c r="DO398" s="71" t="str">
        <f t="shared" si="6698"/>
        <v/>
      </c>
      <c r="DP398" s="71" t="str">
        <f t="shared" si="6699"/>
        <v/>
      </c>
      <c r="DQ398" s="71" t="str">
        <f t="shared" si="6700"/>
        <v/>
      </c>
      <c r="DR398" s="71" t="str">
        <f t="shared" si="6701"/>
        <v/>
      </c>
      <c r="DS398" s="71" t="str">
        <f t="shared" si="6702"/>
        <v/>
      </c>
      <c r="DT398" s="71" t="str">
        <f t="shared" si="6703"/>
        <v/>
      </c>
      <c r="DU398" s="71" t="str">
        <f t="shared" si="6704"/>
        <v/>
      </c>
      <c r="DV398" s="71" t="str">
        <f t="shared" si="6705"/>
        <v/>
      </c>
      <c r="DW398" s="71" t="str">
        <f t="shared" si="6706"/>
        <v/>
      </c>
      <c r="DX398" s="71" t="str">
        <f t="shared" si="6707"/>
        <v/>
      </c>
      <c r="DY398" s="71" t="str">
        <f t="shared" si="6708"/>
        <v/>
      </c>
      <c r="DZ398" s="71" t="str">
        <f t="shared" si="6709"/>
        <v/>
      </c>
      <c r="EA398" s="71" t="str">
        <f t="shared" si="6710"/>
        <v/>
      </c>
      <c r="EB398" s="71" t="str">
        <f t="shared" si="6711"/>
        <v/>
      </c>
      <c r="EC398" s="71" t="str">
        <f t="shared" si="6712"/>
        <v/>
      </c>
      <c r="ED398" s="71" t="str">
        <f t="shared" si="6713"/>
        <v/>
      </c>
      <c r="EE398" s="71" t="str">
        <f t="shared" si="6714"/>
        <v/>
      </c>
      <c r="EF398" s="71" t="str">
        <f t="shared" si="6715"/>
        <v/>
      </c>
      <c r="EG398" s="71" t="str">
        <f t="shared" si="6716"/>
        <v/>
      </c>
      <c r="EH398" s="71" t="str">
        <f t="shared" si="6717"/>
        <v/>
      </c>
      <c r="EI398" s="71" t="str">
        <f t="shared" si="6718"/>
        <v/>
      </c>
      <c r="EJ398" s="71" t="str">
        <f t="shared" si="6719"/>
        <v/>
      </c>
      <c r="EK398" s="71" t="str">
        <f t="shared" si="6720"/>
        <v/>
      </c>
      <c r="EL398" s="71" t="str">
        <f t="shared" si="6721"/>
        <v/>
      </c>
      <c r="EM398" s="71" t="str">
        <f t="shared" si="6722"/>
        <v/>
      </c>
      <c r="EN398" s="71" t="str">
        <f t="shared" si="6723"/>
        <v/>
      </c>
      <c r="EO398" s="71" t="str">
        <f t="shared" si="6724"/>
        <v/>
      </c>
      <c r="EP398" s="71" t="str">
        <f t="shared" si="6725"/>
        <v/>
      </c>
      <c r="EQ398" s="71" t="str">
        <f t="shared" si="6726"/>
        <v/>
      </c>
      <c r="ER398" s="71" t="str">
        <f t="shared" si="6727"/>
        <v/>
      </c>
      <c r="ES398" s="71" t="str">
        <f t="shared" si="6728"/>
        <v/>
      </c>
      <c r="ET398" s="71" t="str">
        <f t="shared" si="6729"/>
        <v/>
      </c>
      <c r="EU398" s="71" t="str">
        <f t="shared" si="6730"/>
        <v/>
      </c>
      <c r="EV398" s="71" t="str">
        <f t="shared" si="6731"/>
        <v/>
      </c>
      <c r="EW398" s="71" t="str">
        <f t="shared" si="6732"/>
        <v/>
      </c>
      <c r="EX398" s="71" t="str">
        <f t="shared" si="6733"/>
        <v/>
      </c>
      <c r="EY398" s="71" t="str">
        <f t="shared" si="6734"/>
        <v/>
      </c>
      <c r="EZ398" s="71" t="str">
        <f t="shared" si="6735"/>
        <v/>
      </c>
      <c r="FA398" s="71" t="str">
        <f t="shared" si="6736"/>
        <v/>
      </c>
      <c r="FB398" s="71" t="str">
        <f t="shared" si="6737"/>
        <v/>
      </c>
      <c r="FC398" s="71" t="str">
        <f t="shared" si="6738"/>
        <v/>
      </c>
      <c r="FD398" s="71" t="str">
        <f t="shared" si="6739"/>
        <v/>
      </c>
      <c r="FE398" s="71" t="str">
        <f t="shared" si="6740"/>
        <v/>
      </c>
      <c r="FF398" s="71" t="str">
        <f t="shared" si="6741"/>
        <v/>
      </c>
      <c r="FG398" s="71" t="str">
        <f t="shared" si="6742"/>
        <v/>
      </c>
      <c r="FH398" s="71" t="str">
        <f t="shared" si="6743"/>
        <v/>
      </c>
      <c r="FI398" s="71" t="str">
        <f t="shared" si="6744"/>
        <v/>
      </c>
      <c r="FJ398" s="71" t="str">
        <f t="shared" si="6745"/>
        <v/>
      </c>
      <c r="FK398" s="71" t="str">
        <f t="shared" si="6746"/>
        <v/>
      </c>
      <c r="FL398" s="71" t="str">
        <f t="shared" si="6747"/>
        <v/>
      </c>
      <c r="FM398" s="71" t="str">
        <f t="shared" si="6748"/>
        <v/>
      </c>
      <c r="FN398" s="71" t="str">
        <f t="shared" si="6749"/>
        <v/>
      </c>
      <c r="FO398" s="71" t="str">
        <f t="shared" si="6750"/>
        <v/>
      </c>
      <c r="FP398" s="71" t="str">
        <f t="shared" si="6751"/>
        <v/>
      </c>
      <c r="FQ398" s="71" t="str">
        <f t="shared" si="6752"/>
        <v/>
      </c>
      <c r="FR398" s="71" t="str">
        <f t="shared" si="6753"/>
        <v/>
      </c>
      <c r="FS398" s="71" t="str">
        <f t="shared" si="6754"/>
        <v/>
      </c>
    </row>
    <row r="399" spans="1:175" ht="16.5">
      <c r="A399" s="133"/>
      <c r="B399" s="80" t="s">
        <v>984</v>
      </c>
      <c r="C399" s="148" t="s">
        <v>985</v>
      </c>
      <c r="T399" s="146" t="s">
        <v>986</v>
      </c>
      <c r="U399" s="85" t="s">
        <v>987</v>
      </c>
      <c r="CN399" s="70" t="str">
        <f t="shared" ref="CN399:CN478" si="6999">"InitUnitState('"&amp;B399&amp;"',"&amp;V399&amp;","&amp;W399&amp;","&amp;X399&amp;","&amp;Y399&amp;","&amp;Z399&amp;","&amp;AA399&amp;","&amp;AB399&amp;","&amp;AC399&amp;","&amp;AD399&amp;","&amp;AE399&amp;")"</f>
        <v>InitUnitState('IK1A',,,,,,,,,,)</v>
      </c>
      <c r="CO399" s="70" t="str">
        <f t="shared" ref="CO399:CO478" si="7000">"InitUnitNormal('"&amp;B399&amp;"',"&amp;AF399&amp;","&amp;AG399&amp;","&amp;AH399&amp;","&amp;AI399&amp;","&amp;AJ399&amp;","&amp;AK399&amp;","&amp;AL399&amp;","&amp;AM399&amp;","&amp;AN399&amp;","&amp;AO399&amp;")"</f>
        <v>InitUnitNormal('IK1A',,,,,,,,,,)</v>
      </c>
      <c r="CP399" s="70" t="str">
        <f t="shared" ref="CP399:CP478" si="7001">"InitUnitMagic('"&amp;B399&amp;"',"&amp;AP399&amp;","&amp;AQ399&amp;","&amp;AR399&amp;","&amp;AS399&amp;","&amp;AT399&amp;","&amp;AU399&amp;","&amp;AV399&amp;","&amp;AW399&amp;","&amp;BI399&amp;","&amp;BJ399&amp;")"</f>
        <v>InitUnitMagic('IK1A',,,,,,,,,,)</v>
      </c>
      <c r="CQ399" s="70" t="str">
        <f t="shared" ref="CQ399:CQ478" si="7002">"InitUnitAdd('"&amp;B399&amp;"',"&amp;BK399&amp;","&amp;BL399&amp;","&amp;BM399&amp;","&amp;BN399&amp;","&amp;BO399&amp;","&amp;BP399&amp;","&amp;BQ399&amp;","&amp;BR399&amp;","&amp;BS399&amp;","&amp;BT399&amp;")"</f>
        <v>InitUnitAdd('IK1A',,,,,,,,,,)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InitEquipData('IK1A',,"",,,,,'','','','','','',"ReplaceableTextures\\CommandButtons\\BTNSST10.blp")</v>
      </c>
      <c r="CU399" s="95" t="str">
        <f t="shared" ref="CU399:CU478" si="7003">CONCATENATE(DB399,DC399,DD399,DE399,DF399,DG399,DH399,DI399,DJ399,DK399,DL399,DM399,DN399,DO399,DP399,DQ399,DR399,DS399,DT399,DU399,DV399,DW399,DX399,DY399,DZ399,EA399,EB399,EC399,ED399,EE399,EF399,EG399,EH399,EI399,EJ399,EK399,EL399,EM399,EN399,EO399,EP399&amp;"|n")</f>
        <v>|n</v>
      </c>
      <c r="CV399" s="61" t="str">
        <f t="shared" si="6998"/>
        <v>致命倍率|Cffffc926+300%|n|n|r|Cffaaaaaa○刻印槽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ref="DB399:DB478" si="7004">IF(V399="","","|n"&amp;DB$2&amp;"+"&amp;V399&amp;DB$1)</f>
        <v/>
      </c>
      <c r="DC399" s="71" t="str">
        <f t="shared" ref="DC399:DC478" si="7005">IF(W399="","","|n"&amp;DC$2&amp;"+"&amp;W399&amp;DC$1)</f>
        <v/>
      </c>
      <c r="DD399" s="71" t="str">
        <f t="shared" ref="DD399:DD478" si="7006">IF(X399="","","|n"&amp;DD$2&amp;"+"&amp;X399&amp;DD$1)</f>
        <v/>
      </c>
      <c r="DE399" s="71" t="str">
        <f t="shared" ref="DE399:DE478" si="7007">IF(Y399="","","|n"&amp;DE$2&amp;"+"&amp;Y399&amp;DE$1)</f>
        <v/>
      </c>
      <c r="DF399" s="71" t="str">
        <f t="shared" ref="DF399:DF478" si="7008">IF(Z399="","","|n"&amp;DF$2&amp;"+"&amp;Z399&amp;DF$1)</f>
        <v/>
      </c>
      <c r="DG399" s="71" t="str">
        <f t="shared" ref="DG399:DG478" si="7009">IF(AA399="","","|n"&amp;DG$2&amp;"+"&amp;AA399&amp;DG$1)</f>
        <v/>
      </c>
      <c r="DH399" s="71" t="str">
        <f t="shared" ref="DH399:DH478" si="7010">IF(AB399="","","|n"&amp;DH$2&amp;"+"&amp;AB399&amp;DH$1)</f>
        <v/>
      </c>
      <c r="DI399" s="71" t="str">
        <f t="shared" ref="DI399:DI478" si="7011">IF(AC399="","","|n"&amp;DI$2&amp;"+"&amp;AC399&amp;DI$1)</f>
        <v/>
      </c>
      <c r="DJ399" s="71" t="str">
        <f t="shared" ref="DJ399:DJ478" si="7012">IF(AD399="","","|n"&amp;DJ$2&amp;"+"&amp;AD399&amp;DJ$1)</f>
        <v/>
      </c>
      <c r="DK399" s="71" t="str">
        <f t="shared" ref="DK399:DK478" si="7013">IF(AE399="","","|n"&amp;DK$2&amp;"+"&amp;AE399&amp;DK$1)</f>
        <v/>
      </c>
      <c r="DL399" s="71" t="str">
        <f t="shared" ref="DL399:DL478" si="7014">IF(AF399="","","|n"&amp;DL$2&amp;"+"&amp;AF399&amp;DL$1)</f>
        <v/>
      </c>
      <c r="DM399" s="71" t="str">
        <f t="shared" ref="DM399:DM478" si="7015">IF(AG399="","","|n"&amp;DM$2&amp;"+"&amp;AG399&amp;DM$1)</f>
        <v/>
      </c>
      <c r="DN399" s="71" t="str">
        <f t="shared" ref="DN399:DN478" si="7016">IF(AH399="","","|n"&amp;DN$2&amp;"+"&amp;AH399&amp;DN$1)</f>
        <v/>
      </c>
      <c r="DO399" s="71" t="str">
        <f t="shared" ref="DO399:DO478" si="7017">IF(AI399="","","|n"&amp;DO$2&amp;"+"&amp;AI399&amp;DO$1)</f>
        <v/>
      </c>
      <c r="DP399" s="71" t="str">
        <f t="shared" ref="DP399:DP478" si="7018">IF(AJ399="","","|n"&amp;DP$2&amp;"+"&amp;AJ399&amp;DP$1)</f>
        <v/>
      </c>
      <c r="DQ399" s="71" t="str">
        <f t="shared" ref="DQ399:DQ478" si="7019">IF(AK399="","","|n"&amp;DQ$2&amp;"+"&amp;AK399&amp;DQ$1)</f>
        <v/>
      </c>
      <c r="DR399" s="71" t="str">
        <f t="shared" ref="DR399:DR478" si="7020">IF(AL399="","","|n"&amp;DR$2&amp;"+"&amp;AL399&amp;DR$1)</f>
        <v/>
      </c>
      <c r="DS399" s="71" t="str">
        <f t="shared" ref="DS399:DS478" si="7021">IF(AM399="","","|n"&amp;DS$2&amp;"+"&amp;AM399&amp;DS$1)</f>
        <v/>
      </c>
      <c r="DT399" s="71" t="str">
        <f t="shared" ref="DT399:DT478" si="7022">IF(AN399="","","|n"&amp;DT$2&amp;"+"&amp;AN399&amp;DT$1)</f>
        <v/>
      </c>
      <c r="DU399" s="71" t="str">
        <f t="shared" ref="DU399:DU478" si="7023">IF(AO399="","","|n"&amp;DU$2&amp;"+"&amp;AO399&amp;DU$1)</f>
        <v/>
      </c>
      <c r="DV399" s="71" t="str">
        <f t="shared" ref="DV399:DV478" si="7024">IF(AP399="","","|n"&amp;DV$2&amp;"+"&amp;AP399&amp;DV$1)</f>
        <v/>
      </c>
      <c r="DW399" s="71" t="str">
        <f t="shared" ref="DW399:DW478" si="7025">IF(AQ399="","","|n"&amp;DW$2&amp;"+"&amp;AQ399&amp;DW$1)</f>
        <v/>
      </c>
      <c r="DX399" s="71" t="str">
        <f t="shared" ref="DX399:DX478" si="7026">IF(AR399="","","|n"&amp;DX$2&amp;"+"&amp;AR399&amp;DX$1)</f>
        <v/>
      </c>
      <c r="DY399" s="71" t="str">
        <f t="shared" ref="DY399:DY478" si="7027">IF(AS399="","","|n"&amp;DY$2&amp;"+"&amp;AS399&amp;DY$1)</f>
        <v/>
      </c>
      <c r="DZ399" s="71" t="str">
        <f t="shared" ref="DZ399:DZ478" si="7028">IF(AT399="","","|n"&amp;DZ$2&amp;"+"&amp;AT399&amp;DZ$1)</f>
        <v/>
      </c>
      <c r="EA399" s="71" t="str">
        <f t="shared" ref="EA399:EA478" si="7029">IF(AU399="","","|n"&amp;EA$2&amp;"+"&amp;AU399&amp;EA$1)</f>
        <v/>
      </c>
      <c r="EB399" s="71" t="str">
        <f t="shared" ref="EB399:EB478" si="7030">IF(AV399="","","|n"&amp;EB$2&amp;"+"&amp;AV399&amp;EB$1)</f>
        <v/>
      </c>
      <c r="EC399" s="71" t="str">
        <f t="shared" ref="EC399:EC478" si="7031">IF(AW399="","","|n"&amp;EC$2&amp;"+"&amp;AW399&amp;EC$1)</f>
        <v/>
      </c>
      <c r="ED399" s="71" t="str">
        <f t="shared" ref="ED399:ED478" si="7032">IF(AX399="","","|n"&amp;ED$2&amp;"+"&amp;AX399&amp;ED$1)</f>
        <v/>
      </c>
      <c r="EE399" s="71" t="str">
        <f t="shared" ref="EE399:EE478" si="7033">IF(AY399="","","|n"&amp;EE$2&amp;"+"&amp;AY399&amp;EE$1)</f>
        <v/>
      </c>
      <c r="EF399" s="71" t="str">
        <f t="shared" ref="EF399:EF478" si="7034">IF(AZ399="","","|n"&amp;EF$2&amp;"+"&amp;AZ399&amp;EF$1)</f>
        <v/>
      </c>
      <c r="EG399" s="71" t="str">
        <f t="shared" ref="EG399:EG478" si="7035">IF(BA399="","","|n"&amp;EG$2&amp;"+"&amp;BA399&amp;EG$1)</f>
        <v/>
      </c>
      <c r="EH399" s="71" t="str">
        <f t="shared" ref="EH399:EH478" si="7036">IF(BB399="","","|n"&amp;EH$2&amp;"+"&amp;BB399&amp;EH$1)</f>
        <v/>
      </c>
      <c r="EI399" s="71" t="str">
        <f t="shared" ref="EI399:EI478" si="7037">IF(BC399="","","|n"&amp;EI$2&amp;"+"&amp;BC399&amp;EI$1)</f>
        <v/>
      </c>
      <c r="EJ399" s="71" t="str">
        <f t="shared" ref="EJ399:EJ478" si="7038">IF(BD399="","","|n"&amp;EJ$2&amp;"+"&amp;BD399&amp;EJ$1)</f>
        <v/>
      </c>
      <c r="EK399" s="71" t="str">
        <f t="shared" ref="EK399:EK478" si="7039">IF(BE399="","","|n"&amp;EK$2&amp;"+"&amp;BE399&amp;EK$1)</f>
        <v/>
      </c>
      <c r="EL399" s="71" t="str">
        <f t="shared" ref="EL399:EL478" si="7040">IF(BF399="","","|n"&amp;EL$2&amp;"+"&amp;BF399&amp;EL$1)</f>
        <v/>
      </c>
      <c r="EM399" s="71" t="str">
        <f t="shared" ref="EM399:EM478" si="7041">IF(BG399="","","|n"&amp;EM$2&amp;"+"&amp;BG399&amp;EM$1)</f>
        <v/>
      </c>
      <c r="EN399" s="71" t="str">
        <f t="shared" ref="EN399:EN478" si="7042">IF(BH399="","","|n"&amp;EN$2&amp;"+"&amp;BH399&amp;EN$1)</f>
        <v/>
      </c>
      <c r="EO399" s="71" t="str">
        <f t="shared" ref="EO399:EO478" si="7043">IF(BI399="","","|n"&amp;EO$2&amp;"+"&amp;BI399&amp;EO$1)</f>
        <v/>
      </c>
      <c r="EP399" s="71" t="str">
        <f t="shared" ref="EP399:EP478" si="7044">IF(BJ399="","","|n"&amp;EP$2&amp;"+"&amp;BJ399&amp;EP$1)</f>
        <v/>
      </c>
      <c r="EQ399" s="71" t="str">
        <f t="shared" ref="EQ399:EQ478" si="7045">IF(BK399="","","|n"&amp;EQ$2&amp;"+"&amp;BK399&amp;EQ$1)</f>
        <v/>
      </c>
      <c r="ER399" s="71" t="str">
        <f t="shared" ref="ER399:ER478" si="7046">IF(BL399="","","|n"&amp;ER$2&amp;"+"&amp;BL399&amp;ER$1)</f>
        <v/>
      </c>
      <c r="ES399" s="71" t="str">
        <f t="shared" ref="ES399:ES478" si="7047">IF(BM399="","","|n"&amp;ES$2&amp;"+"&amp;BM399&amp;ES$1)</f>
        <v/>
      </c>
      <c r="ET399" s="71" t="str">
        <f t="shared" ref="ET399:ET478" si="7048">IF(BN399="","","|n"&amp;ET$2&amp;"+"&amp;BN399&amp;ET$1)</f>
        <v/>
      </c>
      <c r="EU399" s="71" t="str">
        <f t="shared" ref="EU399:EU478" si="7049">IF(BO399="","","|n"&amp;EU$2&amp;"+"&amp;BO399&amp;EU$1)</f>
        <v/>
      </c>
      <c r="EV399" s="71" t="str">
        <f t="shared" ref="EV399:EV478" si="7050">IF(BP399="","","|n"&amp;EV$2&amp;"+"&amp;BP399&amp;EV$1)</f>
        <v/>
      </c>
      <c r="EW399" s="71" t="str">
        <f t="shared" ref="EW399:EW478" si="7051">IF(BQ399="","","|n"&amp;EW$2&amp;"+"&amp;BQ399&amp;EW$1)</f>
        <v/>
      </c>
      <c r="EX399" s="71" t="str">
        <f t="shared" ref="EX399:EX478" si="7052">IF(BR399="","","|n"&amp;EX$2&amp;"+"&amp;BR399&amp;EX$1)</f>
        <v/>
      </c>
      <c r="EY399" s="71" t="str">
        <f t="shared" ref="EY399:EY478" si="7053">IF(BS399="","","|n"&amp;EY$2&amp;"+"&amp;BS399&amp;EY$1)</f>
        <v/>
      </c>
      <c r="EZ399" s="71" t="str">
        <f t="shared" ref="EZ399:EZ478" si="7054">IF(BT399="","","|n"&amp;EZ$2&amp;"+"&amp;BT399&amp;EZ$1)</f>
        <v/>
      </c>
      <c r="FA399" s="71" t="str">
        <f t="shared" ref="FA399:FA478" si="7055">IF(BU399="","","|n"&amp;FA$2&amp;"+"&amp;BU399&amp;FA$1)</f>
        <v/>
      </c>
      <c r="FB399" s="71" t="str">
        <f t="shared" ref="FB399:FB478" si="7056">IF(BV399="","","|n"&amp;FB$2&amp;"+"&amp;BV399&amp;FB$1)</f>
        <v/>
      </c>
      <c r="FC399" s="71" t="str">
        <f t="shared" ref="FC399:FC478" si="7057">IF(BW399="","","|n"&amp;FC$2&amp;"+"&amp;BW399&amp;FC$1)</f>
        <v/>
      </c>
      <c r="FD399" s="71" t="str">
        <f t="shared" ref="FD399:FD478" si="7058">IF(BX399="","","|n"&amp;FD$2&amp;"+"&amp;BX399&amp;FD$1)</f>
        <v/>
      </c>
      <c r="FE399" s="71" t="str">
        <f t="shared" ref="FE399:FE478" si="7059">IF(BY399="","","|n"&amp;FE$2&amp;"+"&amp;BY399&amp;FE$1)</f>
        <v/>
      </c>
      <c r="FF399" s="71" t="str">
        <f t="shared" ref="FF399:FF478" si="7060">IF(BZ399="","","|n"&amp;FF$2&amp;"+"&amp;BZ399&amp;FF$1)</f>
        <v/>
      </c>
      <c r="FG399" s="71" t="str">
        <f t="shared" ref="FG399:FG478" si="7061">IF(CA399="","","|n"&amp;FG$2&amp;"+"&amp;CA399&amp;FG$1)</f>
        <v/>
      </c>
      <c r="FH399" s="71" t="str">
        <f t="shared" ref="FH399:FH478" si="7062">IF(CB399="","","|n"&amp;FH$2&amp;"+"&amp;CB399&amp;FH$1)</f>
        <v/>
      </c>
      <c r="FI399" s="71" t="str">
        <f t="shared" ref="FI399:FI478" si="7063">IF(CC399="","","|n"&amp;FI$2&amp;"+"&amp;CC399&amp;FI$1)</f>
        <v/>
      </c>
      <c r="FJ399" s="71" t="str">
        <f t="shared" ref="FJ399:FJ478" si="7064">IF(CD399="","","|n"&amp;FJ$2&amp;"+"&amp;CD399&amp;FJ$1)</f>
        <v/>
      </c>
      <c r="FK399" s="71" t="str">
        <f t="shared" ref="FK399:FK478" si="7065">IF(CE399="","","|n"&amp;FK$2&amp;"+"&amp;CE399&amp;FK$1)</f>
        <v/>
      </c>
      <c r="FL399" s="71" t="str">
        <f t="shared" ref="FL399:FL478" si="7066">IF(CF399="","","|n"&amp;FL$2&amp;"+"&amp;CF399&amp;FL$1)</f>
        <v/>
      </c>
      <c r="FM399" s="71" t="str">
        <f t="shared" ref="FM399:FM478" si="7067">IF(CG399="","","|n"&amp;FM$2&amp;"+"&amp;CG399&amp;FM$1)</f>
        <v/>
      </c>
      <c r="FN399" s="71" t="str">
        <f t="shared" ref="FN399:FN478" si="7068">IF(CH399="","","|n"&amp;FN$2&amp;"+"&amp;CH399&amp;FN$1)</f>
        <v/>
      </c>
      <c r="FO399" s="71" t="str">
        <f t="shared" ref="FO399:FO478" si="7069">IF(CI399="","","|n"&amp;FO$2&amp;"+"&amp;CI399&amp;FO$1)</f>
        <v/>
      </c>
      <c r="FP399" s="71" t="str">
        <f t="shared" ref="FP399:FP478" si="7070">IF(CJ399="","","|n"&amp;FP$2&amp;"+"&amp;CJ399&amp;FP$1)</f>
        <v/>
      </c>
      <c r="FQ399" s="71" t="str">
        <f t="shared" ref="FQ399:FQ478" si="7071">IF(CK399="","","|n"&amp;FQ$2&amp;"+"&amp;CK399&amp;FQ$1)</f>
        <v/>
      </c>
      <c r="FR399" s="71" t="str">
        <f t="shared" ref="FR399:FR478" si="7072">IF(CL399="","","|n"&amp;FR$2&amp;"+"&amp;CL399&amp;FR$1)</f>
        <v/>
      </c>
      <c r="FS399" s="71" t="str">
        <f t="shared" ref="FS399:FS478" si="7073">IF(CM399="","","|n"&amp;FS$2&amp;"+"&amp;CM399&amp;FS$1)</f>
        <v/>
      </c>
    </row>
    <row r="400" spans="1:175" ht="16.5">
      <c r="A400" s="133"/>
      <c r="B400" s="80" t="s">
        <v>988</v>
      </c>
      <c r="C400" s="148" t="s">
        <v>985</v>
      </c>
      <c r="K400" s="149"/>
      <c r="T400" s="146" t="s">
        <v>989</v>
      </c>
      <c r="U400" s="85" t="s">
        <v>987</v>
      </c>
      <c r="CN400" s="70" t="str">
        <f t="shared" ref="CN400:CN407" si="7074">"InitUnitState('"&amp;B400&amp;"',"&amp;V400&amp;","&amp;W400&amp;","&amp;X400&amp;","&amp;Y400&amp;","&amp;Z400&amp;","&amp;AA400&amp;","&amp;AB400&amp;","&amp;AC400&amp;","&amp;AD400&amp;","&amp;AE400&amp;")"</f>
        <v>InitUnitState('IK1B',,,,,,,,,,)</v>
      </c>
      <c r="CO400" s="70" t="str">
        <f t="shared" ref="CO400:CO407" si="7075">"InitUnitNormal('"&amp;B400&amp;"',"&amp;AF400&amp;","&amp;AG400&amp;","&amp;AH400&amp;","&amp;AI400&amp;","&amp;AJ400&amp;","&amp;AK400&amp;","&amp;AL400&amp;","&amp;AM400&amp;","&amp;AN400&amp;","&amp;AO400&amp;")"</f>
        <v>InitUnitNormal('IK1B',,,,,,,,,,)</v>
      </c>
      <c r="CP400" s="70" t="str">
        <f t="shared" ref="CP400:CP407" si="7076">"InitUnitMagic('"&amp;B400&amp;"',"&amp;AP400&amp;","&amp;AQ400&amp;","&amp;AR400&amp;","&amp;AS400&amp;","&amp;AT400&amp;","&amp;AU400&amp;","&amp;AV400&amp;","&amp;AW400&amp;","&amp;BI400&amp;","&amp;BJ400&amp;")"</f>
        <v>InitUnitMagic('IK1B',,,,,,,,,,)</v>
      </c>
      <c r="CQ400" s="70" t="str">
        <f t="shared" ref="CQ400:CQ407" si="7077">"InitUnitAdd('"&amp;B400&amp;"',"&amp;BK400&amp;","&amp;BL400&amp;","&amp;BM400&amp;","&amp;BN400&amp;","&amp;BO400&amp;","&amp;BP400&amp;","&amp;BQ400&amp;","&amp;BR400&amp;","&amp;BS400&amp;","&amp;BT400&amp;")"</f>
        <v>InitUnitAdd('IK1B',,,,,,,,,,)</v>
      </c>
      <c r="CR400" s="70" t="str">
        <f t="shared" ref="CR400:CR407" si="7078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InitEquipData('IK1B',,"",,,,,'','','','','','',"ReplaceableTextures\\CommandButtons\\BTNSST10.blp")</v>
      </c>
      <c r="CU400" s="95" t="str">
        <f t="shared" ref="CU400:CU407" si="7079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6998"/>
        <v>致命倍率|Cffffc926+300%|n|n|r|Cffaaaaaa○|CffFFD24D金之符印+1|r|r|n|n|Cff00ff7f点击穿戴或脱卸。|r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7080">IF(V400="","","|n"&amp;DB$2&amp;"+"&amp;V400&amp;DB$1)</f>
        <v/>
      </c>
      <c r="DC400" s="71" t="str">
        <f t="shared" ref="DC400:DC407" si="7081">IF(W400="","","|n"&amp;DC$2&amp;"+"&amp;W400&amp;DC$1)</f>
        <v/>
      </c>
      <c r="DD400" s="71" t="str">
        <f t="shared" ref="DD400:DD407" si="7082">IF(X400="","","|n"&amp;DD$2&amp;"+"&amp;X400&amp;DD$1)</f>
        <v/>
      </c>
      <c r="DE400" s="71" t="str">
        <f t="shared" ref="DE400:DE407" si="7083">IF(Y400="","","|n"&amp;DE$2&amp;"+"&amp;Y400&amp;DE$1)</f>
        <v/>
      </c>
      <c r="DF400" s="71" t="str">
        <f t="shared" ref="DF400:DF407" si="7084">IF(Z400="","","|n"&amp;DF$2&amp;"+"&amp;Z400&amp;DF$1)</f>
        <v/>
      </c>
      <c r="DG400" s="71" t="str">
        <f t="shared" ref="DG400:DG407" si="7085">IF(AA400="","","|n"&amp;DG$2&amp;"+"&amp;AA400&amp;DG$1)</f>
        <v/>
      </c>
      <c r="DH400" s="71" t="str">
        <f t="shared" ref="DH400:DH407" si="7086">IF(AB400="","","|n"&amp;DH$2&amp;"+"&amp;AB400&amp;DH$1)</f>
        <v/>
      </c>
      <c r="DI400" s="71" t="str">
        <f t="shared" ref="DI400:DI407" si="7087">IF(AC400="","","|n"&amp;DI$2&amp;"+"&amp;AC400&amp;DI$1)</f>
        <v/>
      </c>
      <c r="DJ400" s="71" t="str">
        <f t="shared" ref="DJ400:DJ407" si="7088">IF(AD400="","","|n"&amp;DJ$2&amp;"+"&amp;AD400&amp;DJ$1)</f>
        <v/>
      </c>
      <c r="DK400" s="71" t="str">
        <f t="shared" ref="DK400:DK407" si="7089">IF(AE400="","","|n"&amp;DK$2&amp;"+"&amp;AE400&amp;DK$1)</f>
        <v/>
      </c>
      <c r="DL400" s="71" t="str">
        <f t="shared" ref="DL400:DL407" si="7090">IF(AF400="","","|n"&amp;DL$2&amp;"+"&amp;AF400&amp;DL$1)</f>
        <v/>
      </c>
      <c r="DM400" s="71" t="str">
        <f t="shared" ref="DM400:DM407" si="7091">IF(AG400="","","|n"&amp;DM$2&amp;"+"&amp;AG400&amp;DM$1)</f>
        <v/>
      </c>
      <c r="DN400" s="71" t="str">
        <f t="shared" ref="DN400:DN407" si="7092">IF(AH400="","","|n"&amp;DN$2&amp;"+"&amp;AH400&amp;DN$1)</f>
        <v/>
      </c>
      <c r="DO400" s="71" t="str">
        <f t="shared" ref="DO400:DO407" si="7093">IF(AI400="","","|n"&amp;DO$2&amp;"+"&amp;AI400&amp;DO$1)</f>
        <v/>
      </c>
      <c r="DP400" s="71" t="str">
        <f t="shared" ref="DP400:DP407" si="7094">IF(AJ400="","","|n"&amp;DP$2&amp;"+"&amp;AJ400&amp;DP$1)</f>
        <v/>
      </c>
      <c r="DQ400" s="71" t="str">
        <f t="shared" ref="DQ400:DQ407" si="7095">IF(AK400="","","|n"&amp;DQ$2&amp;"+"&amp;AK400&amp;DQ$1)</f>
        <v/>
      </c>
      <c r="DR400" s="71" t="str">
        <f t="shared" ref="DR400:DR407" si="7096">IF(AL400="","","|n"&amp;DR$2&amp;"+"&amp;AL400&amp;DR$1)</f>
        <v/>
      </c>
      <c r="DS400" s="71" t="str">
        <f t="shared" ref="DS400:DS407" si="7097">IF(AM400="","","|n"&amp;DS$2&amp;"+"&amp;AM400&amp;DS$1)</f>
        <v/>
      </c>
      <c r="DT400" s="71" t="str">
        <f t="shared" ref="DT400:DT407" si="7098">IF(AN400="","","|n"&amp;DT$2&amp;"+"&amp;AN400&amp;DT$1)</f>
        <v/>
      </c>
      <c r="DU400" s="71" t="str">
        <f t="shared" ref="DU400:DU407" si="7099">IF(AO400="","","|n"&amp;DU$2&amp;"+"&amp;AO400&amp;DU$1)</f>
        <v/>
      </c>
      <c r="DV400" s="71" t="str">
        <f t="shared" ref="DV400:DV407" si="7100">IF(AP400="","","|n"&amp;DV$2&amp;"+"&amp;AP400&amp;DV$1)</f>
        <v/>
      </c>
      <c r="DW400" s="71" t="str">
        <f t="shared" ref="DW400:DW407" si="7101">IF(AQ400="","","|n"&amp;DW$2&amp;"+"&amp;AQ400&amp;DW$1)</f>
        <v/>
      </c>
      <c r="DX400" s="71" t="str">
        <f t="shared" ref="DX400:DX407" si="7102">IF(AR400="","","|n"&amp;DX$2&amp;"+"&amp;AR400&amp;DX$1)</f>
        <v/>
      </c>
      <c r="DY400" s="71" t="str">
        <f t="shared" ref="DY400:DY407" si="7103">IF(AS400="","","|n"&amp;DY$2&amp;"+"&amp;AS400&amp;DY$1)</f>
        <v/>
      </c>
      <c r="DZ400" s="71" t="str">
        <f t="shared" ref="DZ400:DZ407" si="7104">IF(AT400="","","|n"&amp;DZ$2&amp;"+"&amp;AT400&amp;DZ$1)</f>
        <v/>
      </c>
      <c r="EA400" s="71" t="str">
        <f t="shared" ref="EA400:EA407" si="7105">IF(AU400="","","|n"&amp;EA$2&amp;"+"&amp;AU400&amp;EA$1)</f>
        <v/>
      </c>
      <c r="EB400" s="71" t="str">
        <f t="shared" ref="EB400:EB407" si="7106">IF(AV400="","","|n"&amp;EB$2&amp;"+"&amp;AV400&amp;EB$1)</f>
        <v/>
      </c>
      <c r="EC400" s="71" t="str">
        <f t="shared" ref="EC400:EC407" si="7107">IF(AW400="","","|n"&amp;EC$2&amp;"+"&amp;AW400&amp;EC$1)</f>
        <v/>
      </c>
      <c r="ED400" s="71" t="str">
        <f t="shared" ref="ED400:ED407" si="7108">IF(AX400="","","|n"&amp;ED$2&amp;"+"&amp;AX400&amp;ED$1)</f>
        <v/>
      </c>
      <c r="EE400" s="71" t="str">
        <f t="shared" ref="EE400:EE407" si="7109">IF(AY400="","","|n"&amp;EE$2&amp;"+"&amp;AY400&amp;EE$1)</f>
        <v/>
      </c>
      <c r="EF400" s="71" t="str">
        <f t="shared" ref="EF400:EF407" si="7110">IF(AZ400="","","|n"&amp;EF$2&amp;"+"&amp;AZ400&amp;EF$1)</f>
        <v/>
      </c>
      <c r="EG400" s="71" t="str">
        <f t="shared" ref="EG400:EG407" si="7111">IF(BA400="","","|n"&amp;EG$2&amp;"+"&amp;BA400&amp;EG$1)</f>
        <v/>
      </c>
      <c r="EH400" s="71" t="str">
        <f t="shared" ref="EH400:EH407" si="7112">IF(BB400="","","|n"&amp;EH$2&amp;"+"&amp;BB400&amp;EH$1)</f>
        <v/>
      </c>
      <c r="EI400" s="71" t="str">
        <f t="shared" ref="EI400:EI407" si="7113">IF(BC400="","","|n"&amp;EI$2&amp;"+"&amp;BC400&amp;EI$1)</f>
        <v/>
      </c>
      <c r="EJ400" s="71" t="str">
        <f t="shared" ref="EJ400:EJ407" si="7114">IF(BD400="","","|n"&amp;EJ$2&amp;"+"&amp;BD400&amp;EJ$1)</f>
        <v/>
      </c>
      <c r="EK400" s="71" t="str">
        <f t="shared" ref="EK400:EK407" si="7115">IF(BE400="","","|n"&amp;EK$2&amp;"+"&amp;BE400&amp;EK$1)</f>
        <v/>
      </c>
      <c r="EL400" s="71" t="str">
        <f t="shared" ref="EL400:EL407" si="7116">IF(BF400="","","|n"&amp;EL$2&amp;"+"&amp;BF400&amp;EL$1)</f>
        <v/>
      </c>
      <c r="EM400" s="71" t="str">
        <f t="shared" ref="EM400:EM407" si="7117">IF(BG400="","","|n"&amp;EM$2&amp;"+"&amp;BG400&amp;EM$1)</f>
        <v/>
      </c>
      <c r="EN400" s="71" t="str">
        <f t="shared" ref="EN400:EN407" si="7118">IF(BH400="","","|n"&amp;EN$2&amp;"+"&amp;BH400&amp;EN$1)</f>
        <v/>
      </c>
      <c r="EO400" s="71" t="str">
        <f t="shared" ref="EO400:EO407" si="7119">IF(BI400="","","|n"&amp;EO$2&amp;"+"&amp;BI400&amp;EO$1)</f>
        <v/>
      </c>
      <c r="EP400" s="71" t="str">
        <f t="shared" ref="EP400:EP407" si="7120">IF(BJ400="","","|n"&amp;EP$2&amp;"+"&amp;BJ400&amp;EP$1)</f>
        <v/>
      </c>
      <c r="EQ400" s="71" t="str">
        <f t="shared" ref="EQ400:EQ407" si="7121">IF(BK400="","","|n"&amp;EQ$2&amp;"+"&amp;BK400&amp;EQ$1)</f>
        <v/>
      </c>
      <c r="ER400" s="71" t="str">
        <f t="shared" ref="ER400:ER407" si="7122">IF(BL400="","","|n"&amp;ER$2&amp;"+"&amp;BL400&amp;ER$1)</f>
        <v/>
      </c>
      <c r="ES400" s="71" t="str">
        <f t="shared" ref="ES400:ES407" si="7123">IF(BM400="","","|n"&amp;ES$2&amp;"+"&amp;BM400&amp;ES$1)</f>
        <v/>
      </c>
      <c r="ET400" s="71" t="str">
        <f t="shared" ref="ET400:ET407" si="7124">IF(BN400="","","|n"&amp;ET$2&amp;"+"&amp;BN400&amp;ET$1)</f>
        <v/>
      </c>
      <c r="EU400" s="71" t="str">
        <f t="shared" ref="EU400:EU407" si="7125">IF(BO400="","","|n"&amp;EU$2&amp;"+"&amp;BO400&amp;EU$1)</f>
        <v/>
      </c>
      <c r="EV400" s="71" t="str">
        <f t="shared" ref="EV400:EV407" si="7126">IF(BP400="","","|n"&amp;EV$2&amp;"+"&amp;BP400&amp;EV$1)</f>
        <v/>
      </c>
      <c r="EW400" s="71" t="str">
        <f t="shared" ref="EW400:EW407" si="7127">IF(BQ400="","","|n"&amp;EW$2&amp;"+"&amp;BQ400&amp;EW$1)</f>
        <v/>
      </c>
      <c r="EX400" s="71" t="str">
        <f t="shared" ref="EX400:EX407" si="7128">IF(BR400="","","|n"&amp;EX$2&amp;"+"&amp;BR400&amp;EX$1)</f>
        <v/>
      </c>
      <c r="EY400" s="71" t="str">
        <f t="shared" ref="EY400:EY407" si="7129">IF(BS400="","","|n"&amp;EY$2&amp;"+"&amp;BS400&amp;EY$1)</f>
        <v/>
      </c>
      <c r="EZ400" s="71" t="str">
        <f t="shared" ref="EZ400:EZ407" si="7130">IF(BT400="","","|n"&amp;EZ$2&amp;"+"&amp;BT400&amp;EZ$1)</f>
        <v/>
      </c>
      <c r="FA400" s="71" t="str">
        <f t="shared" ref="FA400:FA407" si="7131">IF(BU400="","","|n"&amp;FA$2&amp;"+"&amp;BU400&amp;FA$1)</f>
        <v/>
      </c>
      <c r="FB400" s="71" t="str">
        <f t="shared" ref="FB400:FB407" si="7132">IF(BV400="","","|n"&amp;FB$2&amp;"+"&amp;BV400&amp;FB$1)</f>
        <v/>
      </c>
      <c r="FC400" s="71" t="str">
        <f t="shared" ref="FC400:FC407" si="7133">IF(BW400="","","|n"&amp;FC$2&amp;"+"&amp;BW400&amp;FC$1)</f>
        <v/>
      </c>
      <c r="FD400" s="71" t="str">
        <f t="shared" ref="FD400:FD407" si="7134">IF(BX400="","","|n"&amp;FD$2&amp;"+"&amp;BX400&amp;FD$1)</f>
        <v/>
      </c>
      <c r="FE400" s="71" t="str">
        <f t="shared" ref="FE400:FE407" si="7135">IF(BY400="","","|n"&amp;FE$2&amp;"+"&amp;BY400&amp;FE$1)</f>
        <v/>
      </c>
      <c r="FF400" s="71" t="str">
        <f t="shared" ref="FF400:FF407" si="7136">IF(BZ400="","","|n"&amp;FF$2&amp;"+"&amp;BZ400&amp;FF$1)</f>
        <v/>
      </c>
      <c r="FG400" s="71" t="str">
        <f t="shared" ref="FG400:FG407" si="7137">IF(CA400="","","|n"&amp;FG$2&amp;"+"&amp;CA400&amp;FG$1)</f>
        <v/>
      </c>
      <c r="FH400" s="71" t="str">
        <f t="shared" ref="FH400:FH407" si="7138">IF(CB400="","","|n"&amp;FH$2&amp;"+"&amp;CB400&amp;FH$1)</f>
        <v/>
      </c>
      <c r="FI400" s="71" t="str">
        <f t="shared" ref="FI400:FI407" si="7139">IF(CC400="","","|n"&amp;FI$2&amp;"+"&amp;CC400&amp;FI$1)</f>
        <v/>
      </c>
      <c r="FJ400" s="71" t="str">
        <f t="shared" ref="FJ400:FJ407" si="7140">IF(CD400="","","|n"&amp;FJ$2&amp;"+"&amp;CD400&amp;FJ$1)</f>
        <v/>
      </c>
      <c r="FK400" s="71" t="str">
        <f t="shared" ref="FK400:FK407" si="7141">IF(CE400="","","|n"&amp;FK$2&amp;"+"&amp;CE400&amp;FK$1)</f>
        <v/>
      </c>
      <c r="FL400" s="71" t="str">
        <f t="shared" ref="FL400:FL407" si="7142">IF(CF400="","","|n"&amp;FL$2&amp;"+"&amp;CF400&amp;FL$1)</f>
        <v/>
      </c>
      <c r="FM400" s="71" t="str">
        <f t="shared" ref="FM400:FM407" si="7143">IF(CG400="","","|n"&amp;FM$2&amp;"+"&amp;CG400&amp;FM$1)</f>
        <v/>
      </c>
      <c r="FN400" s="71" t="str">
        <f t="shared" ref="FN400:FN407" si="7144">IF(CH400="","","|n"&amp;FN$2&amp;"+"&amp;CH400&amp;FN$1)</f>
        <v/>
      </c>
      <c r="FO400" s="71" t="str">
        <f t="shared" ref="FO400:FO407" si="7145">IF(CI400="","","|n"&amp;FO$2&amp;"+"&amp;CI400&amp;FO$1)</f>
        <v/>
      </c>
      <c r="FP400" s="71" t="str">
        <f t="shared" ref="FP400:FP407" si="7146">IF(CJ400="","","|n"&amp;FP$2&amp;"+"&amp;CJ400&amp;FP$1)</f>
        <v/>
      </c>
      <c r="FQ400" s="71" t="str">
        <f t="shared" ref="FQ400:FQ407" si="7147">IF(CK400="","","|n"&amp;FQ$2&amp;"+"&amp;CK400&amp;FQ$1)</f>
        <v/>
      </c>
      <c r="FR400" s="71" t="str">
        <f t="shared" ref="FR400:FR407" si="7148">IF(CL400="","","|n"&amp;FR$2&amp;"+"&amp;CL400&amp;FR$1)</f>
        <v/>
      </c>
      <c r="FS400" s="71" t="str">
        <f t="shared" ref="FS400:FS407" si="7149">IF(CM400="","","|n"&amp;FS$2&amp;"+"&amp;CM400&amp;FS$1)</f>
        <v/>
      </c>
    </row>
    <row r="401" spans="1:175" ht="16.5">
      <c r="A401" s="133"/>
      <c r="B401" s="80" t="s">
        <v>990</v>
      </c>
      <c r="C401" s="148" t="s">
        <v>985</v>
      </c>
      <c r="K401" s="150"/>
      <c r="T401" s="146" t="s">
        <v>991</v>
      </c>
      <c r="U401" s="85" t="s">
        <v>987</v>
      </c>
      <c r="CN401" s="70" t="str">
        <f t="shared" si="7074"/>
        <v>InitUnitState('IK1C',,,,,,,,,,)</v>
      </c>
      <c r="CO401" s="70" t="str">
        <f t="shared" si="7075"/>
        <v>InitUnitNormal('IK1C',,,,,,,,,,)</v>
      </c>
      <c r="CP401" s="70" t="str">
        <f t="shared" si="7076"/>
        <v>InitUnitMagic('IK1C',,,,,,,,,,)</v>
      </c>
      <c r="CQ401" s="70" t="str">
        <f t="shared" si="7077"/>
        <v>InitUnitAdd('IK1C',,,,,,,,,,)</v>
      </c>
      <c r="CR401" s="70" t="str">
        <f t="shared" si="7078"/>
        <v>InitEquipData('IK1C',,"",,,,,'','','','','','',"ReplaceableTextures\\CommandButtons\\BTNSST10.blp")</v>
      </c>
      <c r="CU401" s="95" t="str">
        <f t="shared" si="7079"/>
        <v>|n</v>
      </c>
      <c r="CV401" s="61" t="str">
        <f t="shared" si="6998"/>
        <v>致命倍率|Cffffc926+300%|n|n|r|Cffaaaaaa○|CffFFD24D木之符印+1|r|r|n|n|Cff00ff7f点击穿戴或脱卸。|r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7080"/>
        <v/>
      </c>
      <c r="DC401" s="71" t="str">
        <f t="shared" si="7081"/>
        <v/>
      </c>
      <c r="DD401" s="71" t="str">
        <f t="shared" si="7082"/>
        <v/>
      </c>
      <c r="DE401" s="71" t="str">
        <f t="shared" si="7083"/>
        <v/>
      </c>
      <c r="DF401" s="71" t="str">
        <f t="shared" si="7084"/>
        <v/>
      </c>
      <c r="DG401" s="71" t="str">
        <f t="shared" si="7085"/>
        <v/>
      </c>
      <c r="DH401" s="71" t="str">
        <f t="shared" si="7086"/>
        <v/>
      </c>
      <c r="DI401" s="71" t="str">
        <f t="shared" si="7087"/>
        <v/>
      </c>
      <c r="DJ401" s="71" t="str">
        <f t="shared" si="7088"/>
        <v/>
      </c>
      <c r="DK401" s="71" t="str">
        <f t="shared" si="7089"/>
        <v/>
      </c>
      <c r="DL401" s="71" t="str">
        <f t="shared" si="7090"/>
        <v/>
      </c>
      <c r="DM401" s="71" t="str">
        <f t="shared" si="7091"/>
        <v/>
      </c>
      <c r="DN401" s="71" t="str">
        <f t="shared" si="7092"/>
        <v/>
      </c>
      <c r="DO401" s="71" t="str">
        <f t="shared" si="7093"/>
        <v/>
      </c>
      <c r="DP401" s="71" t="str">
        <f t="shared" si="7094"/>
        <v/>
      </c>
      <c r="DQ401" s="71" t="str">
        <f t="shared" si="7095"/>
        <v/>
      </c>
      <c r="DR401" s="71" t="str">
        <f t="shared" si="7096"/>
        <v/>
      </c>
      <c r="DS401" s="71" t="str">
        <f t="shared" si="7097"/>
        <v/>
      </c>
      <c r="DT401" s="71" t="str">
        <f t="shared" si="7098"/>
        <v/>
      </c>
      <c r="DU401" s="71" t="str">
        <f t="shared" si="7099"/>
        <v/>
      </c>
      <c r="DV401" s="71" t="str">
        <f t="shared" si="7100"/>
        <v/>
      </c>
      <c r="DW401" s="71" t="str">
        <f t="shared" si="7101"/>
        <v/>
      </c>
      <c r="DX401" s="71" t="str">
        <f t="shared" si="7102"/>
        <v/>
      </c>
      <c r="DY401" s="71" t="str">
        <f t="shared" si="7103"/>
        <v/>
      </c>
      <c r="DZ401" s="71" t="str">
        <f t="shared" si="7104"/>
        <v/>
      </c>
      <c r="EA401" s="71" t="str">
        <f t="shared" si="7105"/>
        <v/>
      </c>
      <c r="EB401" s="71" t="str">
        <f t="shared" si="7106"/>
        <v/>
      </c>
      <c r="EC401" s="71" t="str">
        <f t="shared" si="7107"/>
        <v/>
      </c>
      <c r="ED401" s="71" t="str">
        <f t="shared" si="7108"/>
        <v/>
      </c>
      <c r="EE401" s="71" t="str">
        <f t="shared" si="7109"/>
        <v/>
      </c>
      <c r="EF401" s="71" t="str">
        <f t="shared" si="7110"/>
        <v/>
      </c>
      <c r="EG401" s="71" t="str">
        <f t="shared" si="7111"/>
        <v/>
      </c>
      <c r="EH401" s="71" t="str">
        <f t="shared" si="7112"/>
        <v/>
      </c>
      <c r="EI401" s="71" t="str">
        <f t="shared" si="7113"/>
        <v/>
      </c>
      <c r="EJ401" s="71" t="str">
        <f t="shared" si="7114"/>
        <v/>
      </c>
      <c r="EK401" s="71" t="str">
        <f t="shared" si="7115"/>
        <v/>
      </c>
      <c r="EL401" s="71" t="str">
        <f t="shared" si="7116"/>
        <v/>
      </c>
      <c r="EM401" s="71" t="str">
        <f t="shared" si="7117"/>
        <v/>
      </c>
      <c r="EN401" s="71" t="str">
        <f t="shared" si="7118"/>
        <v/>
      </c>
      <c r="EO401" s="71" t="str">
        <f t="shared" si="7119"/>
        <v/>
      </c>
      <c r="EP401" s="71" t="str">
        <f t="shared" si="7120"/>
        <v/>
      </c>
      <c r="EQ401" s="71" t="str">
        <f t="shared" si="7121"/>
        <v/>
      </c>
      <c r="ER401" s="71" t="str">
        <f t="shared" si="7122"/>
        <v/>
      </c>
      <c r="ES401" s="71" t="str">
        <f t="shared" si="7123"/>
        <v/>
      </c>
      <c r="ET401" s="71" t="str">
        <f t="shared" si="7124"/>
        <v/>
      </c>
      <c r="EU401" s="71" t="str">
        <f t="shared" si="7125"/>
        <v/>
      </c>
      <c r="EV401" s="71" t="str">
        <f t="shared" si="7126"/>
        <v/>
      </c>
      <c r="EW401" s="71" t="str">
        <f t="shared" si="7127"/>
        <v/>
      </c>
      <c r="EX401" s="71" t="str">
        <f t="shared" si="7128"/>
        <v/>
      </c>
      <c r="EY401" s="71" t="str">
        <f t="shared" si="7129"/>
        <v/>
      </c>
      <c r="EZ401" s="71" t="str">
        <f t="shared" si="7130"/>
        <v/>
      </c>
      <c r="FA401" s="71" t="str">
        <f t="shared" si="7131"/>
        <v/>
      </c>
      <c r="FB401" s="71" t="str">
        <f t="shared" si="7132"/>
        <v/>
      </c>
      <c r="FC401" s="71" t="str">
        <f t="shared" si="7133"/>
        <v/>
      </c>
      <c r="FD401" s="71" t="str">
        <f t="shared" si="7134"/>
        <v/>
      </c>
      <c r="FE401" s="71" t="str">
        <f t="shared" si="7135"/>
        <v/>
      </c>
      <c r="FF401" s="71" t="str">
        <f t="shared" si="7136"/>
        <v/>
      </c>
      <c r="FG401" s="71" t="str">
        <f t="shared" si="7137"/>
        <v/>
      </c>
      <c r="FH401" s="71" t="str">
        <f t="shared" si="7138"/>
        <v/>
      </c>
      <c r="FI401" s="71" t="str">
        <f t="shared" si="7139"/>
        <v/>
      </c>
      <c r="FJ401" s="71" t="str">
        <f t="shared" si="7140"/>
        <v/>
      </c>
      <c r="FK401" s="71" t="str">
        <f t="shared" si="7141"/>
        <v/>
      </c>
      <c r="FL401" s="71" t="str">
        <f t="shared" si="7142"/>
        <v/>
      </c>
      <c r="FM401" s="71" t="str">
        <f t="shared" si="7143"/>
        <v/>
      </c>
      <c r="FN401" s="71" t="str">
        <f t="shared" si="7144"/>
        <v/>
      </c>
      <c r="FO401" s="71" t="str">
        <f t="shared" si="7145"/>
        <v/>
      </c>
      <c r="FP401" s="71" t="str">
        <f t="shared" si="7146"/>
        <v/>
      </c>
      <c r="FQ401" s="71" t="str">
        <f t="shared" si="7147"/>
        <v/>
      </c>
      <c r="FR401" s="71" t="str">
        <f t="shared" si="7148"/>
        <v/>
      </c>
      <c r="FS401" s="71" t="str">
        <f t="shared" si="7149"/>
        <v/>
      </c>
    </row>
    <row r="402" spans="1:175" ht="16.5">
      <c r="A402" s="133"/>
      <c r="B402" s="80" t="s">
        <v>992</v>
      </c>
      <c r="C402" s="148" t="s">
        <v>985</v>
      </c>
      <c r="K402" s="150"/>
      <c r="T402" s="146" t="s">
        <v>993</v>
      </c>
      <c r="U402" s="85" t="s">
        <v>987</v>
      </c>
      <c r="CN402" s="70" t="str">
        <f t="shared" si="7074"/>
        <v>InitUnitState('IK1D',,,,,,,,,,)</v>
      </c>
      <c r="CO402" s="70" t="str">
        <f t="shared" si="7075"/>
        <v>InitUnitNormal('IK1D',,,,,,,,,,)</v>
      </c>
      <c r="CP402" s="70" t="str">
        <f t="shared" si="7076"/>
        <v>InitUnitMagic('IK1D',,,,,,,,,,)</v>
      </c>
      <c r="CQ402" s="70" t="str">
        <f t="shared" si="7077"/>
        <v>InitUnitAdd('IK1D',,,,,,,,,,)</v>
      </c>
      <c r="CR402" s="70" t="str">
        <f t="shared" si="7078"/>
        <v>InitEquipData('IK1D',,"",,,,,'','','','','','',"ReplaceableTextures\\CommandButtons\\BTNSST10.blp")</v>
      </c>
      <c r="CU402" s="95" t="str">
        <f t="shared" si="7079"/>
        <v>|n</v>
      </c>
      <c r="CV402" s="61" t="str">
        <f t="shared" si="6998"/>
        <v>致命倍率|Cffffc926+300%|n|n|r|Cffaaaaaa○|CffFFD24D水之符印+1|r|r|n|n|Cff00ff7f点击穿戴或脱卸。|r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7080"/>
        <v/>
      </c>
      <c r="DC402" s="71" t="str">
        <f t="shared" si="7081"/>
        <v/>
      </c>
      <c r="DD402" s="71" t="str">
        <f t="shared" si="7082"/>
        <v/>
      </c>
      <c r="DE402" s="71" t="str">
        <f t="shared" si="7083"/>
        <v/>
      </c>
      <c r="DF402" s="71" t="str">
        <f t="shared" si="7084"/>
        <v/>
      </c>
      <c r="DG402" s="71" t="str">
        <f t="shared" si="7085"/>
        <v/>
      </c>
      <c r="DH402" s="71" t="str">
        <f t="shared" si="7086"/>
        <v/>
      </c>
      <c r="DI402" s="71" t="str">
        <f t="shared" si="7087"/>
        <v/>
      </c>
      <c r="DJ402" s="71" t="str">
        <f t="shared" si="7088"/>
        <v/>
      </c>
      <c r="DK402" s="71" t="str">
        <f t="shared" si="7089"/>
        <v/>
      </c>
      <c r="DL402" s="71" t="str">
        <f t="shared" si="7090"/>
        <v/>
      </c>
      <c r="DM402" s="71" t="str">
        <f t="shared" si="7091"/>
        <v/>
      </c>
      <c r="DN402" s="71" t="str">
        <f t="shared" si="7092"/>
        <v/>
      </c>
      <c r="DO402" s="71" t="str">
        <f t="shared" si="7093"/>
        <v/>
      </c>
      <c r="DP402" s="71" t="str">
        <f t="shared" si="7094"/>
        <v/>
      </c>
      <c r="DQ402" s="71" t="str">
        <f t="shared" si="7095"/>
        <v/>
      </c>
      <c r="DR402" s="71" t="str">
        <f t="shared" si="7096"/>
        <v/>
      </c>
      <c r="DS402" s="71" t="str">
        <f t="shared" si="7097"/>
        <v/>
      </c>
      <c r="DT402" s="71" t="str">
        <f t="shared" si="7098"/>
        <v/>
      </c>
      <c r="DU402" s="71" t="str">
        <f t="shared" si="7099"/>
        <v/>
      </c>
      <c r="DV402" s="71" t="str">
        <f t="shared" si="7100"/>
        <v/>
      </c>
      <c r="DW402" s="71" t="str">
        <f t="shared" si="7101"/>
        <v/>
      </c>
      <c r="DX402" s="71" t="str">
        <f t="shared" si="7102"/>
        <v/>
      </c>
      <c r="DY402" s="71" t="str">
        <f t="shared" si="7103"/>
        <v/>
      </c>
      <c r="DZ402" s="71" t="str">
        <f t="shared" si="7104"/>
        <v/>
      </c>
      <c r="EA402" s="71" t="str">
        <f t="shared" si="7105"/>
        <v/>
      </c>
      <c r="EB402" s="71" t="str">
        <f t="shared" si="7106"/>
        <v/>
      </c>
      <c r="EC402" s="71" t="str">
        <f t="shared" si="7107"/>
        <v/>
      </c>
      <c r="ED402" s="71" t="str">
        <f t="shared" si="7108"/>
        <v/>
      </c>
      <c r="EE402" s="71" t="str">
        <f t="shared" si="7109"/>
        <v/>
      </c>
      <c r="EF402" s="71" t="str">
        <f t="shared" si="7110"/>
        <v/>
      </c>
      <c r="EG402" s="71" t="str">
        <f t="shared" si="7111"/>
        <v/>
      </c>
      <c r="EH402" s="71" t="str">
        <f t="shared" si="7112"/>
        <v/>
      </c>
      <c r="EI402" s="71" t="str">
        <f t="shared" si="7113"/>
        <v/>
      </c>
      <c r="EJ402" s="71" t="str">
        <f t="shared" si="7114"/>
        <v/>
      </c>
      <c r="EK402" s="71" t="str">
        <f t="shared" si="7115"/>
        <v/>
      </c>
      <c r="EL402" s="71" t="str">
        <f t="shared" si="7116"/>
        <v/>
      </c>
      <c r="EM402" s="71" t="str">
        <f t="shared" si="7117"/>
        <v/>
      </c>
      <c r="EN402" s="71" t="str">
        <f t="shared" si="7118"/>
        <v/>
      </c>
      <c r="EO402" s="71" t="str">
        <f t="shared" si="7119"/>
        <v/>
      </c>
      <c r="EP402" s="71" t="str">
        <f t="shared" si="7120"/>
        <v/>
      </c>
      <c r="EQ402" s="71" t="str">
        <f t="shared" si="7121"/>
        <v/>
      </c>
      <c r="ER402" s="71" t="str">
        <f t="shared" si="7122"/>
        <v/>
      </c>
      <c r="ES402" s="71" t="str">
        <f t="shared" si="7123"/>
        <v/>
      </c>
      <c r="ET402" s="71" t="str">
        <f t="shared" si="7124"/>
        <v/>
      </c>
      <c r="EU402" s="71" t="str">
        <f t="shared" si="7125"/>
        <v/>
      </c>
      <c r="EV402" s="71" t="str">
        <f t="shared" si="7126"/>
        <v/>
      </c>
      <c r="EW402" s="71" t="str">
        <f t="shared" si="7127"/>
        <v/>
      </c>
      <c r="EX402" s="71" t="str">
        <f t="shared" si="7128"/>
        <v/>
      </c>
      <c r="EY402" s="71" t="str">
        <f t="shared" si="7129"/>
        <v/>
      </c>
      <c r="EZ402" s="71" t="str">
        <f t="shared" si="7130"/>
        <v/>
      </c>
      <c r="FA402" s="71" t="str">
        <f t="shared" si="7131"/>
        <v/>
      </c>
      <c r="FB402" s="71" t="str">
        <f t="shared" si="7132"/>
        <v/>
      </c>
      <c r="FC402" s="71" t="str">
        <f t="shared" si="7133"/>
        <v/>
      </c>
      <c r="FD402" s="71" t="str">
        <f t="shared" si="7134"/>
        <v/>
      </c>
      <c r="FE402" s="71" t="str">
        <f t="shared" si="7135"/>
        <v/>
      </c>
      <c r="FF402" s="71" t="str">
        <f t="shared" si="7136"/>
        <v/>
      </c>
      <c r="FG402" s="71" t="str">
        <f t="shared" si="7137"/>
        <v/>
      </c>
      <c r="FH402" s="71" t="str">
        <f t="shared" si="7138"/>
        <v/>
      </c>
      <c r="FI402" s="71" t="str">
        <f t="shared" si="7139"/>
        <v/>
      </c>
      <c r="FJ402" s="71" t="str">
        <f t="shared" si="7140"/>
        <v/>
      </c>
      <c r="FK402" s="71" t="str">
        <f t="shared" si="7141"/>
        <v/>
      </c>
      <c r="FL402" s="71" t="str">
        <f t="shared" si="7142"/>
        <v/>
      </c>
      <c r="FM402" s="71" t="str">
        <f t="shared" si="7143"/>
        <v/>
      </c>
      <c r="FN402" s="71" t="str">
        <f t="shared" si="7144"/>
        <v/>
      </c>
      <c r="FO402" s="71" t="str">
        <f t="shared" si="7145"/>
        <v/>
      </c>
      <c r="FP402" s="71" t="str">
        <f t="shared" si="7146"/>
        <v/>
      </c>
      <c r="FQ402" s="71" t="str">
        <f t="shared" si="7147"/>
        <v/>
      </c>
      <c r="FR402" s="71" t="str">
        <f t="shared" si="7148"/>
        <v/>
      </c>
      <c r="FS402" s="71" t="str">
        <f t="shared" si="7149"/>
        <v/>
      </c>
    </row>
    <row r="403" spans="1:175" ht="16.5">
      <c r="A403" s="133"/>
      <c r="B403" s="80" t="s">
        <v>994</v>
      </c>
      <c r="C403" s="148" t="s">
        <v>985</v>
      </c>
      <c r="K403" s="150"/>
      <c r="T403" s="146" t="s">
        <v>995</v>
      </c>
      <c r="U403" s="85" t="s">
        <v>987</v>
      </c>
      <c r="CN403" s="70" t="str">
        <f t="shared" si="7074"/>
        <v>InitUnitState('IK1E',,,,,,,,,,)</v>
      </c>
      <c r="CO403" s="70" t="str">
        <f t="shared" si="7075"/>
        <v>InitUnitNormal('IK1E',,,,,,,,,,)</v>
      </c>
      <c r="CP403" s="70" t="str">
        <f t="shared" si="7076"/>
        <v>InitUnitMagic('IK1E',,,,,,,,,,)</v>
      </c>
      <c r="CQ403" s="70" t="str">
        <f t="shared" si="7077"/>
        <v>InitUnitAdd('IK1E',,,,,,,,,,)</v>
      </c>
      <c r="CR403" s="70" t="str">
        <f t="shared" si="7078"/>
        <v>InitEquipData('IK1E',,"",,,,,'','','','','','',"ReplaceableTextures\\CommandButtons\\BTNSST10.blp")</v>
      </c>
      <c r="CU403" s="95" t="str">
        <f t="shared" si="7079"/>
        <v>|n</v>
      </c>
      <c r="CV403" s="61" t="str">
        <f t="shared" si="6998"/>
        <v>致命倍率|Cffffc926+300%|n|n|r|Cffaaaaaa○|CffFFD24D火之符印+1|r|r|n|n|Cff00ff7f点击穿戴或脱卸。|r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7080"/>
        <v/>
      </c>
      <c r="DC403" s="71" t="str">
        <f t="shared" si="7081"/>
        <v/>
      </c>
      <c r="DD403" s="71" t="str">
        <f t="shared" si="7082"/>
        <v/>
      </c>
      <c r="DE403" s="71" t="str">
        <f t="shared" si="7083"/>
        <v/>
      </c>
      <c r="DF403" s="71" t="str">
        <f t="shared" si="7084"/>
        <v/>
      </c>
      <c r="DG403" s="71" t="str">
        <f t="shared" si="7085"/>
        <v/>
      </c>
      <c r="DH403" s="71" t="str">
        <f t="shared" si="7086"/>
        <v/>
      </c>
      <c r="DI403" s="71" t="str">
        <f t="shared" si="7087"/>
        <v/>
      </c>
      <c r="DJ403" s="71" t="str">
        <f t="shared" si="7088"/>
        <v/>
      </c>
      <c r="DK403" s="71" t="str">
        <f t="shared" si="7089"/>
        <v/>
      </c>
      <c r="DL403" s="71" t="str">
        <f t="shared" si="7090"/>
        <v/>
      </c>
      <c r="DM403" s="71" t="str">
        <f t="shared" si="7091"/>
        <v/>
      </c>
      <c r="DN403" s="71" t="str">
        <f t="shared" si="7092"/>
        <v/>
      </c>
      <c r="DO403" s="71" t="str">
        <f t="shared" si="7093"/>
        <v/>
      </c>
      <c r="DP403" s="71" t="str">
        <f t="shared" si="7094"/>
        <v/>
      </c>
      <c r="DQ403" s="71" t="str">
        <f t="shared" si="7095"/>
        <v/>
      </c>
      <c r="DR403" s="71" t="str">
        <f t="shared" si="7096"/>
        <v/>
      </c>
      <c r="DS403" s="71" t="str">
        <f t="shared" si="7097"/>
        <v/>
      </c>
      <c r="DT403" s="71" t="str">
        <f t="shared" si="7098"/>
        <v/>
      </c>
      <c r="DU403" s="71" t="str">
        <f t="shared" si="7099"/>
        <v/>
      </c>
      <c r="DV403" s="71" t="str">
        <f t="shared" si="7100"/>
        <v/>
      </c>
      <c r="DW403" s="71" t="str">
        <f t="shared" si="7101"/>
        <v/>
      </c>
      <c r="DX403" s="71" t="str">
        <f t="shared" si="7102"/>
        <v/>
      </c>
      <c r="DY403" s="71" t="str">
        <f t="shared" si="7103"/>
        <v/>
      </c>
      <c r="DZ403" s="71" t="str">
        <f t="shared" si="7104"/>
        <v/>
      </c>
      <c r="EA403" s="71" t="str">
        <f t="shared" si="7105"/>
        <v/>
      </c>
      <c r="EB403" s="71" t="str">
        <f t="shared" si="7106"/>
        <v/>
      </c>
      <c r="EC403" s="71" t="str">
        <f t="shared" si="7107"/>
        <v/>
      </c>
      <c r="ED403" s="71" t="str">
        <f t="shared" si="7108"/>
        <v/>
      </c>
      <c r="EE403" s="71" t="str">
        <f t="shared" si="7109"/>
        <v/>
      </c>
      <c r="EF403" s="71" t="str">
        <f t="shared" si="7110"/>
        <v/>
      </c>
      <c r="EG403" s="71" t="str">
        <f t="shared" si="7111"/>
        <v/>
      </c>
      <c r="EH403" s="71" t="str">
        <f t="shared" si="7112"/>
        <v/>
      </c>
      <c r="EI403" s="71" t="str">
        <f t="shared" si="7113"/>
        <v/>
      </c>
      <c r="EJ403" s="71" t="str">
        <f t="shared" si="7114"/>
        <v/>
      </c>
      <c r="EK403" s="71" t="str">
        <f t="shared" si="7115"/>
        <v/>
      </c>
      <c r="EL403" s="71" t="str">
        <f t="shared" si="7116"/>
        <v/>
      </c>
      <c r="EM403" s="71" t="str">
        <f t="shared" si="7117"/>
        <v/>
      </c>
      <c r="EN403" s="71" t="str">
        <f t="shared" si="7118"/>
        <v/>
      </c>
      <c r="EO403" s="71" t="str">
        <f t="shared" si="7119"/>
        <v/>
      </c>
      <c r="EP403" s="71" t="str">
        <f t="shared" si="7120"/>
        <v/>
      </c>
      <c r="EQ403" s="71" t="str">
        <f t="shared" si="7121"/>
        <v/>
      </c>
      <c r="ER403" s="71" t="str">
        <f t="shared" si="7122"/>
        <v/>
      </c>
      <c r="ES403" s="71" t="str">
        <f t="shared" si="7123"/>
        <v/>
      </c>
      <c r="ET403" s="71" t="str">
        <f t="shared" si="7124"/>
        <v/>
      </c>
      <c r="EU403" s="71" t="str">
        <f t="shared" si="7125"/>
        <v/>
      </c>
      <c r="EV403" s="71" t="str">
        <f t="shared" si="7126"/>
        <v/>
      </c>
      <c r="EW403" s="71" t="str">
        <f t="shared" si="7127"/>
        <v/>
      </c>
      <c r="EX403" s="71" t="str">
        <f t="shared" si="7128"/>
        <v/>
      </c>
      <c r="EY403" s="71" t="str">
        <f t="shared" si="7129"/>
        <v/>
      </c>
      <c r="EZ403" s="71" t="str">
        <f t="shared" si="7130"/>
        <v/>
      </c>
      <c r="FA403" s="71" t="str">
        <f t="shared" si="7131"/>
        <v/>
      </c>
      <c r="FB403" s="71" t="str">
        <f t="shared" si="7132"/>
        <v/>
      </c>
      <c r="FC403" s="71" t="str">
        <f t="shared" si="7133"/>
        <v/>
      </c>
      <c r="FD403" s="71" t="str">
        <f t="shared" si="7134"/>
        <v/>
      </c>
      <c r="FE403" s="71" t="str">
        <f t="shared" si="7135"/>
        <v/>
      </c>
      <c r="FF403" s="71" t="str">
        <f t="shared" si="7136"/>
        <v/>
      </c>
      <c r="FG403" s="71" t="str">
        <f t="shared" si="7137"/>
        <v/>
      </c>
      <c r="FH403" s="71" t="str">
        <f t="shared" si="7138"/>
        <v/>
      </c>
      <c r="FI403" s="71" t="str">
        <f t="shared" si="7139"/>
        <v/>
      </c>
      <c r="FJ403" s="71" t="str">
        <f t="shared" si="7140"/>
        <v/>
      </c>
      <c r="FK403" s="71" t="str">
        <f t="shared" si="7141"/>
        <v/>
      </c>
      <c r="FL403" s="71" t="str">
        <f t="shared" si="7142"/>
        <v/>
      </c>
      <c r="FM403" s="71" t="str">
        <f t="shared" si="7143"/>
        <v/>
      </c>
      <c r="FN403" s="71" t="str">
        <f t="shared" si="7144"/>
        <v/>
      </c>
      <c r="FO403" s="71" t="str">
        <f t="shared" si="7145"/>
        <v/>
      </c>
      <c r="FP403" s="71" t="str">
        <f t="shared" si="7146"/>
        <v/>
      </c>
      <c r="FQ403" s="71" t="str">
        <f t="shared" si="7147"/>
        <v/>
      </c>
      <c r="FR403" s="71" t="str">
        <f t="shared" si="7148"/>
        <v/>
      </c>
      <c r="FS403" s="71" t="str">
        <f t="shared" si="7149"/>
        <v/>
      </c>
    </row>
    <row r="404" spans="1:175" ht="16.5">
      <c r="A404" s="133"/>
      <c r="B404" s="80" t="s">
        <v>996</v>
      </c>
      <c r="C404" s="148" t="s">
        <v>985</v>
      </c>
      <c r="K404" s="150"/>
      <c r="T404" s="146" t="s">
        <v>997</v>
      </c>
      <c r="U404" s="85" t="s">
        <v>987</v>
      </c>
      <c r="CN404" s="70" t="str">
        <f t="shared" si="7074"/>
        <v>InitUnitState('IK1F',,,,,,,,,,)</v>
      </c>
      <c r="CO404" s="70" t="str">
        <f t="shared" si="7075"/>
        <v>InitUnitNormal('IK1F',,,,,,,,,,)</v>
      </c>
      <c r="CP404" s="70" t="str">
        <f t="shared" si="7076"/>
        <v>InitUnitMagic('IK1F',,,,,,,,,,)</v>
      </c>
      <c r="CQ404" s="70" t="str">
        <f t="shared" si="7077"/>
        <v>InitUnitAdd('IK1F',,,,,,,,,,)</v>
      </c>
      <c r="CR404" s="70" t="str">
        <f t="shared" si="7078"/>
        <v>InitEquipData('IK1F',,"",,,,,'','','','','','',"ReplaceableTextures\\CommandButtons\\BTNSST10.blp")</v>
      </c>
      <c r="CU404" s="95" t="str">
        <f t="shared" si="7079"/>
        <v>|n</v>
      </c>
      <c r="CV404" s="61" t="str">
        <f t="shared" si="6998"/>
        <v>致命倍率|Cffffc926+300%|n|n|r|Cffaaaaaa○|CffFFD24D土之符印+1|r|r|n|n|Cff00ff7f点击穿戴或脱卸。|r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7080"/>
        <v/>
      </c>
      <c r="DC404" s="71" t="str">
        <f t="shared" si="7081"/>
        <v/>
      </c>
      <c r="DD404" s="71" t="str">
        <f t="shared" si="7082"/>
        <v/>
      </c>
      <c r="DE404" s="71" t="str">
        <f t="shared" si="7083"/>
        <v/>
      </c>
      <c r="DF404" s="71" t="str">
        <f t="shared" si="7084"/>
        <v/>
      </c>
      <c r="DG404" s="71" t="str">
        <f t="shared" si="7085"/>
        <v/>
      </c>
      <c r="DH404" s="71" t="str">
        <f t="shared" si="7086"/>
        <v/>
      </c>
      <c r="DI404" s="71" t="str">
        <f t="shared" si="7087"/>
        <v/>
      </c>
      <c r="DJ404" s="71" t="str">
        <f t="shared" si="7088"/>
        <v/>
      </c>
      <c r="DK404" s="71" t="str">
        <f t="shared" si="7089"/>
        <v/>
      </c>
      <c r="DL404" s="71" t="str">
        <f t="shared" si="7090"/>
        <v/>
      </c>
      <c r="DM404" s="71" t="str">
        <f t="shared" si="7091"/>
        <v/>
      </c>
      <c r="DN404" s="71" t="str">
        <f t="shared" si="7092"/>
        <v/>
      </c>
      <c r="DO404" s="71" t="str">
        <f t="shared" si="7093"/>
        <v/>
      </c>
      <c r="DP404" s="71" t="str">
        <f t="shared" si="7094"/>
        <v/>
      </c>
      <c r="DQ404" s="71" t="str">
        <f t="shared" si="7095"/>
        <v/>
      </c>
      <c r="DR404" s="71" t="str">
        <f t="shared" si="7096"/>
        <v/>
      </c>
      <c r="DS404" s="71" t="str">
        <f t="shared" si="7097"/>
        <v/>
      </c>
      <c r="DT404" s="71" t="str">
        <f t="shared" si="7098"/>
        <v/>
      </c>
      <c r="DU404" s="71" t="str">
        <f t="shared" si="7099"/>
        <v/>
      </c>
      <c r="DV404" s="71" t="str">
        <f t="shared" si="7100"/>
        <v/>
      </c>
      <c r="DW404" s="71" t="str">
        <f t="shared" si="7101"/>
        <v/>
      </c>
      <c r="DX404" s="71" t="str">
        <f t="shared" si="7102"/>
        <v/>
      </c>
      <c r="DY404" s="71" t="str">
        <f t="shared" si="7103"/>
        <v/>
      </c>
      <c r="DZ404" s="71" t="str">
        <f t="shared" si="7104"/>
        <v/>
      </c>
      <c r="EA404" s="71" t="str">
        <f t="shared" si="7105"/>
        <v/>
      </c>
      <c r="EB404" s="71" t="str">
        <f t="shared" si="7106"/>
        <v/>
      </c>
      <c r="EC404" s="71" t="str">
        <f t="shared" si="7107"/>
        <v/>
      </c>
      <c r="ED404" s="71" t="str">
        <f t="shared" si="7108"/>
        <v/>
      </c>
      <c r="EE404" s="71" t="str">
        <f t="shared" si="7109"/>
        <v/>
      </c>
      <c r="EF404" s="71" t="str">
        <f t="shared" si="7110"/>
        <v/>
      </c>
      <c r="EG404" s="71" t="str">
        <f t="shared" si="7111"/>
        <v/>
      </c>
      <c r="EH404" s="71" t="str">
        <f t="shared" si="7112"/>
        <v/>
      </c>
      <c r="EI404" s="71" t="str">
        <f t="shared" si="7113"/>
        <v/>
      </c>
      <c r="EJ404" s="71" t="str">
        <f t="shared" si="7114"/>
        <v/>
      </c>
      <c r="EK404" s="71" t="str">
        <f t="shared" si="7115"/>
        <v/>
      </c>
      <c r="EL404" s="71" t="str">
        <f t="shared" si="7116"/>
        <v/>
      </c>
      <c r="EM404" s="71" t="str">
        <f t="shared" si="7117"/>
        <v/>
      </c>
      <c r="EN404" s="71" t="str">
        <f t="shared" si="7118"/>
        <v/>
      </c>
      <c r="EO404" s="71" t="str">
        <f t="shared" si="7119"/>
        <v/>
      </c>
      <c r="EP404" s="71" t="str">
        <f t="shared" si="7120"/>
        <v/>
      </c>
      <c r="EQ404" s="71" t="str">
        <f t="shared" si="7121"/>
        <v/>
      </c>
      <c r="ER404" s="71" t="str">
        <f t="shared" si="7122"/>
        <v/>
      </c>
      <c r="ES404" s="71" t="str">
        <f t="shared" si="7123"/>
        <v/>
      </c>
      <c r="ET404" s="71" t="str">
        <f t="shared" si="7124"/>
        <v/>
      </c>
      <c r="EU404" s="71" t="str">
        <f t="shared" si="7125"/>
        <v/>
      </c>
      <c r="EV404" s="71" t="str">
        <f t="shared" si="7126"/>
        <v/>
      </c>
      <c r="EW404" s="71" t="str">
        <f t="shared" si="7127"/>
        <v/>
      </c>
      <c r="EX404" s="71" t="str">
        <f t="shared" si="7128"/>
        <v/>
      </c>
      <c r="EY404" s="71" t="str">
        <f t="shared" si="7129"/>
        <v/>
      </c>
      <c r="EZ404" s="71" t="str">
        <f t="shared" si="7130"/>
        <v/>
      </c>
      <c r="FA404" s="71" t="str">
        <f t="shared" si="7131"/>
        <v/>
      </c>
      <c r="FB404" s="71" t="str">
        <f t="shared" si="7132"/>
        <v/>
      </c>
      <c r="FC404" s="71" t="str">
        <f t="shared" si="7133"/>
        <v/>
      </c>
      <c r="FD404" s="71" t="str">
        <f t="shared" si="7134"/>
        <v/>
      </c>
      <c r="FE404" s="71" t="str">
        <f t="shared" si="7135"/>
        <v/>
      </c>
      <c r="FF404" s="71" t="str">
        <f t="shared" si="7136"/>
        <v/>
      </c>
      <c r="FG404" s="71" t="str">
        <f t="shared" si="7137"/>
        <v/>
      </c>
      <c r="FH404" s="71" t="str">
        <f t="shared" si="7138"/>
        <v/>
      </c>
      <c r="FI404" s="71" t="str">
        <f t="shared" si="7139"/>
        <v/>
      </c>
      <c r="FJ404" s="71" t="str">
        <f t="shared" si="7140"/>
        <v/>
      </c>
      <c r="FK404" s="71" t="str">
        <f t="shared" si="7141"/>
        <v/>
      </c>
      <c r="FL404" s="71" t="str">
        <f t="shared" si="7142"/>
        <v/>
      </c>
      <c r="FM404" s="71" t="str">
        <f t="shared" si="7143"/>
        <v/>
      </c>
      <c r="FN404" s="71" t="str">
        <f t="shared" si="7144"/>
        <v/>
      </c>
      <c r="FO404" s="71" t="str">
        <f t="shared" si="7145"/>
        <v/>
      </c>
      <c r="FP404" s="71" t="str">
        <f t="shared" si="7146"/>
        <v/>
      </c>
      <c r="FQ404" s="71" t="str">
        <f t="shared" si="7147"/>
        <v/>
      </c>
      <c r="FR404" s="71" t="str">
        <f t="shared" si="7148"/>
        <v/>
      </c>
      <c r="FS404" s="71" t="str">
        <f t="shared" si="7149"/>
        <v/>
      </c>
    </row>
    <row r="405" spans="1:175" ht="16.5">
      <c r="A405" s="133"/>
      <c r="B405" s="80" t="s">
        <v>998</v>
      </c>
      <c r="C405" s="148" t="s">
        <v>985</v>
      </c>
      <c r="K405" s="150"/>
      <c r="T405" s="146" t="s">
        <v>999</v>
      </c>
      <c r="U405" s="85" t="s">
        <v>987</v>
      </c>
      <c r="CN405" s="70" t="str">
        <f t="shared" si="7074"/>
        <v>InitUnitState('IK1G',,,,,,,,,,)</v>
      </c>
      <c r="CO405" s="70" t="str">
        <f t="shared" si="7075"/>
        <v>InitUnitNormal('IK1G',,,,,,,,,,)</v>
      </c>
      <c r="CP405" s="70" t="str">
        <f t="shared" si="7076"/>
        <v>InitUnitMagic('IK1G',,,,,,,,,,)</v>
      </c>
      <c r="CQ405" s="70" t="str">
        <f t="shared" si="7077"/>
        <v>InitUnitAdd('IK1G',,,,,,,,,,)</v>
      </c>
      <c r="CR405" s="70" t="str">
        <f t="shared" si="7078"/>
        <v>InitEquipData('IK1G',,"",,,,,'','','','','','',"ReplaceableTextures\\CommandButtons\\BTNSST10.blp")</v>
      </c>
      <c r="CU405" s="95" t="str">
        <f t="shared" si="7079"/>
        <v>|n</v>
      </c>
      <c r="CV405" s="61" t="str">
        <f t="shared" si="6998"/>
        <v>致命倍率|Cffffc926+300%|n|n|r|Cffaaaaaa○|CffFFD24D光之符印+1|r|r|n|n|Cff00ff7f点击穿戴或脱卸。|r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7080"/>
        <v/>
      </c>
      <c r="DC405" s="71" t="str">
        <f t="shared" si="7081"/>
        <v/>
      </c>
      <c r="DD405" s="71" t="str">
        <f t="shared" si="7082"/>
        <v/>
      </c>
      <c r="DE405" s="71" t="str">
        <f t="shared" si="7083"/>
        <v/>
      </c>
      <c r="DF405" s="71" t="str">
        <f t="shared" si="7084"/>
        <v/>
      </c>
      <c r="DG405" s="71" t="str">
        <f t="shared" si="7085"/>
        <v/>
      </c>
      <c r="DH405" s="71" t="str">
        <f t="shared" si="7086"/>
        <v/>
      </c>
      <c r="DI405" s="71" t="str">
        <f t="shared" si="7087"/>
        <v/>
      </c>
      <c r="DJ405" s="71" t="str">
        <f t="shared" si="7088"/>
        <v/>
      </c>
      <c r="DK405" s="71" t="str">
        <f t="shared" si="7089"/>
        <v/>
      </c>
      <c r="DL405" s="71" t="str">
        <f t="shared" si="7090"/>
        <v/>
      </c>
      <c r="DM405" s="71" t="str">
        <f t="shared" si="7091"/>
        <v/>
      </c>
      <c r="DN405" s="71" t="str">
        <f t="shared" si="7092"/>
        <v/>
      </c>
      <c r="DO405" s="71" t="str">
        <f t="shared" si="7093"/>
        <v/>
      </c>
      <c r="DP405" s="71" t="str">
        <f t="shared" si="7094"/>
        <v/>
      </c>
      <c r="DQ405" s="71" t="str">
        <f t="shared" si="7095"/>
        <v/>
      </c>
      <c r="DR405" s="71" t="str">
        <f t="shared" si="7096"/>
        <v/>
      </c>
      <c r="DS405" s="71" t="str">
        <f t="shared" si="7097"/>
        <v/>
      </c>
      <c r="DT405" s="71" t="str">
        <f t="shared" si="7098"/>
        <v/>
      </c>
      <c r="DU405" s="71" t="str">
        <f t="shared" si="7099"/>
        <v/>
      </c>
      <c r="DV405" s="71" t="str">
        <f t="shared" si="7100"/>
        <v/>
      </c>
      <c r="DW405" s="71" t="str">
        <f t="shared" si="7101"/>
        <v/>
      </c>
      <c r="DX405" s="71" t="str">
        <f t="shared" si="7102"/>
        <v/>
      </c>
      <c r="DY405" s="71" t="str">
        <f t="shared" si="7103"/>
        <v/>
      </c>
      <c r="DZ405" s="71" t="str">
        <f t="shared" si="7104"/>
        <v/>
      </c>
      <c r="EA405" s="71" t="str">
        <f t="shared" si="7105"/>
        <v/>
      </c>
      <c r="EB405" s="71" t="str">
        <f t="shared" si="7106"/>
        <v/>
      </c>
      <c r="EC405" s="71" t="str">
        <f t="shared" si="7107"/>
        <v/>
      </c>
      <c r="ED405" s="71" t="str">
        <f t="shared" si="7108"/>
        <v/>
      </c>
      <c r="EE405" s="71" t="str">
        <f t="shared" si="7109"/>
        <v/>
      </c>
      <c r="EF405" s="71" t="str">
        <f t="shared" si="7110"/>
        <v/>
      </c>
      <c r="EG405" s="71" t="str">
        <f t="shared" si="7111"/>
        <v/>
      </c>
      <c r="EH405" s="71" t="str">
        <f t="shared" si="7112"/>
        <v/>
      </c>
      <c r="EI405" s="71" t="str">
        <f t="shared" si="7113"/>
        <v/>
      </c>
      <c r="EJ405" s="71" t="str">
        <f t="shared" si="7114"/>
        <v/>
      </c>
      <c r="EK405" s="71" t="str">
        <f t="shared" si="7115"/>
        <v/>
      </c>
      <c r="EL405" s="71" t="str">
        <f t="shared" si="7116"/>
        <v/>
      </c>
      <c r="EM405" s="71" t="str">
        <f t="shared" si="7117"/>
        <v/>
      </c>
      <c r="EN405" s="71" t="str">
        <f t="shared" si="7118"/>
        <v/>
      </c>
      <c r="EO405" s="71" t="str">
        <f t="shared" si="7119"/>
        <v/>
      </c>
      <c r="EP405" s="71" t="str">
        <f t="shared" si="7120"/>
        <v/>
      </c>
      <c r="EQ405" s="71" t="str">
        <f t="shared" si="7121"/>
        <v/>
      </c>
      <c r="ER405" s="71" t="str">
        <f t="shared" si="7122"/>
        <v/>
      </c>
      <c r="ES405" s="71" t="str">
        <f t="shared" si="7123"/>
        <v/>
      </c>
      <c r="ET405" s="71" t="str">
        <f t="shared" si="7124"/>
        <v/>
      </c>
      <c r="EU405" s="71" t="str">
        <f t="shared" si="7125"/>
        <v/>
      </c>
      <c r="EV405" s="71" t="str">
        <f t="shared" si="7126"/>
        <v/>
      </c>
      <c r="EW405" s="71" t="str">
        <f t="shared" si="7127"/>
        <v/>
      </c>
      <c r="EX405" s="71" t="str">
        <f t="shared" si="7128"/>
        <v/>
      </c>
      <c r="EY405" s="71" t="str">
        <f t="shared" si="7129"/>
        <v/>
      </c>
      <c r="EZ405" s="71" t="str">
        <f t="shared" si="7130"/>
        <v/>
      </c>
      <c r="FA405" s="71" t="str">
        <f t="shared" si="7131"/>
        <v/>
      </c>
      <c r="FB405" s="71" t="str">
        <f t="shared" si="7132"/>
        <v/>
      </c>
      <c r="FC405" s="71" t="str">
        <f t="shared" si="7133"/>
        <v/>
      </c>
      <c r="FD405" s="71" t="str">
        <f t="shared" si="7134"/>
        <v/>
      </c>
      <c r="FE405" s="71" t="str">
        <f t="shared" si="7135"/>
        <v/>
      </c>
      <c r="FF405" s="71" t="str">
        <f t="shared" si="7136"/>
        <v/>
      </c>
      <c r="FG405" s="71" t="str">
        <f t="shared" si="7137"/>
        <v/>
      </c>
      <c r="FH405" s="71" t="str">
        <f t="shared" si="7138"/>
        <v/>
      </c>
      <c r="FI405" s="71" t="str">
        <f t="shared" si="7139"/>
        <v/>
      </c>
      <c r="FJ405" s="71" t="str">
        <f t="shared" si="7140"/>
        <v/>
      </c>
      <c r="FK405" s="71" t="str">
        <f t="shared" si="7141"/>
        <v/>
      </c>
      <c r="FL405" s="71" t="str">
        <f t="shared" si="7142"/>
        <v/>
      </c>
      <c r="FM405" s="71" t="str">
        <f t="shared" si="7143"/>
        <v/>
      </c>
      <c r="FN405" s="71" t="str">
        <f t="shared" si="7144"/>
        <v/>
      </c>
      <c r="FO405" s="71" t="str">
        <f t="shared" si="7145"/>
        <v/>
      </c>
      <c r="FP405" s="71" t="str">
        <f t="shared" si="7146"/>
        <v/>
      </c>
      <c r="FQ405" s="71" t="str">
        <f t="shared" si="7147"/>
        <v/>
      </c>
      <c r="FR405" s="71" t="str">
        <f t="shared" si="7148"/>
        <v/>
      </c>
      <c r="FS405" s="71" t="str">
        <f t="shared" si="7149"/>
        <v/>
      </c>
    </row>
    <row r="406" spans="1:175" ht="16.5">
      <c r="A406" s="133"/>
      <c r="B406" s="80" t="s">
        <v>1000</v>
      </c>
      <c r="C406" s="148" t="s">
        <v>985</v>
      </c>
      <c r="K406" s="150"/>
      <c r="T406" s="146" t="s">
        <v>1001</v>
      </c>
      <c r="U406" s="85" t="s">
        <v>987</v>
      </c>
      <c r="CN406" s="70" t="str">
        <f t="shared" si="7074"/>
        <v>InitUnitState('IK1H',,,,,,,,,,)</v>
      </c>
      <c r="CO406" s="70" t="str">
        <f t="shared" si="7075"/>
        <v>InitUnitNormal('IK1H',,,,,,,,,,)</v>
      </c>
      <c r="CP406" s="70" t="str">
        <f t="shared" si="7076"/>
        <v>InitUnitMagic('IK1H',,,,,,,,,,)</v>
      </c>
      <c r="CQ406" s="70" t="str">
        <f t="shared" si="7077"/>
        <v>InitUnitAdd('IK1H',,,,,,,,,,)</v>
      </c>
      <c r="CR406" s="70" t="str">
        <f t="shared" si="7078"/>
        <v>InitEquipData('IK1H',,"",,,,,'','','','','','',"ReplaceableTextures\\CommandButtons\\BTNSST10.blp")</v>
      </c>
      <c r="CU406" s="95" t="str">
        <f t="shared" si="7079"/>
        <v>|n</v>
      </c>
      <c r="CV406" s="61" t="str">
        <f t="shared" si="6998"/>
        <v>致命倍率|Cffffc926+300%|n|n|r|Cffaaaaaa○|CffFFD24D雷之符印+1|r|r|n|n|Cff00ff7f点击穿戴或脱卸。|r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7080"/>
        <v/>
      </c>
      <c r="DC406" s="71" t="str">
        <f t="shared" si="7081"/>
        <v/>
      </c>
      <c r="DD406" s="71" t="str">
        <f t="shared" si="7082"/>
        <v/>
      </c>
      <c r="DE406" s="71" t="str">
        <f t="shared" si="7083"/>
        <v/>
      </c>
      <c r="DF406" s="71" t="str">
        <f t="shared" si="7084"/>
        <v/>
      </c>
      <c r="DG406" s="71" t="str">
        <f t="shared" si="7085"/>
        <v/>
      </c>
      <c r="DH406" s="71" t="str">
        <f t="shared" si="7086"/>
        <v/>
      </c>
      <c r="DI406" s="71" t="str">
        <f t="shared" si="7087"/>
        <v/>
      </c>
      <c r="DJ406" s="71" t="str">
        <f t="shared" si="7088"/>
        <v/>
      </c>
      <c r="DK406" s="71" t="str">
        <f t="shared" si="7089"/>
        <v/>
      </c>
      <c r="DL406" s="71" t="str">
        <f t="shared" si="7090"/>
        <v/>
      </c>
      <c r="DM406" s="71" t="str">
        <f t="shared" si="7091"/>
        <v/>
      </c>
      <c r="DN406" s="71" t="str">
        <f t="shared" si="7092"/>
        <v/>
      </c>
      <c r="DO406" s="71" t="str">
        <f t="shared" si="7093"/>
        <v/>
      </c>
      <c r="DP406" s="71" t="str">
        <f t="shared" si="7094"/>
        <v/>
      </c>
      <c r="DQ406" s="71" t="str">
        <f t="shared" si="7095"/>
        <v/>
      </c>
      <c r="DR406" s="71" t="str">
        <f t="shared" si="7096"/>
        <v/>
      </c>
      <c r="DS406" s="71" t="str">
        <f t="shared" si="7097"/>
        <v/>
      </c>
      <c r="DT406" s="71" t="str">
        <f t="shared" si="7098"/>
        <v/>
      </c>
      <c r="DU406" s="71" t="str">
        <f t="shared" si="7099"/>
        <v/>
      </c>
      <c r="DV406" s="71" t="str">
        <f t="shared" si="7100"/>
        <v/>
      </c>
      <c r="DW406" s="71" t="str">
        <f t="shared" si="7101"/>
        <v/>
      </c>
      <c r="DX406" s="71" t="str">
        <f t="shared" si="7102"/>
        <v/>
      </c>
      <c r="DY406" s="71" t="str">
        <f t="shared" si="7103"/>
        <v/>
      </c>
      <c r="DZ406" s="71" t="str">
        <f t="shared" si="7104"/>
        <v/>
      </c>
      <c r="EA406" s="71" t="str">
        <f t="shared" si="7105"/>
        <v/>
      </c>
      <c r="EB406" s="71" t="str">
        <f t="shared" si="7106"/>
        <v/>
      </c>
      <c r="EC406" s="71" t="str">
        <f t="shared" si="7107"/>
        <v/>
      </c>
      <c r="ED406" s="71" t="str">
        <f t="shared" si="7108"/>
        <v/>
      </c>
      <c r="EE406" s="71" t="str">
        <f t="shared" si="7109"/>
        <v/>
      </c>
      <c r="EF406" s="71" t="str">
        <f t="shared" si="7110"/>
        <v/>
      </c>
      <c r="EG406" s="71" t="str">
        <f t="shared" si="7111"/>
        <v/>
      </c>
      <c r="EH406" s="71" t="str">
        <f t="shared" si="7112"/>
        <v/>
      </c>
      <c r="EI406" s="71" t="str">
        <f t="shared" si="7113"/>
        <v/>
      </c>
      <c r="EJ406" s="71" t="str">
        <f t="shared" si="7114"/>
        <v/>
      </c>
      <c r="EK406" s="71" t="str">
        <f t="shared" si="7115"/>
        <v/>
      </c>
      <c r="EL406" s="71" t="str">
        <f t="shared" si="7116"/>
        <v/>
      </c>
      <c r="EM406" s="71" t="str">
        <f t="shared" si="7117"/>
        <v/>
      </c>
      <c r="EN406" s="71" t="str">
        <f t="shared" si="7118"/>
        <v/>
      </c>
      <c r="EO406" s="71" t="str">
        <f t="shared" si="7119"/>
        <v/>
      </c>
      <c r="EP406" s="71" t="str">
        <f t="shared" si="7120"/>
        <v/>
      </c>
      <c r="EQ406" s="71" t="str">
        <f t="shared" si="7121"/>
        <v/>
      </c>
      <c r="ER406" s="71" t="str">
        <f t="shared" si="7122"/>
        <v/>
      </c>
      <c r="ES406" s="71" t="str">
        <f t="shared" si="7123"/>
        <v/>
      </c>
      <c r="ET406" s="71" t="str">
        <f t="shared" si="7124"/>
        <v/>
      </c>
      <c r="EU406" s="71" t="str">
        <f t="shared" si="7125"/>
        <v/>
      </c>
      <c r="EV406" s="71" t="str">
        <f t="shared" si="7126"/>
        <v/>
      </c>
      <c r="EW406" s="71" t="str">
        <f t="shared" si="7127"/>
        <v/>
      </c>
      <c r="EX406" s="71" t="str">
        <f t="shared" si="7128"/>
        <v/>
      </c>
      <c r="EY406" s="71" t="str">
        <f t="shared" si="7129"/>
        <v/>
      </c>
      <c r="EZ406" s="71" t="str">
        <f t="shared" si="7130"/>
        <v/>
      </c>
      <c r="FA406" s="71" t="str">
        <f t="shared" si="7131"/>
        <v/>
      </c>
      <c r="FB406" s="71" t="str">
        <f t="shared" si="7132"/>
        <v/>
      </c>
      <c r="FC406" s="71" t="str">
        <f t="shared" si="7133"/>
        <v/>
      </c>
      <c r="FD406" s="71" t="str">
        <f t="shared" si="7134"/>
        <v/>
      </c>
      <c r="FE406" s="71" t="str">
        <f t="shared" si="7135"/>
        <v/>
      </c>
      <c r="FF406" s="71" t="str">
        <f t="shared" si="7136"/>
        <v/>
      </c>
      <c r="FG406" s="71" t="str">
        <f t="shared" si="7137"/>
        <v/>
      </c>
      <c r="FH406" s="71" t="str">
        <f t="shared" si="7138"/>
        <v/>
      </c>
      <c r="FI406" s="71" t="str">
        <f t="shared" si="7139"/>
        <v/>
      </c>
      <c r="FJ406" s="71" t="str">
        <f t="shared" si="7140"/>
        <v/>
      </c>
      <c r="FK406" s="71" t="str">
        <f t="shared" si="7141"/>
        <v/>
      </c>
      <c r="FL406" s="71" t="str">
        <f t="shared" si="7142"/>
        <v/>
      </c>
      <c r="FM406" s="71" t="str">
        <f t="shared" si="7143"/>
        <v/>
      </c>
      <c r="FN406" s="71" t="str">
        <f t="shared" si="7144"/>
        <v/>
      </c>
      <c r="FO406" s="71" t="str">
        <f t="shared" si="7145"/>
        <v/>
      </c>
      <c r="FP406" s="71" t="str">
        <f t="shared" si="7146"/>
        <v/>
      </c>
      <c r="FQ406" s="71" t="str">
        <f t="shared" si="7147"/>
        <v/>
      </c>
      <c r="FR406" s="71" t="str">
        <f t="shared" si="7148"/>
        <v/>
      </c>
      <c r="FS406" s="71" t="str">
        <f t="shared" si="7149"/>
        <v/>
      </c>
    </row>
    <row r="407" spans="1:175" ht="16.5">
      <c r="A407" s="133"/>
      <c r="B407" s="80" t="s">
        <v>1002</v>
      </c>
      <c r="C407" s="148" t="s">
        <v>985</v>
      </c>
      <c r="K407" s="151"/>
      <c r="T407" s="146" t="s">
        <v>1003</v>
      </c>
      <c r="U407" s="85" t="s">
        <v>987</v>
      </c>
      <c r="CN407" s="70" t="str">
        <f t="shared" si="7074"/>
        <v>InitUnitState('IK1I',,,,,,,,,,)</v>
      </c>
      <c r="CO407" s="70" t="str">
        <f t="shared" si="7075"/>
        <v>InitUnitNormal('IK1I',,,,,,,,,,)</v>
      </c>
      <c r="CP407" s="70" t="str">
        <f t="shared" si="7076"/>
        <v>InitUnitMagic('IK1I',,,,,,,,,,)</v>
      </c>
      <c r="CQ407" s="70" t="str">
        <f t="shared" si="7077"/>
        <v>InitUnitAdd('IK1I',,,,,,,,,,)</v>
      </c>
      <c r="CR407" s="70" t="str">
        <f t="shared" si="7078"/>
        <v>InitEquipData('IK1I',,"",,,,,'','','','','','',"ReplaceableTextures\\CommandButtons\\BTNSST10.blp")</v>
      </c>
      <c r="CU407" s="95" t="str">
        <f t="shared" si="7079"/>
        <v>|n</v>
      </c>
      <c r="CV407" s="61" t="str">
        <f t="shared" si="6998"/>
        <v>致命倍率|Cffffc926+300%|n|n|r|Cffaaaaaa○|CffFFD24D暗之符印+1|r|r|n|n|Cff00ff7f点击穿戴或脱卸。|r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7080"/>
        <v/>
      </c>
      <c r="DC407" s="71" t="str">
        <f t="shared" si="7081"/>
        <v/>
      </c>
      <c r="DD407" s="71" t="str">
        <f t="shared" si="7082"/>
        <v/>
      </c>
      <c r="DE407" s="71" t="str">
        <f t="shared" si="7083"/>
        <v/>
      </c>
      <c r="DF407" s="71" t="str">
        <f t="shared" si="7084"/>
        <v/>
      </c>
      <c r="DG407" s="71" t="str">
        <f t="shared" si="7085"/>
        <v/>
      </c>
      <c r="DH407" s="71" t="str">
        <f t="shared" si="7086"/>
        <v/>
      </c>
      <c r="DI407" s="71" t="str">
        <f t="shared" si="7087"/>
        <v/>
      </c>
      <c r="DJ407" s="71" t="str">
        <f t="shared" si="7088"/>
        <v/>
      </c>
      <c r="DK407" s="71" t="str">
        <f t="shared" si="7089"/>
        <v/>
      </c>
      <c r="DL407" s="71" t="str">
        <f t="shared" si="7090"/>
        <v/>
      </c>
      <c r="DM407" s="71" t="str">
        <f t="shared" si="7091"/>
        <v/>
      </c>
      <c r="DN407" s="71" t="str">
        <f t="shared" si="7092"/>
        <v/>
      </c>
      <c r="DO407" s="71" t="str">
        <f t="shared" si="7093"/>
        <v/>
      </c>
      <c r="DP407" s="71" t="str">
        <f t="shared" si="7094"/>
        <v/>
      </c>
      <c r="DQ407" s="71" t="str">
        <f t="shared" si="7095"/>
        <v/>
      </c>
      <c r="DR407" s="71" t="str">
        <f t="shared" si="7096"/>
        <v/>
      </c>
      <c r="DS407" s="71" t="str">
        <f t="shared" si="7097"/>
        <v/>
      </c>
      <c r="DT407" s="71" t="str">
        <f t="shared" si="7098"/>
        <v/>
      </c>
      <c r="DU407" s="71" t="str">
        <f t="shared" si="7099"/>
        <v/>
      </c>
      <c r="DV407" s="71" t="str">
        <f t="shared" si="7100"/>
        <v/>
      </c>
      <c r="DW407" s="71" t="str">
        <f t="shared" si="7101"/>
        <v/>
      </c>
      <c r="DX407" s="71" t="str">
        <f t="shared" si="7102"/>
        <v/>
      </c>
      <c r="DY407" s="71" t="str">
        <f t="shared" si="7103"/>
        <v/>
      </c>
      <c r="DZ407" s="71" t="str">
        <f t="shared" si="7104"/>
        <v/>
      </c>
      <c r="EA407" s="71" t="str">
        <f t="shared" si="7105"/>
        <v/>
      </c>
      <c r="EB407" s="71" t="str">
        <f t="shared" si="7106"/>
        <v/>
      </c>
      <c r="EC407" s="71" t="str">
        <f t="shared" si="7107"/>
        <v/>
      </c>
      <c r="ED407" s="71" t="str">
        <f t="shared" si="7108"/>
        <v/>
      </c>
      <c r="EE407" s="71" t="str">
        <f t="shared" si="7109"/>
        <v/>
      </c>
      <c r="EF407" s="71" t="str">
        <f t="shared" si="7110"/>
        <v/>
      </c>
      <c r="EG407" s="71" t="str">
        <f t="shared" si="7111"/>
        <v/>
      </c>
      <c r="EH407" s="71" t="str">
        <f t="shared" si="7112"/>
        <v/>
      </c>
      <c r="EI407" s="71" t="str">
        <f t="shared" si="7113"/>
        <v/>
      </c>
      <c r="EJ407" s="71" t="str">
        <f t="shared" si="7114"/>
        <v/>
      </c>
      <c r="EK407" s="71" t="str">
        <f t="shared" si="7115"/>
        <v/>
      </c>
      <c r="EL407" s="71" t="str">
        <f t="shared" si="7116"/>
        <v/>
      </c>
      <c r="EM407" s="71" t="str">
        <f t="shared" si="7117"/>
        <v/>
      </c>
      <c r="EN407" s="71" t="str">
        <f t="shared" si="7118"/>
        <v/>
      </c>
      <c r="EO407" s="71" t="str">
        <f t="shared" si="7119"/>
        <v/>
      </c>
      <c r="EP407" s="71" t="str">
        <f t="shared" si="7120"/>
        <v/>
      </c>
      <c r="EQ407" s="71" t="str">
        <f t="shared" si="7121"/>
        <v/>
      </c>
      <c r="ER407" s="71" t="str">
        <f t="shared" si="7122"/>
        <v/>
      </c>
      <c r="ES407" s="71" t="str">
        <f t="shared" si="7123"/>
        <v/>
      </c>
      <c r="ET407" s="71" t="str">
        <f t="shared" si="7124"/>
        <v/>
      </c>
      <c r="EU407" s="71" t="str">
        <f t="shared" si="7125"/>
        <v/>
      </c>
      <c r="EV407" s="71" t="str">
        <f t="shared" si="7126"/>
        <v/>
      </c>
      <c r="EW407" s="71" t="str">
        <f t="shared" si="7127"/>
        <v/>
      </c>
      <c r="EX407" s="71" t="str">
        <f t="shared" si="7128"/>
        <v/>
      </c>
      <c r="EY407" s="71" t="str">
        <f t="shared" si="7129"/>
        <v/>
      </c>
      <c r="EZ407" s="71" t="str">
        <f t="shared" si="7130"/>
        <v/>
      </c>
      <c r="FA407" s="71" t="str">
        <f t="shared" si="7131"/>
        <v/>
      </c>
      <c r="FB407" s="71" t="str">
        <f t="shared" si="7132"/>
        <v/>
      </c>
      <c r="FC407" s="71" t="str">
        <f t="shared" si="7133"/>
        <v/>
      </c>
      <c r="FD407" s="71" t="str">
        <f t="shared" si="7134"/>
        <v/>
      </c>
      <c r="FE407" s="71" t="str">
        <f t="shared" si="7135"/>
        <v/>
      </c>
      <c r="FF407" s="71" t="str">
        <f t="shared" si="7136"/>
        <v/>
      </c>
      <c r="FG407" s="71" t="str">
        <f t="shared" si="7137"/>
        <v/>
      </c>
      <c r="FH407" s="71" t="str">
        <f t="shared" si="7138"/>
        <v/>
      </c>
      <c r="FI407" s="71" t="str">
        <f t="shared" si="7139"/>
        <v/>
      </c>
      <c r="FJ407" s="71" t="str">
        <f t="shared" si="7140"/>
        <v/>
      </c>
      <c r="FK407" s="71" t="str">
        <f t="shared" si="7141"/>
        <v/>
      </c>
      <c r="FL407" s="71" t="str">
        <f t="shared" si="7142"/>
        <v/>
      </c>
      <c r="FM407" s="71" t="str">
        <f t="shared" si="7143"/>
        <v/>
      </c>
      <c r="FN407" s="71" t="str">
        <f t="shared" si="7144"/>
        <v/>
      </c>
      <c r="FO407" s="71" t="str">
        <f t="shared" si="7145"/>
        <v/>
      </c>
      <c r="FP407" s="71" t="str">
        <f t="shared" si="7146"/>
        <v/>
      </c>
      <c r="FQ407" s="71" t="str">
        <f t="shared" si="7147"/>
        <v/>
      </c>
      <c r="FR407" s="71" t="str">
        <f t="shared" si="7148"/>
        <v/>
      </c>
      <c r="FS407" s="71" t="str">
        <f t="shared" si="7149"/>
        <v/>
      </c>
    </row>
    <row r="408" spans="1:175" ht="16.5">
      <c r="A408" s="133"/>
      <c r="B408" s="80" t="s">
        <v>1004</v>
      </c>
      <c r="C408" s="147" t="s">
        <v>1005</v>
      </c>
      <c r="T408" s="152" t="s">
        <v>1006</v>
      </c>
      <c r="U408" s="85" t="s">
        <v>1007</v>
      </c>
      <c r="CN408" s="70" t="str">
        <f t="shared" si="6999"/>
        <v>InitUnitState('IK2A',,,,,,,,,,)</v>
      </c>
      <c r="CO408" s="70" t="str">
        <f t="shared" si="7000"/>
        <v>InitUnitNormal('IK2A',,,,,,,,,,)</v>
      </c>
      <c r="CP408" s="70" t="str">
        <f t="shared" si="7001"/>
        <v>InitUnitMagic('IK2A',,,,,,,,,,)</v>
      </c>
      <c r="CQ408" s="70" t="str">
        <f t="shared" si="7002"/>
        <v>InitUnitAdd('IK2A',,,,,,,,,,)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InitEquipData('IK2A',,"",,,,,'','','','','','',"ReplaceableTextures\\CommandButtons\\BTNSST11.blp")</v>
      </c>
      <c r="CU408" s="95" t="str">
        <f t="shared" si="7003"/>
        <v>|n</v>
      </c>
      <c r="CV408" s="61" t="str">
        <f t="shared" si="6998"/>
        <v>最大生命|Cffffc926+20%|n|n|r|Cffaaaaaa○刻印槽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7004"/>
        <v/>
      </c>
      <c r="DC408" s="71" t="str">
        <f t="shared" si="7005"/>
        <v/>
      </c>
      <c r="DD408" s="71" t="str">
        <f t="shared" si="7006"/>
        <v/>
      </c>
      <c r="DE408" s="71" t="str">
        <f t="shared" si="7007"/>
        <v/>
      </c>
      <c r="DF408" s="71" t="str">
        <f t="shared" si="7008"/>
        <v/>
      </c>
      <c r="DG408" s="71" t="str">
        <f t="shared" si="7009"/>
        <v/>
      </c>
      <c r="DH408" s="71" t="str">
        <f t="shared" si="7010"/>
        <v/>
      </c>
      <c r="DI408" s="71" t="str">
        <f t="shared" si="7011"/>
        <v/>
      </c>
      <c r="DJ408" s="71" t="str">
        <f t="shared" si="7012"/>
        <v/>
      </c>
      <c r="DK408" s="71" t="str">
        <f t="shared" si="7013"/>
        <v/>
      </c>
      <c r="DL408" s="71" t="str">
        <f t="shared" si="7014"/>
        <v/>
      </c>
      <c r="DM408" s="71" t="str">
        <f t="shared" si="7015"/>
        <v/>
      </c>
      <c r="DN408" s="71" t="str">
        <f t="shared" si="7016"/>
        <v/>
      </c>
      <c r="DO408" s="71" t="str">
        <f t="shared" si="7017"/>
        <v/>
      </c>
      <c r="DP408" s="71" t="str">
        <f t="shared" si="7018"/>
        <v/>
      </c>
      <c r="DQ408" s="71" t="str">
        <f t="shared" si="7019"/>
        <v/>
      </c>
      <c r="DR408" s="71" t="str">
        <f t="shared" si="7020"/>
        <v/>
      </c>
      <c r="DS408" s="71" t="str">
        <f t="shared" si="7021"/>
        <v/>
      </c>
      <c r="DT408" s="71" t="str">
        <f t="shared" si="7022"/>
        <v/>
      </c>
      <c r="DU408" s="71" t="str">
        <f t="shared" si="7023"/>
        <v/>
      </c>
      <c r="DV408" s="71" t="str">
        <f t="shared" si="7024"/>
        <v/>
      </c>
      <c r="DW408" s="71" t="str">
        <f t="shared" si="7025"/>
        <v/>
      </c>
      <c r="DX408" s="71" t="str">
        <f t="shared" si="7026"/>
        <v/>
      </c>
      <c r="DY408" s="71" t="str">
        <f t="shared" si="7027"/>
        <v/>
      </c>
      <c r="DZ408" s="71" t="str">
        <f t="shared" si="7028"/>
        <v/>
      </c>
      <c r="EA408" s="71" t="str">
        <f t="shared" si="7029"/>
        <v/>
      </c>
      <c r="EB408" s="71" t="str">
        <f t="shared" si="7030"/>
        <v/>
      </c>
      <c r="EC408" s="71" t="str">
        <f t="shared" si="7031"/>
        <v/>
      </c>
      <c r="ED408" s="71" t="str">
        <f t="shared" si="7032"/>
        <v/>
      </c>
      <c r="EE408" s="71" t="str">
        <f t="shared" si="7033"/>
        <v/>
      </c>
      <c r="EF408" s="71" t="str">
        <f t="shared" si="7034"/>
        <v/>
      </c>
      <c r="EG408" s="71" t="str">
        <f t="shared" si="7035"/>
        <v/>
      </c>
      <c r="EH408" s="71" t="str">
        <f t="shared" si="7036"/>
        <v/>
      </c>
      <c r="EI408" s="71" t="str">
        <f t="shared" si="7037"/>
        <v/>
      </c>
      <c r="EJ408" s="71" t="str">
        <f t="shared" si="7038"/>
        <v/>
      </c>
      <c r="EK408" s="71" t="str">
        <f t="shared" si="7039"/>
        <v/>
      </c>
      <c r="EL408" s="71" t="str">
        <f t="shared" si="7040"/>
        <v/>
      </c>
      <c r="EM408" s="71" t="str">
        <f t="shared" si="7041"/>
        <v/>
      </c>
      <c r="EN408" s="71" t="str">
        <f t="shared" si="7042"/>
        <v/>
      </c>
      <c r="EO408" s="71" t="str">
        <f t="shared" si="7043"/>
        <v/>
      </c>
      <c r="EP408" s="71" t="str">
        <f t="shared" si="7044"/>
        <v/>
      </c>
      <c r="EQ408" s="71" t="str">
        <f t="shared" si="7045"/>
        <v/>
      </c>
      <c r="ER408" s="71" t="str">
        <f t="shared" si="7046"/>
        <v/>
      </c>
      <c r="ES408" s="71" t="str">
        <f t="shared" si="7047"/>
        <v/>
      </c>
      <c r="ET408" s="71" t="str">
        <f t="shared" si="7048"/>
        <v/>
      </c>
      <c r="EU408" s="71" t="str">
        <f t="shared" si="7049"/>
        <v/>
      </c>
      <c r="EV408" s="71" t="str">
        <f t="shared" si="7050"/>
        <v/>
      </c>
      <c r="EW408" s="71" t="str">
        <f t="shared" si="7051"/>
        <v/>
      </c>
      <c r="EX408" s="71" t="str">
        <f t="shared" si="7052"/>
        <v/>
      </c>
      <c r="EY408" s="71" t="str">
        <f t="shared" si="7053"/>
        <v/>
      </c>
      <c r="EZ408" s="71" t="str">
        <f t="shared" si="7054"/>
        <v/>
      </c>
      <c r="FA408" s="71" t="str">
        <f t="shared" si="7055"/>
        <v/>
      </c>
      <c r="FB408" s="71" t="str">
        <f t="shared" si="7056"/>
        <v/>
      </c>
      <c r="FC408" s="71" t="str">
        <f t="shared" si="7057"/>
        <v/>
      </c>
      <c r="FD408" s="71" t="str">
        <f t="shared" si="7058"/>
        <v/>
      </c>
      <c r="FE408" s="71" t="str">
        <f t="shared" si="7059"/>
        <v/>
      </c>
      <c r="FF408" s="71" t="str">
        <f t="shared" si="7060"/>
        <v/>
      </c>
      <c r="FG408" s="71" t="str">
        <f t="shared" si="7061"/>
        <v/>
      </c>
      <c r="FH408" s="71" t="str">
        <f t="shared" si="7062"/>
        <v/>
      </c>
      <c r="FI408" s="71" t="str">
        <f t="shared" si="7063"/>
        <v/>
      </c>
      <c r="FJ408" s="71" t="str">
        <f t="shared" si="7064"/>
        <v/>
      </c>
      <c r="FK408" s="71" t="str">
        <f t="shared" si="7065"/>
        <v/>
      </c>
      <c r="FL408" s="71" t="str">
        <f t="shared" si="7066"/>
        <v/>
      </c>
      <c r="FM408" s="71" t="str">
        <f t="shared" si="7067"/>
        <v/>
      </c>
      <c r="FN408" s="71" t="str">
        <f t="shared" si="7068"/>
        <v/>
      </c>
      <c r="FO408" s="71" t="str">
        <f t="shared" si="7069"/>
        <v/>
      </c>
      <c r="FP408" s="71" t="str">
        <f t="shared" si="7070"/>
        <v/>
      </c>
      <c r="FQ408" s="71" t="str">
        <f t="shared" si="7071"/>
        <v/>
      </c>
      <c r="FR408" s="71" t="str">
        <f t="shared" si="7072"/>
        <v/>
      </c>
      <c r="FS408" s="71" t="str">
        <f t="shared" si="7073"/>
        <v/>
      </c>
    </row>
    <row r="409" spans="1:175" ht="16.5">
      <c r="A409" s="133"/>
      <c r="B409" s="80" t="s">
        <v>1008</v>
      </c>
      <c r="C409" s="147" t="s">
        <v>1005</v>
      </c>
      <c r="K409" s="149"/>
      <c r="T409" s="152" t="s">
        <v>1009</v>
      </c>
      <c r="U409" s="85" t="s">
        <v>1007</v>
      </c>
      <c r="CN409" s="70" t="str">
        <f t="shared" ref="CN409:CN416" si="7150">"InitUnitState('"&amp;B409&amp;"',"&amp;V409&amp;","&amp;W409&amp;","&amp;X409&amp;","&amp;Y409&amp;","&amp;Z409&amp;","&amp;AA409&amp;","&amp;AB409&amp;","&amp;AC409&amp;","&amp;AD409&amp;","&amp;AE409&amp;")"</f>
        <v>InitUnitState('IK2B',,,,,,,,,,)</v>
      </c>
      <c r="CO409" s="70" t="str">
        <f t="shared" ref="CO409:CO416" si="7151">"InitUnitNormal('"&amp;B409&amp;"',"&amp;AF409&amp;","&amp;AG409&amp;","&amp;AH409&amp;","&amp;AI409&amp;","&amp;AJ409&amp;","&amp;AK409&amp;","&amp;AL409&amp;","&amp;AM409&amp;","&amp;AN409&amp;","&amp;AO409&amp;")"</f>
        <v>InitUnitNormal('IK2B',,,,,,,,,,)</v>
      </c>
      <c r="CP409" s="70" t="str">
        <f t="shared" ref="CP409:CP416" si="7152">"InitUnitMagic('"&amp;B409&amp;"',"&amp;AP409&amp;","&amp;AQ409&amp;","&amp;AR409&amp;","&amp;AS409&amp;","&amp;AT409&amp;","&amp;AU409&amp;","&amp;AV409&amp;","&amp;AW409&amp;","&amp;BI409&amp;","&amp;BJ409&amp;")"</f>
        <v>InitUnitMagic('IK2B',,,,,,,,,,)</v>
      </c>
      <c r="CQ409" s="70" t="str">
        <f t="shared" ref="CQ409:CQ416" si="7153">"InitUnitAdd('"&amp;B409&amp;"',"&amp;BK409&amp;","&amp;BL409&amp;","&amp;BM409&amp;","&amp;BN409&amp;","&amp;BO409&amp;","&amp;BP409&amp;","&amp;BQ409&amp;","&amp;BR409&amp;","&amp;BS409&amp;","&amp;BT409&amp;")"</f>
        <v>InitUnitAdd('IK2B',,,,,,,,,,)</v>
      </c>
      <c r="CR409" s="70" t="str">
        <f t="shared" ref="CR409:CR416" si="7154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InitEquipData('IK2B',,"",,,,,'','','','','','',"ReplaceableTextures\\CommandButtons\\BTNSST11.blp")</v>
      </c>
      <c r="CU409" s="95" t="str">
        <f t="shared" ref="CU409:CU416" si="7155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998"/>
        <v>最大生命|Cffffc926+20%|n|n|r|Cffaaaaaa○|CffFFD24D金之符印+1|r|r|n|n|Cff00ff7f点击穿戴或脱卸。|r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7156">IF(V409="","","|n"&amp;DB$2&amp;"+"&amp;V409&amp;DB$1)</f>
        <v/>
      </c>
      <c r="DC409" s="71" t="str">
        <f t="shared" ref="DC409:DC416" si="7157">IF(W409="","","|n"&amp;DC$2&amp;"+"&amp;W409&amp;DC$1)</f>
        <v/>
      </c>
      <c r="DD409" s="71" t="str">
        <f t="shared" ref="DD409:DD416" si="7158">IF(X409="","","|n"&amp;DD$2&amp;"+"&amp;X409&amp;DD$1)</f>
        <v/>
      </c>
      <c r="DE409" s="71" t="str">
        <f t="shared" ref="DE409:DE416" si="7159">IF(Y409="","","|n"&amp;DE$2&amp;"+"&amp;Y409&amp;DE$1)</f>
        <v/>
      </c>
      <c r="DF409" s="71" t="str">
        <f t="shared" ref="DF409:DF416" si="7160">IF(Z409="","","|n"&amp;DF$2&amp;"+"&amp;Z409&amp;DF$1)</f>
        <v/>
      </c>
      <c r="DG409" s="71" t="str">
        <f t="shared" ref="DG409:DG416" si="7161">IF(AA409="","","|n"&amp;DG$2&amp;"+"&amp;AA409&amp;DG$1)</f>
        <v/>
      </c>
      <c r="DH409" s="71" t="str">
        <f t="shared" ref="DH409:DH416" si="7162">IF(AB409="","","|n"&amp;DH$2&amp;"+"&amp;AB409&amp;DH$1)</f>
        <v/>
      </c>
      <c r="DI409" s="71" t="str">
        <f t="shared" ref="DI409:DI416" si="7163">IF(AC409="","","|n"&amp;DI$2&amp;"+"&amp;AC409&amp;DI$1)</f>
        <v/>
      </c>
      <c r="DJ409" s="71" t="str">
        <f t="shared" ref="DJ409:DJ416" si="7164">IF(AD409="","","|n"&amp;DJ$2&amp;"+"&amp;AD409&amp;DJ$1)</f>
        <v/>
      </c>
      <c r="DK409" s="71" t="str">
        <f t="shared" ref="DK409:DK416" si="7165">IF(AE409="","","|n"&amp;DK$2&amp;"+"&amp;AE409&amp;DK$1)</f>
        <v/>
      </c>
      <c r="DL409" s="71" t="str">
        <f t="shared" ref="DL409:DL416" si="7166">IF(AF409="","","|n"&amp;DL$2&amp;"+"&amp;AF409&amp;DL$1)</f>
        <v/>
      </c>
      <c r="DM409" s="71" t="str">
        <f t="shared" ref="DM409:DM416" si="7167">IF(AG409="","","|n"&amp;DM$2&amp;"+"&amp;AG409&amp;DM$1)</f>
        <v/>
      </c>
      <c r="DN409" s="71" t="str">
        <f t="shared" ref="DN409:DN416" si="7168">IF(AH409="","","|n"&amp;DN$2&amp;"+"&amp;AH409&amp;DN$1)</f>
        <v/>
      </c>
      <c r="DO409" s="71" t="str">
        <f t="shared" ref="DO409:DO416" si="7169">IF(AI409="","","|n"&amp;DO$2&amp;"+"&amp;AI409&amp;DO$1)</f>
        <v/>
      </c>
      <c r="DP409" s="71" t="str">
        <f t="shared" ref="DP409:DP416" si="7170">IF(AJ409="","","|n"&amp;DP$2&amp;"+"&amp;AJ409&amp;DP$1)</f>
        <v/>
      </c>
      <c r="DQ409" s="71" t="str">
        <f t="shared" ref="DQ409:DQ416" si="7171">IF(AK409="","","|n"&amp;DQ$2&amp;"+"&amp;AK409&amp;DQ$1)</f>
        <v/>
      </c>
      <c r="DR409" s="71" t="str">
        <f t="shared" ref="DR409:DR416" si="7172">IF(AL409="","","|n"&amp;DR$2&amp;"+"&amp;AL409&amp;DR$1)</f>
        <v/>
      </c>
      <c r="DS409" s="71" t="str">
        <f t="shared" ref="DS409:DS416" si="7173">IF(AM409="","","|n"&amp;DS$2&amp;"+"&amp;AM409&amp;DS$1)</f>
        <v/>
      </c>
      <c r="DT409" s="71" t="str">
        <f t="shared" ref="DT409:DT416" si="7174">IF(AN409="","","|n"&amp;DT$2&amp;"+"&amp;AN409&amp;DT$1)</f>
        <v/>
      </c>
      <c r="DU409" s="71" t="str">
        <f t="shared" ref="DU409:DU416" si="7175">IF(AO409="","","|n"&amp;DU$2&amp;"+"&amp;AO409&amp;DU$1)</f>
        <v/>
      </c>
      <c r="DV409" s="71" t="str">
        <f t="shared" ref="DV409:DV416" si="7176">IF(AP409="","","|n"&amp;DV$2&amp;"+"&amp;AP409&amp;DV$1)</f>
        <v/>
      </c>
      <c r="DW409" s="71" t="str">
        <f t="shared" ref="DW409:DW416" si="7177">IF(AQ409="","","|n"&amp;DW$2&amp;"+"&amp;AQ409&amp;DW$1)</f>
        <v/>
      </c>
      <c r="DX409" s="71" t="str">
        <f t="shared" ref="DX409:DX416" si="7178">IF(AR409="","","|n"&amp;DX$2&amp;"+"&amp;AR409&amp;DX$1)</f>
        <v/>
      </c>
      <c r="DY409" s="71" t="str">
        <f t="shared" ref="DY409:DY416" si="7179">IF(AS409="","","|n"&amp;DY$2&amp;"+"&amp;AS409&amp;DY$1)</f>
        <v/>
      </c>
      <c r="DZ409" s="71" t="str">
        <f t="shared" ref="DZ409:DZ416" si="7180">IF(AT409="","","|n"&amp;DZ$2&amp;"+"&amp;AT409&amp;DZ$1)</f>
        <v/>
      </c>
      <c r="EA409" s="71" t="str">
        <f t="shared" ref="EA409:EA416" si="7181">IF(AU409="","","|n"&amp;EA$2&amp;"+"&amp;AU409&amp;EA$1)</f>
        <v/>
      </c>
      <c r="EB409" s="71" t="str">
        <f t="shared" ref="EB409:EB416" si="7182">IF(AV409="","","|n"&amp;EB$2&amp;"+"&amp;AV409&amp;EB$1)</f>
        <v/>
      </c>
      <c r="EC409" s="71" t="str">
        <f t="shared" ref="EC409:EC416" si="7183">IF(AW409="","","|n"&amp;EC$2&amp;"+"&amp;AW409&amp;EC$1)</f>
        <v/>
      </c>
      <c r="ED409" s="71" t="str">
        <f t="shared" ref="ED409:ED416" si="7184">IF(AX409="","","|n"&amp;ED$2&amp;"+"&amp;AX409&amp;ED$1)</f>
        <v/>
      </c>
      <c r="EE409" s="71" t="str">
        <f t="shared" ref="EE409:EE416" si="7185">IF(AY409="","","|n"&amp;EE$2&amp;"+"&amp;AY409&amp;EE$1)</f>
        <v/>
      </c>
      <c r="EF409" s="71" t="str">
        <f t="shared" ref="EF409:EF416" si="7186">IF(AZ409="","","|n"&amp;EF$2&amp;"+"&amp;AZ409&amp;EF$1)</f>
        <v/>
      </c>
      <c r="EG409" s="71" t="str">
        <f t="shared" ref="EG409:EG416" si="7187">IF(BA409="","","|n"&amp;EG$2&amp;"+"&amp;BA409&amp;EG$1)</f>
        <v/>
      </c>
      <c r="EH409" s="71" t="str">
        <f t="shared" ref="EH409:EH416" si="7188">IF(BB409="","","|n"&amp;EH$2&amp;"+"&amp;BB409&amp;EH$1)</f>
        <v/>
      </c>
      <c r="EI409" s="71" t="str">
        <f t="shared" ref="EI409:EI416" si="7189">IF(BC409="","","|n"&amp;EI$2&amp;"+"&amp;BC409&amp;EI$1)</f>
        <v/>
      </c>
      <c r="EJ409" s="71" t="str">
        <f t="shared" ref="EJ409:EJ416" si="7190">IF(BD409="","","|n"&amp;EJ$2&amp;"+"&amp;BD409&amp;EJ$1)</f>
        <v/>
      </c>
      <c r="EK409" s="71" t="str">
        <f t="shared" ref="EK409:EK416" si="7191">IF(BE409="","","|n"&amp;EK$2&amp;"+"&amp;BE409&amp;EK$1)</f>
        <v/>
      </c>
      <c r="EL409" s="71" t="str">
        <f t="shared" ref="EL409:EL416" si="7192">IF(BF409="","","|n"&amp;EL$2&amp;"+"&amp;BF409&amp;EL$1)</f>
        <v/>
      </c>
      <c r="EM409" s="71" t="str">
        <f t="shared" ref="EM409:EM416" si="7193">IF(BG409="","","|n"&amp;EM$2&amp;"+"&amp;BG409&amp;EM$1)</f>
        <v/>
      </c>
      <c r="EN409" s="71" t="str">
        <f t="shared" ref="EN409:EN416" si="7194">IF(BH409="","","|n"&amp;EN$2&amp;"+"&amp;BH409&amp;EN$1)</f>
        <v/>
      </c>
      <c r="EO409" s="71" t="str">
        <f t="shared" ref="EO409:EO416" si="7195">IF(BI409="","","|n"&amp;EO$2&amp;"+"&amp;BI409&amp;EO$1)</f>
        <v/>
      </c>
      <c r="EP409" s="71" t="str">
        <f t="shared" ref="EP409:EP416" si="7196">IF(BJ409="","","|n"&amp;EP$2&amp;"+"&amp;BJ409&amp;EP$1)</f>
        <v/>
      </c>
      <c r="EQ409" s="71" t="str">
        <f t="shared" ref="EQ409:EQ416" si="7197">IF(BK409="","","|n"&amp;EQ$2&amp;"+"&amp;BK409&amp;EQ$1)</f>
        <v/>
      </c>
      <c r="ER409" s="71" t="str">
        <f t="shared" ref="ER409:ER416" si="7198">IF(BL409="","","|n"&amp;ER$2&amp;"+"&amp;BL409&amp;ER$1)</f>
        <v/>
      </c>
      <c r="ES409" s="71" t="str">
        <f t="shared" ref="ES409:ES416" si="7199">IF(BM409="","","|n"&amp;ES$2&amp;"+"&amp;BM409&amp;ES$1)</f>
        <v/>
      </c>
      <c r="ET409" s="71" t="str">
        <f t="shared" ref="ET409:ET416" si="7200">IF(BN409="","","|n"&amp;ET$2&amp;"+"&amp;BN409&amp;ET$1)</f>
        <v/>
      </c>
      <c r="EU409" s="71" t="str">
        <f t="shared" ref="EU409:EU416" si="7201">IF(BO409="","","|n"&amp;EU$2&amp;"+"&amp;BO409&amp;EU$1)</f>
        <v/>
      </c>
      <c r="EV409" s="71" t="str">
        <f t="shared" ref="EV409:EV416" si="7202">IF(BP409="","","|n"&amp;EV$2&amp;"+"&amp;BP409&amp;EV$1)</f>
        <v/>
      </c>
      <c r="EW409" s="71" t="str">
        <f t="shared" ref="EW409:EW416" si="7203">IF(BQ409="","","|n"&amp;EW$2&amp;"+"&amp;BQ409&amp;EW$1)</f>
        <v/>
      </c>
      <c r="EX409" s="71" t="str">
        <f t="shared" ref="EX409:EX416" si="7204">IF(BR409="","","|n"&amp;EX$2&amp;"+"&amp;BR409&amp;EX$1)</f>
        <v/>
      </c>
      <c r="EY409" s="71" t="str">
        <f t="shared" ref="EY409:EY416" si="7205">IF(BS409="","","|n"&amp;EY$2&amp;"+"&amp;BS409&amp;EY$1)</f>
        <v/>
      </c>
      <c r="EZ409" s="71" t="str">
        <f t="shared" ref="EZ409:EZ416" si="7206">IF(BT409="","","|n"&amp;EZ$2&amp;"+"&amp;BT409&amp;EZ$1)</f>
        <v/>
      </c>
      <c r="FA409" s="71" t="str">
        <f t="shared" ref="FA409:FA416" si="7207">IF(BU409="","","|n"&amp;FA$2&amp;"+"&amp;BU409&amp;FA$1)</f>
        <v/>
      </c>
      <c r="FB409" s="71" t="str">
        <f t="shared" ref="FB409:FB416" si="7208">IF(BV409="","","|n"&amp;FB$2&amp;"+"&amp;BV409&amp;FB$1)</f>
        <v/>
      </c>
      <c r="FC409" s="71" t="str">
        <f t="shared" ref="FC409:FC416" si="7209">IF(BW409="","","|n"&amp;FC$2&amp;"+"&amp;BW409&amp;FC$1)</f>
        <v/>
      </c>
      <c r="FD409" s="71" t="str">
        <f t="shared" ref="FD409:FD416" si="7210">IF(BX409="","","|n"&amp;FD$2&amp;"+"&amp;BX409&amp;FD$1)</f>
        <v/>
      </c>
      <c r="FE409" s="71" t="str">
        <f t="shared" ref="FE409:FE416" si="7211">IF(BY409="","","|n"&amp;FE$2&amp;"+"&amp;BY409&amp;FE$1)</f>
        <v/>
      </c>
      <c r="FF409" s="71" t="str">
        <f t="shared" ref="FF409:FF416" si="7212">IF(BZ409="","","|n"&amp;FF$2&amp;"+"&amp;BZ409&amp;FF$1)</f>
        <v/>
      </c>
      <c r="FG409" s="71" t="str">
        <f t="shared" ref="FG409:FG416" si="7213">IF(CA409="","","|n"&amp;FG$2&amp;"+"&amp;CA409&amp;FG$1)</f>
        <v/>
      </c>
      <c r="FH409" s="71" t="str">
        <f t="shared" ref="FH409:FH416" si="7214">IF(CB409="","","|n"&amp;FH$2&amp;"+"&amp;CB409&amp;FH$1)</f>
        <v/>
      </c>
      <c r="FI409" s="71" t="str">
        <f t="shared" ref="FI409:FI416" si="7215">IF(CC409="","","|n"&amp;FI$2&amp;"+"&amp;CC409&amp;FI$1)</f>
        <v/>
      </c>
      <c r="FJ409" s="71" t="str">
        <f t="shared" ref="FJ409:FJ416" si="7216">IF(CD409="","","|n"&amp;FJ$2&amp;"+"&amp;CD409&amp;FJ$1)</f>
        <v/>
      </c>
      <c r="FK409" s="71" t="str">
        <f t="shared" ref="FK409:FK416" si="7217">IF(CE409="","","|n"&amp;FK$2&amp;"+"&amp;CE409&amp;FK$1)</f>
        <v/>
      </c>
      <c r="FL409" s="71" t="str">
        <f t="shared" ref="FL409:FL416" si="7218">IF(CF409="","","|n"&amp;FL$2&amp;"+"&amp;CF409&amp;FL$1)</f>
        <v/>
      </c>
      <c r="FM409" s="71" t="str">
        <f t="shared" ref="FM409:FM416" si="7219">IF(CG409="","","|n"&amp;FM$2&amp;"+"&amp;CG409&amp;FM$1)</f>
        <v/>
      </c>
      <c r="FN409" s="71" t="str">
        <f t="shared" ref="FN409:FN416" si="7220">IF(CH409="","","|n"&amp;FN$2&amp;"+"&amp;CH409&amp;FN$1)</f>
        <v/>
      </c>
      <c r="FO409" s="71" t="str">
        <f t="shared" ref="FO409:FO416" si="7221">IF(CI409="","","|n"&amp;FO$2&amp;"+"&amp;CI409&amp;FO$1)</f>
        <v/>
      </c>
      <c r="FP409" s="71" t="str">
        <f t="shared" ref="FP409:FP416" si="7222">IF(CJ409="","","|n"&amp;FP$2&amp;"+"&amp;CJ409&amp;FP$1)</f>
        <v/>
      </c>
      <c r="FQ409" s="71" t="str">
        <f t="shared" ref="FQ409:FQ416" si="7223">IF(CK409="","","|n"&amp;FQ$2&amp;"+"&amp;CK409&amp;FQ$1)</f>
        <v/>
      </c>
      <c r="FR409" s="71" t="str">
        <f t="shared" ref="FR409:FR416" si="7224">IF(CL409="","","|n"&amp;FR$2&amp;"+"&amp;CL409&amp;FR$1)</f>
        <v/>
      </c>
      <c r="FS409" s="71" t="str">
        <f t="shared" ref="FS409:FS416" si="7225">IF(CM409="","","|n"&amp;FS$2&amp;"+"&amp;CM409&amp;FS$1)</f>
        <v/>
      </c>
    </row>
    <row r="410" spans="1:175" ht="16.5">
      <c r="A410" s="133"/>
      <c r="B410" s="80" t="s">
        <v>1010</v>
      </c>
      <c r="C410" s="147" t="s">
        <v>1005</v>
      </c>
      <c r="K410" s="150"/>
      <c r="T410" s="152" t="s">
        <v>1011</v>
      </c>
      <c r="U410" s="85" t="s">
        <v>1007</v>
      </c>
      <c r="CN410" s="70" t="str">
        <f t="shared" si="7150"/>
        <v>InitUnitState('IK2C',,,,,,,,,,)</v>
      </c>
      <c r="CO410" s="70" t="str">
        <f t="shared" si="7151"/>
        <v>InitUnitNormal('IK2C',,,,,,,,,,)</v>
      </c>
      <c r="CP410" s="70" t="str">
        <f t="shared" si="7152"/>
        <v>InitUnitMagic('IK2C',,,,,,,,,,)</v>
      </c>
      <c r="CQ410" s="70" t="str">
        <f t="shared" si="7153"/>
        <v>InitUnitAdd('IK2C',,,,,,,,,,)</v>
      </c>
      <c r="CR410" s="70" t="str">
        <f t="shared" si="7154"/>
        <v>InitEquipData('IK2C',,"",,,,,'','','','','','',"ReplaceableTextures\\CommandButtons\\BTNSST11.blp")</v>
      </c>
      <c r="CU410" s="95" t="str">
        <f t="shared" si="7155"/>
        <v>|n</v>
      </c>
      <c r="CV410" s="61" t="str">
        <f t="shared" si="6998"/>
        <v>最大生命|Cffffc926+20%|n|n|r|Cffaaaaaa○|CffFFD24D木之符印+1|r|r|n|n|Cff00ff7f点击穿戴或脱卸。|r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7156"/>
        <v/>
      </c>
      <c r="DC410" s="71" t="str">
        <f t="shared" si="7157"/>
        <v/>
      </c>
      <c r="DD410" s="71" t="str">
        <f t="shared" si="7158"/>
        <v/>
      </c>
      <c r="DE410" s="71" t="str">
        <f t="shared" si="7159"/>
        <v/>
      </c>
      <c r="DF410" s="71" t="str">
        <f t="shared" si="7160"/>
        <v/>
      </c>
      <c r="DG410" s="71" t="str">
        <f t="shared" si="7161"/>
        <v/>
      </c>
      <c r="DH410" s="71" t="str">
        <f t="shared" si="7162"/>
        <v/>
      </c>
      <c r="DI410" s="71" t="str">
        <f t="shared" si="7163"/>
        <v/>
      </c>
      <c r="DJ410" s="71" t="str">
        <f t="shared" si="7164"/>
        <v/>
      </c>
      <c r="DK410" s="71" t="str">
        <f t="shared" si="7165"/>
        <v/>
      </c>
      <c r="DL410" s="71" t="str">
        <f t="shared" si="7166"/>
        <v/>
      </c>
      <c r="DM410" s="71" t="str">
        <f t="shared" si="7167"/>
        <v/>
      </c>
      <c r="DN410" s="71" t="str">
        <f t="shared" si="7168"/>
        <v/>
      </c>
      <c r="DO410" s="71" t="str">
        <f t="shared" si="7169"/>
        <v/>
      </c>
      <c r="DP410" s="71" t="str">
        <f t="shared" si="7170"/>
        <v/>
      </c>
      <c r="DQ410" s="71" t="str">
        <f t="shared" si="7171"/>
        <v/>
      </c>
      <c r="DR410" s="71" t="str">
        <f t="shared" si="7172"/>
        <v/>
      </c>
      <c r="DS410" s="71" t="str">
        <f t="shared" si="7173"/>
        <v/>
      </c>
      <c r="DT410" s="71" t="str">
        <f t="shared" si="7174"/>
        <v/>
      </c>
      <c r="DU410" s="71" t="str">
        <f t="shared" si="7175"/>
        <v/>
      </c>
      <c r="DV410" s="71" t="str">
        <f t="shared" si="7176"/>
        <v/>
      </c>
      <c r="DW410" s="71" t="str">
        <f t="shared" si="7177"/>
        <v/>
      </c>
      <c r="DX410" s="71" t="str">
        <f t="shared" si="7178"/>
        <v/>
      </c>
      <c r="DY410" s="71" t="str">
        <f t="shared" si="7179"/>
        <v/>
      </c>
      <c r="DZ410" s="71" t="str">
        <f t="shared" si="7180"/>
        <v/>
      </c>
      <c r="EA410" s="71" t="str">
        <f t="shared" si="7181"/>
        <v/>
      </c>
      <c r="EB410" s="71" t="str">
        <f t="shared" si="7182"/>
        <v/>
      </c>
      <c r="EC410" s="71" t="str">
        <f t="shared" si="7183"/>
        <v/>
      </c>
      <c r="ED410" s="71" t="str">
        <f t="shared" si="7184"/>
        <v/>
      </c>
      <c r="EE410" s="71" t="str">
        <f t="shared" si="7185"/>
        <v/>
      </c>
      <c r="EF410" s="71" t="str">
        <f t="shared" si="7186"/>
        <v/>
      </c>
      <c r="EG410" s="71" t="str">
        <f t="shared" si="7187"/>
        <v/>
      </c>
      <c r="EH410" s="71" t="str">
        <f t="shared" si="7188"/>
        <v/>
      </c>
      <c r="EI410" s="71" t="str">
        <f t="shared" si="7189"/>
        <v/>
      </c>
      <c r="EJ410" s="71" t="str">
        <f t="shared" si="7190"/>
        <v/>
      </c>
      <c r="EK410" s="71" t="str">
        <f t="shared" si="7191"/>
        <v/>
      </c>
      <c r="EL410" s="71" t="str">
        <f t="shared" si="7192"/>
        <v/>
      </c>
      <c r="EM410" s="71" t="str">
        <f t="shared" si="7193"/>
        <v/>
      </c>
      <c r="EN410" s="71" t="str">
        <f t="shared" si="7194"/>
        <v/>
      </c>
      <c r="EO410" s="71" t="str">
        <f t="shared" si="7195"/>
        <v/>
      </c>
      <c r="EP410" s="71" t="str">
        <f t="shared" si="7196"/>
        <v/>
      </c>
      <c r="EQ410" s="71" t="str">
        <f t="shared" si="7197"/>
        <v/>
      </c>
      <c r="ER410" s="71" t="str">
        <f t="shared" si="7198"/>
        <v/>
      </c>
      <c r="ES410" s="71" t="str">
        <f t="shared" si="7199"/>
        <v/>
      </c>
      <c r="ET410" s="71" t="str">
        <f t="shared" si="7200"/>
        <v/>
      </c>
      <c r="EU410" s="71" t="str">
        <f t="shared" si="7201"/>
        <v/>
      </c>
      <c r="EV410" s="71" t="str">
        <f t="shared" si="7202"/>
        <v/>
      </c>
      <c r="EW410" s="71" t="str">
        <f t="shared" si="7203"/>
        <v/>
      </c>
      <c r="EX410" s="71" t="str">
        <f t="shared" si="7204"/>
        <v/>
      </c>
      <c r="EY410" s="71" t="str">
        <f t="shared" si="7205"/>
        <v/>
      </c>
      <c r="EZ410" s="71" t="str">
        <f t="shared" si="7206"/>
        <v/>
      </c>
      <c r="FA410" s="71" t="str">
        <f t="shared" si="7207"/>
        <v/>
      </c>
      <c r="FB410" s="71" t="str">
        <f t="shared" si="7208"/>
        <v/>
      </c>
      <c r="FC410" s="71" t="str">
        <f t="shared" si="7209"/>
        <v/>
      </c>
      <c r="FD410" s="71" t="str">
        <f t="shared" si="7210"/>
        <v/>
      </c>
      <c r="FE410" s="71" t="str">
        <f t="shared" si="7211"/>
        <v/>
      </c>
      <c r="FF410" s="71" t="str">
        <f t="shared" si="7212"/>
        <v/>
      </c>
      <c r="FG410" s="71" t="str">
        <f t="shared" si="7213"/>
        <v/>
      </c>
      <c r="FH410" s="71" t="str">
        <f t="shared" si="7214"/>
        <v/>
      </c>
      <c r="FI410" s="71" t="str">
        <f t="shared" si="7215"/>
        <v/>
      </c>
      <c r="FJ410" s="71" t="str">
        <f t="shared" si="7216"/>
        <v/>
      </c>
      <c r="FK410" s="71" t="str">
        <f t="shared" si="7217"/>
        <v/>
      </c>
      <c r="FL410" s="71" t="str">
        <f t="shared" si="7218"/>
        <v/>
      </c>
      <c r="FM410" s="71" t="str">
        <f t="shared" si="7219"/>
        <v/>
      </c>
      <c r="FN410" s="71" t="str">
        <f t="shared" si="7220"/>
        <v/>
      </c>
      <c r="FO410" s="71" t="str">
        <f t="shared" si="7221"/>
        <v/>
      </c>
      <c r="FP410" s="71" t="str">
        <f t="shared" si="7222"/>
        <v/>
      </c>
      <c r="FQ410" s="71" t="str">
        <f t="shared" si="7223"/>
        <v/>
      </c>
      <c r="FR410" s="71" t="str">
        <f t="shared" si="7224"/>
        <v/>
      </c>
      <c r="FS410" s="71" t="str">
        <f t="shared" si="7225"/>
        <v/>
      </c>
    </row>
    <row r="411" spans="1:175" ht="16.5">
      <c r="A411" s="133"/>
      <c r="B411" s="80" t="s">
        <v>1012</v>
      </c>
      <c r="C411" s="147" t="s">
        <v>1005</v>
      </c>
      <c r="K411" s="150"/>
      <c r="T411" s="152" t="s">
        <v>1013</v>
      </c>
      <c r="U411" s="85" t="s">
        <v>1007</v>
      </c>
      <c r="CN411" s="70" t="str">
        <f t="shared" si="7150"/>
        <v>InitUnitState('IK2D',,,,,,,,,,)</v>
      </c>
      <c r="CO411" s="70" t="str">
        <f t="shared" si="7151"/>
        <v>InitUnitNormal('IK2D',,,,,,,,,,)</v>
      </c>
      <c r="CP411" s="70" t="str">
        <f t="shared" si="7152"/>
        <v>InitUnitMagic('IK2D',,,,,,,,,,)</v>
      </c>
      <c r="CQ411" s="70" t="str">
        <f t="shared" si="7153"/>
        <v>InitUnitAdd('IK2D',,,,,,,,,,)</v>
      </c>
      <c r="CR411" s="70" t="str">
        <f t="shared" si="7154"/>
        <v>InitEquipData('IK2D',,"",,,,,'','','','','','',"ReplaceableTextures\\CommandButtons\\BTNSST11.blp")</v>
      </c>
      <c r="CU411" s="95" t="str">
        <f t="shared" si="7155"/>
        <v>|n</v>
      </c>
      <c r="CV411" s="61" t="str">
        <f t="shared" si="6998"/>
        <v>最大生命|Cffffc926+20%|n|n|r|Cffaaaaaa○|CffFFD24D水之符印+1|r|r|n|n|Cff00ff7f点击穿戴或脱卸。|r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7156"/>
        <v/>
      </c>
      <c r="DC411" s="71" t="str">
        <f t="shared" si="7157"/>
        <v/>
      </c>
      <c r="DD411" s="71" t="str">
        <f t="shared" si="7158"/>
        <v/>
      </c>
      <c r="DE411" s="71" t="str">
        <f t="shared" si="7159"/>
        <v/>
      </c>
      <c r="DF411" s="71" t="str">
        <f t="shared" si="7160"/>
        <v/>
      </c>
      <c r="DG411" s="71" t="str">
        <f t="shared" si="7161"/>
        <v/>
      </c>
      <c r="DH411" s="71" t="str">
        <f t="shared" si="7162"/>
        <v/>
      </c>
      <c r="DI411" s="71" t="str">
        <f t="shared" si="7163"/>
        <v/>
      </c>
      <c r="DJ411" s="71" t="str">
        <f t="shared" si="7164"/>
        <v/>
      </c>
      <c r="DK411" s="71" t="str">
        <f t="shared" si="7165"/>
        <v/>
      </c>
      <c r="DL411" s="71" t="str">
        <f t="shared" si="7166"/>
        <v/>
      </c>
      <c r="DM411" s="71" t="str">
        <f t="shared" si="7167"/>
        <v/>
      </c>
      <c r="DN411" s="71" t="str">
        <f t="shared" si="7168"/>
        <v/>
      </c>
      <c r="DO411" s="71" t="str">
        <f t="shared" si="7169"/>
        <v/>
      </c>
      <c r="DP411" s="71" t="str">
        <f t="shared" si="7170"/>
        <v/>
      </c>
      <c r="DQ411" s="71" t="str">
        <f t="shared" si="7171"/>
        <v/>
      </c>
      <c r="DR411" s="71" t="str">
        <f t="shared" si="7172"/>
        <v/>
      </c>
      <c r="DS411" s="71" t="str">
        <f t="shared" si="7173"/>
        <v/>
      </c>
      <c r="DT411" s="71" t="str">
        <f t="shared" si="7174"/>
        <v/>
      </c>
      <c r="DU411" s="71" t="str">
        <f t="shared" si="7175"/>
        <v/>
      </c>
      <c r="DV411" s="71" t="str">
        <f t="shared" si="7176"/>
        <v/>
      </c>
      <c r="DW411" s="71" t="str">
        <f t="shared" si="7177"/>
        <v/>
      </c>
      <c r="DX411" s="71" t="str">
        <f t="shared" si="7178"/>
        <v/>
      </c>
      <c r="DY411" s="71" t="str">
        <f t="shared" si="7179"/>
        <v/>
      </c>
      <c r="DZ411" s="71" t="str">
        <f t="shared" si="7180"/>
        <v/>
      </c>
      <c r="EA411" s="71" t="str">
        <f t="shared" si="7181"/>
        <v/>
      </c>
      <c r="EB411" s="71" t="str">
        <f t="shared" si="7182"/>
        <v/>
      </c>
      <c r="EC411" s="71" t="str">
        <f t="shared" si="7183"/>
        <v/>
      </c>
      <c r="ED411" s="71" t="str">
        <f t="shared" si="7184"/>
        <v/>
      </c>
      <c r="EE411" s="71" t="str">
        <f t="shared" si="7185"/>
        <v/>
      </c>
      <c r="EF411" s="71" t="str">
        <f t="shared" si="7186"/>
        <v/>
      </c>
      <c r="EG411" s="71" t="str">
        <f t="shared" si="7187"/>
        <v/>
      </c>
      <c r="EH411" s="71" t="str">
        <f t="shared" si="7188"/>
        <v/>
      </c>
      <c r="EI411" s="71" t="str">
        <f t="shared" si="7189"/>
        <v/>
      </c>
      <c r="EJ411" s="71" t="str">
        <f t="shared" si="7190"/>
        <v/>
      </c>
      <c r="EK411" s="71" t="str">
        <f t="shared" si="7191"/>
        <v/>
      </c>
      <c r="EL411" s="71" t="str">
        <f t="shared" si="7192"/>
        <v/>
      </c>
      <c r="EM411" s="71" t="str">
        <f t="shared" si="7193"/>
        <v/>
      </c>
      <c r="EN411" s="71" t="str">
        <f t="shared" si="7194"/>
        <v/>
      </c>
      <c r="EO411" s="71" t="str">
        <f t="shared" si="7195"/>
        <v/>
      </c>
      <c r="EP411" s="71" t="str">
        <f t="shared" si="7196"/>
        <v/>
      </c>
      <c r="EQ411" s="71" t="str">
        <f t="shared" si="7197"/>
        <v/>
      </c>
      <c r="ER411" s="71" t="str">
        <f t="shared" si="7198"/>
        <v/>
      </c>
      <c r="ES411" s="71" t="str">
        <f t="shared" si="7199"/>
        <v/>
      </c>
      <c r="ET411" s="71" t="str">
        <f t="shared" si="7200"/>
        <v/>
      </c>
      <c r="EU411" s="71" t="str">
        <f t="shared" si="7201"/>
        <v/>
      </c>
      <c r="EV411" s="71" t="str">
        <f t="shared" si="7202"/>
        <v/>
      </c>
      <c r="EW411" s="71" t="str">
        <f t="shared" si="7203"/>
        <v/>
      </c>
      <c r="EX411" s="71" t="str">
        <f t="shared" si="7204"/>
        <v/>
      </c>
      <c r="EY411" s="71" t="str">
        <f t="shared" si="7205"/>
        <v/>
      </c>
      <c r="EZ411" s="71" t="str">
        <f t="shared" si="7206"/>
        <v/>
      </c>
      <c r="FA411" s="71" t="str">
        <f t="shared" si="7207"/>
        <v/>
      </c>
      <c r="FB411" s="71" t="str">
        <f t="shared" si="7208"/>
        <v/>
      </c>
      <c r="FC411" s="71" t="str">
        <f t="shared" si="7209"/>
        <v/>
      </c>
      <c r="FD411" s="71" t="str">
        <f t="shared" si="7210"/>
        <v/>
      </c>
      <c r="FE411" s="71" t="str">
        <f t="shared" si="7211"/>
        <v/>
      </c>
      <c r="FF411" s="71" t="str">
        <f t="shared" si="7212"/>
        <v/>
      </c>
      <c r="FG411" s="71" t="str">
        <f t="shared" si="7213"/>
        <v/>
      </c>
      <c r="FH411" s="71" t="str">
        <f t="shared" si="7214"/>
        <v/>
      </c>
      <c r="FI411" s="71" t="str">
        <f t="shared" si="7215"/>
        <v/>
      </c>
      <c r="FJ411" s="71" t="str">
        <f t="shared" si="7216"/>
        <v/>
      </c>
      <c r="FK411" s="71" t="str">
        <f t="shared" si="7217"/>
        <v/>
      </c>
      <c r="FL411" s="71" t="str">
        <f t="shared" si="7218"/>
        <v/>
      </c>
      <c r="FM411" s="71" t="str">
        <f t="shared" si="7219"/>
        <v/>
      </c>
      <c r="FN411" s="71" t="str">
        <f t="shared" si="7220"/>
        <v/>
      </c>
      <c r="FO411" s="71" t="str">
        <f t="shared" si="7221"/>
        <v/>
      </c>
      <c r="FP411" s="71" t="str">
        <f t="shared" si="7222"/>
        <v/>
      </c>
      <c r="FQ411" s="71" t="str">
        <f t="shared" si="7223"/>
        <v/>
      </c>
      <c r="FR411" s="71" t="str">
        <f t="shared" si="7224"/>
        <v/>
      </c>
      <c r="FS411" s="71" t="str">
        <f t="shared" si="7225"/>
        <v/>
      </c>
    </row>
    <row r="412" spans="1:175" ht="16.5">
      <c r="A412" s="133"/>
      <c r="B412" s="80" t="s">
        <v>1014</v>
      </c>
      <c r="C412" s="147" t="s">
        <v>1005</v>
      </c>
      <c r="K412" s="150"/>
      <c r="T412" s="152" t="s">
        <v>1015</v>
      </c>
      <c r="U412" s="85" t="s">
        <v>1007</v>
      </c>
      <c r="CN412" s="70" t="str">
        <f t="shared" si="7150"/>
        <v>InitUnitState('IK2E',,,,,,,,,,)</v>
      </c>
      <c r="CO412" s="70" t="str">
        <f t="shared" si="7151"/>
        <v>InitUnitNormal('IK2E',,,,,,,,,,)</v>
      </c>
      <c r="CP412" s="70" t="str">
        <f t="shared" si="7152"/>
        <v>InitUnitMagic('IK2E',,,,,,,,,,)</v>
      </c>
      <c r="CQ412" s="70" t="str">
        <f t="shared" si="7153"/>
        <v>InitUnitAdd('IK2E',,,,,,,,,,)</v>
      </c>
      <c r="CR412" s="70" t="str">
        <f t="shared" si="7154"/>
        <v>InitEquipData('IK2E',,"",,,,,'','','','','','',"ReplaceableTextures\\CommandButtons\\BTNSST11.blp")</v>
      </c>
      <c r="CU412" s="95" t="str">
        <f t="shared" si="7155"/>
        <v>|n</v>
      </c>
      <c r="CV412" s="61" t="str">
        <f t="shared" si="6998"/>
        <v>最大生命|Cffffc926+20%|n|n|r|Cffaaaaaa○|CffFFD24D火之符印+1|r|r|n|n|Cff00ff7f点击穿戴或脱卸。|r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7156"/>
        <v/>
      </c>
      <c r="DC412" s="71" t="str">
        <f t="shared" si="7157"/>
        <v/>
      </c>
      <c r="DD412" s="71" t="str">
        <f t="shared" si="7158"/>
        <v/>
      </c>
      <c r="DE412" s="71" t="str">
        <f t="shared" si="7159"/>
        <v/>
      </c>
      <c r="DF412" s="71" t="str">
        <f t="shared" si="7160"/>
        <v/>
      </c>
      <c r="DG412" s="71" t="str">
        <f t="shared" si="7161"/>
        <v/>
      </c>
      <c r="DH412" s="71" t="str">
        <f t="shared" si="7162"/>
        <v/>
      </c>
      <c r="DI412" s="71" t="str">
        <f t="shared" si="7163"/>
        <v/>
      </c>
      <c r="DJ412" s="71" t="str">
        <f t="shared" si="7164"/>
        <v/>
      </c>
      <c r="DK412" s="71" t="str">
        <f t="shared" si="7165"/>
        <v/>
      </c>
      <c r="DL412" s="71" t="str">
        <f t="shared" si="7166"/>
        <v/>
      </c>
      <c r="DM412" s="71" t="str">
        <f t="shared" si="7167"/>
        <v/>
      </c>
      <c r="DN412" s="71" t="str">
        <f t="shared" si="7168"/>
        <v/>
      </c>
      <c r="DO412" s="71" t="str">
        <f t="shared" si="7169"/>
        <v/>
      </c>
      <c r="DP412" s="71" t="str">
        <f t="shared" si="7170"/>
        <v/>
      </c>
      <c r="DQ412" s="71" t="str">
        <f t="shared" si="7171"/>
        <v/>
      </c>
      <c r="DR412" s="71" t="str">
        <f t="shared" si="7172"/>
        <v/>
      </c>
      <c r="DS412" s="71" t="str">
        <f t="shared" si="7173"/>
        <v/>
      </c>
      <c r="DT412" s="71" t="str">
        <f t="shared" si="7174"/>
        <v/>
      </c>
      <c r="DU412" s="71" t="str">
        <f t="shared" si="7175"/>
        <v/>
      </c>
      <c r="DV412" s="71" t="str">
        <f t="shared" si="7176"/>
        <v/>
      </c>
      <c r="DW412" s="71" t="str">
        <f t="shared" si="7177"/>
        <v/>
      </c>
      <c r="DX412" s="71" t="str">
        <f t="shared" si="7178"/>
        <v/>
      </c>
      <c r="DY412" s="71" t="str">
        <f t="shared" si="7179"/>
        <v/>
      </c>
      <c r="DZ412" s="71" t="str">
        <f t="shared" si="7180"/>
        <v/>
      </c>
      <c r="EA412" s="71" t="str">
        <f t="shared" si="7181"/>
        <v/>
      </c>
      <c r="EB412" s="71" t="str">
        <f t="shared" si="7182"/>
        <v/>
      </c>
      <c r="EC412" s="71" t="str">
        <f t="shared" si="7183"/>
        <v/>
      </c>
      <c r="ED412" s="71" t="str">
        <f t="shared" si="7184"/>
        <v/>
      </c>
      <c r="EE412" s="71" t="str">
        <f t="shared" si="7185"/>
        <v/>
      </c>
      <c r="EF412" s="71" t="str">
        <f t="shared" si="7186"/>
        <v/>
      </c>
      <c r="EG412" s="71" t="str">
        <f t="shared" si="7187"/>
        <v/>
      </c>
      <c r="EH412" s="71" t="str">
        <f t="shared" si="7188"/>
        <v/>
      </c>
      <c r="EI412" s="71" t="str">
        <f t="shared" si="7189"/>
        <v/>
      </c>
      <c r="EJ412" s="71" t="str">
        <f t="shared" si="7190"/>
        <v/>
      </c>
      <c r="EK412" s="71" t="str">
        <f t="shared" si="7191"/>
        <v/>
      </c>
      <c r="EL412" s="71" t="str">
        <f t="shared" si="7192"/>
        <v/>
      </c>
      <c r="EM412" s="71" t="str">
        <f t="shared" si="7193"/>
        <v/>
      </c>
      <c r="EN412" s="71" t="str">
        <f t="shared" si="7194"/>
        <v/>
      </c>
      <c r="EO412" s="71" t="str">
        <f t="shared" si="7195"/>
        <v/>
      </c>
      <c r="EP412" s="71" t="str">
        <f t="shared" si="7196"/>
        <v/>
      </c>
      <c r="EQ412" s="71" t="str">
        <f t="shared" si="7197"/>
        <v/>
      </c>
      <c r="ER412" s="71" t="str">
        <f t="shared" si="7198"/>
        <v/>
      </c>
      <c r="ES412" s="71" t="str">
        <f t="shared" si="7199"/>
        <v/>
      </c>
      <c r="ET412" s="71" t="str">
        <f t="shared" si="7200"/>
        <v/>
      </c>
      <c r="EU412" s="71" t="str">
        <f t="shared" si="7201"/>
        <v/>
      </c>
      <c r="EV412" s="71" t="str">
        <f t="shared" si="7202"/>
        <v/>
      </c>
      <c r="EW412" s="71" t="str">
        <f t="shared" si="7203"/>
        <v/>
      </c>
      <c r="EX412" s="71" t="str">
        <f t="shared" si="7204"/>
        <v/>
      </c>
      <c r="EY412" s="71" t="str">
        <f t="shared" si="7205"/>
        <v/>
      </c>
      <c r="EZ412" s="71" t="str">
        <f t="shared" si="7206"/>
        <v/>
      </c>
      <c r="FA412" s="71" t="str">
        <f t="shared" si="7207"/>
        <v/>
      </c>
      <c r="FB412" s="71" t="str">
        <f t="shared" si="7208"/>
        <v/>
      </c>
      <c r="FC412" s="71" t="str">
        <f t="shared" si="7209"/>
        <v/>
      </c>
      <c r="FD412" s="71" t="str">
        <f t="shared" si="7210"/>
        <v/>
      </c>
      <c r="FE412" s="71" t="str">
        <f t="shared" si="7211"/>
        <v/>
      </c>
      <c r="FF412" s="71" t="str">
        <f t="shared" si="7212"/>
        <v/>
      </c>
      <c r="FG412" s="71" t="str">
        <f t="shared" si="7213"/>
        <v/>
      </c>
      <c r="FH412" s="71" t="str">
        <f t="shared" si="7214"/>
        <v/>
      </c>
      <c r="FI412" s="71" t="str">
        <f t="shared" si="7215"/>
        <v/>
      </c>
      <c r="FJ412" s="71" t="str">
        <f t="shared" si="7216"/>
        <v/>
      </c>
      <c r="FK412" s="71" t="str">
        <f t="shared" si="7217"/>
        <v/>
      </c>
      <c r="FL412" s="71" t="str">
        <f t="shared" si="7218"/>
        <v/>
      </c>
      <c r="FM412" s="71" t="str">
        <f t="shared" si="7219"/>
        <v/>
      </c>
      <c r="FN412" s="71" t="str">
        <f t="shared" si="7220"/>
        <v/>
      </c>
      <c r="FO412" s="71" t="str">
        <f t="shared" si="7221"/>
        <v/>
      </c>
      <c r="FP412" s="71" t="str">
        <f t="shared" si="7222"/>
        <v/>
      </c>
      <c r="FQ412" s="71" t="str">
        <f t="shared" si="7223"/>
        <v/>
      </c>
      <c r="FR412" s="71" t="str">
        <f t="shared" si="7224"/>
        <v/>
      </c>
      <c r="FS412" s="71" t="str">
        <f t="shared" si="7225"/>
        <v/>
      </c>
    </row>
    <row r="413" spans="1:175" ht="16.5">
      <c r="A413" s="133"/>
      <c r="B413" s="80" t="s">
        <v>1016</v>
      </c>
      <c r="C413" s="147" t="s">
        <v>1005</v>
      </c>
      <c r="K413" s="150"/>
      <c r="T413" s="152" t="s">
        <v>1017</v>
      </c>
      <c r="U413" s="85" t="s">
        <v>1007</v>
      </c>
      <c r="CN413" s="70" t="str">
        <f t="shared" si="7150"/>
        <v>InitUnitState('IK2F',,,,,,,,,,)</v>
      </c>
      <c r="CO413" s="70" t="str">
        <f t="shared" si="7151"/>
        <v>InitUnitNormal('IK2F',,,,,,,,,,)</v>
      </c>
      <c r="CP413" s="70" t="str">
        <f t="shared" si="7152"/>
        <v>InitUnitMagic('IK2F',,,,,,,,,,)</v>
      </c>
      <c r="CQ413" s="70" t="str">
        <f t="shared" si="7153"/>
        <v>InitUnitAdd('IK2F',,,,,,,,,,)</v>
      </c>
      <c r="CR413" s="70" t="str">
        <f t="shared" si="7154"/>
        <v>InitEquipData('IK2F',,"",,,,,'','','','','','',"ReplaceableTextures\\CommandButtons\\BTNSST11.blp")</v>
      </c>
      <c r="CU413" s="95" t="str">
        <f t="shared" si="7155"/>
        <v>|n</v>
      </c>
      <c r="CV413" s="61" t="str">
        <f t="shared" si="6998"/>
        <v>最大生命|Cffffc926+20%|n|n|r|Cffaaaaaa○|CffFFD24D土之符印+1|r|r|n|n|Cff00ff7f点击穿戴或脱卸。|r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7156"/>
        <v/>
      </c>
      <c r="DC413" s="71" t="str">
        <f t="shared" si="7157"/>
        <v/>
      </c>
      <c r="DD413" s="71" t="str">
        <f t="shared" si="7158"/>
        <v/>
      </c>
      <c r="DE413" s="71" t="str">
        <f t="shared" si="7159"/>
        <v/>
      </c>
      <c r="DF413" s="71" t="str">
        <f t="shared" si="7160"/>
        <v/>
      </c>
      <c r="DG413" s="71" t="str">
        <f t="shared" si="7161"/>
        <v/>
      </c>
      <c r="DH413" s="71" t="str">
        <f t="shared" si="7162"/>
        <v/>
      </c>
      <c r="DI413" s="71" t="str">
        <f t="shared" si="7163"/>
        <v/>
      </c>
      <c r="DJ413" s="71" t="str">
        <f t="shared" si="7164"/>
        <v/>
      </c>
      <c r="DK413" s="71" t="str">
        <f t="shared" si="7165"/>
        <v/>
      </c>
      <c r="DL413" s="71" t="str">
        <f t="shared" si="7166"/>
        <v/>
      </c>
      <c r="DM413" s="71" t="str">
        <f t="shared" si="7167"/>
        <v/>
      </c>
      <c r="DN413" s="71" t="str">
        <f t="shared" si="7168"/>
        <v/>
      </c>
      <c r="DO413" s="71" t="str">
        <f t="shared" si="7169"/>
        <v/>
      </c>
      <c r="DP413" s="71" t="str">
        <f t="shared" si="7170"/>
        <v/>
      </c>
      <c r="DQ413" s="71" t="str">
        <f t="shared" si="7171"/>
        <v/>
      </c>
      <c r="DR413" s="71" t="str">
        <f t="shared" si="7172"/>
        <v/>
      </c>
      <c r="DS413" s="71" t="str">
        <f t="shared" si="7173"/>
        <v/>
      </c>
      <c r="DT413" s="71" t="str">
        <f t="shared" si="7174"/>
        <v/>
      </c>
      <c r="DU413" s="71" t="str">
        <f t="shared" si="7175"/>
        <v/>
      </c>
      <c r="DV413" s="71" t="str">
        <f t="shared" si="7176"/>
        <v/>
      </c>
      <c r="DW413" s="71" t="str">
        <f t="shared" si="7177"/>
        <v/>
      </c>
      <c r="DX413" s="71" t="str">
        <f t="shared" si="7178"/>
        <v/>
      </c>
      <c r="DY413" s="71" t="str">
        <f t="shared" si="7179"/>
        <v/>
      </c>
      <c r="DZ413" s="71" t="str">
        <f t="shared" si="7180"/>
        <v/>
      </c>
      <c r="EA413" s="71" t="str">
        <f t="shared" si="7181"/>
        <v/>
      </c>
      <c r="EB413" s="71" t="str">
        <f t="shared" si="7182"/>
        <v/>
      </c>
      <c r="EC413" s="71" t="str">
        <f t="shared" si="7183"/>
        <v/>
      </c>
      <c r="ED413" s="71" t="str">
        <f t="shared" si="7184"/>
        <v/>
      </c>
      <c r="EE413" s="71" t="str">
        <f t="shared" si="7185"/>
        <v/>
      </c>
      <c r="EF413" s="71" t="str">
        <f t="shared" si="7186"/>
        <v/>
      </c>
      <c r="EG413" s="71" t="str">
        <f t="shared" si="7187"/>
        <v/>
      </c>
      <c r="EH413" s="71" t="str">
        <f t="shared" si="7188"/>
        <v/>
      </c>
      <c r="EI413" s="71" t="str">
        <f t="shared" si="7189"/>
        <v/>
      </c>
      <c r="EJ413" s="71" t="str">
        <f t="shared" si="7190"/>
        <v/>
      </c>
      <c r="EK413" s="71" t="str">
        <f t="shared" si="7191"/>
        <v/>
      </c>
      <c r="EL413" s="71" t="str">
        <f t="shared" si="7192"/>
        <v/>
      </c>
      <c r="EM413" s="71" t="str">
        <f t="shared" si="7193"/>
        <v/>
      </c>
      <c r="EN413" s="71" t="str">
        <f t="shared" si="7194"/>
        <v/>
      </c>
      <c r="EO413" s="71" t="str">
        <f t="shared" si="7195"/>
        <v/>
      </c>
      <c r="EP413" s="71" t="str">
        <f t="shared" si="7196"/>
        <v/>
      </c>
      <c r="EQ413" s="71" t="str">
        <f t="shared" si="7197"/>
        <v/>
      </c>
      <c r="ER413" s="71" t="str">
        <f t="shared" si="7198"/>
        <v/>
      </c>
      <c r="ES413" s="71" t="str">
        <f t="shared" si="7199"/>
        <v/>
      </c>
      <c r="ET413" s="71" t="str">
        <f t="shared" si="7200"/>
        <v/>
      </c>
      <c r="EU413" s="71" t="str">
        <f t="shared" si="7201"/>
        <v/>
      </c>
      <c r="EV413" s="71" t="str">
        <f t="shared" si="7202"/>
        <v/>
      </c>
      <c r="EW413" s="71" t="str">
        <f t="shared" si="7203"/>
        <v/>
      </c>
      <c r="EX413" s="71" t="str">
        <f t="shared" si="7204"/>
        <v/>
      </c>
      <c r="EY413" s="71" t="str">
        <f t="shared" si="7205"/>
        <v/>
      </c>
      <c r="EZ413" s="71" t="str">
        <f t="shared" si="7206"/>
        <v/>
      </c>
      <c r="FA413" s="71" t="str">
        <f t="shared" si="7207"/>
        <v/>
      </c>
      <c r="FB413" s="71" t="str">
        <f t="shared" si="7208"/>
        <v/>
      </c>
      <c r="FC413" s="71" t="str">
        <f t="shared" si="7209"/>
        <v/>
      </c>
      <c r="FD413" s="71" t="str">
        <f t="shared" si="7210"/>
        <v/>
      </c>
      <c r="FE413" s="71" t="str">
        <f t="shared" si="7211"/>
        <v/>
      </c>
      <c r="FF413" s="71" t="str">
        <f t="shared" si="7212"/>
        <v/>
      </c>
      <c r="FG413" s="71" t="str">
        <f t="shared" si="7213"/>
        <v/>
      </c>
      <c r="FH413" s="71" t="str">
        <f t="shared" si="7214"/>
        <v/>
      </c>
      <c r="FI413" s="71" t="str">
        <f t="shared" si="7215"/>
        <v/>
      </c>
      <c r="FJ413" s="71" t="str">
        <f t="shared" si="7216"/>
        <v/>
      </c>
      <c r="FK413" s="71" t="str">
        <f t="shared" si="7217"/>
        <v/>
      </c>
      <c r="FL413" s="71" t="str">
        <f t="shared" si="7218"/>
        <v/>
      </c>
      <c r="FM413" s="71" t="str">
        <f t="shared" si="7219"/>
        <v/>
      </c>
      <c r="FN413" s="71" t="str">
        <f t="shared" si="7220"/>
        <v/>
      </c>
      <c r="FO413" s="71" t="str">
        <f t="shared" si="7221"/>
        <v/>
      </c>
      <c r="FP413" s="71" t="str">
        <f t="shared" si="7222"/>
        <v/>
      </c>
      <c r="FQ413" s="71" t="str">
        <f t="shared" si="7223"/>
        <v/>
      </c>
      <c r="FR413" s="71" t="str">
        <f t="shared" si="7224"/>
        <v/>
      </c>
      <c r="FS413" s="71" t="str">
        <f t="shared" si="7225"/>
        <v/>
      </c>
    </row>
    <row r="414" spans="1:175" ht="16.5">
      <c r="A414" s="133"/>
      <c r="B414" s="80" t="s">
        <v>1018</v>
      </c>
      <c r="C414" s="147" t="s">
        <v>1005</v>
      </c>
      <c r="K414" s="150"/>
      <c r="T414" s="152" t="s">
        <v>1019</v>
      </c>
      <c r="U414" s="85" t="s">
        <v>1007</v>
      </c>
      <c r="CN414" s="70" t="str">
        <f t="shared" si="7150"/>
        <v>InitUnitState('IK2G',,,,,,,,,,)</v>
      </c>
      <c r="CO414" s="70" t="str">
        <f t="shared" si="7151"/>
        <v>InitUnitNormal('IK2G',,,,,,,,,,)</v>
      </c>
      <c r="CP414" s="70" t="str">
        <f t="shared" si="7152"/>
        <v>InitUnitMagic('IK2G',,,,,,,,,,)</v>
      </c>
      <c r="CQ414" s="70" t="str">
        <f t="shared" si="7153"/>
        <v>InitUnitAdd('IK2G',,,,,,,,,,)</v>
      </c>
      <c r="CR414" s="70" t="str">
        <f t="shared" si="7154"/>
        <v>InitEquipData('IK2G',,"",,,,,'','','','','','',"ReplaceableTextures\\CommandButtons\\BTNSST11.blp")</v>
      </c>
      <c r="CU414" s="95" t="str">
        <f t="shared" si="7155"/>
        <v>|n</v>
      </c>
      <c r="CV414" s="61" t="str">
        <f t="shared" si="6998"/>
        <v>最大生命|Cffffc926+20%|n|n|r|Cffaaaaaa○|CffFFD24D光之符印+1|r|r|n|n|Cff00ff7f点击穿戴或脱卸。|r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7156"/>
        <v/>
      </c>
      <c r="DC414" s="71" t="str">
        <f t="shared" si="7157"/>
        <v/>
      </c>
      <c r="DD414" s="71" t="str">
        <f t="shared" si="7158"/>
        <v/>
      </c>
      <c r="DE414" s="71" t="str">
        <f t="shared" si="7159"/>
        <v/>
      </c>
      <c r="DF414" s="71" t="str">
        <f t="shared" si="7160"/>
        <v/>
      </c>
      <c r="DG414" s="71" t="str">
        <f t="shared" si="7161"/>
        <v/>
      </c>
      <c r="DH414" s="71" t="str">
        <f t="shared" si="7162"/>
        <v/>
      </c>
      <c r="DI414" s="71" t="str">
        <f t="shared" si="7163"/>
        <v/>
      </c>
      <c r="DJ414" s="71" t="str">
        <f t="shared" si="7164"/>
        <v/>
      </c>
      <c r="DK414" s="71" t="str">
        <f t="shared" si="7165"/>
        <v/>
      </c>
      <c r="DL414" s="71" t="str">
        <f t="shared" si="7166"/>
        <v/>
      </c>
      <c r="DM414" s="71" t="str">
        <f t="shared" si="7167"/>
        <v/>
      </c>
      <c r="DN414" s="71" t="str">
        <f t="shared" si="7168"/>
        <v/>
      </c>
      <c r="DO414" s="71" t="str">
        <f t="shared" si="7169"/>
        <v/>
      </c>
      <c r="DP414" s="71" t="str">
        <f t="shared" si="7170"/>
        <v/>
      </c>
      <c r="DQ414" s="71" t="str">
        <f t="shared" si="7171"/>
        <v/>
      </c>
      <c r="DR414" s="71" t="str">
        <f t="shared" si="7172"/>
        <v/>
      </c>
      <c r="DS414" s="71" t="str">
        <f t="shared" si="7173"/>
        <v/>
      </c>
      <c r="DT414" s="71" t="str">
        <f t="shared" si="7174"/>
        <v/>
      </c>
      <c r="DU414" s="71" t="str">
        <f t="shared" si="7175"/>
        <v/>
      </c>
      <c r="DV414" s="71" t="str">
        <f t="shared" si="7176"/>
        <v/>
      </c>
      <c r="DW414" s="71" t="str">
        <f t="shared" si="7177"/>
        <v/>
      </c>
      <c r="DX414" s="71" t="str">
        <f t="shared" si="7178"/>
        <v/>
      </c>
      <c r="DY414" s="71" t="str">
        <f t="shared" si="7179"/>
        <v/>
      </c>
      <c r="DZ414" s="71" t="str">
        <f t="shared" si="7180"/>
        <v/>
      </c>
      <c r="EA414" s="71" t="str">
        <f t="shared" si="7181"/>
        <v/>
      </c>
      <c r="EB414" s="71" t="str">
        <f t="shared" si="7182"/>
        <v/>
      </c>
      <c r="EC414" s="71" t="str">
        <f t="shared" si="7183"/>
        <v/>
      </c>
      <c r="ED414" s="71" t="str">
        <f t="shared" si="7184"/>
        <v/>
      </c>
      <c r="EE414" s="71" t="str">
        <f t="shared" si="7185"/>
        <v/>
      </c>
      <c r="EF414" s="71" t="str">
        <f t="shared" si="7186"/>
        <v/>
      </c>
      <c r="EG414" s="71" t="str">
        <f t="shared" si="7187"/>
        <v/>
      </c>
      <c r="EH414" s="71" t="str">
        <f t="shared" si="7188"/>
        <v/>
      </c>
      <c r="EI414" s="71" t="str">
        <f t="shared" si="7189"/>
        <v/>
      </c>
      <c r="EJ414" s="71" t="str">
        <f t="shared" si="7190"/>
        <v/>
      </c>
      <c r="EK414" s="71" t="str">
        <f t="shared" si="7191"/>
        <v/>
      </c>
      <c r="EL414" s="71" t="str">
        <f t="shared" si="7192"/>
        <v/>
      </c>
      <c r="EM414" s="71" t="str">
        <f t="shared" si="7193"/>
        <v/>
      </c>
      <c r="EN414" s="71" t="str">
        <f t="shared" si="7194"/>
        <v/>
      </c>
      <c r="EO414" s="71" t="str">
        <f t="shared" si="7195"/>
        <v/>
      </c>
      <c r="EP414" s="71" t="str">
        <f t="shared" si="7196"/>
        <v/>
      </c>
      <c r="EQ414" s="71" t="str">
        <f t="shared" si="7197"/>
        <v/>
      </c>
      <c r="ER414" s="71" t="str">
        <f t="shared" si="7198"/>
        <v/>
      </c>
      <c r="ES414" s="71" t="str">
        <f t="shared" si="7199"/>
        <v/>
      </c>
      <c r="ET414" s="71" t="str">
        <f t="shared" si="7200"/>
        <v/>
      </c>
      <c r="EU414" s="71" t="str">
        <f t="shared" si="7201"/>
        <v/>
      </c>
      <c r="EV414" s="71" t="str">
        <f t="shared" si="7202"/>
        <v/>
      </c>
      <c r="EW414" s="71" t="str">
        <f t="shared" si="7203"/>
        <v/>
      </c>
      <c r="EX414" s="71" t="str">
        <f t="shared" si="7204"/>
        <v/>
      </c>
      <c r="EY414" s="71" t="str">
        <f t="shared" si="7205"/>
        <v/>
      </c>
      <c r="EZ414" s="71" t="str">
        <f t="shared" si="7206"/>
        <v/>
      </c>
      <c r="FA414" s="71" t="str">
        <f t="shared" si="7207"/>
        <v/>
      </c>
      <c r="FB414" s="71" t="str">
        <f t="shared" si="7208"/>
        <v/>
      </c>
      <c r="FC414" s="71" t="str">
        <f t="shared" si="7209"/>
        <v/>
      </c>
      <c r="FD414" s="71" t="str">
        <f t="shared" si="7210"/>
        <v/>
      </c>
      <c r="FE414" s="71" t="str">
        <f t="shared" si="7211"/>
        <v/>
      </c>
      <c r="FF414" s="71" t="str">
        <f t="shared" si="7212"/>
        <v/>
      </c>
      <c r="FG414" s="71" t="str">
        <f t="shared" si="7213"/>
        <v/>
      </c>
      <c r="FH414" s="71" t="str">
        <f t="shared" si="7214"/>
        <v/>
      </c>
      <c r="FI414" s="71" t="str">
        <f t="shared" si="7215"/>
        <v/>
      </c>
      <c r="FJ414" s="71" t="str">
        <f t="shared" si="7216"/>
        <v/>
      </c>
      <c r="FK414" s="71" t="str">
        <f t="shared" si="7217"/>
        <v/>
      </c>
      <c r="FL414" s="71" t="str">
        <f t="shared" si="7218"/>
        <v/>
      </c>
      <c r="FM414" s="71" t="str">
        <f t="shared" si="7219"/>
        <v/>
      </c>
      <c r="FN414" s="71" t="str">
        <f t="shared" si="7220"/>
        <v/>
      </c>
      <c r="FO414" s="71" t="str">
        <f t="shared" si="7221"/>
        <v/>
      </c>
      <c r="FP414" s="71" t="str">
        <f t="shared" si="7222"/>
        <v/>
      </c>
      <c r="FQ414" s="71" t="str">
        <f t="shared" si="7223"/>
        <v/>
      </c>
      <c r="FR414" s="71" t="str">
        <f t="shared" si="7224"/>
        <v/>
      </c>
      <c r="FS414" s="71" t="str">
        <f t="shared" si="7225"/>
        <v/>
      </c>
    </row>
    <row r="415" spans="1:175" ht="16.5">
      <c r="A415" s="133"/>
      <c r="B415" s="80" t="s">
        <v>1020</v>
      </c>
      <c r="C415" s="147" t="s">
        <v>1005</v>
      </c>
      <c r="K415" s="150"/>
      <c r="T415" s="152" t="s">
        <v>1021</v>
      </c>
      <c r="U415" s="85" t="s">
        <v>1007</v>
      </c>
      <c r="CN415" s="70" t="str">
        <f t="shared" si="7150"/>
        <v>InitUnitState('IK2H',,,,,,,,,,)</v>
      </c>
      <c r="CO415" s="70" t="str">
        <f t="shared" si="7151"/>
        <v>InitUnitNormal('IK2H',,,,,,,,,,)</v>
      </c>
      <c r="CP415" s="70" t="str">
        <f t="shared" si="7152"/>
        <v>InitUnitMagic('IK2H',,,,,,,,,,)</v>
      </c>
      <c r="CQ415" s="70" t="str">
        <f t="shared" si="7153"/>
        <v>InitUnitAdd('IK2H',,,,,,,,,,)</v>
      </c>
      <c r="CR415" s="70" t="str">
        <f t="shared" si="7154"/>
        <v>InitEquipData('IK2H',,"",,,,,'','','','','','',"ReplaceableTextures\\CommandButtons\\BTNSST11.blp")</v>
      </c>
      <c r="CU415" s="95" t="str">
        <f t="shared" si="7155"/>
        <v>|n</v>
      </c>
      <c r="CV415" s="61" t="str">
        <f t="shared" si="6998"/>
        <v>最大生命|Cffffc926+20%|n|n|r|Cffaaaaaa○|CffFFD24D雷之符印+1|r|r|n|n|Cff00ff7f点击穿戴或脱卸。|r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7156"/>
        <v/>
      </c>
      <c r="DC415" s="71" t="str">
        <f t="shared" si="7157"/>
        <v/>
      </c>
      <c r="DD415" s="71" t="str">
        <f t="shared" si="7158"/>
        <v/>
      </c>
      <c r="DE415" s="71" t="str">
        <f t="shared" si="7159"/>
        <v/>
      </c>
      <c r="DF415" s="71" t="str">
        <f t="shared" si="7160"/>
        <v/>
      </c>
      <c r="DG415" s="71" t="str">
        <f t="shared" si="7161"/>
        <v/>
      </c>
      <c r="DH415" s="71" t="str">
        <f t="shared" si="7162"/>
        <v/>
      </c>
      <c r="DI415" s="71" t="str">
        <f t="shared" si="7163"/>
        <v/>
      </c>
      <c r="DJ415" s="71" t="str">
        <f t="shared" si="7164"/>
        <v/>
      </c>
      <c r="DK415" s="71" t="str">
        <f t="shared" si="7165"/>
        <v/>
      </c>
      <c r="DL415" s="71" t="str">
        <f t="shared" si="7166"/>
        <v/>
      </c>
      <c r="DM415" s="71" t="str">
        <f t="shared" si="7167"/>
        <v/>
      </c>
      <c r="DN415" s="71" t="str">
        <f t="shared" si="7168"/>
        <v/>
      </c>
      <c r="DO415" s="71" t="str">
        <f t="shared" si="7169"/>
        <v/>
      </c>
      <c r="DP415" s="71" t="str">
        <f t="shared" si="7170"/>
        <v/>
      </c>
      <c r="DQ415" s="71" t="str">
        <f t="shared" si="7171"/>
        <v/>
      </c>
      <c r="DR415" s="71" t="str">
        <f t="shared" si="7172"/>
        <v/>
      </c>
      <c r="DS415" s="71" t="str">
        <f t="shared" si="7173"/>
        <v/>
      </c>
      <c r="DT415" s="71" t="str">
        <f t="shared" si="7174"/>
        <v/>
      </c>
      <c r="DU415" s="71" t="str">
        <f t="shared" si="7175"/>
        <v/>
      </c>
      <c r="DV415" s="71" t="str">
        <f t="shared" si="7176"/>
        <v/>
      </c>
      <c r="DW415" s="71" t="str">
        <f t="shared" si="7177"/>
        <v/>
      </c>
      <c r="DX415" s="71" t="str">
        <f t="shared" si="7178"/>
        <v/>
      </c>
      <c r="DY415" s="71" t="str">
        <f t="shared" si="7179"/>
        <v/>
      </c>
      <c r="DZ415" s="71" t="str">
        <f t="shared" si="7180"/>
        <v/>
      </c>
      <c r="EA415" s="71" t="str">
        <f t="shared" si="7181"/>
        <v/>
      </c>
      <c r="EB415" s="71" t="str">
        <f t="shared" si="7182"/>
        <v/>
      </c>
      <c r="EC415" s="71" t="str">
        <f t="shared" si="7183"/>
        <v/>
      </c>
      <c r="ED415" s="71" t="str">
        <f t="shared" si="7184"/>
        <v/>
      </c>
      <c r="EE415" s="71" t="str">
        <f t="shared" si="7185"/>
        <v/>
      </c>
      <c r="EF415" s="71" t="str">
        <f t="shared" si="7186"/>
        <v/>
      </c>
      <c r="EG415" s="71" t="str">
        <f t="shared" si="7187"/>
        <v/>
      </c>
      <c r="EH415" s="71" t="str">
        <f t="shared" si="7188"/>
        <v/>
      </c>
      <c r="EI415" s="71" t="str">
        <f t="shared" si="7189"/>
        <v/>
      </c>
      <c r="EJ415" s="71" t="str">
        <f t="shared" si="7190"/>
        <v/>
      </c>
      <c r="EK415" s="71" t="str">
        <f t="shared" si="7191"/>
        <v/>
      </c>
      <c r="EL415" s="71" t="str">
        <f t="shared" si="7192"/>
        <v/>
      </c>
      <c r="EM415" s="71" t="str">
        <f t="shared" si="7193"/>
        <v/>
      </c>
      <c r="EN415" s="71" t="str">
        <f t="shared" si="7194"/>
        <v/>
      </c>
      <c r="EO415" s="71" t="str">
        <f t="shared" si="7195"/>
        <v/>
      </c>
      <c r="EP415" s="71" t="str">
        <f t="shared" si="7196"/>
        <v/>
      </c>
      <c r="EQ415" s="71" t="str">
        <f t="shared" si="7197"/>
        <v/>
      </c>
      <c r="ER415" s="71" t="str">
        <f t="shared" si="7198"/>
        <v/>
      </c>
      <c r="ES415" s="71" t="str">
        <f t="shared" si="7199"/>
        <v/>
      </c>
      <c r="ET415" s="71" t="str">
        <f t="shared" si="7200"/>
        <v/>
      </c>
      <c r="EU415" s="71" t="str">
        <f t="shared" si="7201"/>
        <v/>
      </c>
      <c r="EV415" s="71" t="str">
        <f t="shared" si="7202"/>
        <v/>
      </c>
      <c r="EW415" s="71" t="str">
        <f t="shared" si="7203"/>
        <v/>
      </c>
      <c r="EX415" s="71" t="str">
        <f t="shared" si="7204"/>
        <v/>
      </c>
      <c r="EY415" s="71" t="str">
        <f t="shared" si="7205"/>
        <v/>
      </c>
      <c r="EZ415" s="71" t="str">
        <f t="shared" si="7206"/>
        <v/>
      </c>
      <c r="FA415" s="71" t="str">
        <f t="shared" si="7207"/>
        <v/>
      </c>
      <c r="FB415" s="71" t="str">
        <f t="shared" si="7208"/>
        <v/>
      </c>
      <c r="FC415" s="71" t="str">
        <f t="shared" si="7209"/>
        <v/>
      </c>
      <c r="FD415" s="71" t="str">
        <f t="shared" si="7210"/>
        <v/>
      </c>
      <c r="FE415" s="71" t="str">
        <f t="shared" si="7211"/>
        <v/>
      </c>
      <c r="FF415" s="71" t="str">
        <f t="shared" si="7212"/>
        <v/>
      </c>
      <c r="FG415" s="71" t="str">
        <f t="shared" si="7213"/>
        <v/>
      </c>
      <c r="FH415" s="71" t="str">
        <f t="shared" si="7214"/>
        <v/>
      </c>
      <c r="FI415" s="71" t="str">
        <f t="shared" si="7215"/>
        <v/>
      </c>
      <c r="FJ415" s="71" t="str">
        <f t="shared" si="7216"/>
        <v/>
      </c>
      <c r="FK415" s="71" t="str">
        <f t="shared" si="7217"/>
        <v/>
      </c>
      <c r="FL415" s="71" t="str">
        <f t="shared" si="7218"/>
        <v/>
      </c>
      <c r="FM415" s="71" t="str">
        <f t="shared" si="7219"/>
        <v/>
      </c>
      <c r="FN415" s="71" t="str">
        <f t="shared" si="7220"/>
        <v/>
      </c>
      <c r="FO415" s="71" t="str">
        <f t="shared" si="7221"/>
        <v/>
      </c>
      <c r="FP415" s="71" t="str">
        <f t="shared" si="7222"/>
        <v/>
      </c>
      <c r="FQ415" s="71" t="str">
        <f t="shared" si="7223"/>
        <v/>
      </c>
      <c r="FR415" s="71" t="str">
        <f t="shared" si="7224"/>
        <v/>
      </c>
      <c r="FS415" s="71" t="str">
        <f t="shared" si="7225"/>
        <v/>
      </c>
    </row>
    <row r="416" spans="1:175" ht="16.5">
      <c r="A416" s="133"/>
      <c r="B416" s="80" t="s">
        <v>1022</v>
      </c>
      <c r="C416" s="147" t="s">
        <v>1005</v>
      </c>
      <c r="K416" s="151"/>
      <c r="T416" s="152" t="s">
        <v>1023</v>
      </c>
      <c r="U416" s="85" t="s">
        <v>1007</v>
      </c>
      <c r="CN416" s="70" t="str">
        <f t="shared" si="7150"/>
        <v>InitUnitState('IK2I',,,,,,,,,,)</v>
      </c>
      <c r="CO416" s="70" t="str">
        <f t="shared" si="7151"/>
        <v>InitUnitNormal('IK2I',,,,,,,,,,)</v>
      </c>
      <c r="CP416" s="70" t="str">
        <f t="shared" si="7152"/>
        <v>InitUnitMagic('IK2I',,,,,,,,,,)</v>
      </c>
      <c r="CQ416" s="70" t="str">
        <f t="shared" si="7153"/>
        <v>InitUnitAdd('IK2I',,,,,,,,,,)</v>
      </c>
      <c r="CR416" s="70" t="str">
        <f t="shared" si="7154"/>
        <v>InitEquipData('IK2I',,"",,,,,'','','','','','',"ReplaceableTextures\\CommandButtons\\BTNSST11.blp")</v>
      </c>
      <c r="CU416" s="95" t="str">
        <f t="shared" si="7155"/>
        <v>|n</v>
      </c>
      <c r="CV416" s="61" t="str">
        <f t="shared" si="6998"/>
        <v>最大生命|Cffffc926+20%|n|n|r|Cffaaaaaa○|CffFFD24D暗之符印+1|r|r|n|n|Cff00ff7f点击穿戴或脱卸。|r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7156"/>
        <v/>
      </c>
      <c r="DC416" s="71" t="str">
        <f t="shared" si="7157"/>
        <v/>
      </c>
      <c r="DD416" s="71" t="str">
        <f t="shared" si="7158"/>
        <v/>
      </c>
      <c r="DE416" s="71" t="str">
        <f t="shared" si="7159"/>
        <v/>
      </c>
      <c r="DF416" s="71" t="str">
        <f t="shared" si="7160"/>
        <v/>
      </c>
      <c r="DG416" s="71" t="str">
        <f t="shared" si="7161"/>
        <v/>
      </c>
      <c r="DH416" s="71" t="str">
        <f t="shared" si="7162"/>
        <v/>
      </c>
      <c r="DI416" s="71" t="str">
        <f t="shared" si="7163"/>
        <v/>
      </c>
      <c r="DJ416" s="71" t="str">
        <f t="shared" si="7164"/>
        <v/>
      </c>
      <c r="DK416" s="71" t="str">
        <f t="shared" si="7165"/>
        <v/>
      </c>
      <c r="DL416" s="71" t="str">
        <f t="shared" si="7166"/>
        <v/>
      </c>
      <c r="DM416" s="71" t="str">
        <f t="shared" si="7167"/>
        <v/>
      </c>
      <c r="DN416" s="71" t="str">
        <f t="shared" si="7168"/>
        <v/>
      </c>
      <c r="DO416" s="71" t="str">
        <f t="shared" si="7169"/>
        <v/>
      </c>
      <c r="DP416" s="71" t="str">
        <f t="shared" si="7170"/>
        <v/>
      </c>
      <c r="DQ416" s="71" t="str">
        <f t="shared" si="7171"/>
        <v/>
      </c>
      <c r="DR416" s="71" t="str">
        <f t="shared" si="7172"/>
        <v/>
      </c>
      <c r="DS416" s="71" t="str">
        <f t="shared" si="7173"/>
        <v/>
      </c>
      <c r="DT416" s="71" t="str">
        <f t="shared" si="7174"/>
        <v/>
      </c>
      <c r="DU416" s="71" t="str">
        <f t="shared" si="7175"/>
        <v/>
      </c>
      <c r="DV416" s="71" t="str">
        <f t="shared" si="7176"/>
        <v/>
      </c>
      <c r="DW416" s="71" t="str">
        <f t="shared" si="7177"/>
        <v/>
      </c>
      <c r="DX416" s="71" t="str">
        <f t="shared" si="7178"/>
        <v/>
      </c>
      <c r="DY416" s="71" t="str">
        <f t="shared" si="7179"/>
        <v/>
      </c>
      <c r="DZ416" s="71" t="str">
        <f t="shared" si="7180"/>
        <v/>
      </c>
      <c r="EA416" s="71" t="str">
        <f t="shared" si="7181"/>
        <v/>
      </c>
      <c r="EB416" s="71" t="str">
        <f t="shared" si="7182"/>
        <v/>
      </c>
      <c r="EC416" s="71" t="str">
        <f t="shared" si="7183"/>
        <v/>
      </c>
      <c r="ED416" s="71" t="str">
        <f t="shared" si="7184"/>
        <v/>
      </c>
      <c r="EE416" s="71" t="str">
        <f t="shared" si="7185"/>
        <v/>
      </c>
      <c r="EF416" s="71" t="str">
        <f t="shared" si="7186"/>
        <v/>
      </c>
      <c r="EG416" s="71" t="str">
        <f t="shared" si="7187"/>
        <v/>
      </c>
      <c r="EH416" s="71" t="str">
        <f t="shared" si="7188"/>
        <v/>
      </c>
      <c r="EI416" s="71" t="str">
        <f t="shared" si="7189"/>
        <v/>
      </c>
      <c r="EJ416" s="71" t="str">
        <f t="shared" si="7190"/>
        <v/>
      </c>
      <c r="EK416" s="71" t="str">
        <f t="shared" si="7191"/>
        <v/>
      </c>
      <c r="EL416" s="71" t="str">
        <f t="shared" si="7192"/>
        <v/>
      </c>
      <c r="EM416" s="71" t="str">
        <f t="shared" si="7193"/>
        <v/>
      </c>
      <c r="EN416" s="71" t="str">
        <f t="shared" si="7194"/>
        <v/>
      </c>
      <c r="EO416" s="71" t="str">
        <f t="shared" si="7195"/>
        <v/>
      </c>
      <c r="EP416" s="71" t="str">
        <f t="shared" si="7196"/>
        <v/>
      </c>
      <c r="EQ416" s="71" t="str">
        <f t="shared" si="7197"/>
        <v/>
      </c>
      <c r="ER416" s="71" t="str">
        <f t="shared" si="7198"/>
        <v/>
      </c>
      <c r="ES416" s="71" t="str">
        <f t="shared" si="7199"/>
        <v/>
      </c>
      <c r="ET416" s="71" t="str">
        <f t="shared" si="7200"/>
        <v/>
      </c>
      <c r="EU416" s="71" t="str">
        <f t="shared" si="7201"/>
        <v/>
      </c>
      <c r="EV416" s="71" t="str">
        <f t="shared" si="7202"/>
        <v/>
      </c>
      <c r="EW416" s="71" t="str">
        <f t="shared" si="7203"/>
        <v/>
      </c>
      <c r="EX416" s="71" t="str">
        <f t="shared" si="7204"/>
        <v/>
      </c>
      <c r="EY416" s="71" t="str">
        <f t="shared" si="7205"/>
        <v/>
      </c>
      <c r="EZ416" s="71" t="str">
        <f t="shared" si="7206"/>
        <v/>
      </c>
      <c r="FA416" s="71" t="str">
        <f t="shared" si="7207"/>
        <v/>
      </c>
      <c r="FB416" s="71" t="str">
        <f t="shared" si="7208"/>
        <v/>
      </c>
      <c r="FC416" s="71" t="str">
        <f t="shared" si="7209"/>
        <v/>
      </c>
      <c r="FD416" s="71" t="str">
        <f t="shared" si="7210"/>
        <v/>
      </c>
      <c r="FE416" s="71" t="str">
        <f t="shared" si="7211"/>
        <v/>
      </c>
      <c r="FF416" s="71" t="str">
        <f t="shared" si="7212"/>
        <v/>
      </c>
      <c r="FG416" s="71" t="str">
        <f t="shared" si="7213"/>
        <v/>
      </c>
      <c r="FH416" s="71" t="str">
        <f t="shared" si="7214"/>
        <v/>
      </c>
      <c r="FI416" s="71" t="str">
        <f t="shared" si="7215"/>
        <v/>
      </c>
      <c r="FJ416" s="71" t="str">
        <f t="shared" si="7216"/>
        <v/>
      </c>
      <c r="FK416" s="71" t="str">
        <f t="shared" si="7217"/>
        <v/>
      </c>
      <c r="FL416" s="71" t="str">
        <f t="shared" si="7218"/>
        <v/>
      </c>
      <c r="FM416" s="71" t="str">
        <f t="shared" si="7219"/>
        <v/>
      </c>
      <c r="FN416" s="71" t="str">
        <f t="shared" si="7220"/>
        <v/>
      </c>
      <c r="FO416" s="71" t="str">
        <f t="shared" si="7221"/>
        <v/>
      </c>
      <c r="FP416" s="71" t="str">
        <f t="shared" si="7222"/>
        <v/>
      </c>
      <c r="FQ416" s="71" t="str">
        <f t="shared" si="7223"/>
        <v/>
      </c>
      <c r="FR416" s="71" t="str">
        <f t="shared" si="7224"/>
        <v/>
      </c>
      <c r="FS416" s="71" t="str">
        <f t="shared" si="7225"/>
        <v/>
      </c>
    </row>
    <row r="417" spans="1:175" ht="16.5">
      <c r="A417" s="134"/>
      <c r="B417" s="80" t="s">
        <v>1024</v>
      </c>
      <c r="C417" s="147" t="s">
        <v>1025</v>
      </c>
      <c r="T417" s="152" t="s">
        <v>1026</v>
      </c>
      <c r="U417" s="85" t="s">
        <v>1027</v>
      </c>
      <c r="CN417" s="70" t="str">
        <f t="shared" si="6999"/>
        <v>InitUnitState('IK3A',,,,,,,,,,)</v>
      </c>
      <c r="CO417" s="70" t="str">
        <f t="shared" si="7000"/>
        <v>InitUnitNormal('IK3A',,,,,,,,,,)</v>
      </c>
      <c r="CP417" s="70" t="str">
        <f t="shared" si="7001"/>
        <v>InitUnitMagic('IK3A',,,,,,,,,,)</v>
      </c>
      <c r="CQ417" s="70" t="str">
        <f t="shared" si="7002"/>
        <v>InitUnitAdd('IK3A',,,,,,,,,,)</v>
      </c>
      <c r="CR417" s="70" t="str">
        <f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InitEquipData('IK3A',,"",,,,,'','','','','','',"ReplaceableTextures\\CommandButtons\\BTNSST12.blp")</v>
      </c>
      <c r="CU417" s="95" t="str">
        <f t="shared" si="7003"/>
        <v>|n</v>
      </c>
      <c r="CV417" s="61" t="str">
        <f t="shared" si="6998"/>
        <v>道兵伤害|Cffffc926+60%|n|n|r|Cffaaaaaa○刻印槽 【空】|r|n|n|Cff00ff7f点击穿戴或脱卸。|r</v>
      </c>
      <c r="CW417" s="60"/>
      <c r="CX417" s="60"/>
      <c r="CY417" s="60"/>
      <c r="CZ417" s="60"/>
      <c r="DA417" s="60"/>
      <c r="DB417" s="71" t="str">
        <f t="shared" si="7004"/>
        <v/>
      </c>
      <c r="DC417" s="71" t="str">
        <f t="shared" si="7005"/>
        <v/>
      </c>
      <c r="DD417" s="71" t="str">
        <f t="shared" si="7006"/>
        <v/>
      </c>
      <c r="DE417" s="71" t="str">
        <f t="shared" si="7007"/>
        <v/>
      </c>
      <c r="DF417" s="71" t="str">
        <f t="shared" si="7008"/>
        <v/>
      </c>
      <c r="DG417" s="71" t="str">
        <f t="shared" si="7009"/>
        <v/>
      </c>
      <c r="DH417" s="71" t="str">
        <f t="shared" si="7010"/>
        <v/>
      </c>
      <c r="DI417" s="71" t="str">
        <f t="shared" si="7011"/>
        <v/>
      </c>
      <c r="DJ417" s="71" t="str">
        <f t="shared" si="7012"/>
        <v/>
      </c>
      <c r="DK417" s="71" t="str">
        <f t="shared" si="7013"/>
        <v/>
      </c>
      <c r="DL417" s="71" t="str">
        <f t="shared" si="7014"/>
        <v/>
      </c>
      <c r="DM417" s="71" t="str">
        <f t="shared" si="7015"/>
        <v/>
      </c>
      <c r="DN417" s="71" t="str">
        <f t="shared" si="7016"/>
        <v/>
      </c>
      <c r="DO417" s="71" t="str">
        <f t="shared" si="7017"/>
        <v/>
      </c>
      <c r="DP417" s="71" t="str">
        <f t="shared" si="7018"/>
        <v/>
      </c>
      <c r="DQ417" s="71" t="str">
        <f t="shared" si="7019"/>
        <v/>
      </c>
      <c r="DR417" s="71" t="str">
        <f t="shared" si="7020"/>
        <v/>
      </c>
      <c r="DS417" s="71" t="str">
        <f t="shared" si="7021"/>
        <v/>
      </c>
      <c r="DT417" s="71" t="str">
        <f t="shared" si="7022"/>
        <v/>
      </c>
      <c r="DU417" s="71" t="str">
        <f t="shared" si="7023"/>
        <v/>
      </c>
      <c r="DV417" s="71" t="str">
        <f t="shared" si="7024"/>
        <v/>
      </c>
      <c r="DW417" s="71" t="str">
        <f t="shared" si="7025"/>
        <v/>
      </c>
      <c r="DX417" s="71" t="str">
        <f t="shared" si="7026"/>
        <v/>
      </c>
      <c r="DY417" s="71" t="str">
        <f t="shared" si="7027"/>
        <v/>
      </c>
      <c r="DZ417" s="71" t="str">
        <f t="shared" si="7028"/>
        <v/>
      </c>
      <c r="EA417" s="71" t="str">
        <f t="shared" si="7029"/>
        <v/>
      </c>
      <c r="EB417" s="71" t="str">
        <f t="shared" si="7030"/>
        <v/>
      </c>
      <c r="EC417" s="71" t="str">
        <f t="shared" si="7031"/>
        <v/>
      </c>
      <c r="ED417" s="71" t="str">
        <f t="shared" si="7032"/>
        <v/>
      </c>
      <c r="EE417" s="71" t="str">
        <f t="shared" si="7033"/>
        <v/>
      </c>
      <c r="EF417" s="71" t="str">
        <f t="shared" si="7034"/>
        <v/>
      </c>
      <c r="EG417" s="71" t="str">
        <f t="shared" si="7035"/>
        <v/>
      </c>
      <c r="EH417" s="71" t="str">
        <f t="shared" si="7036"/>
        <v/>
      </c>
      <c r="EI417" s="71" t="str">
        <f t="shared" si="7037"/>
        <v/>
      </c>
      <c r="EJ417" s="71" t="str">
        <f t="shared" si="7038"/>
        <v/>
      </c>
      <c r="EK417" s="71" t="str">
        <f t="shared" si="7039"/>
        <v/>
      </c>
      <c r="EL417" s="71" t="str">
        <f t="shared" si="7040"/>
        <v/>
      </c>
      <c r="EM417" s="71" t="str">
        <f t="shared" si="7041"/>
        <v/>
      </c>
      <c r="EN417" s="71" t="str">
        <f t="shared" si="7042"/>
        <v/>
      </c>
      <c r="EO417" s="71" t="str">
        <f t="shared" si="7043"/>
        <v/>
      </c>
      <c r="EP417" s="71" t="str">
        <f t="shared" si="7044"/>
        <v/>
      </c>
      <c r="EQ417" s="71" t="str">
        <f t="shared" si="7045"/>
        <v/>
      </c>
      <c r="ER417" s="71" t="str">
        <f t="shared" si="7046"/>
        <v/>
      </c>
      <c r="ES417" s="71" t="str">
        <f t="shared" si="7047"/>
        <v/>
      </c>
      <c r="ET417" s="71" t="str">
        <f t="shared" si="7048"/>
        <v/>
      </c>
      <c r="EU417" s="71" t="str">
        <f t="shared" si="7049"/>
        <v/>
      </c>
      <c r="EV417" s="71" t="str">
        <f t="shared" si="7050"/>
        <v/>
      </c>
      <c r="EW417" s="71" t="str">
        <f t="shared" si="7051"/>
        <v/>
      </c>
      <c r="EX417" s="71" t="str">
        <f t="shared" si="7052"/>
        <v/>
      </c>
      <c r="EY417" s="71" t="str">
        <f t="shared" si="7053"/>
        <v/>
      </c>
      <c r="EZ417" s="71" t="str">
        <f t="shared" si="7054"/>
        <v/>
      </c>
      <c r="FA417" s="71" t="str">
        <f t="shared" si="7055"/>
        <v/>
      </c>
      <c r="FB417" s="71" t="str">
        <f t="shared" si="7056"/>
        <v/>
      </c>
      <c r="FC417" s="71" t="str">
        <f t="shared" si="7057"/>
        <v/>
      </c>
      <c r="FD417" s="71" t="str">
        <f t="shared" si="7058"/>
        <v/>
      </c>
      <c r="FE417" s="71" t="str">
        <f t="shared" si="7059"/>
        <v/>
      </c>
      <c r="FF417" s="71" t="str">
        <f t="shared" si="7060"/>
        <v/>
      </c>
      <c r="FG417" s="71" t="str">
        <f t="shared" si="7061"/>
        <v/>
      </c>
      <c r="FH417" s="71" t="str">
        <f t="shared" si="7062"/>
        <v/>
      </c>
      <c r="FI417" s="71" t="str">
        <f t="shared" si="7063"/>
        <v/>
      </c>
      <c r="FJ417" s="71" t="str">
        <f t="shared" si="7064"/>
        <v/>
      </c>
      <c r="FK417" s="71" t="str">
        <f t="shared" si="7065"/>
        <v/>
      </c>
      <c r="FL417" s="71" t="str">
        <f t="shared" si="7066"/>
        <v/>
      </c>
      <c r="FM417" s="71" t="str">
        <f t="shared" si="7067"/>
        <v/>
      </c>
      <c r="FN417" s="71" t="str">
        <f t="shared" si="7068"/>
        <v/>
      </c>
      <c r="FO417" s="71" t="str">
        <f t="shared" si="7069"/>
        <v/>
      </c>
      <c r="FP417" s="71" t="str">
        <f t="shared" si="7070"/>
        <v/>
      </c>
      <c r="FQ417" s="71" t="str">
        <f t="shared" si="7071"/>
        <v/>
      </c>
      <c r="FR417" s="71" t="str">
        <f t="shared" si="7072"/>
        <v/>
      </c>
      <c r="FS417" s="71" t="str">
        <f t="shared" si="7073"/>
        <v/>
      </c>
    </row>
    <row r="418" spans="1:175" ht="16.5">
      <c r="A418" s="134"/>
      <c r="B418" s="80" t="s">
        <v>1028</v>
      </c>
      <c r="C418" s="147" t="s">
        <v>1025</v>
      </c>
      <c r="K418" s="149"/>
      <c r="T418" s="152" t="s">
        <v>1029</v>
      </c>
      <c r="U418" s="85" t="s">
        <v>1027</v>
      </c>
      <c r="CN418" s="70" t="str">
        <f t="shared" ref="CN418:CN425" si="7226">"InitUnitState('"&amp;B418&amp;"',"&amp;V418&amp;","&amp;W418&amp;","&amp;X418&amp;","&amp;Y418&amp;","&amp;Z418&amp;","&amp;AA418&amp;","&amp;AB418&amp;","&amp;AC418&amp;","&amp;AD418&amp;","&amp;AE418&amp;")"</f>
        <v>InitUnitState('IK3B',,,,,,,,,,)</v>
      </c>
      <c r="CO418" s="70" t="str">
        <f t="shared" ref="CO418:CO425" si="7227">"InitUnitNormal('"&amp;B418&amp;"',"&amp;AF418&amp;","&amp;AG418&amp;","&amp;AH418&amp;","&amp;AI418&amp;","&amp;AJ418&amp;","&amp;AK418&amp;","&amp;AL418&amp;","&amp;AM418&amp;","&amp;AN418&amp;","&amp;AO418&amp;")"</f>
        <v>InitUnitNormal('IK3B',,,,,,,,,,)</v>
      </c>
      <c r="CP418" s="70" t="str">
        <f t="shared" ref="CP418:CP425" si="7228">"InitUnitMagic('"&amp;B418&amp;"',"&amp;AP418&amp;","&amp;AQ418&amp;","&amp;AR418&amp;","&amp;AS418&amp;","&amp;AT418&amp;","&amp;AU418&amp;","&amp;AV418&amp;","&amp;AW418&amp;","&amp;BI418&amp;","&amp;BJ418&amp;")"</f>
        <v>InitUnitMagic('IK3B',,,,,,,,,,)</v>
      </c>
      <c r="CQ418" s="70" t="str">
        <f t="shared" ref="CQ418:CQ425" si="7229">"InitUnitAdd('"&amp;B418&amp;"',"&amp;BK418&amp;","&amp;BL418&amp;","&amp;BM418&amp;","&amp;BN418&amp;","&amp;BO418&amp;","&amp;BP418&amp;","&amp;BQ418&amp;","&amp;BR418&amp;","&amp;BS418&amp;","&amp;BT418&amp;")"</f>
        <v>InitUnitAdd('IK3B',,,,,,,,,,)</v>
      </c>
      <c r="CR418" s="70" t="str">
        <f t="shared" ref="CR418:CR425" si="7230"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InitEquipData('IK3B',,"",,,,,'','','','','','',"ReplaceableTextures\\CommandButtons\\BTNSST12.blp")</v>
      </c>
      <c r="CU418" s="95" t="str">
        <f t="shared" ref="CU418:CU425" si="7231">CONCATENATE(DB418,DC418,DD418,DE418,DF418,DG418,DH418,DI418,DJ418,DK418,DL418,DM418,DN418,DO418,DP418,DQ418,DR418,DS418,DT418,DU418,DV418,DW418,DX418,DY418,DZ418,EA418,EB418,EC418,ED418,EE418,EF418,EG418,EH418,EI418,EJ418,EK418,EL418,EM418,EN418,EO418,EP418&amp;"|n")</f>
        <v>|n</v>
      </c>
      <c r="CV418" s="61" t="str">
        <f t="shared" si="6998"/>
        <v>道兵伤害|Cffffc926+60%|n|n|r|Cffaaaaaa○|CffFFD24D金之符印+1|r|r|n|n|Cff00ff7f点击穿戴或脱卸。|r</v>
      </c>
      <c r="CW418" s="60"/>
      <c r="CX418" s="60"/>
      <c r="CY418" s="60"/>
      <c r="CZ418" s="60"/>
      <c r="DA418" s="60"/>
      <c r="DB418" s="71" t="str">
        <f t="shared" ref="DB418:DB425" si="7232">IF(V418="","","|n"&amp;DB$2&amp;"+"&amp;V418&amp;DB$1)</f>
        <v/>
      </c>
      <c r="DC418" s="71" t="str">
        <f t="shared" ref="DC418:DC425" si="7233">IF(W418="","","|n"&amp;DC$2&amp;"+"&amp;W418&amp;DC$1)</f>
        <v/>
      </c>
      <c r="DD418" s="71" t="str">
        <f t="shared" ref="DD418:DD425" si="7234">IF(X418="","","|n"&amp;DD$2&amp;"+"&amp;X418&amp;DD$1)</f>
        <v/>
      </c>
      <c r="DE418" s="71" t="str">
        <f t="shared" ref="DE418:DE425" si="7235">IF(Y418="","","|n"&amp;DE$2&amp;"+"&amp;Y418&amp;DE$1)</f>
        <v/>
      </c>
      <c r="DF418" s="71" t="str">
        <f t="shared" ref="DF418:DF425" si="7236">IF(Z418="","","|n"&amp;DF$2&amp;"+"&amp;Z418&amp;DF$1)</f>
        <v/>
      </c>
      <c r="DG418" s="71" t="str">
        <f t="shared" ref="DG418:DG425" si="7237">IF(AA418="","","|n"&amp;DG$2&amp;"+"&amp;AA418&amp;DG$1)</f>
        <v/>
      </c>
      <c r="DH418" s="71" t="str">
        <f t="shared" ref="DH418:DH425" si="7238">IF(AB418="","","|n"&amp;DH$2&amp;"+"&amp;AB418&amp;DH$1)</f>
        <v/>
      </c>
      <c r="DI418" s="71" t="str">
        <f t="shared" ref="DI418:DI425" si="7239">IF(AC418="","","|n"&amp;DI$2&amp;"+"&amp;AC418&amp;DI$1)</f>
        <v/>
      </c>
      <c r="DJ418" s="71" t="str">
        <f t="shared" ref="DJ418:DJ425" si="7240">IF(AD418="","","|n"&amp;DJ$2&amp;"+"&amp;AD418&amp;DJ$1)</f>
        <v/>
      </c>
      <c r="DK418" s="71" t="str">
        <f t="shared" ref="DK418:DK425" si="7241">IF(AE418="","","|n"&amp;DK$2&amp;"+"&amp;AE418&amp;DK$1)</f>
        <v/>
      </c>
      <c r="DL418" s="71" t="str">
        <f t="shared" ref="DL418:DL425" si="7242">IF(AF418="","","|n"&amp;DL$2&amp;"+"&amp;AF418&amp;DL$1)</f>
        <v/>
      </c>
      <c r="DM418" s="71" t="str">
        <f t="shared" ref="DM418:DM425" si="7243">IF(AG418="","","|n"&amp;DM$2&amp;"+"&amp;AG418&amp;DM$1)</f>
        <v/>
      </c>
      <c r="DN418" s="71" t="str">
        <f t="shared" ref="DN418:DN425" si="7244">IF(AH418="","","|n"&amp;DN$2&amp;"+"&amp;AH418&amp;DN$1)</f>
        <v/>
      </c>
      <c r="DO418" s="71" t="str">
        <f t="shared" ref="DO418:DO425" si="7245">IF(AI418="","","|n"&amp;DO$2&amp;"+"&amp;AI418&amp;DO$1)</f>
        <v/>
      </c>
      <c r="DP418" s="71" t="str">
        <f t="shared" ref="DP418:DP425" si="7246">IF(AJ418="","","|n"&amp;DP$2&amp;"+"&amp;AJ418&amp;DP$1)</f>
        <v/>
      </c>
      <c r="DQ418" s="71" t="str">
        <f t="shared" ref="DQ418:DQ425" si="7247">IF(AK418="","","|n"&amp;DQ$2&amp;"+"&amp;AK418&amp;DQ$1)</f>
        <v/>
      </c>
      <c r="DR418" s="71" t="str">
        <f t="shared" ref="DR418:DR425" si="7248">IF(AL418="","","|n"&amp;DR$2&amp;"+"&amp;AL418&amp;DR$1)</f>
        <v/>
      </c>
      <c r="DS418" s="71" t="str">
        <f t="shared" ref="DS418:DS425" si="7249">IF(AM418="","","|n"&amp;DS$2&amp;"+"&amp;AM418&amp;DS$1)</f>
        <v/>
      </c>
      <c r="DT418" s="71" t="str">
        <f t="shared" ref="DT418:DT425" si="7250">IF(AN418="","","|n"&amp;DT$2&amp;"+"&amp;AN418&amp;DT$1)</f>
        <v/>
      </c>
      <c r="DU418" s="71" t="str">
        <f t="shared" ref="DU418:DU425" si="7251">IF(AO418="","","|n"&amp;DU$2&amp;"+"&amp;AO418&amp;DU$1)</f>
        <v/>
      </c>
      <c r="DV418" s="71" t="str">
        <f t="shared" ref="DV418:DV425" si="7252">IF(AP418="","","|n"&amp;DV$2&amp;"+"&amp;AP418&amp;DV$1)</f>
        <v/>
      </c>
      <c r="DW418" s="71" t="str">
        <f t="shared" ref="DW418:DW425" si="7253">IF(AQ418="","","|n"&amp;DW$2&amp;"+"&amp;AQ418&amp;DW$1)</f>
        <v/>
      </c>
      <c r="DX418" s="71" t="str">
        <f t="shared" ref="DX418:DX425" si="7254">IF(AR418="","","|n"&amp;DX$2&amp;"+"&amp;AR418&amp;DX$1)</f>
        <v/>
      </c>
      <c r="DY418" s="71" t="str">
        <f t="shared" ref="DY418:DY425" si="7255">IF(AS418="","","|n"&amp;DY$2&amp;"+"&amp;AS418&amp;DY$1)</f>
        <v/>
      </c>
      <c r="DZ418" s="71" t="str">
        <f t="shared" ref="DZ418:DZ425" si="7256">IF(AT418="","","|n"&amp;DZ$2&amp;"+"&amp;AT418&amp;DZ$1)</f>
        <v/>
      </c>
      <c r="EA418" s="71" t="str">
        <f t="shared" ref="EA418:EA425" si="7257">IF(AU418="","","|n"&amp;EA$2&amp;"+"&amp;AU418&amp;EA$1)</f>
        <v/>
      </c>
      <c r="EB418" s="71" t="str">
        <f t="shared" ref="EB418:EB425" si="7258">IF(AV418="","","|n"&amp;EB$2&amp;"+"&amp;AV418&amp;EB$1)</f>
        <v/>
      </c>
      <c r="EC418" s="71" t="str">
        <f t="shared" ref="EC418:EC425" si="7259">IF(AW418="","","|n"&amp;EC$2&amp;"+"&amp;AW418&amp;EC$1)</f>
        <v/>
      </c>
      <c r="ED418" s="71" t="str">
        <f t="shared" ref="ED418:ED425" si="7260">IF(AX418="","","|n"&amp;ED$2&amp;"+"&amp;AX418&amp;ED$1)</f>
        <v/>
      </c>
      <c r="EE418" s="71" t="str">
        <f t="shared" ref="EE418:EE425" si="7261">IF(AY418="","","|n"&amp;EE$2&amp;"+"&amp;AY418&amp;EE$1)</f>
        <v/>
      </c>
      <c r="EF418" s="71" t="str">
        <f t="shared" ref="EF418:EF425" si="7262">IF(AZ418="","","|n"&amp;EF$2&amp;"+"&amp;AZ418&amp;EF$1)</f>
        <v/>
      </c>
      <c r="EG418" s="71" t="str">
        <f t="shared" ref="EG418:EG425" si="7263">IF(BA418="","","|n"&amp;EG$2&amp;"+"&amp;BA418&amp;EG$1)</f>
        <v/>
      </c>
      <c r="EH418" s="71" t="str">
        <f t="shared" ref="EH418:EH425" si="7264">IF(BB418="","","|n"&amp;EH$2&amp;"+"&amp;BB418&amp;EH$1)</f>
        <v/>
      </c>
      <c r="EI418" s="71" t="str">
        <f t="shared" ref="EI418:EI425" si="7265">IF(BC418="","","|n"&amp;EI$2&amp;"+"&amp;BC418&amp;EI$1)</f>
        <v/>
      </c>
      <c r="EJ418" s="71" t="str">
        <f t="shared" ref="EJ418:EJ425" si="7266">IF(BD418="","","|n"&amp;EJ$2&amp;"+"&amp;BD418&amp;EJ$1)</f>
        <v/>
      </c>
      <c r="EK418" s="71" t="str">
        <f t="shared" ref="EK418:EK425" si="7267">IF(BE418="","","|n"&amp;EK$2&amp;"+"&amp;BE418&amp;EK$1)</f>
        <v/>
      </c>
      <c r="EL418" s="71" t="str">
        <f t="shared" ref="EL418:EL425" si="7268">IF(BF418="","","|n"&amp;EL$2&amp;"+"&amp;BF418&amp;EL$1)</f>
        <v/>
      </c>
      <c r="EM418" s="71" t="str">
        <f t="shared" ref="EM418:EM425" si="7269">IF(BG418="","","|n"&amp;EM$2&amp;"+"&amp;BG418&amp;EM$1)</f>
        <v/>
      </c>
      <c r="EN418" s="71" t="str">
        <f t="shared" ref="EN418:EN425" si="7270">IF(BH418="","","|n"&amp;EN$2&amp;"+"&amp;BH418&amp;EN$1)</f>
        <v/>
      </c>
      <c r="EO418" s="71" t="str">
        <f t="shared" ref="EO418:EO425" si="7271">IF(BI418="","","|n"&amp;EO$2&amp;"+"&amp;BI418&amp;EO$1)</f>
        <v/>
      </c>
      <c r="EP418" s="71" t="str">
        <f t="shared" ref="EP418:EP425" si="7272">IF(BJ418="","","|n"&amp;EP$2&amp;"+"&amp;BJ418&amp;EP$1)</f>
        <v/>
      </c>
      <c r="EQ418" s="71" t="str">
        <f t="shared" ref="EQ418:EQ425" si="7273">IF(BK418="","","|n"&amp;EQ$2&amp;"+"&amp;BK418&amp;EQ$1)</f>
        <v/>
      </c>
      <c r="ER418" s="71" t="str">
        <f t="shared" ref="ER418:ER425" si="7274">IF(BL418="","","|n"&amp;ER$2&amp;"+"&amp;BL418&amp;ER$1)</f>
        <v/>
      </c>
      <c r="ES418" s="71" t="str">
        <f t="shared" ref="ES418:ES425" si="7275">IF(BM418="","","|n"&amp;ES$2&amp;"+"&amp;BM418&amp;ES$1)</f>
        <v/>
      </c>
      <c r="ET418" s="71" t="str">
        <f t="shared" ref="ET418:ET425" si="7276">IF(BN418="","","|n"&amp;ET$2&amp;"+"&amp;BN418&amp;ET$1)</f>
        <v/>
      </c>
      <c r="EU418" s="71" t="str">
        <f t="shared" ref="EU418:EU425" si="7277">IF(BO418="","","|n"&amp;EU$2&amp;"+"&amp;BO418&amp;EU$1)</f>
        <v/>
      </c>
      <c r="EV418" s="71" t="str">
        <f t="shared" ref="EV418:EV425" si="7278">IF(BP418="","","|n"&amp;EV$2&amp;"+"&amp;BP418&amp;EV$1)</f>
        <v/>
      </c>
      <c r="EW418" s="71" t="str">
        <f t="shared" ref="EW418:EW425" si="7279">IF(BQ418="","","|n"&amp;EW$2&amp;"+"&amp;BQ418&amp;EW$1)</f>
        <v/>
      </c>
      <c r="EX418" s="71" t="str">
        <f t="shared" ref="EX418:EX425" si="7280">IF(BR418="","","|n"&amp;EX$2&amp;"+"&amp;BR418&amp;EX$1)</f>
        <v/>
      </c>
      <c r="EY418" s="71" t="str">
        <f t="shared" ref="EY418:EY425" si="7281">IF(BS418="","","|n"&amp;EY$2&amp;"+"&amp;BS418&amp;EY$1)</f>
        <v/>
      </c>
      <c r="EZ418" s="71" t="str">
        <f t="shared" ref="EZ418:EZ425" si="7282">IF(BT418="","","|n"&amp;EZ$2&amp;"+"&amp;BT418&amp;EZ$1)</f>
        <v/>
      </c>
      <c r="FA418" s="71" t="str">
        <f t="shared" ref="FA418:FA425" si="7283">IF(BU418="","","|n"&amp;FA$2&amp;"+"&amp;BU418&amp;FA$1)</f>
        <v/>
      </c>
      <c r="FB418" s="71" t="str">
        <f t="shared" ref="FB418:FB425" si="7284">IF(BV418="","","|n"&amp;FB$2&amp;"+"&amp;BV418&amp;FB$1)</f>
        <v/>
      </c>
      <c r="FC418" s="71" t="str">
        <f t="shared" ref="FC418:FC425" si="7285">IF(BW418="","","|n"&amp;FC$2&amp;"+"&amp;BW418&amp;FC$1)</f>
        <v/>
      </c>
      <c r="FD418" s="71" t="str">
        <f t="shared" ref="FD418:FD425" si="7286">IF(BX418="","","|n"&amp;FD$2&amp;"+"&amp;BX418&amp;FD$1)</f>
        <v/>
      </c>
      <c r="FE418" s="71" t="str">
        <f t="shared" ref="FE418:FE425" si="7287">IF(BY418="","","|n"&amp;FE$2&amp;"+"&amp;BY418&amp;FE$1)</f>
        <v/>
      </c>
      <c r="FF418" s="71" t="str">
        <f t="shared" ref="FF418:FF425" si="7288">IF(BZ418="","","|n"&amp;FF$2&amp;"+"&amp;BZ418&amp;FF$1)</f>
        <v/>
      </c>
      <c r="FG418" s="71" t="str">
        <f t="shared" ref="FG418:FG425" si="7289">IF(CA418="","","|n"&amp;FG$2&amp;"+"&amp;CA418&amp;FG$1)</f>
        <v/>
      </c>
      <c r="FH418" s="71" t="str">
        <f t="shared" ref="FH418:FH425" si="7290">IF(CB418="","","|n"&amp;FH$2&amp;"+"&amp;CB418&amp;FH$1)</f>
        <v/>
      </c>
      <c r="FI418" s="71" t="str">
        <f t="shared" ref="FI418:FI425" si="7291">IF(CC418="","","|n"&amp;FI$2&amp;"+"&amp;CC418&amp;FI$1)</f>
        <v/>
      </c>
      <c r="FJ418" s="71" t="str">
        <f t="shared" ref="FJ418:FJ425" si="7292">IF(CD418="","","|n"&amp;FJ$2&amp;"+"&amp;CD418&amp;FJ$1)</f>
        <v/>
      </c>
      <c r="FK418" s="71" t="str">
        <f t="shared" ref="FK418:FK425" si="7293">IF(CE418="","","|n"&amp;FK$2&amp;"+"&amp;CE418&amp;FK$1)</f>
        <v/>
      </c>
      <c r="FL418" s="71" t="str">
        <f t="shared" ref="FL418:FL425" si="7294">IF(CF418="","","|n"&amp;FL$2&amp;"+"&amp;CF418&amp;FL$1)</f>
        <v/>
      </c>
      <c r="FM418" s="71" t="str">
        <f t="shared" ref="FM418:FM425" si="7295">IF(CG418="","","|n"&amp;FM$2&amp;"+"&amp;CG418&amp;FM$1)</f>
        <v/>
      </c>
      <c r="FN418" s="71" t="str">
        <f t="shared" ref="FN418:FN425" si="7296">IF(CH418="","","|n"&amp;FN$2&amp;"+"&amp;CH418&amp;FN$1)</f>
        <v/>
      </c>
      <c r="FO418" s="71" t="str">
        <f t="shared" ref="FO418:FO425" si="7297">IF(CI418="","","|n"&amp;FO$2&amp;"+"&amp;CI418&amp;FO$1)</f>
        <v/>
      </c>
      <c r="FP418" s="71" t="str">
        <f t="shared" ref="FP418:FP425" si="7298">IF(CJ418="","","|n"&amp;FP$2&amp;"+"&amp;CJ418&amp;FP$1)</f>
        <v/>
      </c>
      <c r="FQ418" s="71" t="str">
        <f t="shared" ref="FQ418:FQ425" si="7299">IF(CK418="","","|n"&amp;FQ$2&amp;"+"&amp;CK418&amp;FQ$1)</f>
        <v/>
      </c>
      <c r="FR418" s="71" t="str">
        <f t="shared" ref="FR418:FR425" si="7300">IF(CL418="","","|n"&amp;FR$2&amp;"+"&amp;CL418&amp;FR$1)</f>
        <v/>
      </c>
      <c r="FS418" s="71" t="str">
        <f t="shared" ref="FS418:FS425" si="7301">IF(CM418="","","|n"&amp;FS$2&amp;"+"&amp;CM418&amp;FS$1)</f>
        <v/>
      </c>
    </row>
    <row r="419" spans="1:175" ht="16.5">
      <c r="A419" s="134"/>
      <c r="B419" s="80" t="s">
        <v>1030</v>
      </c>
      <c r="C419" s="147" t="s">
        <v>1025</v>
      </c>
      <c r="K419" s="150"/>
      <c r="T419" s="152" t="s">
        <v>1031</v>
      </c>
      <c r="U419" s="85" t="s">
        <v>1027</v>
      </c>
      <c r="CN419" s="70" t="str">
        <f t="shared" si="7226"/>
        <v>InitUnitState('IK3C',,,,,,,,,,)</v>
      </c>
      <c r="CO419" s="70" t="str">
        <f t="shared" si="7227"/>
        <v>InitUnitNormal('IK3C',,,,,,,,,,)</v>
      </c>
      <c r="CP419" s="70" t="str">
        <f t="shared" si="7228"/>
        <v>InitUnitMagic('IK3C',,,,,,,,,,)</v>
      </c>
      <c r="CQ419" s="70" t="str">
        <f t="shared" si="7229"/>
        <v>InitUnitAdd('IK3C',,,,,,,,,,)</v>
      </c>
      <c r="CR419" s="70" t="str">
        <f t="shared" si="7230"/>
        <v>InitEquipData('IK3C',,"",,,,,'','','','','','',"ReplaceableTextures\\CommandButtons\\BTNSST12.blp")</v>
      </c>
      <c r="CU419" s="95" t="str">
        <f t="shared" si="7231"/>
        <v>|n</v>
      </c>
      <c r="CV419" s="61" t="str">
        <f t="shared" si="6998"/>
        <v>道兵伤害|Cffffc926+60%|n|n|r|Cffaaaaaa○|CffFFD24D木之符印+1|r|r|n|n|Cff00ff7f点击穿戴或脱卸。|r</v>
      </c>
      <c r="CW419" s="60"/>
      <c r="CX419" s="60"/>
      <c r="CY419" s="60"/>
      <c r="CZ419" s="60"/>
      <c r="DA419" s="60"/>
      <c r="DB419" s="71" t="str">
        <f t="shared" si="7232"/>
        <v/>
      </c>
      <c r="DC419" s="71" t="str">
        <f t="shared" si="7233"/>
        <v/>
      </c>
      <c r="DD419" s="71" t="str">
        <f t="shared" si="7234"/>
        <v/>
      </c>
      <c r="DE419" s="71" t="str">
        <f t="shared" si="7235"/>
        <v/>
      </c>
      <c r="DF419" s="71" t="str">
        <f t="shared" si="7236"/>
        <v/>
      </c>
      <c r="DG419" s="71" t="str">
        <f t="shared" si="7237"/>
        <v/>
      </c>
      <c r="DH419" s="71" t="str">
        <f t="shared" si="7238"/>
        <v/>
      </c>
      <c r="DI419" s="71" t="str">
        <f t="shared" si="7239"/>
        <v/>
      </c>
      <c r="DJ419" s="71" t="str">
        <f t="shared" si="7240"/>
        <v/>
      </c>
      <c r="DK419" s="71" t="str">
        <f t="shared" si="7241"/>
        <v/>
      </c>
      <c r="DL419" s="71" t="str">
        <f t="shared" si="7242"/>
        <v/>
      </c>
      <c r="DM419" s="71" t="str">
        <f t="shared" si="7243"/>
        <v/>
      </c>
      <c r="DN419" s="71" t="str">
        <f t="shared" si="7244"/>
        <v/>
      </c>
      <c r="DO419" s="71" t="str">
        <f t="shared" si="7245"/>
        <v/>
      </c>
      <c r="DP419" s="71" t="str">
        <f t="shared" si="7246"/>
        <v/>
      </c>
      <c r="DQ419" s="71" t="str">
        <f t="shared" si="7247"/>
        <v/>
      </c>
      <c r="DR419" s="71" t="str">
        <f t="shared" si="7248"/>
        <v/>
      </c>
      <c r="DS419" s="71" t="str">
        <f t="shared" si="7249"/>
        <v/>
      </c>
      <c r="DT419" s="71" t="str">
        <f t="shared" si="7250"/>
        <v/>
      </c>
      <c r="DU419" s="71" t="str">
        <f t="shared" si="7251"/>
        <v/>
      </c>
      <c r="DV419" s="71" t="str">
        <f t="shared" si="7252"/>
        <v/>
      </c>
      <c r="DW419" s="71" t="str">
        <f t="shared" si="7253"/>
        <v/>
      </c>
      <c r="DX419" s="71" t="str">
        <f t="shared" si="7254"/>
        <v/>
      </c>
      <c r="DY419" s="71" t="str">
        <f t="shared" si="7255"/>
        <v/>
      </c>
      <c r="DZ419" s="71" t="str">
        <f t="shared" si="7256"/>
        <v/>
      </c>
      <c r="EA419" s="71" t="str">
        <f t="shared" si="7257"/>
        <v/>
      </c>
      <c r="EB419" s="71" t="str">
        <f t="shared" si="7258"/>
        <v/>
      </c>
      <c r="EC419" s="71" t="str">
        <f t="shared" si="7259"/>
        <v/>
      </c>
      <c r="ED419" s="71" t="str">
        <f t="shared" si="7260"/>
        <v/>
      </c>
      <c r="EE419" s="71" t="str">
        <f t="shared" si="7261"/>
        <v/>
      </c>
      <c r="EF419" s="71" t="str">
        <f t="shared" si="7262"/>
        <v/>
      </c>
      <c r="EG419" s="71" t="str">
        <f t="shared" si="7263"/>
        <v/>
      </c>
      <c r="EH419" s="71" t="str">
        <f t="shared" si="7264"/>
        <v/>
      </c>
      <c r="EI419" s="71" t="str">
        <f t="shared" si="7265"/>
        <v/>
      </c>
      <c r="EJ419" s="71" t="str">
        <f t="shared" si="7266"/>
        <v/>
      </c>
      <c r="EK419" s="71" t="str">
        <f t="shared" si="7267"/>
        <v/>
      </c>
      <c r="EL419" s="71" t="str">
        <f t="shared" si="7268"/>
        <v/>
      </c>
      <c r="EM419" s="71" t="str">
        <f t="shared" si="7269"/>
        <v/>
      </c>
      <c r="EN419" s="71" t="str">
        <f t="shared" si="7270"/>
        <v/>
      </c>
      <c r="EO419" s="71" t="str">
        <f t="shared" si="7271"/>
        <v/>
      </c>
      <c r="EP419" s="71" t="str">
        <f t="shared" si="7272"/>
        <v/>
      </c>
      <c r="EQ419" s="71" t="str">
        <f t="shared" si="7273"/>
        <v/>
      </c>
      <c r="ER419" s="71" t="str">
        <f t="shared" si="7274"/>
        <v/>
      </c>
      <c r="ES419" s="71" t="str">
        <f t="shared" si="7275"/>
        <v/>
      </c>
      <c r="ET419" s="71" t="str">
        <f t="shared" si="7276"/>
        <v/>
      </c>
      <c r="EU419" s="71" t="str">
        <f t="shared" si="7277"/>
        <v/>
      </c>
      <c r="EV419" s="71" t="str">
        <f t="shared" si="7278"/>
        <v/>
      </c>
      <c r="EW419" s="71" t="str">
        <f t="shared" si="7279"/>
        <v/>
      </c>
      <c r="EX419" s="71" t="str">
        <f t="shared" si="7280"/>
        <v/>
      </c>
      <c r="EY419" s="71" t="str">
        <f t="shared" si="7281"/>
        <v/>
      </c>
      <c r="EZ419" s="71" t="str">
        <f t="shared" si="7282"/>
        <v/>
      </c>
      <c r="FA419" s="71" t="str">
        <f t="shared" si="7283"/>
        <v/>
      </c>
      <c r="FB419" s="71" t="str">
        <f t="shared" si="7284"/>
        <v/>
      </c>
      <c r="FC419" s="71" t="str">
        <f t="shared" si="7285"/>
        <v/>
      </c>
      <c r="FD419" s="71" t="str">
        <f t="shared" si="7286"/>
        <v/>
      </c>
      <c r="FE419" s="71" t="str">
        <f t="shared" si="7287"/>
        <v/>
      </c>
      <c r="FF419" s="71" t="str">
        <f t="shared" si="7288"/>
        <v/>
      </c>
      <c r="FG419" s="71" t="str">
        <f t="shared" si="7289"/>
        <v/>
      </c>
      <c r="FH419" s="71" t="str">
        <f t="shared" si="7290"/>
        <v/>
      </c>
      <c r="FI419" s="71" t="str">
        <f t="shared" si="7291"/>
        <v/>
      </c>
      <c r="FJ419" s="71" t="str">
        <f t="shared" si="7292"/>
        <v/>
      </c>
      <c r="FK419" s="71" t="str">
        <f t="shared" si="7293"/>
        <v/>
      </c>
      <c r="FL419" s="71" t="str">
        <f t="shared" si="7294"/>
        <v/>
      </c>
      <c r="FM419" s="71" t="str">
        <f t="shared" si="7295"/>
        <v/>
      </c>
      <c r="FN419" s="71" t="str">
        <f t="shared" si="7296"/>
        <v/>
      </c>
      <c r="FO419" s="71" t="str">
        <f t="shared" si="7297"/>
        <v/>
      </c>
      <c r="FP419" s="71" t="str">
        <f t="shared" si="7298"/>
        <v/>
      </c>
      <c r="FQ419" s="71" t="str">
        <f t="shared" si="7299"/>
        <v/>
      </c>
      <c r="FR419" s="71" t="str">
        <f t="shared" si="7300"/>
        <v/>
      </c>
      <c r="FS419" s="71" t="str">
        <f t="shared" si="7301"/>
        <v/>
      </c>
    </row>
    <row r="420" spans="1:175" ht="16.5">
      <c r="A420" s="134"/>
      <c r="B420" s="80" t="s">
        <v>1032</v>
      </c>
      <c r="C420" s="147" t="s">
        <v>1025</v>
      </c>
      <c r="K420" s="150"/>
      <c r="T420" s="152" t="s">
        <v>1033</v>
      </c>
      <c r="U420" s="85" t="s">
        <v>1027</v>
      </c>
      <c r="CN420" s="70" t="str">
        <f t="shared" si="7226"/>
        <v>InitUnitState('IK3D',,,,,,,,,,)</v>
      </c>
      <c r="CO420" s="70" t="str">
        <f t="shared" si="7227"/>
        <v>InitUnitNormal('IK3D',,,,,,,,,,)</v>
      </c>
      <c r="CP420" s="70" t="str">
        <f t="shared" si="7228"/>
        <v>InitUnitMagic('IK3D',,,,,,,,,,)</v>
      </c>
      <c r="CQ420" s="70" t="str">
        <f t="shared" si="7229"/>
        <v>InitUnitAdd('IK3D',,,,,,,,,,)</v>
      </c>
      <c r="CR420" s="70" t="str">
        <f t="shared" si="7230"/>
        <v>InitEquipData('IK3D',,"",,,,,'','','','','','',"ReplaceableTextures\\CommandButtons\\BTNSST12.blp")</v>
      </c>
      <c r="CU420" s="95" t="str">
        <f t="shared" si="7231"/>
        <v>|n</v>
      </c>
      <c r="CV420" s="61" t="str">
        <f t="shared" si="6998"/>
        <v>道兵伤害|Cffffc926+60%|n|n|r|Cffaaaaaa○|CffFFD24D水之符印+1|r|r|n|n|Cff00ff7f点击穿戴或脱卸。|r</v>
      </c>
      <c r="CW420" s="60"/>
      <c r="CX420" s="60"/>
      <c r="CY420" s="60"/>
      <c r="CZ420" s="60"/>
      <c r="DA420" s="60"/>
      <c r="DB420" s="71" t="str">
        <f t="shared" si="7232"/>
        <v/>
      </c>
      <c r="DC420" s="71" t="str">
        <f t="shared" si="7233"/>
        <v/>
      </c>
      <c r="DD420" s="71" t="str">
        <f t="shared" si="7234"/>
        <v/>
      </c>
      <c r="DE420" s="71" t="str">
        <f t="shared" si="7235"/>
        <v/>
      </c>
      <c r="DF420" s="71" t="str">
        <f t="shared" si="7236"/>
        <v/>
      </c>
      <c r="DG420" s="71" t="str">
        <f t="shared" si="7237"/>
        <v/>
      </c>
      <c r="DH420" s="71" t="str">
        <f t="shared" si="7238"/>
        <v/>
      </c>
      <c r="DI420" s="71" t="str">
        <f t="shared" si="7239"/>
        <v/>
      </c>
      <c r="DJ420" s="71" t="str">
        <f t="shared" si="7240"/>
        <v/>
      </c>
      <c r="DK420" s="71" t="str">
        <f t="shared" si="7241"/>
        <v/>
      </c>
      <c r="DL420" s="71" t="str">
        <f t="shared" si="7242"/>
        <v/>
      </c>
      <c r="DM420" s="71" t="str">
        <f t="shared" si="7243"/>
        <v/>
      </c>
      <c r="DN420" s="71" t="str">
        <f t="shared" si="7244"/>
        <v/>
      </c>
      <c r="DO420" s="71" t="str">
        <f t="shared" si="7245"/>
        <v/>
      </c>
      <c r="DP420" s="71" t="str">
        <f t="shared" si="7246"/>
        <v/>
      </c>
      <c r="DQ420" s="71" t="str">
        <f t="shared" si="7247"/>
        <v/>
      </c>
      <c r="DR420" s="71" t="str">
        <f t="shared" si="7248"/>
        <v/>
      </c>
      <c r="DS420" s="71" t="str">
        <f t="shared" si="7249"/>
        <v/>
      </c>
      <c r="DT420" s="71" t="str">
        <f t="shared" si="7250"/>
        <v/>
      </c>
      <c r="DU420" s="71" t="str">
        <f t="shared" si="7251"/>
        <v/>
      </c>
      <c r="DV420" s="71" t="str">
        <f t="shared" si="7252"/>
        <v/>
      </c>
      <c r="DW420" s="71" t="str">
        <f t="shared" si="7253"/>
        <v/>
      </c>
      <c r="DX420" s="71" t="str">
        <f t="shared" si="7254"/>
        <v/>
      </c>
      <c r="DY420" s="71" t="str">
        <f t="shared" si="7255"/>
        <v/>
      </c>
      <c r="DZ420" s="71" t="str">
        <f t="shared" si="7256"/>
        <v/>
      </c>
      <c r="EA420" s="71" t="str">
        <f t="shared" si="7257"/>
        <v/>
      </c>
      <c r="EB420" s="71" t="str">
        <f t="shared" si="7258"/>
        <v/>
      </c>
      <c r="EC420" s="71" t="str">
        <f t="shared" si="7259"/>
        <v/>
      </c>
      <c r="ED420" s="71" t="str">
        <f t="shared" si="7260"/>
        <v/>
      </c>
      <c r="EE420" s="71" t="str">
        <f t="shared" si="7261"/>
        <v/>
      </c>
      <c r="EF420" s="71" t="str">
        <f t="shared" si="7262"/>
        <v/>
      </c>
      <c r="EG420" s="71" t="str">
        <f t="shared" si="7263"/>
        <v/>
      </c>
      <c r="EH420" s="71" t="str">
        <f t="shared" si="7264"/>
        <v/>
      </c>
      <c r="EI420" s="71" t="str">
        <f t="shared" si="7265"/>
        <v/>
      </c>
      <c r="EJ420" s="71" t="str">
        <f t="shared" si="7266"/>
        <v/>
      </c>
      <c r="EK420" s="71" t="str">
        <f t="shared" si="7267"/>
        <v/>
      </c>
      <c r="EL420" s="71" t="str">
        <f t="shared" si="7268"/>
        <v/>
      </c>
      <c r="EM420" s="71" t="str">
        <f t="shared" si="7269"/>
        <v/>
      </c>
      <c r="EN420" s="71" t="str">
        <f t="shared" si="7270"/>
        <v/>
      </c>
      <c r="EO420" s="71" t="str">
        <f t="shared" si="7271"/>
        <v/>
      </c>
      <c r="EP420" s="71" t="str">
        <f t="shared" si="7272"/>
        <v/>
      </c>
      <c r="EQ420" s="71" t="str">
        <f t="shared" si="7273"/>
        <v/>
      </c>
      <c r="ER420" s="71" t="str">
        <f t="shared" si="7274"/>
        <v/>
      </c>
      <c r="ES420" s="71" t="str">
        <f t="shared" si="7275"/>
        <v/>
      </c>
      <c r="ET420" s="71" t="str">
        <f t="shared" si="7276"/>
        <v/>
      </c>
      <c r="EU420" s="71" t="str">
        <f t="shared" si="7277"/>
        <v/>
      </c>
      <c r="EV420" s="71" t="str">
        <f t="shared" si="7278"/>
        <v/>
      </c>
      <c r="EW420" s="71" t="str">
        <f t="shared" si="7279"/>
        <v/>
      </c>
      <c r="EX420" s="71" t="str">
        <f t="shared" si="7280"/>
        <v/>
      </c>
      <c r="EY420" s="71" t="str">
        <f t="shared" si="7281"/>
        <v/>
      </c>
      <c r="EZ420" s="71" t="str">
        <f t="shared" si="7282"/>
        <v/>
      </c>
      <c r="FA420" s="71" t="str">
        <f t="shared" si="7283"/>
        <v/>
      </c>
      <c r="FB420" s="71" t="str">
        <f t="shared" si="7284"/>
        <v/>
      </c>
      <c r="FC420" s="71" t="str">
        <f t="shared" si="7285"/>
        <v/>
      </c>
      <c r="FD420" s="71" t="str">
        <f t="shared" si="7286"/>
        <v/>
      </c>
      <c r="FE420" s="71" t="str">
        <f t="shared" si="7287"/>
        <v/>
      </c>
      <c r="FF420" s="71" t="str">
        <f t="shared" si="7288"/>
        <v/>
      </c>
      <c r="FG420" s="71" t="str">
        <f t="shared" si="7289"/>
        <v/>
      </c>
      <c r="FH420" s="71" t="str">
        <f t="shared" si="7290"/>
        <v/>
      </c>
      <c r="FI420" s="71" t="str">
        <f t="shared" si="7291"/>
        <v/>
      </c>
      <c r="FJ420" s="71" t="str">
        <f t="shared" si="7292"/>
        <v/>
      </c>
      <c r="FK420" s="71" t="str">
        <f t="shared" si="7293"/>
        <v/>
      </c>
      <c r="FL420" s="71" t="str">
        <f t="shared" si="7294"/>
        <v/>
      </c>
      <c r="FM420" s="71" t="str">
        <f t="shared" si="7295"/>
        <v/>
      </c>
      <c r="FN420" s="71" t="str">
        <f t="shared" si="7296"/>
        <v/>
      </c>
      <c r="FO420" s="71" t="str">
        <f t="shared" si="7297"/>
        <v/>
      </c>
      <c r="FP420" s="71" t="str">
        <f t="shared" si="7298"/>
        <v/>
      </c>
      <c r="FQ420" s="71" t="str">
        <f t="shared" si="7299"/>
        <v/>
      </c>
      <c r="FR420" s="71" t="str">
        <f t="shared" si="7300"/>
        <v/>
      </c>
      <c r="FS420" s="71" t="str">
        <f t="shared" si="7301"/>
        <v/>
      </c>
    </row>
    <row r="421" spans="1:175" ht="16.5">
      <c r="A421" s="134"/>
      <c r="B421" s="80" t="s">
        <v>1034</v>
      </c>
      <c r="C421" s="147" t="s">
        <v>1025</v>
      </c>
      <c r="K421" s="150"/>
      <c r="T421" s="152" t="s">
        <v>1035</v>
      </c>
      <c r="U421" s="85" t="s">
        <v>1027</v>
      </c>
      <c r="CN421" s="70" t="str">
        <f t="shared" si="7226"/>
        <v>InitUnitState('IK3E',,,,,,,,,,)</v>
      </c>
      <c r="CO421" s="70" t="str">
        <f t="shared" si="7227"/>
        <v>InitUnitNormal('IK3E',,,,,,,,,,)</v>
      </c>
      <c r="CP421" s="70" t="str">
        <f t="shared" si="7228"/>
        <v>InitUnitMagic('IK3E',,,,,,,,,,)</v>
      </c>
      <c r="CQ421" s="70" t="str">
        <f t="shared" si="7229"/>
        <v>InitUnitAdd('IK3E',,,,,,,,,,)</v>
      </c>
      <c r="CR421" s="70" t="str">
        <f t="shared" si="7230"/>
        <v>InitEquipData('IK3E',,"",,,,,'','','','','','',"ReplaceableTextures\\CommandButtons\\BTNSST12.blp")</v>
      </c>
      <c r="CU421" s="95" t="str">
        <f t="shared" si="7231"/>
        <v>|n</v>
      </c>
      <c r="CV421" s="61" t="str">
        <f t="shared" si="6998"/>
        <v>道兵伤害|Cffffc926+60%|n|n|r|Cffaaaaaa○|CffFFD24D火之符印+1|r|r|n|n|Cff00ff7f点击穿戴或脱卸。|r</v>
      </c>
      <c r="CW421" s="60"/>
      <c r="CX421" s="60"/>
      <c r="CY421" s="60"/>
      <c r="CZ421" s="60"/>
      <c r="DA421" s="60"/>
      <c r="DB421" s="71" t="str">
        <f t="shared" si="7232"/>
        <v/>
      </c>
      <c r="DC421" s="71" t="str">
        <f t="shared" si="7233"/>
        <v/>
      </c>
      <c r="DD421" s="71" t="str">
        <f t="shared" si="7234"/>
        <v/>
      </c>
      <c r="DE421" s="71" t="str">
        <f t="shared" si="7235"/>
        <v/>
      </c>
      <c r="DF421" s="71" t="str">
        <f t="shared" si="7236"/>
        <v/>
      </c>
      <c r="DG421" s="71" t="str">
        <f t="shared" si="7237"/>
        <v/>
      </c>
      <c r="DH421" s="71" t="str">
        <f t="shared" si="7238"/>
        <v/>
      </c>
      <c r="DI421" s="71" t="str">
        <f t="shared" si="7239"/>
        <v/>
      </c>
      <c r="DJ421" s="71" t="str">
        <f t="shared" si="7240"/>
        <v/>
      </c>
      <c r="DK421" s="71" t="str">
        <f t="shared" si="7241"/>
        <v/>
      </c>
      <c r="DL421" s="71" t="str">
        <f t="shared" si="7242"/>
        <v/>
      </c>
      <c r="DM421" s="71" t="str">
        <f t="shared" si="7243"/>
        <v/>
      </c>
      <c r="DN421" s="71" t="str">
        <f t="shared" si="7244"/>
        <v/>
      </c>
      <c r="DO421" s="71" t="str">
        <f t="shared" si="7245"/>
        <v/>
      </c>
      <c r="DP421" s="71" t="str">
        <f t="shared" si="7246"/>
        <v/>
      </c>
      <c r="DQ421" s="71" t="str">
        <f t="shared" si="7247"/>
        <v/>
      </c>
      <c r="DR421" s="71" t="str">
        <f t="shared" si="7248"/>
        <v/>
      </c>
      <c r="DS421" s="71" t="str">
        <f t="shared" si="7249"/>
        <v/>
      </c>
      <c r="DT421" s="71" t="str">
        <f t="shared" si="7250"/>
        <v/>
      </c>
      <c r="DU421" s="71" t="str">
        <f t="shared" si="7251"/>
        <v/>
      </c>
      <c r="DV421" s="71" t="str">
        <f t="shared" si="7252"/>
        <v/>
      </c>
      <c r="DW421" s="71" t="str">
        <f t="shared" si="7253"/>
        <v/>
      </c>
      <c r="DX421" s="71" t="str">
        <f t="shared" si="7254"/>
        <v/>
      </c>
      <c r="DY421" s="71" t="str">
        <f t="shared" si="7255"/>
        <v/>
      </c>
      <c r="DZ421" s="71" t="str">
        <f t="shared" si="7256"/>
        <v/>
      </c>
      <c r="EA421" s="71" t="str">
        <f t="shared" si="7257"/>
        <v/>
      </c>
      <c r="EB421" s="71" t="str">
        <f t="shared" si="7258"/>
        <v/>
      </c>
      <c r="EC421" s="71" t="str">
        <f t="shared" si="7259"/>
        <v/>
      </c>
      <c r="ED421" s="71" t="str">
        <f t="shared" si="7260"/>
        <v/>
      </c>
      <c r="EE421" s="71" t="str">
        <f t="shared" si="7261"/>
        <v/>
      </c>
      <c r="EF421" s="71" t="str">
        <f t="shared" si="7262"/>
        <v/>
      </c>
      <c r="EG421" s="71" t="str">
        <f t="shared" si="7263"/>
        <v/>
      </c>
      <c r="EH421" s="71" t="str">
        <f t="shared" si="7264"/>
        <v/>
      </c>
      <c r="EI421" s="71" t="str">
        <f t="shared" si="7265"/>
        <v/>
      </c>
      <c r="EJ421" s="71" t="str">
        <f t="shared" si="7266"/>
        <v/>
      </c>
      <c r="EK421" s="71" t="str">
        <f t="shared" si="7267"/>
        <v/>
      </c>
      <c r="EL421" s="71" t="str">
        <f t="shared" si="7268"/>
        <v/>
      </c>
      <c r="EM421" s="71" t="str">
        <f t="shared" si="7269"/>
        <v/>
      </c>
      <c r="EN421" s="71" t="str">
        <f t="shared" si="7270"/>
        <v/>
      </c>
      <c r="EO421" s="71" t="str">
        <f t="shared" si="7271"/>
        <v/>
      </c>
      <c r="EP421" s="71" t="str">
        <f t="shared" si="7272"/>
        <v/>
      </c>
      <c r="EQ421" s="71" t="str">
        <f t="shared" si="7273"/>
        <v/>
      </c>
      <c r="ER421" s="71" t="str">
        <f t="shared" si="7274"/>
        <v/>
      </c>
      <c r="ES421" s="71" t="str">
        <f t="shared" si="7275"/>
        <v/>
      </c>
      <c r="ET421" s="71" t="str">
        <f t="shared" si="7276"/>
        <v/>
      </c>
      <c r="EU421" s="71" t="str">
        <f t="shared" si="7277"/>
        <v/>
      </c>
      <c r="EV421" s="71" t="str">
        <f t="shared" si="7278"/>
        <v/>
      </c>
      <c r="EW421" s="71" t="str">
        <f t="shared" si="7279"/>
        <v/>
      </c>
      <c r="EX421" s="71" t="str">
        <f t="shared" si="7280"/>
        <v/>
      </c>
      <c r="EY421" s="71" t="str">
        <f t="shared" si="7281"/>
        <v/>
      </c>
      <c r="EZ421" s="71" t="str">
        <f t="shared" si="7282"/>
        <v/>
      </c>
      <c r="FA421" s="71" t="str">
        <f t="shared" si="7283"/>
        <v/>
      </c>
      <c r="FB421" s="71" t="str">
        <f t="shared" si="7284"/>
        <v/>
      </c>
      <c r="FC421" s="71" t="str">
        <f t="shared" si="7285"/>
        <v/>
      </c>
      <c r="FD421" s="71" t="str">
        <f t="shared" si="7286"/>
        <v/>
      </c>
      <c r="FE421" s="71" t="str">
        <f t="shared" si="7287"/>
        <v/>
      </c>
      <c r="FF421" s="71" t="str">
        <f t="shared" si="7288"/>
        <v/>
      </c>
      <c r="FG421" s="71" t="str">
        <f t="shared" si="7289"/>
        <v/>
      </c>
      <c r="FH421" s="71" t="str">
        <f t="shared" si="7290"/>
        <v/>
      </c>
      <c r="FI421" s="71" t="str">
        <f t="shared" si="7291"/>
        <v/>
      </c>
      <c r="FJ421" s="71" t="str">
        <f t="shared" si="7292"/>
        <v/>
      </c>
      <c r="FK421" s="71" t="str">
        <f t="shared" si="7293"/>
        <v/>
      </c>
      <c r="FL421" s="71" t="str">
        <f t="shared" si="7294"/>
        <v/>
      </c>
      <c r="FM421" s="71" t="str">
        <f t="shared" si="7295"/>
        <v/>
      </c>
      <c r="FN421" s="71" t="str">
        <f t="shared" si="7296"/>
        <v/>
      </c>
      <c r="FO421" s="71" t="str">
        <f t="shared" si="7297"/>
        <v/>
      </c>
      <c r="FP421" s="71" t="str">
        <f t="shared" si="7298"/>
        <v/>
      </c>
      <c r="FQ421" s="71" t="str">
        <f t="shared" si="7299"/>
        <v/>
      </c>
      <c r="FR421" s="71" t="str">
        <f t="shared" si="7300"/>
        <v/>
      </c>
      <c r="FS421" s="71" t="str">
        <f t="shared" si="7301"/>
        <v/>
      </c>
    </row>
    <row r="422" spans="1:175" ht="16.5">
      <c r="A422" s="134"/>
      <c r="B422" s="80" t="s">
        <v>1036</v>
      </c>
      <c r="C422" s="147" t="s">
        <v>1025</v>
      </c>
      <c r="K422" s="150"/>
      <c r="T422" s="152" t="s">
        <v>1037</v>
      </c>
      <c r="U422" s="85" t="s">
        <v>1027</v>
      </c>
      <c r="CN422" s="70" t="str">
        <f t="shared" si="7226"/>
        <v>InitUnitState('IK3F',,,,,,,,,,)</v>
      </c>
      <c r="CO422" s="70" t="str">
        <f t="shared" si="7227"/>
        <v>InitUnitNormal('IK3F',,,,,,,,,,)</v>
      </c>
      <c r="CP422" s="70" t="str">
        <f t="shared" si="7228"/>
        <v>InitUnitMagic('IK3F',,,,,,,,,,)</v>
      </c>
      <c r="CQ422" s="70" t="str">
        <f t="shared" si="7229"/>
        <v>InitUnitAdd('IK3F',,,,,,,,,,)</v>
      </c>
      <c r="CR422" s="70" t="str">
        <f t="shared" si="7230"/>
        <v>InitEquipData('IK3F',,"",,,,,'','','','','','',"ReplaceableTextures\\CommandButtons\\BTNSST12.blp")</v>
      </c>
      <c r="CU422" s="95" t="str">
        <f t="shared" si="7231"/>
        <v>|n</v>
      </c>
      <c r="CV422" s="61" t="str">
        <f t="shared" si="6998"/>
        <v>道兵伤害|Cffffc926+60%|n|n|r|Cffaaaaaa○|CffFFD24D土之符印+1|r|r|n|n|Cff00ff7f点击穿戴或脱卸。|r</v>
      </c>
      <c r="CW422" s="60"/>
      <c r="CX422" s="60"/>
      <c r="CY422" s="60"/>
      <c r="CZ422" s="60"/>
      <c r="DA422" s="60"/>
      <c r="DB422" s="71" t="str">
        <f t="shared" si="7232"/>
        <v/>
      </c>
      <c r="DC422" s="71" t="str">
        <f t="shared" si="7233"/>
        <v/>
      </c>
      <c r="DD422" s="71" t="str">
        <f t="shared" si="7234"/>
        <v/>
      </c>
      <c r="DE422" s="71" t="str">
        <f t="shared" si="7235"/>
        <v/>
      </c>
      <c r="DF422" s="71" t="str">
        <f t="shared" si="7236"/>
        <v/>
      </c>
      <c r="DG422" s="71" t="str">
        <f t="shared" si="7237"/>
        <v/>
      </c>
      <c r="DH422" s="71" t="str">
        <f t="shared" si="7238"/>
        <v/>
      </c>
      <c r="DI422" s="71" t="str">
        <f t="shared" si="7239"/>
        <v/>
      </c>
      <c r="DJ422" s="71" t="str">
        <f t="shared" si="7240"/>
        <v/>
      </c>
      <c r="DK422" s="71" t="str">
        <f t="shared" si="7241"/>
        <v/>
      </c>
      <c r="DL422" s="71" t="str">
        <f t="shared" si="7242"/>
        <v/>
      </c>
      <c r="DM422" s="71" t="str">
        <f t="shared" si="7243"/>
        <v/>
      </c>
      <c r="DN422" s="71" t="str">
        <f t="shared" si="7244"/>
        <v/>
      </c>
      <c r="DO422" s="71" t="str">
        <f t="shared" si="7245"/>
        <v/>
      </c>
      <c r="DP422" s="71" t="str">
        <f t="shared" si="7246"/>
        <v/>
      </c>
      <c r="DQ422" s="71" t="str">
        <f t="shared" si="7247"/>
        <v/>
      </c>
      <c r="DR422" s="71" t="str">
        <f t="shared" si="7248"/>
        <v/>
      </c>
      <c r="DS422" s="71" t="str">
        <f t="shared" si="7249"/>
        <v/>
      </c>
      <c r="DT422" s="71" t="str">
        <f t="shared" si="7250"/>
        <v/>
      </c>
      <c r="DU422" s="71" t="str">
        <f t="shared" si="7251"/>
        <v/>
      </c>
      <c r="DV422" s="71" t="str">
        <f t="shared" si="7252"/>
        <v/>
      </c>
      <c r="DW422" s="71" t="str">
        <f t="shared" si="7253"/>
        <v/>
      </c>
      <c r="DX422" s="71" t="str">
        <f t="shared" si="7254"/>
        <v/>
      </c>
      <c r="DY422" s="71" t="str">
        <f t="shared" si="7255"/>
        <v/>
      </c>
      <c r="DZ422" s="71" t="str">
        <f t="shared" si="7256"/>
        <v/>
      </c>
      <c r="EA422" s="71" t="str">
        <f t="shared" si="7257"/>
        <v/>
      </c>
      <c r="EB422" s="71" t="str">
        <f t="shared" si="7258"/>
        <v/>
      </c>
      <c r="EC422" s="71" t="str">
        <f t="shared" si="7259"/>
        <v/>
      </c>
      <c r="ED422" s="71" t="str">
        <f t="shared" si="7260"/>
        <v/>
      </c>
      <c r="EE422" s="71" t="str">
        <f t="shared" si="7261"/>
        <v/>
      </c>
      <c r="EF422" s="71" t="str">
        <f t="shared" si="7262"/>
        <v/>
      </c>
      <c r="EG422" s="71" t="str">
        <f t="shared" si="7263"/>
        <v/>
      </c>
      <c r="EH422" s="71" t="str">
        <f t="shared" si="7264"/>
        <v/>
      </c>
      <c r="EI422" s="71" t="str">
        <f t="shared" si="7265"/>
        <v/>
      </c>
      <c r="EJ422" s="71" t="str">
        <f t="shared" si="7266"/>
        <v/>
      </c>
      <c r="EK422" s="71" t="str">
        <f t="shared" si="7267"/>
        <v/>
      </c>
      <c r="EL422" s="71" t="str">
        <f t="shared" si="7268"/>
        <v/>
      </c>
      <c r="EM422" s="71" t="str">
        <f t="shared" si="7269"/>
        <v/>
      </c>
      <c r="EN422" s="71" t="str">
        <f t="shared" si="7270"/>
        <v/>
      </c>
      <c r="EO422" s="71" t="str">
        <f t="shared" si="7271"/>
        <v/>
      </c>
      <c r="EP422" s="71" t="str">
        <f t="shared" si="7272"/>
        <v/>
      </c>
      <c r="EQ422" s="71" t="str">
        <f t="shared" si="7273"/>
        <v/>
      </c>
      <c r="ER422" s="71" t="str">
        <f t="shared" si="7274"/>
        <v/>
      </c>
      <c r="ES422" s="71" t="str">
        <f t="shared" si="7275"/>
        <v/>
      </c>
      <c r="ET422" s="71" t="str">
        <f t="shared" si="7276"/>
        <v/>
      </c>
      <c r="EU422" s="71" t="str">
        <f t="shared" si="7277"/>
        <v/>
      </c>
      <c r="EV422" s="71" t="str">
        <f t="shared" si="7278"/>
        <v/>
      </c>
      <c r="EW422" s="71" t="str">
        <f t="shared" si="7279"/>
        <v/>
      </c>
      <c r="EX422" s="71" t="str">
        <f t="shared" si="7280"/>
        <v/>
      </c>
      <c r="EY422" s="71" t="str">
        <f t="shared" si="7281"/>
        <v/>
      </c>
      <c r="EZ422" s="71" t="str">
        <f t="shared" si="7282"/>
        <v/>
      </c>
      <c r="FA422" s="71" t="str">
        <f t="shared" si="7283"/>
        <v/>
      </c>
      <c r="FB422" s="71" t="str">
        <f t="shared" si="7284"/>
        <v/>
      </c>
      <c r="FC422" s="71" t="str">
        <f t="shared" si="7285"/>
        <v/>
      </c>
      <c r="FD422" s="71" t="str">
        <f t="shared" si="7286"/>
        <v/>
      </c>
      <c r="FE422" s="71" t="str">
        <f t="shared" si="7287"/>
        <v/>
      </c>
      <c r="FF422" s="71" t="str">
        <f t="shared" si="7288"/>
        <v/>
      </c>
      <c r="FG422" s="71" t="str">
        <f t="shared" si="7289"/>
        <v/>
      </c>
      <c r="FH422" s="71" t="str">
        <f t="shared" si="7290"/>
        <v/>
      </c>
      <c r="FI422" s="71" t="str">
        <f t="shared" si="7291"/>
        <v/>
      </c>
      <c r="FJ422" s="71" t="str">
        <f t="shared" si="7292"/>
        <v/>
      </c>
      <c r="FK422" s="71" t="str">
        <f t="shared" si="7293"/>
        <v/>
      </c>
      <c r="FL422" s="71" t="str">
        <f t="shared" si="7294"/>
        <v/>
      </c>
      <c r="FM422" s="71" t="str">
        <f t="shared" si="7295"/>
        <v/>
      </c>
      <c r="FN422" s="71" t="str">
        <f t="shared" si="7296"/>
        <v/>
      </c>
      <c r="FO422" s="71" t="str">
        <f t="shared" si="7297"/>
        <v/>
      </c>
      <c r="FP422" s="71" t="str">
        <f t="shared" si="7298"/>
        <v/>
      </c>
      <c r="FQ422" s="71" t="str">
        <f t="shared" si="7299"/>
        <v/>
      </c>
      <c r="FR422" s="71" t="str">
        <f t="shared" si="7300"/>
        <v/>
      </c>
      <c r="FS422" s="71" t="str">
        <f t="shared" si="7301"/>
        <v/>
      </c>
    </row>
    <row r="423" spans="1:175" ht="16.5">
      <c r="A423" s="134"/>
      <c r="B423" s="80" t="s">
        <v>1038</v>
      </c>
      <c r="C423" s="147" t="s">
        <v>1025</v>
      </c>
      <c r="K423" s="150"/>
      <c r="T423" s="152" t="s">
        <v>1039</v>
      </c>
      <c r="U423" s="85" t="s">
        <v>1027</v>
      </c>
      <c r="CN423" s="70" t="str">
        <f t="shared" si="7226"/>
        <v>InitUnitState('IK3G',,,,,,,,,,)</v>
      </c>
      <c r="CO423" s="70" t="str">
        <f t="shared" si="7227"/>
        <v>InitUnitNormal('IK3G',,,,,,,,,,)</v>
      </c>
      <c r="CP423" s="70" t="str">
        <f t="shared" si="7228"/>
        <v>InitUnitMagic('IK3G',,,,,,,,,,)</v>
      </c>
      <c r="CQ423" s="70" t="str">
        <f t="shared" si="7229"/>
        <v>InitUnitAdd('IK3G',,,,,,,,,,)</v>
      </c>
      <c r="CR423" s="70" t="str">
        <f t="shared" si="7230"/>
        <v>InitEquipData('IK3G',,"",,,,,'','','','','','',"ReplaceableTextures\\CommandButtons\\BTNSST12.blp")</v>
      </c>
      <c r="CU423" s="95" t="str">
        <f t="shared" si="7231"/>
        <v>|n</v>
      </c>
      <c r="CV423" s="61" t="str">
        <f t="shared" si="6998"/>
        <v>道兵伤害|Cffffc926+60%|n|n|r|Cffaaaaaa○|CffFFD24D光之符印+1|r|r|n|n|Cff00ff7f点击穿戴或脱卸。|r</v>
      </c>
      <c r="CW423" s="60"/>
      <c r="CX423" s="60"/>
      <c r="CY423" s="60"/>
      <c r="CZ423" s="60"/>
      <c r="DA423" s="60"/>
      <c r="DB423" s="71" t="str">
        <f t="shared" si="7232"/>
        <v/>
      </c>
      <c r="DC423" s="71" t="str">
        <f t="shared" si="7233"/>
        <v/>
      </c>
      <c r="DD423" s="71" t="str">
        <f t="shared" si="7234"/>
        <v/>
      </c>
      <c r="DE423" s="71" t="str">
        <f t="shared" si="7235"/>
        <v/>
      </c>
      <c r="DF423" s="71" t="str">
        <f t="shared" si="7236"/>
        <v/>
      </c>
      <c r="DG423" s="71" t="str">
        <f t="shared" si="7237"/>
        <v/>
      </c>
      <c r="DH423" s="71" t="str">
        <f t="shared" si="7238"/>
        <v/>
      </c>
      <c r="DI423" s="71" t="str">
        <f t="shared" si="7239"/>
        <v/>
      </c>
      <c r="DJ423" s="71" t="str">
        <f t="shared" si="7240"/>
        <v/>
      </c>
      <c r="DK423" s="71" t="str">
        <f t="shared" si="7241"/>
        <v/>
      </c>
      <c r="DL423" s="71" t="str">
        <f t="shared" si="7242"/>
        <v/>
      </c>
      <c r="DM423" s="71" t="str">
        <f t="shared" si="7243"/>
        <v/>
      </c>
      <c r="DN423" s="71" t="str">
        <f t="shared" si="7244"/>
        <v/>
      </c>
      <c r="DO423" s="71" t="str">
        <f t="shared" si="7245"/>
        <v/>
      </c>
      <c r="DP423" s="71" t="str">
        <f t="shared" si="7246"/>
        <v/>
      </c>
      <c r="DQ423" s="71" t="str">
        <f t="shared" si="7247"/>
        <v/>
      </c>
      <c r="DR423" s="71" t="str">
        <f t="shared" si="7248"/>
        <v/>
      </c>
      <c r="DS423" s="71" t="str">
        <f t="shared" si="7249"/>
        <v/>
      </c>
      <c r="DT423" s="71" t="str">
        <f t="shared" si="7250"/>
        <v/>
      </c>
      <c r="DU423" s="71" t="str">
        <f t="shared" si="7251"/>
        <v/>
      </c>
      <c r="DV423" s="71" t="str">
        <f t="shared" si="7252"/>
        <v/>
      </c>
      <c r="DW423" s="71" t="str">
        <f t="shared" si="7253"/>
        <v/>
      </c>
      <c r="DX423" s="71" t="str">
        <f t="shared" si="7254"/>
        <v/>
      </c>
      <c r="DY423" s="71" t="str">
        <f t="shared" si="7255"/>
        <v/>
      </c>
      <c r="DZ423" s="71" t="str">
        <f t="shared" si="7256"/>
        <v/>
      </c>
      <c r="EA423" s="71" t="str">
        <f t="shared" si="7257"/>
        <v/>
      </c>
      <c r="EB423" s="71" t="str">
        <f t="shared" si="7258"/>
        <v/>
      </c>
      <c r="EC423" s="71" t="str">
        <f t="shared" si="7259"/>
        <v/>
      </c>
      <c r="ED423" s="71" t="str">
        <f t="shared" si="7260"/>
        <v/>
      </c>
      <c r="EE423" s="71" t="str">
        <f t="shared" si="7261"/>
        <v/>
      </c>
      <c r="EF423" s="71" t="str">
        <f t="shared" si="7262"/>
        <v/>
      </c>
      <c r="EG423" s="71" t="str">
        <f t="shared" si="7263"/>
        <v/>
      </c>
      <c r="EH423" s="71" t="str">
        <f t="shared" si="7264"/>
        <v/>
      </c>
      <c r="EI423" s="71" t="str">
        <f t="shared" si="7265"/>
        <v/>
      </c>
      <c r="EJ423" s="71" t="str">
        <f t="shared" si="7266"/>
        <v/>
      </c>
      <c r="EK423" s="71" t="str">
        <f t="shared" si="7267"/>
        <v/>
      </c>
      <c r="EL423" s="71" t="str">
        <f t="shared" si="7268"/>
        <v/>
      </c>
      <c r="EM423" s="71" t="str">
        <f t="shared" si="7269"/>
        <v/>
      </c>
      <c r="EN423" s="71" t="str">
        <f t="shared" si="7270"/>
        <v/>
      </c>
      <c r="EO423" s="71" t="str">
        <f t="shared" si="7271"/>
        <v/>
      </c>
      <c r="EP423" s="71" t="str">
        <f t="shared" si="7272"/>
        <v/>
      </c>
      <c r="EQ423" s="71" t="str">
        <f t="shared" si="7273"/>
        <v/>
      </c>
      <c r="ER423" s="71" t="str">
        <f t="shared" si="7274"/>
        <v/>
      </c>
      <c r="ES423" s="71" t="str">
        <f t="shared" si="7275"/>
        <v/>
      </c>
      <c r="ET423" s="71" t="str">
        <f t="shared" si="7276"/>
        <v/>
      </c>
      <c r="EU423" s="71" t="str">
        <f t="shared" si="7277"/>
        <v/>
      </c>
      <c r="EV423" s="71" t="str">
        <f t="shared" si="7278"/>
        <v/>
      </c>
      <c r="EW423" s="71" t="str">
        <f t="shared" si="7279"/>
        <v/>
      </c>
      <c r="EX423" s="71" t="str">
        <f t="shared" si="7280"/>
        <v/>
      </c>
      <c r="EY423" s="71" t="str">
        <f t="shared" si="7281"/>
        <v/>
      </c>
      <c r="EZ423" s="71" t="str">
        <f t="shared" si="7282"/>
        <v/>
      </c>
      <c r="FA423" s="71" t="str">
        <f t="shared" si="7283"/>
        <v/>
      </c>
      <c r="FB423" s="71" t="str">
        <f t="shared" si="7284"/>
        <v/>
      </c>
      <c r="FC423" s="71" t="str">
        <f t="shared" si="7285"/>
        <v/>
      </c>
      <c r="FD423" s="71" t="str">
        <f t="shared" si="7286"/>
        <v/>
      </c>
      <c r="FE423" s="71" t="str">
        <f t="shared" si="7287"/>
        <v/>
      </c>
      <c r="FF423" s="71" t="str">
        <f t="shared" si="7288"/>
        <v/>
      </c>
      <c r="FG423" s="71" t="str">
        <f t="shared" si="7289"/>
        <v/>
      </c>
      <c r="FH423" s="71" t="str">
        <f t="shared" si="7290"/>
        <v/>
      </c>
      <c r="FI423" s="71" t="str">
        <f t="shared" si="7291"/>
        <v/>
      </c>
      <c r="FJ423" s="71" t="str">
        <f t="shared" si="7292"/>
        <v/>
      </c>
      <c r="FK423" s="71" t="str">
        <f t="shared" si="7293"/>
        <v/>
      </c>
      <c r="FL423" s="71" t="str">
        <f t="shared" si="7294"/>
        <v/>
      </c>
      <c r="FM423" s="71" t="str">
        <f t="shared" si="7295"/>
        <v/>
      </c>
      <c r="FN423" s="71" t="str">
        <f t="shared" si="7296"/>
        <v/>
      </c>
      <c r="FO423" s="71" t="str">
        <f t="shared" si="7297"/>
        <v/>
      </c>
      <c r="FP423" s="71" t="str">
        <f t="shared" si="7298"/>
        <v/>
      </c>
      <c r="FQ423" s="71" t="str">
        <f t="shared" si="7299"/>
        <v/>
      </c>
      <c r="FR423" s="71" t="str">
        <f t="shared" si="7300"/>
        <v/>
      </c>
      <c r="FS423" s="71" t="str">
        <f t="shared" si="7301"/>
        <v/>
      </c>
    </row>
    <row r="424" spans="1:175" ht="16.5">
      <c r="A424" s="134"/>
      <c r="B424" s="80" t="s">
        <v>1040</v>
      </c>
      <c r="C424" s="147" t="s">
        <v>1025</v>
      </c>
      <c r="K424" s="150"/>
      <c r="T424" s="152" t="s">
        <v>1041</v>
      </c>
      <c r="U424" s="85" t="s">
        <v>1027</v>
      </c>
      <c r="CN424" s="70" t="str">
        <f t="shared" si="7226"/>
        <v>InitUnitState('IK3H',,,,,,,,,,)</v>
      </c>
      <c r="CO424" s="70" t="str">
        <f t="shared" si="7227"/>
        <v>InitUnitNormal('IK3H',,,,,,,,,,)</v>
      </c>
      <c r="CP424" s="70" t="str">
        <f t="shared" si="7228"/>
        <v>InitUnitMagic('IK3H',,,,,,,,,,)</v>
      </c>
      <c r="CQ424" s="70" t="str">
        <f t="shared" si="7229"/>
        <v>InitUnitAdd('IK3H',,,,,,,,,,)</v>
      </c>
      <c r="CR424" s="70" t="str">
        <f t="shared" si="7230"/>
        <v>InitEquipData('IK3H',,"",,,,,'','','','','','',"ReplaceableTextures\\CommandButtons\\BTNSST12.blp")</v>
      </c>
      <c r="CU424" s="95" t="str">
        <f t="shared" si="7231"/>
        <v>|n</v>
      </c>
      <c r="CV424" s="61" t="str">
        <f t="shared" si="6998"/>
        <v>道兵伤害|Cffffc926+60%|n|n|r|Cffaaaaaa○|CffFFD24D雷之符印+1|r|r|n|n|Cff00ff7f点击穿戴或脱卸。|r</v>
      </c>
      <c r="CW424" s="60"/>
      <c r="CX424" s="60"/>
      <c r="CY424" s="60"/>
      <c r="CZ424" s="60"/>
      <c r="DA424" s="60"/>
      <c r="DB424" s="71" t="str">
        <f t="shared" si="7232"/>
        <v/>
      </c>
      <c r="DC424" s="71" t="str">
        <f t="shared" si="7233"/>
        <v/>
      </c>
      <c r="DD424" s="71" t="str">
        <f t="shared" si="7234"/>
        <v/>
      </c>
      <c r="DE424" s="71" t="str">
        <f t="shared" si="7235"/>
        <v/>
      </c>
      <c r="DF424" s="71" t="str">
        <f t="shared" si="7236"/>
        <v/>
      </c>
      <c r="DG424" s="71" t="str">
        <f t="shared" si="7237"/>
        <v/>
      </c>
      <c r="DH424" s="71" t="str">
        <f t="shared" si="7238"/>
        <v/>
      </c>
      <c r="DI424" s="71" t="str">
        <f t="shared" si="7239"/>
        <v/>
      </c>
      <c r="DJ424" s="71" t="str">
        <f t="shared" si="7240"/>
        <v/>
      </c>
      <c r="DK424" s="71" t="str">
        <f t="shared" si="7241"/>
        <v/>
      </c>
      <c r="DL424" s="71" t="str">
        <f t="shared" si="7242"/>
        <v/>
      </c>
      <c r="DM424" s="71" t="str">
        <f t="shared" si="7243"/>
        <v/>
      </c>
      <c r="DN424" s="71" t="str">
        <f t="shared" si="7244"/>
        <v/>
      </c>
      <c r="DO424" s="71" t="str">
        <f t="shared" si="7245"/>
        <v/>
      </c>
      <c r="DP424" s="71" t="str">
        <f t="shared" si="7246"/>
        <v/>
      </c>
      <c r="DQ424" s="71" t="str">
        <f t="shared" si="7247"/>
        <v/>
      </c>
      <c r="DR424" s="71" t="str">
        <f t="shared" si="7248"/>
        <v/>
      </c>
      <c r="DS424" s="71" t="str">
        <f t="shared" si="7249"/>
        <v/>
      </c>
      <c r="DT424" s="71" t="str">
        <f t="shared" si="7250"/>
        <v/>
      </c>
      <c r="DU424" s="71" t="str">
        <f t="shared" si="7251"/>
        <v/>
      </c>
      <c r="DV424" s="71" t="str">
        <f t="shared" si="7252"/>
        <v/>
      </c>
      <c r="DW424" s="71" t="str">
        <f t="shared" si="7253"/>
        <v/>
      </c>
      <c r="DX424" s="71" t="str">
        <f t="shared" si="7254"/>
        <v/>
      </c>
      <c r="DY424" s="71" t="str">
        <f t="shared" si="7255"/>
        <v/>
      </c>
      <c r="DZ424" s="71" t="str">
        <f t="shared" si="7256"/>
        <v/>
      </c>
      <c r="EA424" s="71" t="str">
        <f t="shared" si="7257"/>
        <v/>
      </c>
      <c r="EB424" s="71" t="str">
        <f t="shared" si="7258"/>
        <v/>
      </c>
      <c r="EC424" s="71" t="str">
        <f t="shared" si="7259"/>
        <v/>
      </c>
      <c r="ED424" s="71" t="str">
        <f t="shared" si="7260"/>
        <v/>
      </c>
      <c r="EE424" s="71" t="str">
        <f t="shared" si="7261"/>
        <v/>
      </c>
      <c r="EF424" s="71" t="str">
        <f t="shared" si="7262"/>
        <v/>
      </c>
      <c r="EG424" s="71" t="str">
        <f t="shared" si="7263"/>
        <v/>
      </c>
      <c r="EH424" s="71" t="str">
        <f t="shared" si="7264"/>
        <v/>
      </c>
      <c r="EI424" s="71" t="str">
        <f t="shared" si="7265"/>
        <v/>
      </c>
      <c r="EJ424" s="71" t="str">
        <f t="shared" si="7266"/>
        <v/>
      </c>
      <c r="EK424" s="71" t="str">
        <f t="shared" si="7267"/>
        <v/>
      </c>
      <c r="EL424" s="71" t="str">
        <f t="shared" si="7268"/>
        <v/>
      </c>
      <c r="EM424" s="71" t="str">
        <f t="shared" si="7269"/>
        <v/>
      </c>
      <c r="EN424" s="71" t="str">
        <f t="shared" si="7270"/>
        <v/>
      </c>
      <c r="EO424" s="71" t="str">
        <f t="shared" si="7271"/>
        <v/>
      </c>
      <c r="EP424" s="71" t="str">
        <f t="shared" si="7272"/>
        <v/>
      </c>
      <c r="EQ424" s="71" t="str">
        <f t="shared" si="7273"/>
        <v/>
      </c>
      <c r="ER424" s="71" t="str">
        <f t="shared" si="7274"/>
        <v/>
      </c>
      <c r="ES424" s="71" t="str">
        <f t="shared" si="7275"/>
        <v/>
      </c>
      <c r="ET424" s="71" t="str">
        <f t="shared" si="7276"/>
        <v/>
      </c>
      <c r="EU424" s="71" t="str">
        <f t="shared" si="7277"/>
        <v/>
      </c>
      <c r="EV424" s="71" t="str">
        <f t="shared" si="7278"/>
        <v/>
      </c>
      <c r="EW424" s="71" t="str">
        <f t="shared" si="7279"/>
        <v/>
      </c>
      <c r="EX424" s="71" t="str">
        <f t="shared" si="7280"/>
        <v/>
      </c>
      <c r="EY424" s="71" t="str">
        <f t="shared" si="7281"/>
        <v/>
      </c>
      <c r="EZ424" s="71" t="str">
        <f t="shared" si="7282"/>
        <v/>
      </c>
      <c r="FA424" s="71" t="str">
        <f t="shared" si="7283"/>
        <v/>
      </c>
      <c r="FB424" s="71" t="str">
        <f t="shared" si="7284"/>
        <v/>
      </c>
      <c r="FC424" s="71" t="str">
        <f t="shared" si="7285"/>
        <v/>
      </c>
      <c r="FD424" s="71" t="str">
        <f t="shared" si="7286"/>
        <v/>
      </c>
      <c r="FE424" s="71" t="str">
        <f t="shared" si="7287"/>
        <v/>
      </c>
      <c r="FF424" s="71" t="str">
        <f t="shared" si="7288"/>
        <v/>
      </c>
      <c r="FG424" s="71" t="str">
        <f t="shared" si="7289"/>
        <v/>
      </c>
      <c r="FH424" s="71" t="str">
        <f t="shared" si="7290"/>
        <v/>
      </c>
      <c r="FI424" s="71" t="str">
        <f t="shared" si="7291"/>
        <v/>
      </c>
      <c r="FJ424" s="71" t="str">
        <f t="shared" si="7292"/>
        <v/>
      </c>
      <c r="FK424" s="71" t="str">
        <f t="shared" si="7293"/>
        <v/>
      </c>
      <c r="FL424" s="71" t="str">
        <f t="shared" si="7294"/>
        <v/>
      </c>
      <c r="FM424" s="71" t="str">
        <f t="shared" si="7295"/>
        <v/>
      </c>
      <c r="FN424" s="71" t="str">
        <f t="shared" si="7296"/>
        <v/>
      </c>
      <c r="FO424" s="71" t="str">
        <f t="shared" si="7297"/>
        <v/>
      </c>
      <c r="FP424" s="71" t="str">
        <f t="shared" si="7298"/>
        <v/>
      </c>
      <c r="FQ424" s="71" t="str">
        <f t="shared" si="7299"/>
        <v/>
      </c>
      <c r="FR424" s="71" t="str">
        <f t="shared" si="7300"/>
        <v/>
      </c>
      <c r="FS424" s="71" t="str">
        <f t="shared" si="7301"/>
        <v/>
      </c>
    </row>
    <row r="425" spans="1:175" ht="16.5">
      <c r="A425" s="134"/>
      <c r="B425" s="80" t="s">
        <v>1042</v>
      </c>
      <c r="C425" s="147" t="s">
        <v>1025</v>
      </c>
      <c r="K425" s="151"/>
      <c r="T425" s="152" t="s">
        <v>1043</v>
      </c>
      <c r="U425" s="85" t="s">
        <v>1027</v>
      </c>
      <c r="CN425" s="70" t="str">
        <f t="shared" si="7226"/>
        <v>InitUnitState('IK3I',,,,,,,,,,)</v>
      </c>
      <c r="CO425" s="70" t="str">
        <f t="shared" si="7227"/>
        <v>InitUnitNormal('IK3I',,,,,,,,,,)</v>
      </c>
      <c r="CP425" s="70" t="str">
        <f t="shared" si="7228"/>
        <v>InitUnitMagic('IK3I',,,,,,,,,,)</v>
      </c>
      <c r="CQ425" s="70" t="str">
        <f t="shared" si="7229"/>
        <v>InitUnitAdd('IK3I',,,,,,,,,,)</v>
      </c>
      <c r="CR425" s="70" t="str">
        <f t="shared" si="7230"/>
        <v>InitEquipData('IK3I',,"",,,,,'','','','','','',"ReplaceableTextures\\CommandButtons\\BTNSST12.blp")</v>
      </c>
      <c r="CU425" s="95" t="str">
        <f t="shared" si="7231"/>
        <v>|n</v>
      </c>
      <c r="CV425" s="61" t="str">
        <f t="shared" si="6998"/>
        <v>道兵伤害|Cffffc926+60%|n|n|r|Cffaaaaaa○|CffFFD24D暗之符印+1|r|r|n|n|Cff00ff7f点击穿戴或脱卸。|r</v>
      </c>
      <c r="CW425" s="60"/>
      <c r="CX425" s="60"/>
      <c r="CY425" s="60"/>
      <c r="CZ425" s="60"/>
      <c r="DA425" s="60"/>
      <c r="DB425" s="71" t="str">
        <f t="shared" si="7232"/>
        <v/>
      </c>
      <c r="DC425" s="71" t="str">
        <f t="shared" si="7233"/>
        <v/>
      </c>
      <c r="DD425" s="71" t="str">
        <f t="shared" si="7234"/>
        <v/>
      </c>
      <c r="DE425" s="71" t="str">
        <f t="shared" si="7235"/>
        <v/>
      </c>
      <c r="DF425" s="71" t="str">
        <f t="shared" si="7236"/>
        <v/>
      </c>
      <c r="DG425" s="71" t="str">
        <f t="shared" si="7237"/>
        <v/>
      </c>
      <c r="DH425" s="71" t="str">
        <f t="shared" si="7238"/>
        <v/>
      </c>
      <c r="DI425" s="71" t="str">
        <f t="shared" si="7239"/>
        <v/>
      </c>
      <c r="DJ425" s="71" t="str">
        <f t="shared" si="7240"/>
        <v/>
      </c>
      <c r="DK425" s="71" t="str">
        <f t="shared" si="7241"/>
        <v/>
      </c>
      <c r="DL425" s="71" t="str">
        <f t="shared" si="7242"/>
        <v/>
      </c>
      <c r="DM425" s="71" t="str">
        <f t="shared" si="7243"/>
        <v/>
      </c>
      <c r="DN425" s="71" t="str">
        <f t="shared" si="7244"/>
        <v/>
      </c>
      <c r="DO425" s="71" t="str">
        <f t="shared" si="7245"/>
        <v/>
      </c>
      <c r="DP425" s="71" t="str">
        <f t="shared" si="7246"/>
        <v/>
      </c>
      <c r="DQ425" s="71" t="str">
        <f t="shared" si="7247"/>
        <v/>
      </c>
      <c r="DR425" s="71" t="str">
        <f t="shared" si="7248"/>
        <v/>
      </c>
      <c r="DS425" s="71" t="str">
        <f t="shared" si="7249"/>
        <v/>
      </c>
      <c r="DT425" s="71" t="str">
        <f t="shared" si="7250"/>
        <v/>
      </c>
      <c r="DU425" s="71" t="str">
        <f t="shared" si="7251"/>
        <v/>
      </c>
      <c r="DV425" s="71" t="str">
        <f t="shared" si="7252"/>
        <v/>
      </c>
      <c r="DW425" s="71" t="str">
        <f t="shared" si="7253"/>
        <v/>
      </c>
      <c r="DX425" s="71" t="str">
        <f t="shared" si="7254"/>
        <v/>
      </c>
      <c r="DY425" s="71" t="str">
        <f t="shared" si="7255"/>
        <v/>
      </c>
      <c r="DZ425" s="71" t="str">
        <f t="shared" si="7256"/>
        <v/>
      </c>
      <c r="EA425" s="71" t="str">
        <f t="shared" si="7257"/>
        <v/>
      </c>
      <c r="EB425" s="71" t="str">
        <f t="shared" si="7258"/>
        <v/>
      </c>
      <c r="EC425" s="71" t="str">
        <f t="shared" si="7259"/>
        <v/>
      </c>
      <c r="ED425" s="71" t="str">
        <f t="shared" si="7260"/>
        <v/>
      </c>
      <c r="EE425" s="71" t="str">
        <f t="shared" si="7261"/>
        <v/>
      </c>
      <c r="EF425" s="71" t="str">
        <f t="shared" si="7262"/>
        <v/>
      </c>
      <c r="EG425" s="71" t="str">
        <f t="shared" si="7263"/>
        <v/>
      </c>
      <c r="EH425" s="71" t="str">
        <f t="shared" si="7264"/>
        <v/>
      </c>
      <c r="EI425" s="71" t="str">
        <f t="shared" si="7265"/>
        <v/>
      </c>
      <c r="EJ425" s="71" t="str">
        <f t="shared" si="7266"/>
        <v/>
      </c>
      <c r="EK425" s="71" t="str">
        <f t="shared" si="7267"/>
        <v/>
      </c>
      <c r="EL425" s="71" t="str">
        <f t="shared" si="7268"/>
        <v/>
      </c>
      <c r="EM425" s="71" t="str">
        <f t="shared" si="7269"/>
        <v/>
      </c>
      <c r="EN425" s="71" t="str">
        <f t="shared" si="7270"/>
        <v/>
      </c>
      <c r="EO425" s="71" t="str">
        <f t="shared" si="7271"/>
        <v/>
      </c>
      <c r="EP425" s="71" t="str">
        <f t="shared" si="7272"/>
        <v/>
      </c>
      <c r="EQ425" s="71" t="str">
        <f t="shared" si="7273"/>
        <v/>
      </c>
      <c r="ER425" s="71" t="str">
        <f t="shared" si="7274"/>
        <v/>
      </c>
      <c r="ES425" s="71" t="str">
        <f t="shared" si="7275"/>
        <v/>
      </c>
      <c r="ET425" s="71" t="str">
        <f t="shared" si="7276"/>
        <v/>
      </c>
      <c r="EU425" s="71" t="str">
        <f t="shared" si="7277"/>
        <v/>
      </c>
      <c r="EV425" s="71" t="str">
        <f t="shared" si="7278"/>
        <v/>
      </c>
      <c r="EW425" s="71" t="str">
        <f t="shared" si="7279"/>
        <v/>
      </c>
      <c r="EX425" s="71" t="str">
        <f t="shared" si="7280"/>
        <v/>
      </c>
      <c r="EY425" s="71" t="str">
        <f t="shared" si="7281"/>
        <v/>
      </c>
      <c r="EZ425" s="71" t="str">
        <f t="shared" si="7282"/>
        <v/>
      </c>
      <c r="FA425" s="71" t="str">
        <f t="shared" si="7283"/>
        <v/>
      </c>
      <c r="FB425" s="71" t="str">
        <f t="shared" si="7284"/>
        <v/>
      </c>
      <c r="FC425" s="71" t="str">
        <f t="shared" si="7285"/>
        <v/>
      </c>
      <c r="FD425" s="71" t="str">
        <f t="shared" si="7286"/>
        <v/>
      </c>
      <c r="FE425" s="71" t="str">
        <f t="shared" si="7287"/>
        <v/>
      </c>
      <c r="FF425" s="71" t="str">
        <f t="shared" si="7288"/>
        <v/>
      </c>
      <c r="FG425" s="71" t="str">
        <f t="shared" si="7289"/>
        <v/>
      </c>
      <c r="FH425" s="71" t="str">
        <f t="shared" si="7290"/>
        <v/>
      </c>
      <c r="FI425" s="71" t="str">
        <f t="shared" si="7291"/>
        <v/>
      </c>
      <c r="FJ425" s="71" t="str">
        <f t="shared" si="7292"/>
        <v/>
      </c>
      <c r="FK425" s="71" t="str">
        <f t="shared" si="7293"/>
        <v/>
      </c>
      <c r="FL425" s="71" t="str">
        <f t="shared" si="7294"/>
        <v/>
      </c>
      <c r="FM425" s="71" t="str">
        <f t="shared" si="7295"/>
        <v/>
      </c>
      <c r="FN425" s="71" t="str">
        <f t="shared" si="7296"/>
        <v/>
      </c>
      <c r="FO425" s="71" t="str">
        <f t="shared" si="7297"/>
        <v/>
      </c>
      <c r="FP425" s="71" t="str">
        <f t="shared" si="7298"/>
        <v/>
      </c>
      <c r="FQ425" s="71" t="str">
        <f t="shared" si="7299"/>
        <v/>
      </c>
      <c r="FR425" s="71" t="str">
        <f t="shared" si="7300"/>
        <v/>
      </c>
      <c r="FS425" s="71" t="str">
        <f t="shared" si="7301"/>
        <v/>
      </c>
    </row>
    <row r="426" spans="1:175" ht="16.5">
      <c r="A426" s="134"/>
      <c r="B426" s="80" t="s">
        <v>1044</v>
      </c>
      <c r="C426" s="147" t="s">
        <v>1045</v>
      </c>
      <c r="T426" s="152" t="s">
        <v>1046</v>
      </c>
      <c r="U426" s="85" t="s">
        <v>1047</v>
      </c>
      <c r="CN426" s="70" t="str">
        <f t="shared" si="6999"/>
        <v>InitUnitState('IK4A',,,,,,,,,,)</v>
      </c>
      <c r="CO426" s="70" t="str">
        <f t="shared" si="7000"/>
        <v>InitUnitNormal('IK4A',,,,,,,,,,)</v>
      </c>
      <c r="CP426" s="70" t="str">
        <f t="shared" si="7001"/>
        <v>InitUnitMagic('IK4A',,,,,,,,,,)</v>
      </c>
      <c r="CQ426" s="70" t="str">
        <f t="shared" si="7002"/>
        <v>InitUnitAdd('IK4A',,,,,,,,,,)</v>
      </c>
      <c r="CR426" s="70" t="str">
        <f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InitEquipData('IK4A',,"",,,,,'','','','','','',"ReplaceableTextures\\CommandButtons\\BTNSST13.blp")</v>
      </c>
      <c r="CU426" s="95" t="str">
        <f t="shared" si="7003"/>
        <v>|n</v>
      </c>
      <c r="CV426" s="61" t="str">
        <f t="shared" si="6998"/>
        <v>攻击|Cffffc926+50000|r，攻击|Cffffc926+12%|n|n|r|Cffaaaaaa○刻印槽 【空】|r|n|n|Cff00ff7f点击穿戴或脱卸。|r</v>
      </c>
      <c r="CW426" s="60"/>
      <c r="CX426" s="60"/>
      <c r="CY426" s="60"/>
      <c r="CZ426" s="60"/>
      <c r="DA426" s="60"/>
      <c r="DB426" s="71" t="str">
        <f t="shared" si="7004"/>
        <v/>
      </c>
      <c r="DC426" s="71" t="str">
        <f t="shared" si="7005"/>
        <v/>
      </c>
      <c r="DD426" s="71" t="str">
        <f t="shared" si="7006"/>
        <v/>
      </c>
      <c r="DE426" s="71" t="str">
        <f t="shared" si="7007"/>
        <v/>
      </c>
      <c r="DF426" s="71" t="str">
        <f t="shared" si="7008"/>
        <v/>
      </c>
      <c r="DG426" s="71" t="str">
        <f t="shared" si="7009"/>
        <v/>
      </c>
      <c r="DH426" s="71" t="str">
        <f t="shared" si="7010"/>
        <v/>
      </c>
      <c r="DI426" s="71" t="str">
        <f t="shared" si="7011"/>
        <v/>
      </c>
      <c r="DJ426" s="71" t="str">
        <f t="shared" si="7012"/>
        <v/>
      </c>
      <c r="DK426" s="71" t="str">
        <f t="shared" si="7013"/>
        <v/>
      </c>
      <c r="DL426" s="71" t="str">
        <f t="shared" si="7014"/>
        <v/>
      </c>
      <c r="DM426" s="71" t="str">
        <f t="shared" si="7015"/>
        <v/>
      </c>
      <c r="DN426" s="71" t="str">
        <f t="shared" si="7016"/>
        <v/>
      </c>
      <c r="DO426" s="71" t="str">
        <f t="shared" si="7017"/>
        <v/>
      </c>
      <c r="DP426" s="71" t="str">
        <f t="shared" si="7018"/>
        <v/>
      </c>
      <c r="DQ426" s="71" t="str">
        <f t="shared" si="7019"/>
        <v/>
      </c>
      <c r="DR426" s="71" t="str">
        <f t="shared" si="7020"/>
        <v/>
      </c>
      <c r="DS426" s="71" t="str">
        <f t="shared" si="7021"/>
        <v/>
      </c>
      <c r="DT426" s="71" t="str">
        <f t="shared" si="7022"/>
        <v/>
      </c>
      <c r="DU426" s="71" t="str">
        <f t="shared" si="7023"/>
        <v/>
      </c>
      <c r="DV426" s="71" t="str">
        <f t="shared" si="7024"/>
        <v/>
      </c>
      <c r="DW426" s="71" t="str">
        <f t="shared" si="7025"/>
        <v/>
      </c>
      <c r="DX426" s="71" t="str">
        <f t="shared" si="7026"/>
        <v/>
      </c>
      <c r="DY426" s="71" t="str">
        <f t="shared" si="7027"/>
        <v/>
      </c>
      <c r="DZ426" s="71" t="str">
        <f t="shared" si="7028"/>
        <v/>
      </c>
      <c r="EA426" s="71" t="str">
        <f t="shared" si="7029"/>
        <v/>
      </c>
      <c r="EB426" s="71" t="str">
        <f t="shared" si="7030"/>
        <v/>
      </c>
      <c r="EC426" s="71" t="str">
        <f t="shared" si="7031"/>
        <v/>
      </c>
      <c r="ED426" s="71" t="str">
        <f t="shared" si="7032"/>
        <v/>
      </c>
      <c r="EE426" s="71" t="str">
        <f t="shared" si="7033"/>
        <v/>
      </c>
      <c r="EF426" s="71" t="str">
        <f t="shared" si="7034"/>
        <v/>
      </c>
      <c r="EG426" s="71" t="str">
        <f t="shared" si="7035"/>
        <v/>
      </c>
      <c r="EH426" s="71" t="str">
        <f t="shared" si="7036"/>
        <v/>
      </c>
      <c r="EI426" s="71" t="str">
        <f t="shared" si="7037"/>
        <v/>
      </c>
      <c r="EJ426" s="71" t="str">
        <f t="shared" si="7038"/>
        <v/>
      </c>
      <c r="EK426" s="71" t="str">
        <f t="shared" si="7039"/>
        <v/>
      </c>
      <c r="EL426" s="71" t="str">
        <f t="shared" si="7040"/>
        <v/>
      </c>
      <c r="EM426" s="71" t="str">
        <f t="shared" si="7041"/>
        <v/>
      </c>
      <c r="EN426" s="71" t="str">
        <f t="shared" si="7042"/>
        <v/>
      </c>
      <c r="EO426" s="71" t="str">
        <f t="shared" si="7043"/>
        <v/>
      </c>
      <c r="EP426" s="71" t="str">
        <f t="shared" si="7044"/>
        <v/>
      </c>
      <c r="EQ426" s="71" t="str">
        <f t="shared" si="7045"/>
        <v/>
      </c>
      <c r="ER426" s="71" t="str">
        <f t="shared" si="7046"/>
        <v/>
      </c>
      <c r="ES426" s="71" t="str">
        <f t="shared" si="7047"/>
        <v/>
      </c>
      <c r="ET426" s="71" t="str">
        <f t="shared" si="7048"/>
        <v/>
      </c>
      <c r="EU426" s="71" t="str">
        <f t="shared" si="7049"/>
        <v/>
      </c>
      <c r="EV426" s="71" t="str">
        <f t="shared" si="7050"/>
        <v/>
      </c>
      <c r="EW426" s="71" t="str">
        <f t="shared" si="7051"/>
        <v/>
      </c>
      <c r="EX426" s="71" t="str">
        <f t="shared" si="7052"/>
        <v/>
      </c>
      <c r="EY426" s="71" t="str">
        <f t="shared" si="7053"/>
        <v/>
      </c>
      <c r="EZ426" s="71" t="str">
        <f t="shared" si="7054"/>
        <v/>
      </c>
      <c r="FA426" s="71" t="str">
        <f t="shared" si="7055"/>
        <v/>
      </c>
      <c r="FB426" s="71" t="str">
        <f t="shared" si="7056"/>
        <v/>
      </c>
      <c r="FC426" s="71" t="str">
        <f t="shared" si="7057"/>
        <v/>
      </c>
      <c r="FD426" s="71" t="str">
        <f t="shared" si="7058"/>
        <v/>
      </c>
      <c r="FE426" s="71" t="str">
        <f t="shared" si="7059"/>
        <v/>
      </c>
      <c r="FF426" s="71" t="str">
        <f t="shared" si="7060"/>
        <v/>
      </c>
      <c r="FG426" s="71" t="str">
        <f t="shared" si="7061"/>
        <v/>
      </c>
      <c r="FH426" s="71" t="str">
        <f t="shared" si="7062"/>
        <v/>
      </c>
      <c r="FI426" s="71" t="str">
        <f t="shared" si="7063"/>
        <v/>
      </c>
      <c r="FJ426" s="71" t="str">
        <f t="shared" si="7064"/>
        <v/>
      </c>
      <c r="FK426" s="71" t="str">
        <f t="shared" si="7065"/>
        <v/>
      </c>
      <c r="FL426" s="71" t="str">
        <f t="shared" si="7066"/>
        <v/>
      </c>
      <c r="FM426" s="71" t="str">
        <f t="shared" si="7067"/>
        <v/>
      </c>
      <c r="FN426" s="71" t="str">
        <f t="shared" si="7068"/>
        <v/>
      </c>
      <c r="FO426" s="71" t="str">
        <f t="shared" si="7069"/>
        <v/>
      </c>
      <c r="FP426" s="71" t="str">
        <f t="shared" si="7070"/>
        <v/>
      </c>
      <c r="FQ426" s="71" t="str">
        <f t="shared" si="7071"/>
        <v/>
      </c>
      <c r="FR426" s="71" t="str">
        <f t="shared" si="7072"/>
        <v/>
      </c>
      <c r="FS426" s="71" t="str">
        <f t="shared" si="7073"/>
        <v/>
      </c>
    </row>
    <row r="427" spans="1:175" ht="16.5">
      <c r="A427" s="134"/>
      <c r="B427" s="80" t="s">
        <v>1048</v>
      </c>
      <c r="C427" s="147" t="s">
        <v>1045</v>
      </c>
      <c r="K427" s="149"/>
      <c r="T427" s="152" t="s">
        <v>1049</v>
      </c>
      <c r="U427" s="85" t="s">
        <v>1047</v>
      </c>
      <c r="CN427" s="70" t="str">
        <f t="shared" ref="CN427:CN434" si="7302">"InitUnitState('"&amp;B427&amp;"',"&amp;V427&amp;","&amp;W427&amp;","&amp;X427&amp;","&amp;Y427&amp;","&amp;Z427&amp;","&amp;AA427&amp;","&amp;AB427&amp;","&amp;AC427&amp;","&amp;AD427&amp;","&amp;AE427&amp;")"</f>
        <v>InitUnitState('IK4B',,,,,,,,,,)</v>
      </c>
      <c r="CO427" s="70" t="str">
        <f t="shared" ref="CO427:CO434" si="7303">"InitUnitNormal('"&amp;B427&amp;"',"&amp;AF427&amp;","&amp;AG427&amp;","&amp;AH427&amp;","&amp;AI427&amp;","&amp;AJ427&amp;","&amp;AK427&amp;","&amp;AL427&amp;","&amp;AM427&amp;","&amp;AN427&amp;","&amp;AO427&amp;")"</f>
        <v>InitUnitNormal('IK4B',,,,,,,,,,)</v>
      </c>
      <c r="CP427" s="70" t="str">
        <f t="shared" ref="CP427:CP434" si="7304">"InitUnitMagic('"&amp;B427&amp;"',"&amp;AP427&amp;","&amp;AQ427&amp;","&amp;AR427&amp;","&amp;AS427&amp;","&amp;AT427&amp;","&amp;AU427&amp;","&amp;AV427&amp;","&amp;AW427&amp;","&amp;BI427&amp;","&amp;BJ427&amp;")"</f>
        <v>InitUnitMagic('IK4B',,,,,,,,,,)</v>
      </c>
      <c r="CQ427" s="70" t="str">
        <f t="shared" ref="CQ427:CQ434" si="7305">"InitUnitAdd('"&amp;B427&amp;"',"&amp;BK427&amp;","&amp;BL427&amp;","&amp;BM427&amp;","&amp;BN427&amp;","&amp;BO427&amp;","&amp;BP427&amp;","&amp;BQ427&amp;","&amp;BR427&amp;","&amp;BS427&amp;","&amp;BT427&amp;")"</f>
        <v>InitUnitAdd('IK4B',,,,,,,,,,)</v>
      </c>
      <c r="CR427" s="70" t="str">
        <f t="shared" ref="CR427:CR434" si="7306">"InitEquipData('"&amp;B427&amp;"',"&amp;D427&amp;","&amp;CR$1&amp;A427&amp;CR$1&amp;","&amp;E427&amp;","&amp;I427&amp;","&amp;F427&amp;","&amp;G427&amp;",'"&amp;J427&amp;"','"&amp;K427&amp;"','"&amp;L427&amp;"','"&amp;M427&amp;"','"&amp;N427&amp;"','"&amp;O427&amp;"',"&amp;CR$1&amp;U436&amp;CR$1&amp;")"</f>
        <v>InitEquipData('IK4B',,"",,,,,'','','','','','',"ReplaceableTextures\\CommandButtons\\BTNSST13.blp")</v>
      </c>
      <c r="CU427" s="95" t="str">
        <f t="shared" ref="CU427:CU434" si="7307">CONCATENATE(DB427,DC427,DD427,DE427,DF427,DG427,DH427,DI427,DJ427,DK427,DL427,DM427,DN427,DO427,DP427,DQ427,DR427,DS427,DT427,DU427,DV427,DW427,DX427,DY427,DZ427,EA427,EB427,EC427,ED427,EE427,EF427,EG427,EH427,EI427,EJ427,EK427,EL427,EM427,EN427,EO427,EP427&amp;"|n")</f>
        <v>|n</v>
      </c>
      <c r="CV427" s="61" t="str">
        <f t="shared" si="6998"/>
        <v>攻击|Cffffc926+50000|r，攻击|Cffffc926+12%|n|n|r|Cffaaaaaa○|CffFFD24D金之符印+1|r|r|n|n|Cff00ff7f点击穿戴或脱卸。|r</v>
      </c>
      <c r="CW427" s="60"/>
      <c r="CX427" s="60"/>
      <c r="CY427" s="60"/>
      <c r="CZ427" s="60"/>
      <c r="DA427" s="60"/>
      <c r="DB427" s="71" t="str">
        <f t="shared" ref="DB427:DB434" si="7308">IF(V427="","","|n"&amp;DB$2&amp;"+"&amp;V427&amp;DB$1)</f>
        <v/>
      </c>
      <c r="DC427" s="71" t="str">
        <f t="shared" ref="DC427:DC434" si="7309">IF(W427="","","|n"&amp;DC$2&amp;"+"&amp;W427&amp;DC$1)</f>
        <v/>
      </c>
      <c r="DD427" s="71" t="str">
        <f t="shared" ref="DD427:DD434" si="7310">IF(X427="","","|n"&amp;DD$2&amp;"+"&amp;X427&amp;DD$1)</f>
        <v/>
      </c>
      <c r="DE427" s="71" t="str">
        <f t="shared" ref="DE427:DE434" si="7311">IF(Y427="","","|n"&amp;DE$2&amp;"+"&amp;Y427&amp;DE$1)</f>
        <v/>
      </c>
      <c r="DF427" s="71" t="str">
        <f t="shared" ref="DF427:DF434" si="7312">IF(Z427="","","|n"&amp;DF$2&amp;"+"&amp;Z427&amp;DF$1)</f>
        <v/>
      </c>
      <c r="DG427" s="71" t="str">
        <f t="shared" ref="DG427:DG434" si="7313">IF(AA427="","","|n"&amp;DG$2&amp;"+"&amp;AA427&amp;DG$1)</f>
        <v/>
      </c>
      <c r="DH427" s="71" t="str">
        <f t="shared" ref="DH427:DH434" si="7314">IF(AB427="","","|n"&amp;DH$2&amp;"+"&amp;AB427&amp;DH$1)</f>
        <v/>
      </c>
      <c r="DI427" s="71" t="str">
        <f t="shared" ref="DI427:DI434" si="7315">IF(AC427="","","|n"&amp;DI$2&amp;"+"&amp;AC427&amp;DI$1)</f>
        <v/>
      </c>
      <c r="DJ427" s="71" t="str">
        <f t="shared" ref="DJ427:DJ434" si="7316">IF(AD427="","","|n"&amp;DJ$2&amp;"+"&amp;AD427&amp;DJ$1)</f>
        <v/>
      </c>
      <c r="DK427" s="71" t="str">
        <f t="shared" ref="DK427:DK434" si="7317">IF(AE427="","","|n"&amp;DK$2&amp;"+"&amp;AE427&amp;DK$1)</f>
        <v/>
      </c>
      <c r="DL427" s="71" t="str">
        <f t="shared" ref="DL427:DL434" si="7318">IF(AF427="","","|n"&amp;DL$2&amp;"+"&amp;AF427&amp;DL$1)</f>
        <v/>
      </c>
      <c r="DM427" s="71" t="str">
        <f t="shared" ref="DM427:DM434" si="7319">IF(AG427="","","|n"&amp;DM$2&amp;"+"&amp;AG427&amp;DM$1)</f>
        <v/>
      </c>
      <c r="DN427" s="71" t="str">
        <f t="shared" ref="DN427:DN434" si="7320">IF(AH427="","","|n"&amp;DN$2&amp;"+"&amp;AH427&amp;DN$1)</f>
        <v/>
      </c>
      <c r="DO427" s="71" t="str">
        <f t="shared" ref="DO427:DO434" si="7321">IF(AI427="","","|n"&amp;DO$2&amp;"+"&amp;AI427&amp;DO$1)</f>
        <v/>
      </c>
      <c r="DP427" s="71" t="str">
        <f t="shared" ref="DP427:DP434" si="7322">IF(AJ427="","","|n"&amp;DP$2&amp;"+"&amp;AJ427&amp;DP$1)</f>
        <v/>
      </c>
      <c r="DQ427" s="71" t="str">
        <f t="shared" ref="DQ427:DQ434" si="7323">IF(AK427="","","|n"&amp;DQ$2&amp;"+"&amp;AK427&amp;DQ$1)</f>
        <v/>
      </c>
      <c r="DR427" s="71" t="str">
        <f t="shared" ref="DR427:DR434" si="7324">IF(AL427="","","|n"&amp;DR$2&amp;"+"&amp;AL427&amp;DR$1)</f>
        <v/>
      </c>
      <c r="DS427" s="71" t="str">
        <f t="shared" ref="DS427:DS434" si="7325">IF(AM427="","","|n"&amp;DS$2&amp;"+"&amp;AM427&amp;DS$1)</f>
        <v/>
      </c>
      <c r="DT427" s="71" t="str">
        <f t="shared" ref="DT427:DT434" si="7326">IF(AN427="","","|n"&amp;DT$2&amp;"+"&amp;AN427&amp;DT$1)</f>
        <v/>
      </c>
      <c r="DU427" s="71" t="str">
        <f t="shared" ref="DU427:DU434" si="7327">IF(AO427="","","|n"&amp;DU$2&amp;"+"&amp;AO427&amp;DU$1)</f>
        <v/>
      </c>
      <c r="DV427" s="71" t="str">
        <f t="shared" ref="DV427:DV434" si="7328">IF(AP427="","","|n"&amp;DV$2&amp;"+"&amp;AP427&amp;DV$1)</f>
        <v/>
      </c>
      <c r="DW427" s="71" t="str">
        <f t="shared" ref="DW427:DW434" si="7329">IF(AQ427="","","|n"&amp;DW$2&amp;"+"&amp;AQ427&amp;DW$1)</f>
        <v/>
      </c>
      <c r="DX427" s="71" t="str">
        <f t="shared" ref="DX427:DX434" si="7330">IF(AR427="","","|n"&amp;DX$2&amp;"+"&amp;AR427&amp;DX$1)</f>
        <v/>
      </c>
      <c r="DY427" s="71" t="str">
        <f t="shared" ref="DY427:DY434" si="7331">IF(AS427="","","|n"&amp;DY$2&amp;"+"&amp;AS427&amp;DY$1)</f>
        <v/>
      </c>
      <c r="DZ427" s="71" t="str">
        <f t="shared" ref="DZ427:DZ434" si="7332">IF(AT427="","","|n"&amp;DZ$2&amp;"+"&amp;AT427&amp;DZ$1)</f>
        <v/>
      </c>
      <c r="EA427" s="71" t="str">
        <f t="shared" ref="EA427:EA434" si="7333">IF(AU427="","","|n"&amp;EA$2&amp;"+"&amp;AU427&amp;EA$1)</f>
        <v/>
      </c>
      <c r="EB427" s="71" t="str">
        <f t="shared" ref="EB427:EB434" si="7334">IF(AV427="","","|n"&amp;EB$2&amp;"+"&amp;AV427&amp;EB$1)</f>
        <v/>
      </c>
      <c r="EC427" s="71" t="str">
        <f t="shared" ref="EC427:EC434" si="7335">IF(AW427="","","|n"&amp;EC$2&amp;"+"&amp;AW427&amp;EC$1)</f>
        <v/>
      </c>
      <c r="ED427" s="71" t="str">
        <f t="shared" ref="ED427:ED434" si="7336">IF(AX427="","","|n"&amp;ED$2&amp;"+"&amp;AX427&amp;ED$1)</f>
        <v/>
      </c>
      <c r="EE427" s="71" t="str">
        <f t="shared" ref="EE427:EE434" si="7337">IF(AY427="","","|n"&amp;EE$2&amp;"+"&amp;AY427&amp;EE$1)</f>
        <v/>
      </c>
      <c r="EF427" s="71" t="str">
        <f t="shared" ref="EF427:EF434" si="7338">IF(AZ427="","","|n"&amp;EF$2&amp;"+"&amp;AZ427&amp;EF$1)</f>
        <v/>
      </c>
      <c r="EG427" s="71" t="str">
        <f t="shared" ref="EG427:EG434" si="7339">IF(BA427="","","|n"&amp;EG$2&amp;"+"&amp;BA427&amp;EG$1)</f>
        <v/>
      </c>
      <c r="EH427" s="71" t="str">
        <f t="shared" ref="EH427:EH434" si="7340">IF(BB427="","","|n"&amp;EH$2&amp;"+"&amp;BB427&amp;EH$1)</f>
        <v/>
      </c>
      <c r="EI427" s="71" t="str">
        <f t="shared" ref="EI427:EI434" si="7341">IF(BC427="","","|n"&amp;EI$2&amp;"+"&amp;BC427&amp;EI$1)</f>
        <v/>
      </c>
      <c r="EJ427" s="71" t="str">
        <f t="shared" ref="EJ427:EJ434" si="7342">IF(BD427="","","|n"&amp;EJ$2&amp;"+"&amp;BD427&amp;EJ$1)</f>
        <v/>
      </c>
      <c r="EK427" s="71" t="str">
        <f t="shared" ref="EK427:EK434" si="7343">IF(BE427="","","|n"&amp;EK$2&amp;"+"&amp;BE427&amp;EK$1)</f>
        <v/>
      </c>
      <c r="EL427" s="71" t="str">
        <f t="shared" ref="EL427:EL434" si="7344">IF(BF427="","","|n"&amp;EL$2&amp;"+"&amp;BF427&amp;EL$1)</f>
        <v/>
      </c>
      <c r="EM427" s="71" t="str">
        <f t="shared" ref="EM427:EM434" si="7345">IF(BG427="","","|n"&amp;EM$2&amp;"+"&amp;BG427&amp;EM$1)</f>
        <v/>
      </c>
      <c r="EN427" s="71" t="str">
        <f t="shared" ref="EN427:EN434" si="7346">IF(BH427="","","|n"&amp;EN$2&amp;"+"&amp;BH427&amp;EN$1)</f>
        <v/>
      </c>
      <c r="EO427" s="71" t="str">
        <f t="shared" ref="EO427:EO434" si="7347">IF(BI427="","","|n"&amp;EO$2&amp;"+"&amp;BI427&amp;EO$1)</f>
        <v/>
      </c>
      <c r="EP427" s="71" t="str">
        <f t="shared" ref="EP427:EP434" si="7348">IF(BJ427="","","|n"&amp;EP$2&amp;"+"&amp;BJ427&amp;EP$1)</f>
        <v/>
      </c>
      <c r="EQ427" s="71" t="str">
        <f t="shared" ref="EQ427:EQ434" si="7349">IF(BK427="","","|n"&amp;EQ$2&amp;"+"&amp;BK427&amp;EQ$1)</f>
        <v/>
      </c>
      <c r="ER427" s="71" t="str">
        <f t="shared" ref="ER427:ER434" si="7350">IF(BL427="","","|n"&amp;ER$2&amp;"+"&amp;BL427&amp;ER$1)</f>
        <v/>
      </c>
      <c r="ES427" s="71" t="str">
        <f t="shared" ref="ES427:ES434" si="7351">IF(BM427="","","|n"&amp;ES$2&amp;"+"&amp;BM427&amp;ES$1)</f>
        <v/>
      </c>
      <c r="ET427" s="71" t="str">
        <f t="shared" ref="ET427:ET434" si="7352">IF(BN427="","","|n"&amp;ET$2&amp;"+"&amp;BN427&amp;ET$1)</f>
        <v/>
      </c>
      <c r="EU427" s="71" t="str">
        <f t="shared" ref="EU427:EU434" si="7353">IF(BO427="","","|n"&amp;EU$2&amp;"+"&amp;BO427&amp;EU$1)</f>
        <v/>
      </c>
      <c r="EV427" s="71" t="str">
        <f t="shared" ref="EV427:EV434" si="7354">IF(BP427="","","|n"&amp;EV$2&amp;"+"&amp;BP427&amp;EV$1)</f>
        <v/>
      </c>
      <c r="EW427" s="71" t="str">
        <f t="shared" ref="EW427:EW434" si="7355">IF(BQ427="","","|n"&amp;EW$2&amp;"+"&amp;BQ427&amp;EW$1)</f>
        <v/>
      </c>
      <c r="EX427" s="71" t="str">
        <f t="shared" ref="EX427:EX434" si="7356">IF(BR427="","","|n"&amp;EX$2&amp;"+"&amp;BR427&amp;EX$1)</f>
        <v/>
      </c>
      <c r="EY427" s="71" t="str">
        <f t="shared" ref="EY427:EY434" si="7357">IF(BS427="","","|n"&amp;EY$2&amp;"+"&amp;BS427&amp;EY$1)</f>
        <v/>
      </c>
      <c r="EZ427" s="71" t="str">
        <f t="shared" ref="EZ427:EZ434" si="7358">IF(BT427="","","|n"&amp;EZ$2&amp;"+"&amp;BT427&amp;EZ$1)</f>
        <v/>
      </c>
      <c r="FA427" s="71" t="str">
        <f t="shared" ref="FA427:FA434" si="7359">IF(BU427="","","|n"&amp;FA$2&amp;"+"&amp;BU427&amp;FA$1)</f>
        <v/>
      </c>
      <c r="FB427" s="71" t="str">
        <f t="shared" ref="FB427:FB434" si="7360">IF(BV427="","","|n"&amp;FB$2&amp;"+"&amp;BV427&amp;FB$1)</f>
        <v/>
      </c>
      <c r="FC427" s="71" t="str">
        <f t="shared" ref="FC427:FC434" si="7361">IF(BW427="","","|n"&amp;FC$2&amp;"+"&amp;BW427&amp;FC$1)</f>
        <v/>
      </c>
      <c r="FD427" s="71" t="str">
        <f t="shared" ref="FD427:FD434" si="7362">IF(BX427="","","|n"&amp;FD$2&amp;"+"&amp;BX427&amp;FD$1)</f>
        <v/>
      </c>
      <c r="FE427" s="71" t="str">
        <f t="shared" ref="FE427:FE434" si="7363">IF(BY427="","","|n"&amp;FE$2&amp;"+"&amp;BY427&amp;FE$1)</f>
        <v/>
      </c>
      <c r="FF427" s="71" t="str">
        <f t="shared" ref="FF427:FF434" si="7364">IF(BZ427="","","|n"&amp;FF$2&amp;"+"&amp;BZ427&amp;FF$1)</f>
        <v/>
      </c>
      <c r="FG427" s="71" t="str">
        <f t="shared" ref="FG427:FG434" si="7365">IF(CA427="","","|n"&amp;FG$2&amp;"+"&amp;CA427&amp;FG$1)</f>
        <v/>
      </c>
      <c r="FH427" s="71" t="str">
        <f t="shared" ref="FH427:FH434" si="7366">IF(CB427="","","|n"&amp;FH$2&amp;"+"&amp;CB427&amp;FH$1)</f>
        <v/>
      </c>
      <c r="FI427" s="71" t="str">
        <f t="shared" ref="FI427:FI434" si="7367">IF(CC427="","","|n"&amp;FI$2&amp;"+"&amp;CC427&amp;FI$1)</f>
        <v/>
      </c>
      <c r="FJ427" s="71" t="str">
        <f t="shared" ref="FJ427:FJ434" si="7368">IF(CD427="","","|n"&amp;FJ$2&amp;"+"&amp;CD427&amp;FJ$1)</f>
        <v/>
      </c>
      <c r="FK427" s="71" t="str">
        <f t="shared" ref="FK427:FK434" si="7369">IF(CE427="","","|n"&amp;FK$2&amp;"+"&amp;CE427&amp;FK$1)</f>
        <v/>
      </c>
      <c r="FL427" s="71" t="str">
        <f t="shared" ref="FL427:FL434" si="7370">IF(CF427="","","|n"&amp;FL$2&amp;"+"&amp;CF427&amp;FL$1)</f>
        <v/>
      </c>
      <c r="FM427" s="71" t="str">
        <f t="shared" ref="FM427:FM434" si="7371">IF(CG427="","","|n"&amp;FM$2&amp;"+"&amp;CG427&amp;FM$1)</f>
        <v/>
      </c>
      <c r="FN427" s="71" t="str">
        <f t="shared" ref="FN427:FN434" si="7372">IF(CH427="","","|n"&amp;FN$2&amp;"+"&amp;CH427&amp;FN$1)</f>
        <v/>
      </c>
      <c r="FO427" s="71" t="str">
        <f t="shared" ref="FO427:FO434" si="7373">IF(CI427="","","|n"&amp;FO$2&amp;"+"&amp;CI427&amp;FO$1)</f>
        <v/>
      </c>
      <c r="FP427" s="71" t="str">
        <f t="shared" ref="FP427:FP434" si="7374">IF(CJ427="","","|n"&amp;FP$2&amp;"+"&amp;CJ427&amp;FP$1)</f>
        <v/>
      </c>
      <c r="FQ427" s="71" t="str">
        <f t="shared" ref="FQ427:FQ434" si="7375">IF(CK427="","","|n"&amp;FQ$2&amp;"+"&amp;CK427&amp;FQ$1)</f>
        <v/>
      </c>
      <c r="FR427" s="71" t="str">
        <f t="shared" ref="FR427:FR434" si="7376">IF(CL427="","","|n"&amp;FR$2&amp;"+"&amp;CL427&amp;FR$1)</f>
        <v/>
      </c>
      <c r="FS427" s="71" t="str">
        <f t="shared" ref="FS427:FS434" si="7377">IF(CM427="","","|n"&amp;FS$2&amp;"+"&amp;CM427&amp;FS$1)</f>
        <v/>
      </c>
    </row>
    <row r="428" spans="1:175" ht="16.5">
      <c r="A428" s="134"/>
      <c r="B428" s="80" t="s">
        <v>1050</v>
      </c>
      <c r="C428" s="147" t="s">
        <v>1045</v>
      </c>
      <c r="K428" s="150"/>
      <c r="T428" s="152" t="s">
        <v>1051</v>
      </c>
      <c r="U428" s="85" t="s">
        <v>1047</v>
      </c>
      <c r="CN428" s="70" t="str">
        <f t="shared" si="7302"/>
        <v>InitUnitState('IK4C',,,,,,,,,,)</v>
      </c>
      <c r="CO428" s="70" t="str">
        <f t="shared" si="7303"/>
        <v>InitUnitNormal('IK4C',,,,,,,,,,)</v>
      </c>
      <c r="CP428" s="70" t="str">
        <f t="shared" si="7304"/>
        <v>InitUnitMagic('IK4C',,,,,,,,,,)</v>
      </c>
      <c r="CQ428" s="70" t="str">
        <f t="shared" si="7305"/>
        <v>InitUnitAdd('IK4C',,,,,,,,,,)</v>
      </c>
      <c r="CR428" s="70" t="str">
        <f t="shared" si="7306"/>
        <v>InitEquipData('IK4C',,"",,,,,'','','','','','',"ReplaceableTextures\\CommandButtons\\BTNSST13.blp")</v>
      </c>
      <c r="CU428" s="95" t="str">
        <f t="shared" si="7307"/>
        <v>|n</v>
      </c>
      <c r="CV428" s="61" t="str">
        <f t="shared" si="6998"/>
        <v>攻击|Cffffc926+50000|r，攻击|Cffffc926+12%|n|n|r|Cffaaaaaa○|CffFFD24D木之符印+1|r|r|n|n|Cff00ff7f点击穿戴或脱卸。|r</v>
      </c>
      <c r="CW428" s="60"/>
      <c r="CX428" s="60"/>
      <c r="CY428" s="60"/>
      <c r="CZ428" s="60"/>
      <c r="DA428" s="60"/>
      <c r="DB428" s="71" t="str">
        <f t="shared" si="7308"/>
        <v/>
      </c>
      <c r="DC428" s="71" t="str">
        <f t="shared" si="7309"/>
        <v/>
      </c>
      <c r="DD428" s="71" t="str">
        <f t="shared" si="7310"/>
        <v/>
      </c>
      <c r="DE428" s="71" t="str">
        <f t="shared" si="7311"/>
        <v/>
      </c>
      <c r="DF428" s="71" t="str">
        <f t="shared" si="7312"/>
        <v/>
      </c>
      <c r="DG428" s="71" t="str">
        <f t="shared" si="7313"/>
        <v/>
      </c>
      <c r="DH428" s="71" t="str">
        <f t="shared" si="7314"/>
        <v/>
      </c>
      <c r="DI428" s="71" t="str">
        <f t="shared" si="7315"/>
        <v/>
      </c>
      <c r="DJ428" s="71" t="str">
        <f t="shared" si="7316"/>
        <v/>
      </c>
      <c r="DK428" s="71" t="str">
        <f t="shared" si="7317"/>
        <v/>
      </c>
      <c r="DL428" s="71" t="str">
        <f t="shared" si="7318"/>
        <v/>
      </c>
      <c r="DM428" s="71" t="str">
        <f t="shared" si="7319"/>
        <v/>
      </c>
      <c r="DN428" s="71" t="str">
        <f t="shared" si="7320"/>
        <v/>
      </c>
      <c r="DO428" s="71" t="str">
        <f t="shared" si="7321"/>
        <v/>
      </c>
      <c r="DP428" s="71" t="str">
        <f t="shared" si="7322"/>
        <v/>
      </c>
      <c r="DQ428" s="71" t="str">
        <f t="shared" si="7323"/>
        <v/>
      </c>
      <c r="DR428" s="71" t="str">
        <f t="shared" si="7324"/>
        <v/>
      </c>
      <c r="DS428" s="71" t="str">
        <f t="shared" si="7325"/>
        <v/>
      </c>
      <c r="DT428" s="71" t="str">
        <f t="shared" si="7326"/>
        <v/>
      </c>
      <c r="DU428" s="71" t="str">
        <f t="shared" si="7327"/>
        <v/>
      </c>
      <c r="DV428" s="71" t="str">
        <f t="shared" si="7328"/>
        <v/>
      </c>
      <c r="DW428" s="71" t="str">
        <f t="shared" si="7329"/>
        <v/>
      </c>
      <c r="DX428" s="71" t="str">
        <f t="shared" si="7330"/>
        <v/>
      </c>
      <c r="DY428" s="71" t="str">
        <f t="shared" si="7331"/>
        <v/>
      </c>
      <c r="DZ428" s="71" t="str">
        <f t="shared" si="7332"/>
        <v/>
      </c>
      <c r="EA428" s="71" t="str">
        <f t="shared" si="7333"/>
        <v/>
      </c>
      <c r="EB428" s="71" t="str">
        <f t="shared" si="7334"/>
        <v/>
      </c>
      <c r="EC428" s="71" t="str">
        <f t="shared" si="7335"/>
        <v/>
      </c>
      <c r="ED428" s="71" t="str">
        <f t="shared" si="7336"/>
        <v/>
      </c>
      <c r="EE428" s="71" t="str">
        <f t="shared" si="7337"/>
        <v/>
      </c>
      <c r="EF428" s="71" t="str">
        <f t="shared" si="7338"/>
        <v/>
      </c>
      <c r="EG428" s="71" t="str">
        <f t="shared" si="7339"/>
        <v/>
      </c>
      <c r="EH428" s="71" t="str">
        <f t="shared" si="7340"/>
        <v/>
      </c>
      <c r="EI428" s="71" t="str">
        <f t="shared" si="7341"/>
        <v/>
      </c>
      <c r="EJ428" s="71" t="str">
        <f t="shared" si="7342"/>
        <v/>
      </c>
      <c r="EK428" s="71" t="str">
        <f t="shared" si="7343"/>
        <v/>
      </c>
      <c r="EL428" s="71" t="str">
        <f t="shared" si="7344"/>
        <v/>
      </c>
      <c r="EM428" s="71" t="str">
        <f t="shared" si="7345"/>
        <v/>
      </c>
      <c r="EN428" s="71" t="str">
        <f t="shared" si="7346"/>
        <v/>
      </c>
      <c r="EO428" s="71" t="str">
        <f t="shared" si="7347"/>
        <v/>
      </c>
      <c r="EP428" s="71" t="str">
        <f t="shared" si="7348"/>
        <v/>
      </c>
      <c r="EQ428" s="71" t="str">
        <f t="shared" si="7349"/>
        <v/>
      </c>
      <c r="ER428" s="71" t="str">
        <f t="shared" si="7350"/>
        <v/>
      </c>
      <c r="ES428" s="71" t="str">
        <f t="shared" si="7351"/>
        <v/>
      </c>
      <c r="ET428" s="71" t="str">
        <f t="shared" si="7352"/>
        <v/>
      </c>
      <c r="EU428" s="71" t="str">
        <f t="shared" si="7353"/>
        <v/>
      </c>
      <c r="EV428" s="71" t="str">
        <f t="shared" si="7354"/>
        <v/>
      </c>
      <c r="EW428" s="71" t="str">
        <f t="shared" si="7355"/>
        <v/>
      </c>
      <c r="EX428" s="71" t="str">
        <f t="shared" si="7356"/>
        <v/>
      </c>
      <c r="EY428" s="71" t="str">
        <f t="shared" si="7357"/>
        <v/>
      </c>
      <c r="EZ428" s="71" t="str">
        <f t="shared" si="7358"/>
        <v/>
      </c>
      <c r="FA428" s="71" t="str">
        <f t="shared" si="7359"/>
        <v/>
      </c>
      <c r="FB428" s="71" t="str">
        <f t="shared" si="7360"/>
        <v/>
      </c>
      <c r="FC428" s="71" t="str">
        <f t="shared" si="7361"/>
        <v/>
      </c>
      <c r="FD428" s="71" t="str">
        <f t="shared" si="7362"/>
        <v/>
      </c>
      <c r="FE428" s="71" t="str">
        <f t="shared" si="7363"/>
        <v/>
      </c>
      <c r="FF428" s="71" t="str">
        <f t="shared" si="7364"/>
        <v/>
      </c>
      <c r="FG428" s="71" t="str">
        <f t="shared" si="7365"/>
        <v/>
      </c>
      <c r="FH428" s="71" t="str">
        <f t="shared" si="7366"/>
        <v/>
      </c>
      <c r="FI428" s="71" t="str">
        <f t="shared" si="7367"/>
        <v/>
      </c>
      <c r="FJ428" s="71" t="str">
        <f t="shared" si="7368"/>
        <v/>
      </c>
      <c r="FK428" s="71" t="str">
        <f t="shared" si="7369"/>
        <v/>
      </c>
      <c r="FL428" s="71" t="str">
        <f t="shared" si="7370"/>
        <v/>
      </c>
      <c r="FM428" s="71" t="str">
        <f t="shared" si="7371"/>
        <v/>
      </c>
      <c r="FN428" s="71" t="str">
        <f t="shared" si="7372"/>
        <v/>
      </c>
      <c r="FO428" s="71" t="str">
        <f t="shared" si="7373"/>
        <v/>
      </c>
      <c r="FP428" s="71" t="str">
        <f t="shared" si="7374"/>
        <v/>
      </c>
      <c r="FQ428" s="71" t="str">
        <f t="shared" si="7375"/>
        <v/>
      </c>
      <c r="FR428" s="71" t="str">
        <f t="shared" si="7376"/>
        <v/>
      </c>
      <c r="FS428" s="71" t="str">
        <f t="shared" si="7377"/>
        <v/>
      </c>
    </row>
    <row r="429" spans="1:175" ht="16.5">
      <c r="A429" s="134"/>
      <c r="B429" s="80" t="s">
        <v>1052</v>
      </c>
      <c r="C429" s="147" t="s">
        <v>1045</v>
      </c>
      <c r="K429" s="150"/>
      <c r="T429" s="152" t="s">
        <v>1053</v>
      </c>
      <c r="U429" s="85" t="s">
        <v>1047</v>
      </c>
      <c r="CN429" s="70" t="str">
        <f t="shared" si="7302"/>
        <v>InitUnitState('IK4D',,,,,,,,,,)</v>
      </c>
      <c r="CO429" s="70" t="str">
        <f t="shared" si="7303"/>
        <v>InitUnitNormal('IK4D',,,,,,,,,,)</v>
      </c>
      <c r="CP429" s="70" t="str">
        <f t="shared" si="7304"/>
        <v>InitUnitMagic('IK4D',,,,,,,,,,)</v>
      </c>
      <c r="CQ429" s="70" t="str">
        <f t="shared" si="7305"/>
        <v>InitUnitAdd('IK4D',,,,,,,,,,)</v>
      </c>
      <c r="CR429" s="70" t="str">
        <f t="shared" si="7306"/>
        <v>InitEquipData('IK4D',,"",,,,,'','','','','','',"ReplaceableTextures\\CommandButtons\\BTNSST13.blp")</v>
      </c>
      <c r="CU429" s="95" t="str">
        <f t="shared" si="7307"/>
        <v>|n</v>
      </c>
      <c r="CV429" s="61" t="str">
        <f t="shared" si="6998"/>
        <v>攻击|Cffffc926+50000|r，攻击|Cffffc926+12%|n|n|r|Cffaaaaaa○|CffFFD24D水之符印+1|r|r|n|n|Cff00ff7f点击穿戴或脱卸。|r</v>
      </c>
      <c r="CW429" s="60"/>
      <c r="CX429" s="60"/>
      <c r="CY429" s="60"/>
      <c r="CZ429" s="60"/>
      <c r="DA429" s="60"/>
      <c r="DB429" s="71" t="str">
        <f t="shared" si="7308"/>
        <v/>
      </c>
      <c r="DC429" s="71" t="str">
        <f t="shared" si="7309"/>
        <v/>
      </c>
      <c r="DD429" s="71" t="str">
        <f t="shared" si="7310"/>
        <v/>
      </c>
      <c r="DE429" s="71" t="str">
        <f t="shared" si="7311"/>
        <v/>
      </c>
      <c r="DF429" s="71" t="str">
        <f t="shared" si="7312"/>
        <v/>
      </c>
      <c r="DG429" s="71" t="str">
        <f t="shared" si="7313"/>
        <v/>
      </c>
      <c r="DH429" s="71" t="str">
        <f t="shared" si="7314"/>
        <v/>
      </c>
      <c r="DI429" s="71" t="str">
        <f t="shared" si="7315"/>
        <v/>
      </c>
      <c r="DJ429" s="71" t="str">
        <f t="shared" si="7316"/>
        <v/>
      </c>
      <c r="DK429" s="71" t="str">
        <f t="shared" si="7317"/>
        <v/>
      </c>
      <c r="DL429" s="71" t="str">
        <f t="shared" si="7318"/>
        <v/>
      </c>
      <c r="DM429" s="71" t="str">
        <f t="shared" si="7319"/>
        <v/>
      </c>
      <c r="DN429" s="71" t="str">
        <f t="shared" si="7320"/>
        <v/>
      </c>
      <c r="DO429" s="71" t="str">
        <f t="shared" si="7321"/>
        <v/>
      </c>
      <c r="DP429" s="71" t="str">
        <f t="shared" si="7322"/>
        <v/>
      </c>
      <c r="DQ429" s="71" t="str">
        <f t="shared" si="7323"/>
        <v/>
      </c>
      <c r="DR429" s="71" t="str">
        <f t="shared" si="7324"/>
        <v/>
      </c>
      <c r="DS429" s="71" t="str">
        <f t="shared" si="7325"/>
        <v/>
      </c>
      <c r="DT429" s="71" t="str">
        <f t="shared" si="7326"/>
        <v/>
      </c>
      <c r="DU429" s="71" t="str">
        <f t="shared" si="7327"/>
        <v/>
      </c>
      <c r="DV429" s="71" t="str">
        <f t="shared" si="7328"/>
        <v/>
      </c>
      <c r="DW429" s="71" t="str">
        <f t="shared" si="7329"/>
        <v/>
      </c>
      <c r="DX429" s="71" t="str">
        <f t="shared" si="7330"/>
        <v/>
      </c>
      <c r="DY429" s="71" t="str">
        <f t="shared" si="7331"/>
        <v/>
      </c>
      <c r="DZ429" s="71" t="str">
        <f t="shared" si="7332"/>
        <v/>
      </c>
      <c r="EA429" s="71" t="str">
        <f t="shared" si="7333"/>
        <v/>
      </c>
      <c r="EB429" s="71" t="str">
        <f t="shared" si="7334"/>
        <v/>
      </c>
      <c r="EC429" s="71" t="str">
        <f t="shared" si="7335"/>
        <v/>
      </c>
      <c r="ED429" s="71" t="str">
        <f t="shared" si="7336"/>
        <v/>
      </c>
      <c r="EE429" s="71" t="str">
        <f t="shared" si="7337"/>
        <v/>
      </c>
      <c r="EF429" s="71" t="str">
        <f t="shared" si="7338"/>
        <v/>
      </c>
      <c r="EG429" s="71" t="str">
        <f t="shared" si="7339"/>
        <v/>
      </c>
      <c r="EH429" s="71" t="str">
        <f t="shared" si="7340"/>
        <v/>
      </c>
      <c r="EI429" s="71" t="str">
        <f t="shared" si="7341"/>
        <v/>
      </c>
      <c r="EJ429" s="71" t="str">
        <f t="shared" si="7342"/>
        <v/>
      </c>
      <c r="EK429" s="71" t="str">
        <f t="shared" si="7343"/>
        <v/>
      </c>
      <c r="EL429" s="71" t="str">
        <f t="shared" si="7344"/>
        <v/>
      </c>
      <c r="EM429" s="71" t="str">
        <f t="shared" si="7345"/>
        <v/>
      </c>
      <c r="EN429" s="71" t="str">
        <f t="shared" si="7346"/>
        <v/>
      </c>
      <c r="EO429" s="71" t="str">
        <f t="shared" si="7347"/>
        <v/>
      </c>
      <c r="EP429" s="71" t="str">
        <f t="shared" si="7348"/>
        <v/>
      </c>
      <c r="EQ429" s="71" t="str">
        <f t="shared" si="7349"/>
        <v/>
      </c>
      <c r="ER429" s="71" t="str">
        <f t="shared" si="7350"/>
        <v/>
      </c>
      <c r="ES429" s="71" t="str">
        <f t="shared" si="7351"/>
        <v/>
      </c>
      <c r="ET429" s="71" t="str">
        <f t="shared" si="7352"/>
        <v/>
      </c>
      <c r="EU429" s="71" t="str">
        <f t="shared" si="7353"/>
        <v/>
      </c>
      <c r="EV429" s="71" t="str">
        <f t="shared" si="7354"/>
        <v/>
      </c>
      <c r="EW429" s="71" t="str">
        <f t="shared" si="7355"/>
        <v/>
      </c>
      <c r="EX429" s="71" t="str">
        <f t="shared" si="7356"/>
        <v/>
      </c>
      <c r="EY429" s="71" t="str">
        <f t="shared" si="7357"/>
        <v/>
      </c>
      <c r="EZ429" s="71" t="str">
        <f t="shared" si="7358"/>
        <v/>
      </c>
      <c r="FA429" s="71" t="str">
        <f t="shared" si="7359"/>
        <v/>
      </c>
      <c r="FB429" s="71" t="str">
        <f t="shared" si="7360"/>
        <v/>
      </c>
      <c r="FC429" s="71" t="str">
        <f t="shared" si="7361"/>
        <v/>
      </c>
      <c r="FD429" s="71" t="str">
        <f t="shared" si="7362"/>
        <v/>
      </c>
      <c r="FE429" s="71" t="str">
        <f t="shared" si="7363"/>
        <v/>
      </c>
      <c r="FF429" s="71" t="str">
        <f t="shared" si="7364"/>
        <v/>
      </c>
      <c r="FG429" s="71" t="str">
        <f t="shared" si="7365"/>
        <v/>
      </c>
      <c r="FH429" s="71" t="str">
        <f t="shared" si="7366"/>
        <v/>
      </c>
      <c r="FI429" s="71" t="str">
        <f t="shared" si="7367"/>
        <v/>
      </c>
      <c r="FJ429" s="71" t="str">
        <f t="shared" si="7368"/>
        <v/>
      </c>
      <c r="FK429" s="71" t="str">
        <f t="shared" si="7369"/>
        <v/>
      </c>
      <c r="FL429" s="71" t="str">
        <f t="shared" si="7370"/>
        <v/>
      </c>
      <c r="FM429" s="71" t="str">
        <f t="shared" si="7371"/>
        <v/>
      </c>
      <c r="FN429" s="71" t="str">
        <f t="shared" si="7372"/>
        <v/>
      </c>
      <c r="FO429" s="71" t="str">
        <f t="shared" si="7373"/>
        <v/>
      </c>
      <c r="FP429" s="71" t="str">
        <f t="shared" si="7374"/>
        <v/>
      </c>
      <c r="FQ429" s="71" t="str">
        <f t="shared" si="7375"/>
        <v/>
      </c>
      <c r="FR429" s="71" t="str">
        <f t="shared" si="7376"/>
        <v/>
      </c>
      <c r="FS429" s="71" t="str">
        <f t="shared" si="7377"/>
        <v/>
      </c>
    </row>
    <row r="430" spans="1:175" ht="16.5">
      <c r="A430" s="134"/>
      <c r="B430" s="80" t="s">
        <v>1054</v>
      </c>
      <c r="C430" s="147" t="s">
        <v>1045</v>
      </c>
      <c r="K430" s="150"/>
      <c r="T430" s="152" t="s">
        <v>1055</v>
      </c>
      <c r="U430" s="85" t="s">
        <v>1047</v>
      </c>
      <c r="CN430" s="70" t="str">
        <f t="shared" si="7302"/>
        <v>InitUnitState('IK4E',,,,,,,,,,)</v>
      </c>
      <c r="CO430" s="70" t="str">
        <f t="shared" si="7303"/>
        <v>InitUnitNormal('IK4E',,,,,,,,,,)</v>
      </c>
      <c r="CP430" s="70" t="str">
        <f t="shared" si="7304"/>
        <v>InitUnitMagic('IK4E',,,,,,,,,,)</v>
      </c>
      <c r="CQ430" s="70" t="str">
        <f t="shared" si="7305"/>
        <v>InitUnitAdd('IK4E',,,,,,,,,,)</v>
      </c>
      <c r="CR430" s="70" t="str">
        <f t="shared" si="7306"/>
        <v>InitEquipData('IK4E',,"",,,,,'','','','','','',"ReplaceableTextures\\CommandButtons\\BTNSST13.blp")</v>
      </c>
      <c r="CU430" s="95" t="str">
        <f t="shared" si="7307"/>
        <v>|n</v>
      </c>
      <c r="CV430" s="61" t="str">
        <f t="shared" si="6998"/>
        <v>攻击|Cffffc926+50000|r，攻击|Cffffc926+12%|n|n|r|Cffaaaaaa○|CffFFD24D火之符印+1|r|r|n|n|Cff00ff7f点击穿戴或脱卸。|r</v>
      </c>
      <c r="CW430" s="60"/>
      <c r="CX430" s="60"/>
      <c r="CY430" s="60"/>
      <c r="CZ430" s="60"/>
      <c r="DA430" s="60"/>
      <c r="DB430" s="71" t="str">
        <f t="shared" si="7308"/>
        <v/>
      </c>
      <c r="DC430" s="71" t="str">
        <f t="shared" si="7309"/>
        <v/>
      </c>
      <c r="DD430" s="71" t="str">
        <f t="shared" si="7310"/>
        <v/>
      </c>
      <c r="DE430" s="71" t="str">
        <f t="shared" si="7311"/>
        <v/>
      </c>
      <c r="DF430" s="71" t="str">
        <f t="shared" si="7312"/>
        <v/>
      </c>
      <c r="DG430" s="71" t="str">
        <f t="shared" si="7313"/>
        <v/>
      </c>
      <c r="DH430" s="71" t="str">
        <f t="shared" si="7314"/>
        <v/>
      </c>
      <c r="DI430" s="71" t="str">
        <f t="shared" si="7315"/>
        <v/>
      </c>
      <c r="DJ430" s="71" t="str">
        <f t="shared" si="7316"/>
        <v/>
      </c>
      <c r="DK430" s="71" t="str">
        <f t="shared" si="7317"/>
        <v/>
      </c>
      <c r="DL430" s="71" t="str">
        <f t="shared" si="7318"/>
        <v/>
      </c>
      <c r="DM430" s="71" t="str">
        <f t="shared" si="7319"/>
        <v/>
      </c>
      <c r="DN430" s="71" t="str">
        <f t="shared" si="7320"/>
        <v/>
      </c>
      <c r="DO430" s="71" t="str">
        <f t="shared" si="7321"/>
        <v/>
      </c>
      <c r="DP430" s="71" t="str">
        <f t="shared" si="7322"/>
        <v/>
      </c>
      <c r="DQ430" s="71" t="str">
        <f t="shared" si="7323"/>
        <v/>
      </c>
      <c r="DR430" s="71" t="str">
        <f t="shared" si="7324"/>
        <v/>
      </c>
      <c r="DS430" s="71" t="str">
        <f t="shared" si="7325"/>
        <v/>
      </c>
      <c r="DT430" s="71" t="str">
        <f t="shared" si="7326"/>
        <v/>
      </c>
      <c r="DU430" s="71" t="str">
        <f t="shared" si="7327"/>
        <v/>
      </c>
      <c r="DV430" s="71" t="str">
        <f t="shared" si="7328"/>
        <v/>
      </c>
      <c r="DW430" s="71" t="str">
        <f t="shared" si="7329"/>
        <v/>
      </c>
      <c r="DX430" s="71" t="str">
        <f t="shared" si="7330"/>
        <v/>
      </c>
      <c r="DY430" s="71" t="str">
        <f t="shared" si="7331"/>
        <v/>
      </c>
      <c r="DZ430" s="71" t="str">
        <f t="shared" si="7332"/>
        <v/>
      </c>
      <c r="EA430" s="71" t="str">
        <f t="shared" si="7333"/>
        <v/>
      </c>
      <c r="EB430" s="71" t="str">
        <f t="shared" si="7334"/>
        <v/>
      </c>
      <c r="EC430" s="71" t="str">
        <f t="shared" si="7335"/>
        <v/>
      </c>
      <c r="ED430" s="71" t="str">
        <f t="shared" si="7336"/>
        <v/>
      </c>
      <c r="EE430" s="71" t="str">
        <f t="shared" si="7337"/>
        <v/>
      </c>
      <c r="EF430" s="71" t="str">
        <f t="shared" si="7338"/>
        <v/>
      </c>
      <c r="EG430" s="71" t="str">
        <f t="shared" si="7339"/>
        <v/>
      </c>
      <c r="EH430" s="71" t="str">
        <f t="shared" si="7340"/>
        <v/>
      </c>
      <c r="EI430" s="71" t="str">
        <f t="shared" si="7341"/>
        <v/>
      </c>
      <c r="EJ430" s="71" t="str">
        <f t="shared" si="7342"/>
        <v/>
      </c>
      <c r="EK430" s="71" t="str">
        <f t="shared" si="7343"/>
        <v/>
      </c>
      <c r="EL430" s="71" t="str">
        <f t="shared" si="7344"/>
        <v/>
      </c>
      <c r="EM430" s="71" t="str">
        <f t="shared" si="7345"/>
        <v/>
      </c>
      <c r="EN430" s="71" t="str">
        <f t="shared" si="7346"/>
        <v/>
      </c>
      <c r="EO430" s="71" t="str">
        <f t="shared" si="7347"/>
        <v/>
      </c>
      <c r="EP430" s="71" t="str">
        <f t="shared" si="7348"/>
        <v/>
      </c>
      <c r="EQ430" s="71" t="str">
        <f t="shared" si="7349"/>
        <v/>
      </c>
      <c r="ER430" s="71" t="str">
        <f t="shared" si="7350"/>
        <v/>
      </c>
      <c r="ES430" s="71" t="str">
        <f t="shared" si="7351"/>
        <v/>
      </c>
      <c r="ET430" s="71" t="str">
        <f t="shared" si="7352"/>
        <v/>
      </c>
      <c r="EU430" s="71" t="str">
        <f t="shared" si="7353"/>
        <v/>
      </c>
      <c r="EV430" s="71" t="str">
        <f t="shared" si="7354"/>
        <v/>
      </c>
      <c r="EW430" s="71" t="str">
        <f t="shared" si="7355"/>
        <v/>
      </c>
      <c r="EX430" s="71" t="str">
        <f t="shared" si="7356"/>
        <v/>
      </c>
      <c r="EY430" s="71" t="str">
        <f t="shared" si="7357"/>
        <v/>
      </c>
      <c r="EZ430" s="71" t="str">
        <f t="shared" si="7358"/>
        <v/>
      </c>
      <c r="FA430" s="71" t="str">
        <f t="shared" si="7359"/>
        <v/>
      </c>
      <c r="FB430" s="71" t="str">
        <f t="shared" si="7360"/>
        <v/>
      </c>
      <c r="FC430" s="71" t="str">
        <f t="shared" si="7361"/>
        <v/>
      </c>
      <c r="FD430" s="71" t="str">
        <f t="shared" si="7362"/>
        <v/>
      </c>
      <c r="FE430" s="71" t="str">
        <f t="shared" si="7363"/>
        <v/>
      </c>
      <c r="FF430" s="71" t="str">
        <f t="shared" si="7364"/>
        <v/>
      </c>
      <c r="FG430" s="71" t="str">
        <f t="shared" si="7365"/>
        <v/>
      </c>
      <c r="FH430" s="71" t="str">
        <f t="shared" si="7366"/>
        <v/>
      </c>
      <c r="FI430" s="71" t="str">
        <f t="shared" si="7367"/>
        <v/>
      </c>
      <c r="FJ430" s="71" t="str">
        <f t="shared" si="7368"/>
        <v/>
      </c>
      <c r="FK430" s="71" t="str">
        <f t="shared" si="7369"/>
        <v/>
      </c>
      <c r="FL430" s="71" t="str">
        <f t="shared" si="7370"/>
        <v/>
      </c>
      <c r="FM430" s="71" t="str">
        <f t="shared" si="7371"/>
        <v/>
      </c>
      <c r="FN430" s="71" t="str">
        <f t="shared" si="7372"/>
        <v/>
      </c>
      <c r="FO430" s="71" t="str">
        <f t="shared" si="7373"/>
        <v/>
      </c>
      <c r="FP430" s="71" t="str">
        <f t="shared" si="7374"/>
        <v/>
      </c>
      <c r="FQ430" s="71" t="str">
        <f t="shared" si="7375"/>
        <v/>
      </c>
      <c r="FR430" s="71" t="str">
        <f t="shared" si="7376"/>
        <v/>
      </c>
      <c r="FS430" s="71" t="str">
        <f t="shared" si="7377"/>
        <v/>
      </c>
    </row>
    <row r="431" spans="1:175" ht="16.5">
      <c r="A431" s="134"/>
      <c r="B431" s="80" t="s">
        <v>1056</v>
      </c>
      <c r="C431" s="147" t="s">
        <v>1045</v>
      </c>
      <c r="K431" s="150"/>
      <c r="T431" s="152" t="s">
        <v>1057</v>
      </c>
      <c r="U431" s="85" t="s">
        <v>1047</v>
      </c>
      <c r="CN431" s="70" t="str">
        <f t="shared" si="7302"/>
        <v>InitUnitState('IK4F',,,,,,,,,,)</v>
      </c>
      <c r="CO431" s="70" t="str">
        <f t="shared" si="7303"/>
        <v>InitUnitNormal('IK4F',,,,,,,,,,)</v>
      </c>
      <c r="CP431" s="70" t="str">
        <f t="shared" si="7304"/>
        <v>InitUnitMagic('IK4F',,,,,,,,,,)</v>
      </c>
      <c r="CQ431" s="70" t="str">
        <f t="shared" si="7305"/>
        <v>InitUnitAdd('IK4F',,,,,,,,,,)</v>
      </c>
      <c r="CR431" s="70" t="str">
        <f t="shared" si="7306"/>
        <v>InitEquipData('IK4F',,"",,,,,'','','','','','',"ReplaceableTextures\\CommandButtons\\BTNSST13.blp")</v>
      </c>
      <c r="CU431" s="95" t="str">
        <f t="shared" si="7307"/>
        <v>|n</v>
      </c>
      <c r="CV431" s="61" t="str">
        <f t="shared" si="6998"/>
        <v>攻击|Cffffc926+50000|r，攻击|Cffffc926+12%|n|n|r|Cffaaaaaa○|CffFFD24D土之符印+1|r|r|n|n|Cff00ff7f点击穿戴或脱卸。|r</v>
      </c>
      <c r="CW431" s="60"/>
      <c r="CX431" s="60"/>
      <c r="CY431" s="60"/>
      <c r="CZ431" s="60"/>
      <c r="DA431" s="60"/>
      <c r="DB431" s="71" t="str">
        <f t="shared" si="7308"/>
        <v/>
      </c>
      <c r="DC431" s="71" t="str">
        <f t="shared" si="7309"/>
        <v/>
      </c>
      <c r="DD431" s="71" t="str">
        <f t="shared" si="7310"/>
        <v/>
      </c>
      <c r="DE431" s="71" t="str">
        <f t="shared" si="7311"/>
        <v/>
      </c>
      <c r="DF431" s="71" t="str">
        <f t="shared" si="7312"/>
        <v/>
      </c>
      <c r="DG431" s="71" t="str">
        <f t="shared" si="7313"/>
        <v/>
      </c>
      <c r="DH431" s="71" t="str">
        <f t="shared" si="7314"/>
        <v/>
      </c>
      <c r="DI431" s="71" t="str">
        <f t="shared" si="7315"/>
        <v/>
      </c>
      <c r="DJ431" s="71" t="str">
        <f t="shared" si="7316"/>
        <v/>
      </c>
      <c r="DK431" s="71" t="str">
        <f t="shared" si="7317"/>
        <v/>
      </c>
      <c r="DL431" s="71" t="str">
        <f t="shared" si="7318"/>
        <v/>
      </c>
      <c r="DM431" s="71" t="str">
        <f t="shared" si="7319"/>
        <v/>
      </c>
      <c r="DN431" s="71" t="str">
        <f t="shared" si="7320"/>
        <v/>
      </c>
      <c r="DO431" s="71" t="str">
        <f t="shared" si="7321"/>
        <v/>
      </c>
      <c r="DP431" s="71" t="str">
        <f t="shared" si="7322"/>
        <v/>
      </c>
      <c r="DQ431" s="71" t="str">
        <f t="shared" si="7323"/>
        <v/>
      </c>
      <c r="DR431" s="71" t="str">
        <f t="shared" si="7324"/>
        <v/>
      </c>
      <c r="DS431" s="71" t="str">
        <f t="shared" si="7325"/>
        <v/>
      </c>
      <c r="DT431" s="71" t="str">
        <f t="shared" si="7326"/>
        <v/>
      </c>
      <c r="DU431" s="71" t="str">
        <f t="shared" si="7327"/>
        <v/>
      </c>
      <c r="DV431" s="71" t="str">
        <f t="shared" si="7328"/>
        <v/>
      </c>
      <c r="DW431" s="71" t="str">
        <f t="shared" si="7329"/>
        <v/>
      </c>
      <c r="DX431" s="71" t="str">
        <f t="shared" si="7330"/>
        <v/>
      </c>
      <c r="DY431" s="71" t="str">
        <f t="shared" si="7331"/>
        <v/>
      </c>
      <c r="DZ431" s="71" t="str">
        <f t="shared" si="7332"/>
        <v/>
      </c>
      <c r="EA431" s="71" t="str">
        <f t="shared" si="7333"/>
        <v/>
      </c>
      <c r="EB431" s="71" t="str">
        <f t="shared" si="7334"/>
        <v/>
      </c>
      <c r="EC431" s="71" t="str">
        <f t="shared" si="7335"/>
        <v/>
      </c>
      <c r="ED431" s="71" t="str">
        <f t="shared" si="7336"/>
        <v/>
      </c>
      <c r="EE431" s="71" t="str">
        <f t="shared" si="7337"/>
        <v/>
      </c>
      <c r="EF431" s="71" t="str">
        <f t="shared" si="7338"/>
        <v/>
      </c>
      <c r="EG431" s="71" t="str">
        <f t="shared" si="7339"/>
        <v/>
      </c>
      <c r="EH431" s="71" t="str">
        <f t="shared" si="7340"/>
        <v/>
      </c>
      <c r="EI431" s="71" t="str">
        <f t="shared" si="7341"/>
        <v/>
      </c>
      <c r="EJ431" s="71" t="str">
        <f t="shared" si="7342"/>
        <v/>
      </c>
      <c r="EK431" s="71" t="str">
        <f t="shared" si="7343"/>
        <v/>
      </c>
      <c r="EL431" s="71" t="str">
        <f t="shared" si="7344"/>
        <v/>
      </c>
      <c r="EM431" s="71" t="str">
        <f t="shared" si="7345"/>
        <v/>
      </c>
      <c r="EN431" s="71" t="str">
        <f t="shared" si="7346"/>
        <v/>
      </c>
      <c r="EO431" s="71" t="str">
        <f t="shared" si="7347"/>
        <v/>
      </c>
      <c r="EP431" s="71" t="str">
        <f t="shared" si="7348"/>
        <v/>
      </c>
      <c r="EQ431" s="71" t="str">
        <f t="shared" si="7349"/>
        <v/>
      </c>
      <c r="ER431" s="71" t="str">
        <f t="shared" si="7350"/>
        <v/>
      </c>
      <c r="ES431" s="71" t="str">
        <f t="shared" si="7351"/>
        <v/>
      </c>
      <c r="ET431" s="71" t="str">
        <f t="shared" si="7352"/>
        <v/>
      </c>
      <c r="EU431" s="71" t="str">
        <f t="shared" si="7353"/>
        <v/>
      </c>
      <c r="EV431" s="71" t="str">
        <f t="shared" si="7354"/>
        <v/>
      </c>
      <c r="EW431" s="71" t="str">
        <f t="shared" si="7355"/>
        <v/>
      </c>
      <c r="EX431" s="71" t="str">
        <f t="shared" si="7356"/>
        <v/>
      </c>
      <c r="EY431" s="71" t="str">
        <f t="shared" si="7357"/>
        <v/>
      </c>
      <c r="EZ431" s="71" t="str">
        <f t="shared" si="7358"/>
        <v/>
      </c>
      <c r="FA431" s="71" t="str">
        <f t="shared" si="7359"/>
        <v/>
      </c>
      <c r="FB431" s="71" t="str">
        <f t="shared" si="7360"/>
        <v/>
      </c>
      <c r="FC431" s="71" t="str">
        <f t="shared" si="7361"/>
        <v/>
      </c>
      <c r="FD431" s="71" t="str">
        <f t="shared" si="7362"/>
        <v/>
      </c>
      <c r="FE431" s="71" t="str">
        <f t="shared" si="7363"/>
        <v/>
      </c>
      <c r="FF431" s="71" t="str">
        <f t="shared" si="7364"/>
        <v/>
      </c>
      <c r="FG431" s="71" t="str">
        <f t="shared" si="7365"/>
        <v/>
      </c>
      <c r="FH431" s="71" t="str">
        <f t="shared" si="7366"/>
        <v/>
      </c>
      <c r="FI431" s="71" t="str">
        <f t="shared" si="7367"/>
        <v/>
      </c>
      <c r="FJ431" s="71" t="str">
        <f t="shared" si="7368"/>
        <v/>
      </c>
      <c r="FK431" s="71" t="str">
        <f t="shared" si="7369"/>
        <v/>
      </c>
      <c r="FL431" s="71" t="str">
        <f t="shared" si="7370"/>
        <v/>
      </c>
      <c r="FM431" s="71" t="str">
        <f t="shared" si="7371"/>
        <v/>
      </c>
      <c r="FN431" s="71" t="str">
        <f t="shared" si="7372"/>
        <v/>
      </c>
      <c r="FO431" s="71" t="str">
        <f t="shared" si="7373"/>
        <v/>
      </c>
      <c r="FP431" s="71" t="str">
        <f t="shared" si="7374"/>
        <v/>
      </c>
      <c r="FQ431" s="71" t="str">
        <f t="shared" si="7375"/>
        <v/>
      </c>
      <c r="FR431" s="71" t="str">
        <f t="shared" si="7376"/>
        <v/>
      </c>
      <c r="FS431" s="71" t="str">
        <f t="shared" si="7377"/>
        <v/>
      </c>
    </row>
    <row r="432" spans="1:175" ht="16.5">
      <c r="A432" s="134"/>
      <c r="B432" s="80" t="s">
        <v>1058</v>
      </c>
      <c r="C432" s="147" t="s">
        <v>1045</v>
      </c>
      <c r="K432" s="150"/>
      <c r="T432" s="152" t="s">
        <v>1059</v>
      </c>
      <c r="U432" s="85" t="s">
        <v>1047</v>
      </c>
      <c r="CN432" s="70" t="str">
        <f t="shared" si="7302"/>
        <v>InitUnitState('IK4G',,,,,,,,,,)</v>
      </c>
      <c r="CO432" s="70" t="str">
        <f t="shared" si="7303"/>
        <v>InitUnitNormal('IK4G',,,,,,,,,,)</v>
      </c>
      <c r="CP432" s="70" t="str">
        <f t="shared" si="7304"/>
        <v>InitUnitMagic('IK4G',,,,,,,,,,)</v>
      </c>
      <c r="CQ432" s="70" t="str">
        <f t="shared" si="7305"/>
        <v>InitUnitAdd('IK4G',,,,,,,,,,)</v>
      </c>
      <c r="CR432" s="70" t="str">
        <f t="shared" si="7306"/>
        <v>InitEquipData('IK4G',,"",,,,,'','','','','','',"ReplaceableTextures\\CommandButtons\\BTNSST13.blp")</v>
      </c>
      <c r="CU432" s="95" t="str">
        <f t="shared" si="7307"/>
        <v>|n</v>
      </c>
      <c r="CV432" s="61" t="str">
        <f t="shared" si="6998"/>
        <v>攻击|Cffffc926+50000|r，攻击|Cffffc926+12%|n|n|r|Cffaaaaaa○|CffFFD24D光之符印+1|r|r|n|n|Cff00ff7f点击穿戴或脱卸。|r</v>
      </c>
      <c r="CW432" s="60"/>
      <c r="CX432" s="60"/>
      <c r="CY432" s="60"/>
      <c r="CZ432" s="60"/>
      <c r="DA432" s="60"/>
      <c r="DB432" s="71" t="str">
        <f t="shared" si="7308"/>
        <v/>
      </c>
      <c r="DC432" s="71" t="str">
        <f t="shared" si="7309"/>
        <v/>
      </c>
      <c r="DD432" s="71" t="str">
        <f t="shared" si="7310"/>
        <v/>
      </c>
      <c r="DE432" s="71" t="str">
        <f t="shared" si="7311"/>
        <v/>
      </c>
      <c r="DF432" s="71" t="str">
        <f t="shared" si="7312"/>
        <v/>
      </c>
      <c r="DG432" s="71" t="str">
        <f t="shared" si="7313"/>
        <v/>
      </c>
      <c r="DH432" s="71" t="str">
        <f t="shared" si="7314"/>
        <v/>
      </c>
      <c r="DI432" s="71" t="str">
        <f t="shared" si="7315"/>
        <v/>
      </c>
      <c r="DJ432" s="71" t="str">
        <f t="shared" si="7316"/>
        <v/>
      </c>
      <c r="DK432" s="71" t="str">
        <f t="shared" si="7317"/>
        <v/>
      </c>
      <c r="DL432" s="71" t="str">
        <f t="shared" si="7318"/>
        <v/>
      </c>
      <c r="DM432" s="71" t="str">
        <f t="shared" si="7319"/>
        <v/>
      </c>
      <c r="DN432" s="71" t="str">
        <f t="shared" si="7320"/>
        <v/>
      </c>
      <c r="DO432" s="71" t="str">
        <f t="shared" si="7321"/>
        <v/>
      </c>
      <c r="DP432" s="71" t="str">
        <f t="shared" si="7322"/>
        <v/>
      </c>
      <c r="DQ432" s="71" t="str">
        <f t="shared" si="7323"/>
        <v/>
      </c>
      <c r="DR432" s="71" t="str">
        <f t="shared" si="7324"/>
        <v/>
      </c>
      <c r="DS432" s="71" t="str">
        <f t="shared" si="7325"/>
        <v/>
      </c>
      <c r="DT432" s="71" t="str">
        <f t="shared" si="7326"/>
        <v/>
      </c>
      <c r="DU432" s="71" t="str">
        <f t="shared" si="7327"/>
        <v/>
      </c>
      <c r="DV432" s="71" t="str">
        <f t="shared" si="7328"/>
        <v/>
      </c>
      <c r="DW432" s="71" t="str">
        <f t="shared" si="7329"/>
        <v/>
      </c>
      <c r="DX432" s="71" t="str">
        <f t="shared" si="7330"/>
        <v/>
      </c>
      <c r="DY432" s="71" t="str">
        <f t="shared" si="7331"/>
        <v/>
      </c>
      <c r="DZ432" s="71" t="str">
        <f t="shared" si="7332"/>
        <v/>
      </c>
      <c r="EA432" s="71" t="str">
        <f t="shared" si="7333"/>
        <v/>
      </c>
      <c r="EB432" s="71" t="str">
        <f t="shared" si="7334"/>
        <v/>
      </c>
      <c r="EC432" s="71" t="str">
        <f t="shared" si="7335"/>
        <v/>
      </c>
      <c r="ED432" s="71" t="str">
        <f t="shared" si="7336"/>
        <v/>
      </c>
      <c r="EE432" s="71" t="str">
        <f t="shared" si="7337"/>
        <v/>
      </c>
      <c r="EF432" s="71" t="str">
        <f t="shared" si="7338"/>
        <v/>
      </c>
      <c r="EG432" s="71" t="str">
        <f t="shared" si="7339"/>
        <v/>
      </c>
      <c r="EH432" s="71" t="str">
        <f t="shared" si="7340"/>
        <v/>
      </c>
      <c r="EI432" s="71" t="str">
        <f t="shared" si="7341"/>
        <v/>
      </c>
      <c r="EJ432" s="71" t="str">
        <f t="shared" si="7342"/>
        <v/>
      </c>
      <c r="EK432" s="71" t="str">
        <f t="shared" si="7343"/>
        <v/>
      </c>
      <c r="EL432" s="71" t="str">
        <f t="shared" si="7344"/>
        <v/>
      </c>
      <c r="EM432" s="71" t="str">
        <f t="shared" si="7345"/>
        <v/>
      </c>
      <c r="EN432" s="71" t="str">
        <f t="shared" si="7346"/>
        <v/>
      </c>
      <c r="EO432" s="71" t="str">
        <f t="shared" si="7347"/>
        <v/>
      </c>
      <c r="EP432" s="71" t="str">
        <f t="shared" si="7348"/>
        <v/>
      </c>
      <c r="EQ432" s="71" t="str">
        <f t="shared" si="7349"/>
        <v/>
      </c>
      <c r="ER432" s="71" t="str">
        <f t="shared" si="7350"/>
        <v/>
      </c>
      <c r="ES432" s="71" t="str">
        <f t="shared" si="7351"/>
        <v/>
      </c>
      <c r="ET432" s="71" t="str">
        <f t="shared" si="7352"/>
        <v/>
      </c>
      <c r="EU432" s="71" t="str">
        <f t="shared" si="7353"/>
        <v/>
      </c>
      <c r="EV432" s="71" t="str">
        <f t="shared" si="7354"/>
        <v/>
      </c>
      <c r="EW432" s="71" t="str">
        <f t="shared" si="7355"/>
        <v/>
      </c>
      <c r="EX432" s="71" t="str">
        <f t="shared" si="7356"/>
        <v/>
      </c>
      <c r="EY432" s="71" t="str">
        <f t="shared" si="7357"/>
        <v/>
      </c>
      <c r="EZ432" s="71" t="str">
        <f t="shared" si="7358"/>
        <v/>
      </c>
      <c r="FA432" s="71" t="str">
        <f t="shared" si="7359"/>
        <v/>
      </c>
      <c r="FB432" s="71" t="str">
        <f t="shared" si="7360"/>
        <v/>
      </c>
      <c r="FC432" s="71" t="str">
        <f t="shared" si="7361"/>
        <v/>
      </c>
      <c r="FD432" s="71" t="str">
        <f t="shared" si="7362"/>
        <v/>
      </c>
      <c r="FE432" s="71" t="str">
        <f t="shared" si="7363"/>
        <v/>
      </c>
      <c r="FF432" s="71" t="str">
        <f t="shared" si="7364"/>
        <v/>
      </c>
      <c r="FG432" s="71" t="str">
        <f t="shared" si="7365"/>
        <v/>
      </c>
      <c r="FH432" s="71" t="str">
        <f t="shared" si="7366"/>
        <v/>
      </c>
      <c r="FI432" s="71" t="str">
        <f t="shared" si="7367"/>
        <v/>
      </c>
      <c r="FJ432" s="71" t="str">
        <f t="shared" si="7368"/>
        <v/>
      </c>
      <c r="FK432" s="71" t="str">
        <f t="shared" si="7369"/>
        <v/>
      </c>
      <c r="FL432" s="71" t="str">
        <f t="shared" si="7370"/>
        <v/>
      </c>
      <c r="FM432" s="71" t="str">
        <f t="shared" si="7371"/>
        <v/>
      </c>
      <c r="FN432" s="71" t="str">
        <f t="shared" si="7372"/>
        <v/>
      </c>
      <c r="FO432" s="71" t="str">
        <f t="shared" si="7373"/>
        <v/>
      </c>
      <c r="FP432" s="71" t="str">
        <f t="shared" si="7374"/>
        <v/>
      </c>
      <c r="FQ432" s="71" t="str">
        <f t="shared" si="7375"/>
        <v/>
      </c>
      <c r="FR432" s="71" t="str">
        <f t="shared" si="7376"/>
        <v/>
      </c>
      <c r="FS432" s="71" t="str">
        <f t="shared" si="7377"/>
        <v/>
      </c>
    </row>
    <row r="433" spans="1:175" ht="16.5">
      <c r="A433" s="134"/>
      <c r="B433" s="80" t="s">
        <v>1060</v>
      </c>
      <c r="C433" s="147" t="s">
        <v>1045</v>
      </c>
      <c r="K433" s="150"/>
      <c r="T433" s="152" t="s">
        <v>1061</v>
      </c>
      <c r="U433" s="85" t="s">
        <v>1047</v>
      </c>
      <c r="CN433" s="70" t="str">
        <f t="shared" si="7302"/>
        <v>InitUnitState('IK4H',,,,,,,,,,)</v>
      </c>
      <c r="CO433" s="70" t="str">
        <f t="shared" si="7303"/>
        <v>InitUnitNormal('IK4H',,,,,,,,,,)</v>
      </c>
      <c r="CP433" s="70" t="str">
        <f t="shared" si="7304"/>
        <v>InitUnitMagic('IK4H',,,,,,,,,,)</v>
      </c>
      <c r="CQ433" s="70" t="str">
        <f t="shared" si="7305"/>
        <v>InitUnitAdd('IK4H',,,,,,,,,,)</v>
      </c>
      <c r="CR433" s="70" t="str">
        <f t="shared" si="7306"/>
        <v>InitEquipData('IK4H',,"",,,,,'','','','','','',"ReplaceableTextures\\CommandButtons\\BTNSST13.blp")</v>
      </c>
      <c r="CU433" s="95" t="str">
        <f t="shared" si="7307"/>
        <v>|n</v>
      </c>
      <c r="CV433" s="61" t="str">
        <f t="shared" si="6998"/>
        <v>攻击|Cffffc926+50000|r，攻击|Cffffc926+12%|n|n|r|Cffaaaaaa○|CffFFD24D雷之符印+1|r|r|n|n|Cff00ff7f点击穿戴或脱卸。|r</v>
      </c>
      <c r="CW433" s="60"/>
      <c r="CX433" s="60"/>
      <c r="CY433" s="60"/>
      <c r="CZ433" s="60"/>
      <c r="DA433" s="60"/>
      <c r="DB433" s="71" t="str">
        <f t="shared" si="7308"/>
        <v/>
      </c>
      <c r="DC433" s="71" t="str">
        <f t="shared" si="7309"/>
        <v/>
      </c>
      <c r="DD433" s="71" t="str">
        <f t="shared" si="7310"/>
        <v/>
      </c>
      <c r="DE433" s="71" t="str">
        <f t="shared" si="7311"/>
        <v/>
      </c>
      <c r="DF433" s="71" t="str">
        <f t="shared" si="7312"/>
        <v/>
      </c>
      <c r="DG433" s="71" t="str">
        <f t="shared" si="7313"/>
        <v/>
      </c>
      <c r="DH433" s="71" t="str">
        <f t="shared" si="7314"/>
        <v/>
      </c>
      <c r="DI433" s="71" t="str">
        <f t="shared" si="7315"/>
        <v/>
      </c>
      <c r="DJ433" s="71" t="str">
        <f t="shared" si="7316"/>
        <v/>
      </c>
      <c r="DK433" s="71" t="str">
        <f t="shared" si="7317"/>
        <v/>
      </c>
      <c r="DL433" s="71" t="str">
        <f t="shared" si="7318"/>
        <v/>
      </c>
      <c r="DM433" s="71" t="str">
        <f t="shared" si="7319"/>
        <v/>
      </c>
      <c r="DN433" s="71" t="str">
        <f t="shared" si="7320"/>
        <v/>
      </c>
      <c r="DO433" s="71" t="str">
        <f t="shared" si="7321"/>
        <v/>
      </c>
      <c r="DP433" s="71" t="str">
        <f t="shared" si="7322"/>
        <v/>
      </c>
      <c r="DQ433" s="71" t="str">
        <f t="shared" si="7323"/>
        <v/>
      </c>
      <c r="DR433" s="71" t="str">
        <f t="shared" si="7324"/>
        <v/>
      </c>
      <c r="DS433" s="71" t="str">
        <f t="shared" si="7325"/>
        <v/>
      </c>
      <c r="DT433" s="71" t="str">
        <f t="shared" si="7326"/>
        <v/>
      </c>
      <c r="DU433" s="71" t="str">
        <f t="shared" si="7327"/>
        <v/>
      </c>
      <c r="DV433" s="71" t="str">
        <f t="shared" si="7328"/>
        <v/>
      </c>
      <c r="DW433" s="71" t="str">
        <f t="shared" si="7329"/>
        <v/>
      </c>
      <c r="DX433" s="71" t="str">
        <f t="shared" si="7330"/>
        <v/>
      </c>
      <c r="DY433" s="71" t="str">
        <f t="shared" si="7331"/>
        <v/>
      </c>
      <c r="DZ433" s="71" t="str">
        <f t="shared" si="7332"/>
        <v/>
      </c>
      <c r="EA433" s="71" t="str">
        <f t="shared" si="7333"/>
        <v/>
      </c>
      <c r="EB433" s="71" t="str">
        <f t="shared" si="7334"/>
        <v/>
      </c>
      <c r="EC433" s="71" t="str">
        <f t="shared" si="7335"/>
        <v/>
      </c>
      <c r="ED433" s="71" t="str">
        <f t="shared" si="7336"/>
        <v/>
      </c>
      <c r="EE433" s="71" t="str">
        <f t="shared" si="7337"/>
        <v/>
      </c>
      <c r="EF433" s="71" t="str">
        <f t="shared" si="7338"/>
        <v/>
      </c>
      <c r="EG433" s="71" t="str">
        <f t="shared" si="7339"/>
        <v/>
      </c>
      <c r="EH433" s="71" t="str">
        <f t="shared" si="7340"/>
        <v/>
      </c>
      <c r="EI433" s="71" t="str">
        <f t="shared" si="7341"/>
        <v/>
      </c>
      <c r="EJ433" s="71" t="str">
        <f t="shared" si="7342"/>
        <v/>
      </c>
      <c r="EK433" s="71" t="str">
        <f t="shared" si="7343"/>
        <v/>
      </c>
      <c r="EL433" s="71" t="str">
        <f t="shared" si="7344"/>
        <v/>
      </c>
      <c r="EM433" s="71" t="str">
        <f t="shared" si="7345"/>
        <v/>
      </c>
      <c r="EN433" s="71" t="str">
        <f t="shared" si="7346"/>
        <v/>
      </c>
      <c r="EO433" s="71" t="str">
        <f t="shared" si="7347"/>
        <v/>
      </c>
      <c r="EP433" s="71" t="str">
        <f t="shared" si="7348"/>
        <v/>
      </c>
      <c r="EQ433" s="71" t="str">
        <f t="shared" si="7349"/>
        <v/>
      </c>
      <c r="ER433" s="71" t="str">
        <f t="shared" si="7350"/>
        <v/>
      </c>
      <c r="ES433" s="71" t="str">
        <f t="shared" si="7351"/>
        <v/>
      </c>
      <c r="ET433" s="71" t="str">
        <f t="shared" si="7352"/>
        <v/>
      </c>
      <c r="EU433" s="71" t="str">
        <f t="shared" si="7353"/>
        <v/>
      </c>
      <c r="EV433" s="71" t="str">
        <f t="shared" si="7354"/>
        <v/>
      </c>
      <c r="EW433" s="71" t="str">
        <f t="shared" si="7355"/>
        <v/>
      </c>
      <c r="EX433" s="71" t="str">
        <f t="shared" si="7356"/>
        <v/>
      </c>
      <c r="EY433" s="71" t="str">
        <f t="shared" si="7357"/>
        <v/>
      </c>
      <c r="EZ433" s="71" t="str">
        <f t="shared" si="7358"/>
        <v/>
      </c>
      <c r="FA433" s="71" t="str">
        <f t="shared" si="7359"/>
        <v/>
      </c>
      <c r="FB433" s="71" t="str">
        <f t="shared" si="7360"/>
        <v/>
      </c>
      <c r="FC433" s="71" t="str">
        <f t="shared" si="7361"/>
        <v/>
      </c>
      <c r="FD433" s="71" t="str">
        <f t="shared" si="7362"/>
        <v/>
      </c>
      <c r="FE433" s="71" t="str">
        <f t="shared" si="7363"/>
        <v/>
      </c>
      <c r="FF433" s="71" t="str">
        <f t="shared" si="7364"/>
        <v/>
      </c>
      <c r="FG433" s="71" t="str">
        <f t="shared" si="7365"/>
        <v/>
      </c>
      <c r="FH433" s="71" t="str">
        <f t="shared" si="7366"/>
        <v/>
      </c>
      <c r="FI433" s="71" t="str">
        <f t="shared" si="7367"/>
        <v/>
      </c>
      <c r="FJ433" s="71" t="str">
        <f t="shared" si="7368"/>
        <v/>
      </c>
      <c r="FK433" s="71" t="str">
        <f t="shared" si="7369"/>
        <v/>
      </c>
      <c r="FL433" s="71" t="str">
        <f t="shared" si="7370"/>
        <v/>
      </c>
      <c r="FM433" s="71" t="str">
        <f t="shared" si="7371"/>
        <v/>
      </c>
      <c r="FN433" s="71" t="str">
        <f t="shared" si="7372"/>
        <v/>
      </c>
      <c r="FO433" s="71" t="str">
        <f t="shared" si="7373"/>
        <v/>
      </c>
      <c r="FP433" s="71" t="str">
        <f t="shared" si="7374"/>
        <v/>
      </c>
      <c r="FQ433" s="71" t="str">
        <f t="shared" si="7375"/>
        <v/>
      </c>
      <c r="FR433" s="71" t="str">
        <f t="shared" si="7376"/>
        <v/>
      </c>
      <c r="FS433" s="71" t="str">
        <f t="shared" si="7377"/>
        <v/>
      </c>
    </row>
    <row r="434" spans="1:175" ht="16.5">
      <c r="A434" s="134"/>
      <c r="B434" s="80" t="s">
        <v>1062</v>
      </c>
      <c r="C434" s="147" t="s">
        <v>1045</v>
      </c>
      <c r="K434" s="151"/>
      <c r="T434" s="152" t="s">
        <v>1063</v>
      </c>
      <c r="U434" s="85" t="s">
        <v>1047</v>
      </c>
      <c r="CN434" s="70" t="str">
        <f t="shared" si="7302"/>
        <v>InitUnitState('IK4I',,,,,,,,,,)</v>
      </c>
      <c r="CO434" s="70" t="str">
        <f t="shared" si="7303"/>
        <v>InitUnitNormal('IK4I',,,,,,,,,,)</v>
      </c>
      <c r="CP434" s="70" t="str">
        <f t="shared" si="7304"/>
        <v>InitUnitMagic('IK4I',,,,,,,,,,)</v>
      </c>
      <c r="CQ434" s="70" t="str">
        <f t="shared" si="7305"/>
        <v>InitUnitAdd('IK4I',,,,,,,,,,)</v>
      </c>
      <c r="CR434" s="70" t="str">
        <f t="shared" si="7306"/>
        <v>InitEquipData('IK4I',,"",,,,,'','','','','','',"ReplaceableTextures\\CommandButtons\\BTNSST13.blp")</v>
      </c>
      <c r="CU434" s="95" t="str">
        <f t="shared" si="7307"/>
        <v>|n</v>
      </c>
      <c r="CV434" s="61" t="str">
        <f t="shared" si="6998"/>
        <v>攻击|Cffffc926+50000|r，攻击|Cffffc926+12%|n|n|r|Cffaaaaaa○|CffFFD24D暗之符印+1|r|r|n|n|Cff00ff7f点击穿戴或脱卸。|r</v>
      </c>
      <c r="CW434" s="60"/>
      <c r="CX434" s="60"/>
      <c r="CY434" s="60"/>
      <c r="CZ434" s="60"/>
      <c r="DA434" s="60"/>
      <c r="DB434" s="71" t="str">
        <f t="shared" si="7308"/>
        <v/>
      </c>
      <c r="DC434" s="71" t="str">
        <f t="shared" si="7309"/>
        <v/>
      </c>
      <c r="DD434" s="71" t="str">
        <f t="shared" si="7310"/>
        <v/>
      </c>
      <c r="DE434" s="71" t="str">
        <f t="shared" si="7311"/>
        <v/>
      </c>
      <c r="DF434" s="71" t="str">
        <f t="shared" si="7312"/>
        <v/>
      </c>
      <c r="DG434" s="71" t="str">
        <f t="shared" si="7313"/>
        <v/>
      </c>
      <c r="DH434" s="71" t="str">
        <f t="shared" si="7314"/>
        <v/>
      </c>
      <c r="DI434" s="71" t="str">
        <f t="shared" si="7315"/>
        <v/>
      </c>
      <c r="DJ434" s="71" t="str">
        <f t="shared" si="7316"/>
        <v/>
      </c>
      <c r="DK434" s="71" t="str">
        <f t="shared" si="7317"/>
        <v/>
      </c>
      <c r="DL434" s="71" t="str">
        <f t="shared" si="7318"/>
        <v/>
      </c>
      <c r="DM434" s="71" t="str">
        <f t="shared" si="7319"/>
        <v/>
      </c>
      <c r="DN434" s="71" t="str">
        <f t="shared" si="7320"/>
        <v/>
      </c>
      <c r="DO434" s="71" t="str">
        <f t="shared" si="7321"/>
        <v/>
      </c>
      <c r="DP434" s="71" t="str">
        <f t="shared" si="7322"/>
        <v/>
      </c>
      <c r="DQ434" s="71" t="str">
        <f t="shared" si="7323"/>
        <v/>
      </c>
      <c r="DR434" s="71" t="str">
        <f t="shared" si="7324"/>
        <v/>
      </c>
      <c r="DS434" s="71" t="str">
        <f t="shared" si="7325"/>
        <v/>
      </c>
      <c r="DT434" s="71" t="str">
        <f t="shared" si="7326"/>
        <v/>
      </c>
      <c r="DU434" s="71" t="str">
        <f t="shared" si="7327"/>
        <v/>
      </c>
      <c r="DV434" s="71" t="str">
        <f t="shared" si="7328"/>
        <v/>
      </c>
      <c r="DW434" s="71" t="str">
        <f t="shared" si="7329"/>
        <v/>
      </c>
      <c r="DX434" s="71" t="str">
        <f t="shared" si="7330"/>
        <v/>
      </c>
      <c r="DY434" s="71" t="str">
        <f t="shared" si="7331"/>
        <v/>
      </c>
      <c r="DZ434" s="71" t="str">
        <f t="shared" si="7332"/>
        <v/>
      </c>
      <c r="EA434" s="71" t="str">
        <f t="shared" si="7333"/>
        <v/>
      </c>
      <c r="EB434" s="71" t="str">
        <f t="shared" si="7334"/>
        <v/>
      </c>
      <c r="EC434" s="71" t="str">
        <f t="shared" si="7335"/>
        <v/>
      </c>
      <c r="ED434" s="71" t="str">
        <f t="shared" si="7336"/>
        <v/>
      </c>
      <c r="EE434" s="71" t="str">
        <f t="shared" si="7337"/>
        <v/>
      </c>
      <c r="EF434" s="71" t="str">
        <f t="shared" si="7338"/>
        <v/>
      </c>
      <c r="EG434" s="71" t="str">
        <f t="shared" si="7339"/>
        <v/>
      </c>
      <c r="EH434" s="71" t="str">
        <f t="shared" si="7340"/>
        <v/>
      </c>
      <c r="EI434" s="71" t="str">
        <f t="shared" si="7341"/>
        <v/>
      </c>
      <c r="EJ434" s="71" t="str">
        <f t="shared" si="7342"/>
        <v/>
      </c>
      <c r="EK434" s="71" t="str">
        <f t="shared" si="7343"/>
        <v/>
      </c>
      <c r="EL434" s="71" t="str">
        <f t="shared" si="7344"/>
        <v/>
      </c>
      <c r="EM434" s="71" t="str">
        <f t="shared" si="7345"/>
        <v/>
      </c>
      <c r="EN434" s="71" t="str">
        <f t="shared" si="7346"/>
        <v/>
      </c>
      <c r="EO434" s="71" t="str">
        <f t="shared" si="7347"/>
        <v/>
      </c>
      <c r="EP434" s="71" t="str">
        <f t="shared" si="7348"/>
        <v/>
      </c>
      <c r="EQ434" s="71" t="str">
        <f t="shared" si="7349"/>
        <v/>
      </c>
      <c r="ER434" s="71" t="str">
        <f t="shared" si="7350"/>
        <v/>
      </c>
      <c r="ES434" s="71" t="str">
        <f t="shared" si="7351"/>
        <v/>
      </c>
      <c r="ET434" s="71" t="str">
        <f t="shared" si="7352"/>
        <v/>
      </c>
      <c r="EU434" s="71" t="str">
        <f t="shared" si="7353"/>
        <v/>
      </c>
      <c r="EV434" s="71" t="str">
        <f t="shared" si="7354"/>
        <v/>
      </c>
      <c r="EW434" s="71" t="str">
        <f t="shared" si="7355"/>
        <v/>
      </c>
      <c r="EX434" s="71" t="str">
        <f t="shared" si="7356"/>
        <v/>
      </c>
      <c r="EY434" s="71" t="str">
        <f t="shared" si="7357"/>
        <v/>
      </c>
      <c r="EZ434" s="71" t="str">
        <f t="shared" si="7358"/>
        <v/>
      </c>
      <c r="FA434" s="71" t="str">
        <f t="shared" si="7359"/>
        <v/>
      </c>
      <c r="FB434" s="71" t="str">
        <f t="shared" si="7360"/>
        <v/>
      </c>
      <c r="FC434" s="71" t="str">
        <f t="shared" si="7361"/>
        <v/>
      </c>
      <c r="FD434" s="71" t="str">
        <f t="shared" si="7362"/>
        <v/>
      </c>
      <c r="FE434" s="71" t="str">
        <f t="shared" si="7363"/>
        <v/>
      </c>
      <c r="FF434" s="71" t="str">
        <f t="shared" si="7364"/>
        <v/>
      </c>
      <c r="FG434" s="71" t="str">
        <f t="shared" si="7365"/>
        <v/>
      </c>
      <c r="FH434" s="71" t="str">
        <f t="shared" si="7366"/>
        <v/>
      </c>
      <c r="FI434" s="71" t="str">
        <f t="shared" si="7367"/>
        <v/>
      </c>
      <c r="FJ434" s="71" t="str">
        <f t="shared" si="7368"/>
        <v/>
      </c>
      <c r="FK434" s="71" t="str">
        <f t="shared" si="7369"/>
        <v/>
      </c>
      <c r="FL434" s="71" t="str">
        <f t="shared" si="7370"/>
        <v/>
      </c>
      <c r="FM434" s="71" t="str">
        <f t="shared" si="7371"/>
        <v/>
      </c>
      <c r="FN434" s="71" t="str">
        <f t="shared" si="7372"/>
        <v/>
      </c>
      <c r="FO434" s="71" t="str">
        <f t="shared" si="7373"/>
        <v/>
      </c>
      <c r="FP434" s="71" t="str">
        <f t="shared" si="7374"/>
        <v/>
      </c>
      <c r="FQ434" s="71" t="str">
        <f t="shared" si="7375"/>
        <v/>
      </c>
      <c r="FR434" s="71" t="str">
        <f t="shared" si="7376"/>
        <v/>
      </c>
      <c r="FS434" s="71" t="str">
        <f t="shared" si="7377"/>
        <v/>
      </c>
    </row>
    <row r="435" spans="1:175" ht="16.5">
      <c r="A435" s="134"/>
      <c r="B435" s="80" t="s">
        <v>1064</v>
      </c>
      <c r="C435" s="147" t="s">
        <v>1065</v>
      </c>
      <c r="T435" s="152" t="s">
        <v>1066</v>
      </c>
      <c r="U435" s="85" t="s">
        <v>1067</v>
      </c>
      <c r="CN435" s="70" t="str">
        <f t="shared" si="6999"/>
        <v>InitUnitState('IK5A',,,,,,,,,,)</v>
      </c>
      <c r="CO435" s="70" t="str">
        <f t="shared" si="7000"/>
        <v>InitUnitNormal('IK5A',,,,,,,,,,)</v>
      </c>
      <c r="CP435" s="70" t="str">
        <f t="shared" si="7001"/>
        <v>InitUnitMagic('IK5A',,,,,,,,,,)</v>
      </c>
      <c r="CQ435" s="70" t="str">
        <f t="shared" si="7002"/>
        <v>InitUnitAdd('IK5A',,,,,,,,,,)</v>
      </c>
      <c r="CR435" s="70" t="str">
        <f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444&amp;CR$1&amp;")"</f>
        <v>InitEquipData('IK5A',,"",,,,,'','','','','','',"ReplaceableTextures\\CommandButtons\\BTNSST14.blp")</v>
      </c>
      <c r="CU435" s="95" t="str">
        <f t="shared" si="7003"/>
        <v>|n</v>
      </c>
      <c r="CV435" s="61" t="str">
        <f t="shared" si="6998"/>
        <v>护甲穿透|Cffffc926+150|n|n|r|Cffaaaaaa○刻印槽 【空】|r|n|n|Cff00ff7f点击穿戴或脱卸。|r</v>
      </c>
      <c r="CW435" s="60"/>
      <c r="CX435" s="60"/>
      <c r="CY435" s="60"/>
      <c r="CZ435" s="60"/>
      <c r="DA435" s="60"/>
      <c r="DB435" s="71" t="str">
        <f t="shared" si="7004"/>
        <v/>
      </c>
      <c r="DC435" s="71" t="str">
        <f t="shared" si="7005"/>
        <v/>
      </c>
      <c r="DD435" s="71" t="str">
        <f t="shared" si="7006"/>
        <v/>
      </c>
      <c r="DE435" s="71" t="str">
        <f t="shared" si="7007"/>
        <v/>
      </c>
      <c r="DF435" s="71" t="str">
        <f t="shared" si="7008"/>
        <v/>
      </c>
      <c r="DG435" s="71" t="str">
        <f t="shared" si="7009"/>
        <v/>
      </c>
      <c r="DH435" s="71" t="str">
        <f t="shared" si="7010"/>
        <v/>
      </c>
      <c r="DI435" s="71" t="str">
        <f t="shared" si="7011"/>
        <v/>
      </c>
      <c r="DJ435" s="71" t="str">
        <f t="shared" si="7012"/>
        <v/>
      </c>
      <c r="DK435" s="71" t="str">
        <f t="shared" si="7013"/>
        <v/>
      </c>
      <c r="DL435" s="71" t="str">
        <f t="shared" si="7014"/>
        <v/>
      </c>
      <c r="DM435" s="71" t="str">
        <f t="shared" si="7015"/>
        <v/>
      </c>
      <c r="DN435" s="71" t="str">
        <f t="shared" si="7016"/>
        <v/>
      </c>
      <c r="DO435" s="71" t="str">
        <f t="shared" si="7017"/>
        <v/>
      </c>
      <c r="DP435" s="71" t="str">
        <f t="shared" si="7018"/>
        <v/>
      </c>
      <c r="DQ435" s="71" t="str">
        <f t="shared" si="7019"/>
        <v/>
      </c>
      <c r="DR435" s="71" t="str">
        <f t="shared" si="7020"/>
        <v/>
      </c>
      <c r="DS435" s="71" t="str">
        <f t="shared" si="7021"/>
        <v/>
      </c>
      <c r="DT435" s="71" t="str">
        <f t="shared" si="7022"/>
        <v/>
      </c>
      <c r="DU435" s="71" t="str">
        <f t="shared" si="7023"/>
        <v/>
      </c>
      <c r="DV435" s="71" t="str">
        <f t="shared" si="7024"/>
        <v/>
      </c>
      <c r="DW435" s="71" t="str">
        <f t="shared" si="7025"/>
        <v/>
      </c>
      <c r="DX435" s="71" t="str">
        <f t="shared" si="7026"/>
        <v/>
      </c>
      <c r="DY435" s="71" t="str">
        <f t="shared" si="7027"/>
        <v/>
      </c>
      <c r="DZ435" s="71" t="str">
        <f t="shared" si="7028"/>
        <v/>
      </c>
      <c r="EA435" s="71" t="str">
        <f t="shared" si="7029"/>
        <v/>
      </c>
      <c r="EB435" s="71" t="str">
        <f t="shared" si="7030"/>
        <v/>
      </c>
      <c r="EC435" s="71" t="str">
        <f t="shared" si="7031"/>
        <v/>
      </c>
      <c r="ED435" s="71" t="str">
        <f t="shared" si="7032"/>
        <v/>
      </c>
      <c r="EE435" s="71" t="str">
        <f t="shared" si="7033"/>
        <v/>
      </c>
      <c r="EF435" s="71" t="str">
        <f t="shared" si="7034"/>
        <v/>
      </c>
      <c r="EG435" s="71" t="str">
        <f t="shared" si="7035"/>
        <v/>
      </c>
      <c r="EH435" s="71" t="str">
        <f t="shared" si="7036"/>
        <v/>
      </c>
      <c r="EI435" s="71" t="str">
        <f t="shared" si="7037"/>
        <v/>
      </c>
      <c r="EJ435" s="71" t="str">
        <f t="shared" si="7038"/>
        <v/>
      </c>
      <c r="EK435" s="71" t="str">
        <f t="shared" si="7039"/>
        <v/>
      </c>
      <c r="EL435" s="71" t="str">
        <f t="shared" si="7040"/>
        <v/>
      </c>
      <c r="EM435" s="71" t="str">
        <f t="shared" si="7041"/>
        <v/>
      </c>
      <c r="EN435" s="71" t="str">
        <f t="shared" si="7042"/>
        <v/>
      </c>
      <c r="EO435" s="71" t="str">
        <f t="shared" si="7043"/>
        <v/>
      </c>
      <c r="EP435" s="71" t="str">
        <f t="shared" si="7044"/>
        <v/>
      </c>
      <c r="EQ435" s="71" t="str">
        <f t="shared" si="7045"/>
        <v/>
      </c>
      <c r="ER435" s="71" t="str">
        <f t="shared" si="7046"/>
        <v/>
      </c>
      <c r="ES435" s="71" t="str">
        <f t="shared" si="7047"/>
        <v/>
      </c>
      <c r="ET435" s="71" t="str">
        <f t="shared" si="7048"/>
        <v/>
      </c>
      <c r="EU435" s="71" t="str">
        <f t="shared" si="7049"/>
        <v/>
      </c>
      <c r="EV435" s="71" t="str">
        <f t="shared" si="7050"/>
        <v/>
      </c>
      <c r="EW435" s="71" t="str">
        <f t="shared" si="7051"/>
        <v/>
      </c>
      <c r="EX435" s="71" t="str">
        <f t="shared" si="7052"/>
        <v/>
      </c>
      <c r="EY435" s="71" t="str">
        <f t="shared" si="7053"/>
        <v/>
      </c>
      <c r="EZ435" s="71" t="str">
        <f t="shared" si="7054"/>
        <v/>
      </c>
      <c r="FA435" s="71" t="str">
        <f t="shared" si="7055"/>
        <v/>
      </c>
      <c r="FB435" s="71" t="str">
        <f t="shared" si="7056"/>
        <v/>
      </c>
      <c r="FC435" s="71" t="str">
        <f t="shared" si="7057"/>
        <v/>
      </c>
      <c r="FD435" s="71" t="str">
        <f t="shared" si="7058"/>
        <v/>
      </c>
      <c r="FE435" s="71" t="str">
        <f t="shared" si="7059"/>
        <v/>
      </c>
      <c r="FF435" s="71" t="str">
        <f t="shared" si="7060"/>
        <v/>
      </c>
      <c r="FG435" s="71" t="str">
        <f t="shared" si="7061"/>
        <v/>
      </c>
      <c r="FH435" s="71" t="str">
        <f t="shared" si="7062"/>
        <v/>
      </c>
      <c r="FI435" s="71" t="str">
        <f t="shared" si="7063"/>
        <v/>
      </c>
      <c r="FJ435" s="71" t="str">
        <f t="shared" si="7064"/>
        <v/>
      </c>
      <c r="FK435" s="71" t="str">
        <f t="shared" si="7065"/>
        <v/>
      </c>
      <c r="FL435" s="71" t="str">
        <f t="shared" si="7066"/>
        <v/>
      </c>
      <c r="FM435" s="71" t="str">
        <f t="shared" si="7067"/>
        <v/>
      </c>
      <c r="FN435" s="71" t="str">
        <f t="shared" si="7068"/>
        <v/>
      </c>
      <c r="FO435" s="71" t="str">
        <f t="shared" si="7069"/>
        <v/>
      </c>
      <c r="FP435" s="71" t="str">
        <f t="shared" si="7070"/>
        <v/>
      </c>
      <c r="FQ435" s="71" t="str">
        <f t="shared" si="7071"/>
        <v/>
      </c>
      <c r="FR435" s="71" t="str">
        <f t="shared" si="7072"/>
        <v/>
      </c>
      <c r="FS435" s="71" t="str">
        <f t="shared" si="7073"/>
        <v/>
      </c>
    </row>
    <row r="436" spans="1:175" ht="16.5">
      <c r="A436" s="134"/>
      <c r="B436" s="80" t="s">
        <v>1068</v>
      </c>
      <c r="C436" s="147" t="s">
        <v>1065</v>
      </c>
      <c r="K436" s="149"/>
      <c r="T436" s="152" t="s">
        <v>1069</v>
      </c>
      <c r="U436" s="85" t="s">
        <v>1067</v>
      </c>
      <c r="CN436" s="70" t="str">
        <f t="shared" ref="CN436:CN443" si="7378">"InitUnitState('"&amp;B436&amp;"',"&amp;V436&amp;","&amp;W436&amp;","&amp;X436&amp;","&amp;Y436&amp;","&amp;Z436&amp;","&amp;AA436&amp;","&amp;AB436&amp;","&amp;AC436&amp;","&amp;AD436&amp;","&amp;AE436&amp;")"</f>
        <v>InitUnitState('IK5B',,,,,,,,,,)</v>
      </c>
      <c r="CO436" s="70" t="str">
        <f t="shared" ref="CO436:CO443" si="7379">"InitUnitNormal('"&amp;B436&amp;"',"&amp;AF436&amp;","&amp;AG436&amp;","&amp;AH436&amp;","&amp;AI436&amp;","&amp;AJ436&amp;","&amp;AK436&amp;","&amp;AL436&amp;","&amp;AM436&amp;","&amp;AN436&amp;","&amp;AO436&amp;")"</f>
        <v>InitUnitNormal('IK5B',,,,,,,,,,)</v>
      </c>
      <c r="CP436" s="70" t="str">
        <f t="shared" ref="CP436:CP443" si="7380">"InitUnitMagic('"&amp;B436&amp;"',"&amp;AP436&amp;","&amp;AQ436&amp;","&amp;AR436&amp;","&amp;AS436&amp;","&amp;AT436&amp;","&amp;AU436&amp;","&amp;AV436&amp;","&amp;AW436&amp;","&amp;BI436&amp;","&amp;BJ436&amp;")"</f>
        <v>InitUnitMagic('IK5B',,,,,,,,,,)</v>
      </c>
      <c r="CQ436" s="70" t="str">
        <f t="shared" ref="CQ436:CQ443" si="7381">"InitUnitAdd('"&amp;B436&amp;"',"&amp;BK436&amp;","&amp;BL436&amp;","&amp;BM436&amp;","&amp;BN436&amp;","&amp;BO436&amp;","&amp;BP436&amp;","&amp;BQ436&amp;","&amp;BR436&amp;","&amp;BS436&amp;","&amp;BT436&amp;")"</f>
        <v>InitUnitAdd('IK5B',,,,,,,,,,)</v>
      </c>
      <c r="CR436" s="70" t="str">
        <f t="shared" ref="CR436:CR443" si="7382">"InitEquipData('"&amp;B436&amp;"',"&amp;D436&amp;","&amp;CR$1&amp;A436&amp;CR$1&amp;","&amp;E436&amp;","&amp;I436&amp;","&amp;F436&amp;","&amp;G436&amp;",'"&amp;J436&amp;"','"&amp;K436&amp;"','"&amp;L436&amp;"','"&amp;M436&amp;"','"&amp;N436&amp;"','"&amp;O436&amp;"',"&amp;CR$1&amp;U445&amp;CR$1&amp;")"</f>
        <v>InitEquipData('IK5B',,"",,,,,'','','','','','',"ReplaceableTextures\\CommandButtons\\BTNSST14.blp")</v>
      </c>
      <c r="CU436" s="95" t="str">
        <f t="shared" ref="CU436:CU443" si="7383">CONCATENATE(DB436,DC436,DD436,DE436,DF436,DG436,DH436,DI436,DJ436,DK436,DL436,DM436,DN436,DO436,DP436,DQ436,DR436,DS436,DT436,DU436,DV436,DW436,DX436,DY436,DZ436,EA436,EB436,EC436,ED436,EE436,EF436,EG436,EH436,EI436,EJ436,EK436,EL436,EM436,EN436,EO436,EP436&amp;"|n")</f>
        <v>|n</v>
      </c>
      <c r="CV436" s="61" t="str">
        <f t="shared" si="6998"/>
        <v>护甲穿透|Cffffc926+150|n|n|r|Cffaaaaaa○|CffFFD24D金之符印+1|r|r|n|n|Cff00ff7f点击穿戴或脱卸。|r</v>
      </c>
      <c r="CW436" s="60"/>
      <c r="CX436" s="60"/>
      <c r="CY436" s="60"/>
      <c r="CZ436" s="60"/>
      <c r="DA436" s="60"/>
      <c r="DB436" s="71" t="str">
        <f t="shared" ref="DB436:DB443" si="7384">IF(V436="","","|n"&amp;DB$2&amp;"+"&amp;V436&amp;DB$1)</f>
        <v/>
      </c>
      <c r="DC436" s="71" t="str">
        <f t="shared" ref="DC436:DC443" si="7385">IF(W436="","","|n"&amp;DC$2&amp;"+"&amp;W436&amp;DC$1)</f>
        <v/>
      </c>
      <c r="DD436" s="71" t="str">
        <f t="shared" ref="DD436:DD443" si="7386">IF(X436="","","|n"&amp;DD$2&amp;"+"&amp;X436&amp;DD$1)</f>
        <v/>
      </c>
      <c r="DE436" s="71" t="str">
        <f t="shared" ref="DE436:DE443" si="7387">IF(Y436="","","|n"&amp;DE$2&amp;"+"&amp;Y436&amp;DE$1)</f>
        <v/>
      </c>
      <c r="DF436" s="71" t="str">
        <f t="shared" ref="DF436:DF443" si="7388">IF(Z436="","","|n"&amp;DF$2&amp;"+"&amp;Z436&amp;DF$1)</f>
        <v/>
      </c>
      <c r="DG436" s="71" t="str">
        <f t="shared" ref="DG436:DG443" si="7389">IF(AA436="","","|n"&amp;DG$2&amp;"+"&amp;AA436&amp;DG$1)</f>
        <v/>
      </c>
      <c r="DH436" s="71" t="str">
        <f t="shared" ref="DH436:DH443" si="7390">IF(AB436="","","|n"&amp;DH$2&amp;"+"&amp;AB436&amp;DH$1)</f>
        <v/>
      </c>
      <c r="DI436" s="71" t="str">
        <f t="shared" ref="DI436:DI443" si="7391">IF(AC436="","","|n"&amp;DI$2&amp;"+"&amp;AC436&amp;DI$1)</f>
        <v/>
      </c>
      <c r="DJ436" s="71" t="str">
        <f t="shared" ref="DJ436:DJ443" si="7392">IF(AD436="","","|n"&amp;DJ$2&amp;"+"&amp;AD436&amp;DJ$1)</f>
        <v/>
      </c>
      <c r="DK436" s="71" t="str">
        <f t="shared" ref="DK436:DK443" si="7393">IF(AE436="","","|n"&amp;DK$2&amp;"+"&amp;AE436&amp;DK$1)</f>
        <v/>
      </c>
      <c r="DL436" s="71" t="str">
        <f t="shared" ref="DL436:DL443" si="7394">IF(AF436="","","|n"&amp;DL$2&amp;"+"&amp;AF436&amp;DL$1)</f>
        <v/>
      </c>
      <c r="DM436" s="71" t="str">
        <f t="shared" ref="DM436:DM443" si="7395">IF(AG436="","","|n"&amp;DM$2&amp;"+"&amp;AG436&amp;DM$1)</f>
        <v/>
      </c>
      <c r="DN436" s="71" t="str">
        <f t="shared" ref="DN436:DN443" si="7396">IF(AH436="","","|n"&amp;DN$2&amp;"+"&amp;AH436&amp;DN$1)</f>
        <v/>
      </c>
      <c r="DO436" s="71" t="str">
        <f t="shared" ref="DO436:DO443" si="7397">IF(AI436="","","|n"&amp;DO$2&amp;"+"&amp;AI436&amp;DO$1)</f>
        <v/>
      </c>
      <c r="DP436" s="71" t="str">
        <f t="shared" ref="DP436:DP443" si="7398">IF(AJ436="","","|n"&amp;DP$2&amp;"+"&amp;AJ436&amp;DP$1)</f>
        <v/>
      </c>
      <c r="DQ436" s="71" t="str">
        <f t="shared" ref="DQ436:DQ443" si="7399">IF(AK436="","","|n"&amp;DQ$2&amp;"+"&amp;AK436&amp;DQ$1)</f>
        <v/>
      </c>
      <c r="DR436" s="71" t="str">
        <f t="shared" ref="DR436:DR443" si="7400">IF(AL436="","","|n"&amp;DR$2&amp;"+"&amp;AL436&amp;DR$1)</f>
        <v/>
      </c>
      <c r="DS436" s="71" t="str">
        <f t="shared" ref="DS436:DS443" si="7401">IF(AM436="","","|n"&amp;DS$2&amp;"+"&amp;AM436&amp;DS$1)</f>
        <v/>
      </c>
      <c r="DT436" s="71" t="str">
        <f t="shared" ref="DT436:DT443" si="7402">IF(AN436="","","|n"&amp;DT$2&amp;"+"&amp;AN436&amp;DT$1)</f>
        <v/>
      </c>
      <c r="DU436" s="71" t="str">
        <f t="shared" ref="DU436:DU443" si="7403">IF(AO436="","","|n"&amp;DU$2&amp;"+"&amp;AO436&amp;DU$1)</f>
        <v/>
      </c>
      <c r="DV436" s="71" t="str">
        <f t="shared" ref="DV436:DV443" si="7404">IF(AP436="","","|n"&amp;DV$2&amp;"+"&amp;AP436&amp;DV$1)</f>
        <v/>
      </c>
      <c r="DW436" s="71" t="str">
        <f t="shared" ref="DW436:DW443" si="7405">IF(AQ436="","","|n"&amp;DW$2&amp;"+"&amp;AQ436&amp;DW$1)</f>
        <v/>
      </c>
      <c r="DX436" s="71" t="str">
        <f t="shared" ref="DX436:DX443" si="7406">IF(AR436="","","|n"&amp;DX$2&amp;"+"&amp;AR436&amp;DX$1)</f>
        <v/>
      </c>
      <c r="DY436" s="71" t="str">
        <f t="shared" ref="DY436:DY443" si="7407">IF(AS436="","","|n"&amp;DY$2&amp;"+"&amp;AS436&amp;DY$1)</f>
        <v/>
      </c>
      <c r="DZ436" s="71" t="str">
        <f t="shared" ref="DZ436:DZ443" si="7408">IF(AT436="","","|n"&amp;DZ$2&amp;"+"&amp;AT436&amp;DZ$1)</f>
        <v/>
      </c>
      <c r="EA436" s="71" t="str">
        <f t="shared" ref="EA436:EA443" si="7409">IF(AU436="","","|n"&amp;EA$2&amp;"+"&amp;AU436&amp;EA$1)</f>
        <v/>
      </c>
      <c r="EB436" s="71" t="str">
        <f t="shared" ref="EB436:EB443" si="7410">IF(AV436="","","|n"&amp;EB$2&amp;"+"&amp;AV436&amp;EB$1)</f>
        <v/>
      </c>
      <c r="EC436" s="71" t="str">
        <f t="shared" ref="EC436:EC443" si="7411">IF(AW436="","","|n"&amp;EC$2&amp;"+"&amp;AW436&amp;EC$1)</f>
        <v/>
      </c>
      <c r="ED436" s="71" t="str">
        <f t="shared" ref="ED436:ED443" si="7412">IF(AX436="","","|n"&amp;ED$2&amp;"+"&amp;AX436&amp;ED$1)</f>
        <v/>
      </c>
      <c r="EE436" s="71" t="str">
        <f t="shared" ref="EE436:EE443" si="7413">IF(AY436="","","|n"&amp;EE$2&amp;"+"&amp;AY436&amp;EE$1)</f>
        <v/>
      </c>
      <c r="EF436" s="71" t="str">
        <f t="shared" ref="EF436:EF443" si="7414">IF(AZ436="","","|n"&amp;EF$2&amp;"+"&amp;AZ436&amp;EF$1)</f>
        <v/>
      </c>
      <c r="EG436" s="71" t="str">
        <f t="shared" ref="EG436:EG443" si="7415">IF(BA436="","","|n"&amp;EG$2&amp;"+"&amp;BA436&amp;EG$1)</f>
        <v/>
      </c>
      <c r="EH436" s="71" t="str">
        <f t="shared" ref="EH436:EH443" si="7416">IF(BB436="","","|n"&amp;EH$2&amp;"+"&amp;BB436&amp;EH$1)</f>
        <v/>
      </c>
      <c r="EI436" s="71" t="str">
        <f t="shared" ref="EI436:EI443" si="7417">IF(BC436="","","|n"&amp;EI$2&amp;"+"&amp;BC436&amp;EI$1)</f>
        <v/>
      </c>
      <c r="EJ436" s="71" t="str">
        <f t="shared" ref="EJ436:EJ443" si="7418">IF(BD436="","","|n"&amp;EJ$2&amp;"+"&amp;BD436&amp;EJ$1)</f>
        <v/>
      </c>
      <c r="EK436" s="71" t="str">
        <f t="shared" ref="EK436:EK443" si="7419">IF(BE436="","","|n"&amp;EK$2&amp;"+"&amp;BE436&amp;EK$1)</f>
        <v/>
      </c>
      <c r="EL436" s="71" t="str">
        <f t="shared" ref="EL436:EL443" si="7420">IF(BF436="","","|n"&amp;EL$2&amp;"+"&amp;BF436&amp;EL$1)</f>
        <v/>
      </c>
      <c r="EM436" s="71" t="str">
        <f t="shared" ref="EM436:EM443" si="7421">IF(BG436="","","|n"&amp;EM$2&amp;"+"&amp;BG436&amp;EM$1)</f>
        <v/>
      </c>
      <c r="EN436" s="71" t="str">
        <f t="shared" ref="EN436:EN443" si="7422">IF(BH436="","","|n"&amp;EN$2&amp;"+"&amp;BH436&amp;EN$1)</f>
        <v/>
      </c>
      <c r="EO436" s="71" t="str">
        <f t="shared" ref="EO436:EO443" si="7423">IF(BI436="","","|n"&amp;EO$2&amp;"+"&amp;BI436&amp;EO$1)</f>
        <v/>
      </c>
      <c r="EP436" s="71" t="str">
        <f t="shared" ref="EP436:EP443" si="7424">IF(BJ436="","","|n"&amp;EP$2&amp;"+"&amp;BJ436&amp;EP$1)</f>
        <v/>
      </c>
      <c r="EQ436" s="71" t="str">
        <f t="shared" ref="EQ436:EQ443" si="7425">IF(BK436="","","|n"&amp;EQ$2&amp;"+"&amp;BK436&amp;EQ$1)</f>
        <v/>
      </c>
      <c r="ER436" s="71" t="str">
        <f t="shared" ref="ER436:ER443" si="7426">IF(BL436="","","|n"&amp;ER$2&amp;"+"&amp;BL436&amp;ER$1)</f>
        <v/>
      </c>
      <c r="ES436" s="71" t="str">
        <f t="shared" ref="ES436:ES443" si="7427">IF(BM436="","","|n"&amp;ES$2&amp;"+"&amp;BM436&amp;ES$1)</f>
        <v/>
      </c>
      <c r="ET436" s="71" t="str">
        <f t="shared" ref="ET436:ET443" si="7428">IF(BN436="","","|n"&amp;ET$2&amp;"+"&amp;BN436&amp;ET$1)</f>
        <v/>
      </c>
      <c r="EU436" s="71" t="str">
        <f t="shared" ref="EU436:EU443" si="7429">IF(BO436="","","|n"&amp;EU$2&amp;"+"&amp;BO436&amp;EU$1)</f>
        <v/>
      </c>
      <c r="EV436" s="71" t="str">
        <f t="shared" ref="EV436:EV443" si="7430">IF(BP436="","","|n"&amp;EV$2&amp;"+"&amp;BP436&amp;EV$1)</f>
        <v/>
      </c>
      <c r="EW436" s="71" t="str">
        <f t="shared" ref="EW436:EW443" si="7431">IF(BQ436="","","|n"&amp;EW$2&amp;"+"&amp;BQ436&amp;EW$1)</f>
        <v/>
      </c>
      <c r="EX436" s="71" t="str">
        <f t="shared" ref="EX436:EX443" si="7432">IF(BR436="","","|n"&amp;EX$2&amp;"+"&amp;BR436&amp;EX$1)</f>
        <v/>
      </c>
      <c r="EY436" s="71" t="str">
        <f t="shared" ref="EY436:EY443" si="7433">IF(BS436="","","|n"&amp;EY$2&amp;"+"&amp;BS436&amp;EY$1)</f>
        <v/>
      </c>
      <c r="EZ436" s="71" t="str">
        <f t="shared" ref="EZ436:EZ443" si="7434">IF(BT436="","","|n"&amp;EZ$2&amp;"+"&amp;BT436&amp;EZ$1)</f>
        <v/>
      </c>
      <c r="FA436" s="71" t="str">
        <f t="shared" ref="FA436:FA443" si="7435">IF(BU436="","","|n"&amp;FA$2&amp;"+"&amp;BU436&amp;FA$1)</f>
        <v/>
      </c>
      <c r="FB436" s="71" t="str">
        <f t="shared" ref="FB436:FB443" si="7436">IF(BV436="","","|n"&amp;FB$2&amp;"+"&amp;BV436&amp;FB$1)</f>
        <v/>
      </c>
      <c r="FC436" s="71" t="str">
        <f t="shared" ref="FC436:FC443" si="7437">IF(BW436="","","|n"&amp;FC$2&amp;"+"&amp;BW436&amp;FC$1)</f>
        <v/>
      </c>
      <c r="FD436" s="71" t="str">
        <f t="shared" ref="FD436:FD443" si="7438">IF(BX436="","","|n"&amp;FD$2&amp;"+"&amp;BX436&amp;FD$1)</f>
        <v/>
      </c>
      <c r="FE436" s="71" t="str">
        <f t="shared" ref="FE436:FE443" si="7439">IF(BY436="","","|n"&amp;FE$2&amp;"+"&amp;BY436&amp;FE$1)</f>
        <v/>
      </c>
      <c r="FF436" s="71" t="str">
        <f t="shared" ref="FF436:FF443" si="7440">IF(BZ436="","","|n"&amp;FF$2&amp;"+"&amp;BZ436&amp;FF$1)</f>
        <v/>
      </c>
      <c r="FG436" s="71" t="str">
        <f t="shared" ref="FG436:FG443" si="7441">IF(CA436="","","|n"&amp;FG$2&amp;"+"&amp;CA436&amp;FG$1)</f>
        <v/>
      </c>
      <c r="FH436" s="71" t="str">
        <f t="shared" ref="FH436:FH443" si="7442">IF(CB436="","","|n"&amp;FH$2&amp;"+"&amp;CB436&amp;FH$1)</f>
        <v/>
      </c>
      <c r="FI436" s="71" t="str">
        <f t="shared" ref="FI436:FI443" si="7443">IF(CC436="","","|n"&amp;FI$2&amp;"+"&amp;CC436&amp;FI$1)</f>
        <v/>
      </c>
      <c r="FJ436" s="71" t="str">
        <f t="shared" ref="FJ436:FJ443" si="7444">IF(CD436="","","|n"&amp;FJ$2&amp;"+"&amp;CD436&amp;FJ$1)</f>
        <v/>
      </c>
      <c r="FK436" s="71" t="str">
        <f t="shared" ref="FK436:FK443" si="7445">IF(CE436="","","|n"&amp;FK$2&amp;"+"&amp;CE436&amp;FK$1)</f>
        <v/>
      </c>
      <c r="FL436" s="71" t="str">
        <f t="shared" ref="FL436:FL443" si="7446">IF(CF436="","","|n"&amp;FL$2&amp;"+"&amp;CF436&amp;FL$1)</f>
        <v/>
      </c>
      <c r="FM436" s="71" t="str">
        <f t="shared" ref="FM436:FM443" si="7447">IF(CG436="","","|n"&amp;FM$2&amp;"+"&amp;CG436&amp;FM$1)</f>
        <v/>
      </c>
      <c r="FN436" s="71" t="str">
        <f t="shared" ref="FN436:FN443" si="7448">IF(CH436="","","|n"&amp;FN$2&amp;"+"&amp;CH436&amp;FN$1)</f>
        <v/>
      </c>
      <c r="FO436" s="71" t="str">
        <f t="shared" ref="FO436:FO443" si="7449">IF(CI436="","","|n"&amp;FO$2&amp;"+"&amp;CI436&amp;FO$1)</f>
        <v/>
      </c>
      <c r="FP436" s="71" t="str">
        <f t="shared" ref="FP436:FP443" si="7450">IF(CJ436="","","|n"&amp;FP$2&amp;"+"&amp;CJ436&amp;FP$1)</f>
        <v/>
      </c>
      <c r="FQ436" s="71" t="str">
        <f t="shared" ref="FQ436:FQ443" si="7451">IF(CK436="","","|n"&amp;FQ$2&amp;"+"&amp;CK436&amp;FQ$1)</f>
        <v/>
      </c>
      <c r="FR436" s="71" t="str">
        <f t="shared" ref="FR436:FR443" si="7452">IF(CL436="","","|n"&amp;FR$2&amp;"+"&amp;CL436&amp;FR$1)</f>
        <v/>
      </c>
      <c r="FS436" s="71" t="str">
        <f t="shared" ref="FS436:FS443" si="7453">IF(CM436="","","|n"&amp;FS$2&amp;"+"&amp;CM436&amp;FS$1)</f>
        <v/>
      </c>
    </row>
    <row r="437" spans="1:175" ht="16.5">
      <c r="A437" s="134"/>
      <c r="B437" s="80" t="s">
        <v>1070</v>
      </c>
      <c r="C437" s="147" t="s">
        <v>1065</v>
      </c>
      <c r="K437" s="150"/>
      <c r="T437" s="152" t="s">
        <v>1071</v>
      </c>
      <c r="U437" s="85" t="s">
        <v>1067</v>
      </c>
      <c r="CN437" s="70" t="str">
        <f t="shared" si="7378"/>
        <v>InitUnitState('IK5C',,,,,,,,,,)</v>
      </c>
      <c r="CO437" s="70" t="str">
        <f t="shared" si="7379"/>
        <v>InitUnitNormal('IK5C',,,,,,,,,,)</v>
      </c>
      <c r="CP437" s="70" t="str">
        <f t="shared" si="7380"/>
        <v>InitUnitMagic('IK5C',,,,,,,,,,)</v>
      </c>
      <c r="CQ437" s="70" t="str">
        <f t="shared" si="7381"/>
        <v>InitUnitAdd('IK5C',,,,,,,,,,)</v>
      </c>
      <c r="CR437" s="70" t="str">
        <f t="shared" si="7382"/>
        <v>InitEquipData('IK5C',,"",,,,,'','','','','','',"ReplaceableTextures\\CommandButtons\\BTNSST14.blp")</v>
      </c>
      <c r="CU437" s="95" t="str">
        <f t="shared" si="7383"/>
        <v>|n</v>
      </c>
      <c r="CV437" s="61" t="str">
        <f t="shared" si="6998"/>
        <v>护甲穿透|Cffffc926+150|n|n|r|Cffaaaaaa○|CffFFD24D木之符印+1|r|r|n|n|Cff00ff7f点击穿戴或脱卸。|r</v>
      </c>
      <c r="CW437" s="60"/>
      <c r="CX437" s="60"/>
      <c r="CY437" s="60"/>
      <c r="CZ437" s="60"/>
      <c r="DA437" s="60"/>
      <c r="DB437" s="71" t="str">
        <f t="shared" si="7384"/>
        <v/>
      </c>
      <c r="DC437" s="71" t="str">
        <f t="shared" si="7385"/>
        <v/>
      </c>
      <c r="DD437" s="71" t="str">
        <f t="shared" si="7386"/>
        <v/>
      </c>
      <c r="DE437" s="71" t="str">
        <f t="shared" si="7387"/>
        <v/>
      </c>
      <c r="DF437" s="71" t="str">
        <f t="shared" si="7388"/>
        <v/>
      </c>
      <c r="DG437" s="71" t="str">
        <f t="shared" si="7389"/>
        <v/>
      </c>
      <c r="DH437" s="71" t="str">
        <f t="shared" si="7390"/>
        <v/>
      </c>
      <c r="DI437" s="71" t="str">
        <f t="shared" si="7391"/>
        <v/>
      </c>
      <c r="DJ437" s="71" t="str">
        <f t="shared" si="7392"/>
        <v/>
      </c>
      <c r="DK437" s="71" t="str">
        <f t="shared" si="7393"/>
        <v/>
      </c>
      <c r="DL437" s="71" t="str">
        <f t="shared" si="7394"/>
        <v/>
      </c>
      <c r="DM437" s="71" t="str">
        <f t="shared" si="7395"/>
        <v/>
      </c>
      <c r="DN437" s="71" t="str">
        <f t="shared" si="7396"/>
        <v/>
      </c>
      <c r="DO437" s="71" t="str">
        <f t="shared" si="7397"/>
        <v/>
      </c>
      <c r="DP437" s="71" t="str">
        <f t="shared" si="7398"/>
        <v/>
      </c>
      <c r="DQ437" s="71" t="str">
        <f t="shared" si="7399"/>
        <v/>
      </c>
      <c r="DR437" s="71" t="str">
        <f t="shared" si="7400"/>
        <v/>
      </c>
      <c r="DS437" s="71" t="str">
        <f t="shared" si="7401"/>
        <v/>
      </c>
      <c r="DT437" s="71" t="str">
        <f t="shared" si="7402"/>
        <v/>
      </c>
      <c r="DU437" s="71" t="str">
        <f t="shared" si="7403"/>
        <v/>
      </c>
      <c r="DV437" s="71" t="str">
        <f t="shared" si="7404"/>
        <v/>
      </c>
      <c r="DW437" s="71" t="str">
        <f t="shared" si="7405"/>
        <v/>
      </c>
      <c r="DX437" s="71" t="str">
        <f t="shared" si="7406"/>
        <v/>
      </c>
      <c r="DY437" s="71" t="str">
        <f t="shared" si="7407"/>
        <v/>
      </c>
      <c r="DZ437" s="71" t="str">
        <f t="shared" si="7408"/>
        <v/>
      </c>
      <c r="EA437" s="71" t="str">
        <f t="shared" si="7409"/>
        <v/>
      </c>
      <c r="EB437" s="71" t="str">
        <f t="shared" si="7410"/>
        <v/>
      </c>
      <c r="EC437" s="71" t="str">
        <f t="shared" si="7411"/>
        <v/>
      </c>
      <c r="ED437" s="71" t="str">
        <f t="shared" si="7412"/>
        <v/>
      </c>
      <c r="EE437" s="71" t="str">
        <f t="shared" si="7413"/>
        <v/>
      </c>
      <c r="EF437" s="71" t="str">
        <f t="shared" si="7414"/>
        <v/>
      </c>
      <c r="EG437" s="71" t="str">
        <f t="shared" si="7415"/>
        <v/>
      </c>
      <c r="EH437" s="71" t="str">
        <f t="shared" si="7416"/>
        <v/>
      </c>
      <c r="EI437" s="71" t="str">
        <f t="shared" si="7417"/>
        <v/>
      </c>
      <c r="EJ437" s="71" t="str">
        <f t="shared" si="7418"/>
        <v/>
      </c>
      <c r="EK437" s="71" t="str">
        <f t="shared" si="7419"/>
        <v/>
      </c>
      <c r="EL437" s="71" t="str">
        <f t="shared" si="7420"/>
        <v/>
      </c>
      <c r="EM437" s="71" t="str">
        <f t="shared" si="7421"/>
        <v/>
      </c>
      <c r="EN437" s="71" t="str">
        <f t="shared" si="7422"/>
        <v/>
      </c>
      <c r="EO437" s="71" t="str">
        <f t="shared" si="7423"/>
        <v/>
      </c>
      <c r="EP437" s="71" t="str">
        <f t="shared" si="7424"/>
        <v/>
      </c>
      <c r="EQ437" s="71" t="str">
        <f t="shared" si="7425"/>
        <v/>
      </c>
      <c r="ER437" s="71" t="str">
        <f t="shared" si="7426"/>
        <v/>
      </c>
      <c r="ES437" s="71" t="str">
        <f t="shared" si="7427"/>
        <v/>
      </c>
      <c r="ET437" s="71" t="str">
        <f t="shared" si="7428"/>
        <v/>
      </c>
      <c r="EU437" s="71" t="str">
        <f t="shared" si="7429"/>
        <v/>
      </c>
      <c r="EV437" s="71" t="str">
        <f t="shared" si="7430"/>
        <v/>
      </c>
      <c r="EW437" s="71" t="str">
        <f t="shared" si="7431"/>
        <v/>
      </c>
      <c r="EX437" s="71" t="str">
        <f t="shared" si="7432"/>
        <v/>
      </c>
      <c r="EY437" s="71" t="str">
        <f t="shared" si="7433"/>
        <v/>
      </c>
      <c r="EZ437" s="71" t="str">
        <f t="shared" si="7434"/>
        <v/>
      </c>
      <c r="FA437" s="71" t="str">
        <f t="shared" si="7435"/>
        <v/>
      </c>
      <c r="FB437" s="71" t="str">
        <f t="shared" si="7436"/>
        <v/>
      </c>
      <c r="FC437" s="71" t="str">
        <f t="shared" si="7437"/>
        <v/>
      </c>
      <c r="FD437" s="71" t="str">
        <f t="shared" si="7438"/>
        <v/>
      </c>
      <c r="FE437" s="71" t="str">
        <f t="shared" si="7439"/>
        <v/>
      </c>
      <c r="FF437" s="71" t="str">
        <f t="shared" si="7440"/>
        <v/>
      </c>
      <c r="FG437" s="71" t="str">
        <f t="shared" si="7441"/>
        <v/>
      </c>
      <c r="FH437" s="71" t="str">
        <f t="shared" si="7442"/>
        <v/>
      </c>
      <c r="FI437" s="71" t="str">
        <f t="shared" si="7443"/>
        <v/>
      </c>
      <c r="FJ437" s="71" t="str">
        <f t="shared" si="7444"/>
        <v/>
      </c>
      <c r="FK437" s="71" t="str">
        <f t="shared" si="7445"/>
        <v/>
      </c>
      <c r="FL437" s="71" t="str">
        <f t="shared" si="7446"/>
        <v/>
      </c>
      <c r="FM437" s="71" t="str">
        <f t="shared" si="7447"/>
        <v/>
      </c>
      <c r="FN437" s="71" t="str">
        <f t="shared" si="7448"/>
        <v/>
      </c>
      <c r="FO437" s="71" t="str">
        <f t="shared" si="7449"/>
        <v/>
      </c>
      <c r="FP437" s="71" t="str">
        <f t="shared" si="7450"/>
        <v/>
      </c>
      <c r="FQ437" s="71" t="str">
        <f t="shared" si="7451"/>
        <v/>
      </c>
      <c r="FR437" s="71" t="str">
        <f t="shared" si="7452"/>
        <v/>
      </c>
      <c r="FS437" s="71" t="str">
        <f t="shared" si="7453"/>
        <v/>
      </c>
    </row>
    <row r="438" spans="1:175" ht="16.5">
      <c r="A438" s="134"/>
      <c r="B438" s="80" t="s">
        <v>1072</v>
      </c>
      <c r="C438" s="147" t="s">
        <v>1065</v>
      </c>
      <c r="K438" s="150"/>
      <c r="T438" s="152" t="s">
        <v>1073</v>
      </c>
      <c r="U438" s="85" t="s">
        <v>1067</v>
      </c>
      <c r="CN438" s="70" t="str">
        <f t="shared" si="7378"/>
        <v>InitUnitState('IK5D',,,,,,,,,,)</v>
      </c>
      <c r="CO438" s="70" t="str">
        <f t="shared" si="7379"/>
        <v>InitUnitNormal('IK5D',,,,,,,,,,)</v>
      </c>
      <c r="CP438" s="70" t="str">
        <f t="shared" si="7380"/>
        <v>InitUnitMagic('IK5D',,,,,,,,,,)</v>
      </c>
      <c r="CQ438" s="70" t="str">
        <f t="shared" si="7381"/>
        <v>InitUnitAdd('IK5D',,,,,,,,,,)</v>
      </c>
      <c r="CR438" s="70" t="str">
        <f t="shared" si="7382"/>
        <v>InitEquipData('IK5D',,"",,,,,'','','','','','',"ReplaceableTextures\\CommandButtons\\BTNSST14.blp")</v>
      </c>
      <c r="CU438" s="95" t="str">
        <f t="shared" si="7383"/>
        <v>|n</v>
      </c>
      <c r="CV438" s="61" t="str">
        <f t="shared" si="6998"/>
        <v>护甲穿透|Cffffc926+150|n|n|r|Cffaaaaaa○|CffFFD24D水之符印+1|r|r|n|n|Cff00ff7f点击穿戴或脱卸。|r</v>
      </c>
      <c r="CW438" s="60"/>
      <c r="CX438" s="60"/>
      <c r="CY438" s="60"/>
      <c r="CZ438" s="60"/>
      <c r="DA438" s="60"/>
      <c r="DB438" s="71" t="str">
        <f t="shared" si="7384"/>
        <v/>
      </c>
      <c r="DC438" s="71" t="str">
        <f t="shared" si="7385"/>
        <v/>
      </c>
      <c r="DD438" s="71" t="str">
        <f t="shared" si="7386"/>
        <v/>
      </c>
      <c r="DE438" s="71" t="str">
        <f t="shared" si="7387"/>
        <v/>
      </c>
      <c r="DF438" s="71" t="str">
        <f t="shared" si="7388"/>
        <v/>
      </c>
      <c r="DG438" s="71" t="str">
        <f t="shared" si="7389"/>
        <v/>
      </c>
      <c r="DH438" s="71" t="str">
        <f t="shared" si="7390"/>
        <v/>
      </c>
      <c r="DI438" s="71" t="str">
        <f t="shared" si="7391"/>
        <v/>
      </c>
      <c r="DJ438" s="71" t="str">
        <f t="shared" si="7392"/>
        <v/>
      </c>
      <c r="DK438" s="71" t="str">
        <f t="shared" si="7393"/>
        <v/>
      </c>
      <c r="DL438" s="71" t="str">
        <f t="shared" si="7394"/>
        <v/>
      </c>
      <c r="DM438" s="71" t="str">
        <f t="shared" si="7395"/>
        <v/>
      </c>
      <c r="DN438" s="71" t="str">
        <f t="shared" si="7396"/>
        <v/>
      </c>
      <c r="DO438" s="71" t="str">
        <f t="shared" si="7397"/>
        <v/>
      </c>
      <c r="DP438" s="71" t="str">
        <f t="shared" si="7398"/>
        <v/>
      </c>
      <c r="DQ438" s="71" t="str">
        <f t="shared" si="7399"/>
        <v/>
      </c>
      <c r="DR438" s="71" t="str">
        <f t="shared" si="7400"/>
        <v/>
      </c>
      <c r="DS438" s="71" t="str">
        <f t="shared" si="7401"/>
        <v/>
      </c>
      <c r="DT438" s="71" t="str">
        <f t="shared" si="7402"/>
        <v/>
      </c>
      <c r="DU438" s="71" t="str">
        <f t="shared" si="7403"/>
        <v/>
      </c>
      <c r="DV438" s="71" t="str">
        <f t="shared" si="7404"/>
        <v/>
      </c>
      <c r="DW438" s="71" t="str">
        <f t="shared" si="7405"/>
        <v/>
      </c>
      <c r="DX438" s="71" t="str">
        <f t="shared" si="7406"/>
        <v/>
      </c>
      <c r="DY438" s="71" t="str">
        <f t="shared" si="7407"/>
        <v/>
      </c>
      <c r="DZ438" s="71" t="str">
        <f t="shared" si="7408"/>
        <v/>
      </c>
      <c r="EA438" s="71" t="str">
        <f t="shared" si="7409"/>
        <v/>
      </c>
      <c r="EB438" s="71" t="str">
        <f t="shared" si="7410"/>
        <v/>
      </c>
      <c r="EC438" s="71" t="str">
        <f t="shared" si="7411"/>
        <v/>
      </c>
      <c r="ED438" s="71" t="str">
        <f t="shared" si="7412"/>
        <v/>
      </c>
      <c r="EE438" s="71" t="str">
        <f t="shared" si="7413"/>
        <v/>
      </c>
      <c r="EF438" s="71" t="str">
        <f t="shared" si="7414"/>
        <v/>
      </c>
      <c r="EG438" s="71" t="str">
        <f t="shared" si="7415"/>
        <v/>
      </c>
      <c r="EH438" s="71" t="str">
        <f t="shared" si="7416"/>
        <v/>
      </c>
      <c r="EI438" s="71" t="str">
        <f t="shared" si="7417"/>
        <v/>
      </c>
      <c r="EJ438" s="71" t="str">
        <f t="shared" si="7418"/>
        <v/>
      </c>
      <c r="EK438" s="71" t="str">
        <f t="shared" si="7419"/>
        <v/>
      </c>
      <c r="EL438" s="71" t="str">
        <f t="shared" si="7420"/>
        <v/>
      </c>
      <c r="EM438" s="71" t="str">
        <f t="shared" si="7421"/>
        <v/>
      </c>
      <c r="EN438" s="71" t="str">
        <f t="shared" si="7422"/>
        <v/>
      </c>
      <c r="EO438" s="71" t="str">
        <f t="shared" si="7423"/>
        <v/>
      </c>
      <c r="EP438" s="71" t="str">
        <f t="shared" si="7424"/>
        <v/>
      </c>
      <c r="EQ438" s="71" t="str">
        <f t="shared" si="7425"/>
        <v/>
      </c>
      <c r="ER438" s="71" t="str">
        <f t="shared" si="7426"/>
        <v/>
      </c>
      <c r="ES438" s="71" t="str">
        <f t="shared" si="7427"/>
        <v/>
      </c>
      <c r="ET438" s="71" t="str">
        <f t="shared" si="7428"/>
        <v/>
      </c>
      <c r="EU438" s="71" t="str">
        <f t="shared" si="7429"/>
        <v/>
      </c>
      <c r="EV438" s="71" t="str">
        <f t="shared" si="7430"/>
        <v/>
      </c>
      <c r="EW438" s="71" t="str">
        <f t="shared" si="7431"/>
        <v/>
      </c>
      <c r="EX438" s="71" t="str">
        <f t="shared" si="7432"/>
        <v/>
      </c>
      <c r="EY438" s="71" t="str">
        <f t="shared" si="7433"/>
        <v/>
      </c>
      <c r="EZ438" s="71" t="str">
        <f t="shared" si="7434"/>
        <v/>
      </c>
      <c r="FA438" s="71" t="str">
        <f t="shared" si="7435"/>
        <v/>
      </c>
      <c r="FB438" s="71" t="str">
        <f t="shared" si="7436"/>
        <v/>
      </c>
      <c r="FC438" s="71" t="str">
        <f t="shared" si="7437"/>
        <v/>
      </c>
      <c r="FD438" s="71" t="str">
        <f t="shared" si="7438"/>
        <v/>
      </c>
      <c r="FE438" s="71" t="str">
        <f t="shared" si="7439"/>
        <v/>
      </c>
      <c r="FF438" s="71" t="str">
        <f t="shared" si="7440"/>
        <v/>
      </c>
      <c r="FG438" s="71" t="str">
        <f t="shared" si="7441"/>
        <v/>
      </c>
      <c r="FH438" s="71" t="str">
        <f t="shared" si="7442"/>
        <v/>
      </c>
      <c r="FI438" s="71" t="str">
        <f t="shared" si="7443"/>
        <v/>
      </c>
      <c r="FJ438" s="71" t="str">
        <f t="shared" si="7444"/>
        <v/>
      </c>
      <c r="FK438" s="71" t="str">
        <f t="shared" si="7445"/>
        <v/>
      </c>
      <c r="FL438" s="71" t="str">
        <f t="shared" si="7446"/>
        <v/>
      </c>
      <c r="FM438" s="71" t="str">
        <f t="shared" si="7447"/>
        <v/>
      </c>
      <c r="FN438" s="71" t="str">
        <f t="shared" si="7448"/>
        <v/>
      </c>
      <c r="FO438" s="71" t="str">
        <f t="shared" si="7449"/>
        <v/>
      </c>
      <c r="FP438" s="71" t="str">
        <f t="shared" si="7450"/>
        <v/>
      </c>
      <c r="FQ438" s="71" t="str">
        <f t="shared" si="7451"/>
        <v/>
      </c>
      <c r="FR438" s="71" t="str">
        <f t="shared" si="7452"/>
        <v/>
      </c>
      <c r="FS438" s="71" t="str">
        <f t="shared" si="7453"/>
        <v/>
      </c>
    </row>
    <row r="439" spans="1:175" ht="16.5">
      <c r="A439" s="134"/>
      <c r="B439" s="80" t="s">
        <v>1074</v>
      </c>
      <c r="C439" s="147" t="s">
        <v>1065</v>
      </c>
      <c r="K439" s="150"/>
      <c r="T439" s="152" t="s">
        <v>1075</v>
      </c>
      <c r="U439" s="85" t="s">
        <v>1067</v>
      </c>
      <c r="CN439" s="70" t="str">
        <f t="shared" si="7378"/>
        <v>InitUnitState('IK5E',,,,,,,,,,)</v>
      </c>
      <c r="CO439" s="70" t="str">
        <f t="shared" si="7379"/>
        <v>InitUnitNormal('IK5E',,,,,,,,,,)</v>
      </c>
      <c r="CP439" s="70" t="str">
        <f t="shared" si="7380"/>
        <v>InitUnitMagic('IK5E',,,,,,,,,,)</v>
      </c>
      <c r="CQ439" s="70" t="str">
        <f t="shared" si="7381"/>
        <v>InitUnitAdd('IK5E',,,,,,,,,,)</v>
      </c>
      <c r="CR439" s="70" t="str">
        <f t="shared" si="7382"/>
        <v>InitEquipData('IK5E',,"",,,,,'','','','','','',"ReplaceableTextures\\CommandButtons\\BTNSST14.blp")</v>
      </c>
      <c r="CU439" s="95" t="str">
        <f t="shared" si="7383"/>
        <v>|n</v>
      </c>
      <c r="CV439" s="61" t="str">
        <f t="shared" si="6998"/>
        <v>护甲穿透|Cffffc926+150|n|n|r|Cffaaaaaa○|CffFFD24D火之符印+1|r|r|n|n|Cff00ff7f点击穿戴或脱卸。|r</v>
      </c>
      <c r="CW439" s="60"/>
      <c r="CX439" s="60"/>
      <c r="CY439" s="60"/>
      <c r="CZ439" s="60"/>
      <c r="DA439" s="60"/>
      <c r="DB439" s="71" t="str">
        <f t="shared" si="7384"/>
        <v/>
      </c>
      <c r="DC439" s="71" t="str">
        <f t="shared" si="7385"/>
        <v/>
      </c>
      <c r="DD439" s="71" t="str">
        <f t="shared" si="7386"/>
        <v/>
      </c>
      <c r="DE439" s="71" t="str">
        <f t="shared" si="7387"/>
        <v/>
      </c>
      <c r="DF439" s="71" t="str">
        <f t="shared" si="7388"/>
        <v/>
      </c>
      <c r="DG439" s="71" t="str">
        <f t="shared" si="7389"/>
        <v/>
      </c>
      <c r="DH439" s="71" t="str">
        <f t="shared" si="7390"/>
        <v/>
      </c>
      <c r="DI439" s="71" t="str">
        <f t="shared" si="7391"/>
        <v/>
      </c>
      <c r="DJ439" s="71" t="str">
        <f t="shared" si="7392"/>
        <v/>
      </c>
      <c r="DK439" s="71" t="str">
        <f t="shared" si="7393"/>
        <v/>
      </c>
      <c r="DL439" s="71" t="str">
        <f t="shared" si="7394"/>
        <v/>
      </c>
      <c r="DM439" s="71" t="str">
        <f t="shared" si="7395"/>
        <v/>
      </c>
      <c r="DN439" s="71" t="str">
        <f t="shared" si="7396"/>
        <v/>
      </c>
      <c r="DO439" s="71" t="str">
        <f t="shared" si="7397"/>
        <v/>
      </c>
      <c r="DP439" s="71" t="str">
        <f t="shared" si="7398"/>
        <v/>
      </c>
      <c r="DQ439" s="71" t="str">
        <f t="shared" si="7399"/>
        <v/>
      </c>
      <c r="DR439" s="71" t="str">
        <f t="shared" si="7400"/>
        <v/>
      </c>
      <c r="DS439" s="71" t="str">
        <f t="shared" si="7401"/>
        <v/>
      </c>
      <c r="DT439" s="71" t="str">
        <f t="shared" si="7402"/>
        <v/>
      </c>
      <c r="DU439" s="71" t="str">
        <f t="shared" si="7403"/>
        <v/>
      </c>
      <c r="DV439" s="71" t="str">
        <f t="shared" si="7404"/>
        <v/>
      </c>
      <c r="DW439" s="71" t="str">
        <f t="shared" si="7405"/>
        <v/>
      </c>
      <c r="DX439" s="71" t="str">
        <f t="shared" si="7406"/>
        <v/>
      </c>
      <c r="DY439" s="71" t="str">
        <f t="shared" si="7407"/>
        <v/>
      </c>
      <c r="DZ439" s="71" t="str">
        <f t="shared" si="7408"/>
        <v/>
      </c>
      <c r="EA439" s="71" t="str">
        <f t="shared" si="7409"/>
        <v/>
      </c>
      <c r="EB439" s="71" t="str">
        <f t="shared" si="7410"/>
        <v/>
      </c>
      <c r="EC439" s="71" t="str">
        <f t="shared" si="7411"/>
        <v/>
      </c>
      <c r="ED439" s="71" t="str">
        <f t="shared" si="7412"/>
        <v/>
      </c>
      <c r="EE439" s="71" t="str">
        <f t="shared" si="7413"/>
        <v/>
      </c>
      <c r="EF439" s="71" t="str">
        <f t="shared" si="7414"/>
        <v/>
      </c>
      <c r="EG439" s="71" t="str">
        <f t="shared" si="7415"/>
        <v/>
      </c>
      <c r="EH439" s="71" t="str">
        <f t="shared" si="7416"/>
        <v/>
      </c>
      <c r="EI439" s="71" t="str">
        <f t="shared" si="7417"/>
        <v/>
      </c>
      <c r="EJ439" s="71" t="str">
        <f t="shared" si="7418"/>
        <v/>
      </c>
      <c r="EK439" s="71" t="str">
        <f t="shared" si="7419"/>
        <v/>
      </c>
      <c r="EL439" s="71" t="str">
        <f t="shared" si="7420"/>
        <v/>
      </c>
      <c r="EM439" s="71" t="str">
        <f t="shared" si="7421"/>
        <v/>
      </c>
      <c r="EN439" s="71" t="str">
        <f t="shared" si="7422"/>
        <v/>
      </c>
      <c r="EO439" s="71" t="str">
        <f t="shared" si="7423"/>
        <v/>
      </c>
      <c r="EP439" s="71" t="str">
        <f t="shared" si="7424"/>
        <v/>
      </c>
      <c r="EQ439" s="71" t="str">
        <f t="shared" si="7425"/>
        <v/>
      </c>
      <c r="ER439" s="71" t="str">
        <f t="shared" si="7426"/>
        <v/>
      </c>
      <c r="ES439" s="71" t="str">
        <f t="shared" si="7427"/>
        <v/>
      </c>
      <c r="ET439" s="71" t="str">
        <f t="shared" si="7428"/>
        <v/>
      </c>
      <c r="EU439" s="71" t="str">
        <f t="shared" si="7429"/>
        <v/>
      </c>
      <c r="EV439" s="71" t="str">
        <f t="shared" si="7430"/>
        <v/>
      </c>
      <c r="EW439" s="71" t="str">
        <f t="shared" si="7431"/>
        <v/>
      </c>
      <c r="EX439" s="71" t="str">
        <f t="shared" si="7432"/>
        <v/>
      </c>
      <c r="EY439" s="71" t="str">
        <f t="shared" si="7433"/>
        <v/>
      </c>
      <c r="EZ439" s="71" t="str">
        <f t="shared" si="7434"/>
        <v/>
      </c>
      <c r="FA439" s="71" t="str">
        <f t="shared" si="7435"/>
        <v/>
      </c>
      <c r="FB439" s="71" t="str">
        <f t="shared" si="7436"/>
        <v/>
      </c>
      <c r="FC439" s="71" t="str">
        <f t="shared" si="7437"/>
        <v/>
      </c>
      <c r="FD439" s="71" t="str">
        <f t="shared" si="7438"/>
        <v/>
      </c>
      <c r="FE439" s="71" t="str">
        <f t="shared" si="7439"/>
        <v/>
      </c>
      <c r="FF439" s="71" t="str">
        <f t="shared" si="7440"/>
        <v/>
      </c>
      <c r="FG439" s="71" t="str">
        <f t="shared" si="7441"/>
        <v/>
      </c>
      <c r="FH439" s="71" t="str">
        <f t="shared" si="7442"/>
        <v/>
      </c>
      <c r="FI439" s="71" t="str">
        <f t="shared" si="7443"/>
        <v/>
      </c>
      <c r="FJ439" s="71" t="str">
        <f t="shared" si="7444"/>
        <v/>
      </c>
      <c r="FK439" s="71" t="str">
        <f t="shared" si="7445"/>
        <v/>
      </c>
      <c r="FL439" s="71" t="str">
        <f t="shared" si="7446"/>
        <v/>
      </c>
      <c r="FM439" s="71" t="str">
        <f t="shared" si="7447"/>
        <v/>
      </c>
      <c r="FN439" s="71" t="str">
        <f t="shared" si="7448"/>
        <v/>
      </c>
      <c r="FO439" s="71" t="str">
        <f t="shared" si="7449"/>
        <v/>
      </c>
      <c r="FP439" s="71" t="str">
        <f t="shared" si="7450"/>
        <v/>
      </c>
      <c r="FQ439" s="71" t="str">
        <f t="shared" si="7451"/>
        <v/>
      </c>
      <c r="FR439" s="71" t="str">
        <f t="shared" si="7452"/>
        <v/>
      </c>
      <c r="FS439" s="71" t="str">
        <f t="shared" si="7453"/>
        <v/>
      </c>
    </row>
    <row r="440" spans="1:175" ht="16.5">
      <c r="A440" s="134"/>
      <c r="B440" s="80" t="s">
        <v>1076</v>
      </c>
      <c r="C440" s="147" t="s">
        <v>1065</v>
      </c>
      <c r="K440" s="150"/>
      <c r="T440" s="152" t="s">
        <v>1077</v>
      </c>
      <c r="U440" s="85" t="s">
        <v>1067</v>
      </c>
      <c r="CN440" s="70" t="str">
        <f t="shared" si="7378"/>
        <v>InitUnitState('IK5F',,,,,,,,,,)</v>
      </c>
      <c r="CO440" s="70" t="str">
        <f t="shared" si="7379"/>
        <v>InitUnitNormal('IK5F',,,,,,,,,,)</v>
      </c>
      <c r="CP440" s="70" t="str">
        <f t="shared" si="7380"/>
        <v>InitUnitMagic('IK5F',,,,,,,,,,)</v>
      </c>
      <c r="CQ440" s="70" t="str">
        <f t="shared" si="7381"/>
        <v>InitUnitAdd('IK5F',,,,,,,,,,)</v>
      </c>
      <c r="CR440" s="70" t="str">
        <f t="shared" si="7382"/>
        <v>InitEquipData('IK5F',,"",,,,,'','','','','','',"ReplaceableTextures\\CommandButtons\\BTNSST14.blp")</v>
      </c>
      <c r="CU440" s="95" t="str">
        <f t="shared" si="7383"/>
        <v>|n</v>
      </c>
      <c r="CV440" s="61" t="str">
        <f t="shared" si="6998"/>
        <v>护甲穿透|Cffffc926+150|n|n|r|Cffaaaaaa○|CffFFD24D土之符印+1|r|r|n|n|Cff00ff7f点击穿戴或脱卸。|r</v>
      </c>
      <c r="CW440" s="60"/>
      <c r="CX440" s="60"/>
      <c r="CY440" s="60"/>
      <c r="CZ440" s="60"/>
      <c r="DA440" s="60"/>
      <c r="DB440" s="71" t="str">
        <f t="shared" si="7384"/>
        <v/>
      </c>
      <c r="DC440" s="71" t="str">
        <f t="shared" si="7385"/>
        <v/>
      </c>
      <c r="DD440" s="71" t="str">
        <f t="shared" si="7386"/>
        <v/>
      </c>
      <c r="DE440" s="71" t="str">
        <f t="shared" si="7387"/>
        <v/>
      </c>
      <c r="DF440" s="71" t="str">
        <f t="shared" si="7388"/>
        <v/>
      </c>
      <c r="DG440" s="71" t="str">
        <f t="shared" si="7389"/>
        <v/>
      </c>
      <c r="DH440" s="71" t="str">
        <f t="shared" si="7390"/>
        <v/>
      </c>
      <c r="DI440" s="71" t="str">
        <f t="shared" si="7391"/>
        <v/>
      </c>
      <c r="DJ440" s="71" t="str">
        <f t="shared" si="7392"/>
        <v/>
      </c>
      <c r="DK440" s="71" t="str">
        <f t="shared" si="7393"/>
        <v/>
      </c>
      <c r="DL440" s="71" t="str">
        <f t="shared" si="7394"/>
        <v/>
      </c>
      <c r="DM440" s="71" t="str">
        <f t="shared" si="7395"/>
        <v/>
      </c>
      <c r="DN440" s="71" t="str">
        <f t="shared" si="7396"/>
        <v/>
      </c>
      <c r="DO440" s="71" t="str">
        <f t="shared" si="7397"/>
        <v/>
      </c>
      <c r="DP440" s="71" t="str">
        <f t="shared" si="7398"/>
        <v/>
      </c>
      <c r="DQ440" s="71" t="str">
        <f t="shared" si="7399"/>
        <v/>
      </c>
      <c r="DR440" s="71" t="str">
        <f t="shared" si="7400"/>
        <v/>
      </c>
      <c r="DS440" s="71" t="str">
        <f t="shared" si="7401"/>
        <v/>
      </c>
      <c r="DT440" s="71" t="str">
        <f t="shared" si="7402"/>
        <v/>
      </c>
      <c r="DU440" s="71" t="str">
        <f t="shared" si="7403"/>
        <v/>
      </c>
      <c r="DV440" s="71" t="str">
        <f t="shared" si="7404"/>
        <v/>
      </c>
      <c r="DW440" s="71" t="str">
        <f t="shared" si="7405"/>
        <v/>
      </c>
      <c r="DX440" s="71" t="str">
        <f t="shared" si="7406"/>
        <v/>
      </c>
      <c r="DY440" s="71" t="str">
        <f t="shared" si="7407"/>
        <v/>
      </c>
      <c r="DZ440" s="71" t="str">
        <f t="shared" si="7408"/>
        <v/>
      </c>
      <c r="EA440" s="71" t="str">
        <f t="shared" si="7409"/>
        <v/>
      </c>
      <c r="EB440" s="71" t="str">
        <f t="shared" si="7410"/>
        <v/>
      </c>
      <c r="EC440" s="71" t="str">
        <f t="shared" si="7411"/>
        <v/>
      </c>
      <c r="ED440" s="71" t="str">
        <f t="shared" si="7412"/>
        <v/>
      </c>
      <c r="EE440" s="71" t="str">
        <f t="shared" si="7413"/>
        <v/>
      </c>
      <c r="EF440" s="71" t="str">
        <f t="shared" si="7414"/>
        <v/>
      </c>
      <c r="EG440" s="71" t="str">
        <f t="shared" si="7415"/>
        <v/>
      </c>
      <c r="EH440" s="71" t="str">
        <f t="shared" si="7416"/>
        <v/>
      </c>
      <c r="EI440" s="71" t="str">
        <f t="shared" si="7417"/>
        <v/>
      </c>
      <c r="EJ440" s="71" t="str">
        <f t="shared" si="7418"/>
        <v/>
      </c>
      <c r="EK440" s="71" t="str">
        <f t="shared" si="7419"/>
        <v/>
      </c>
      <c r="EL440" s="71" t="str">
        <f t="shared" si="7420"/>
        <v/>
      </c>
      <c r="EM440" s="71" t="str">
        <f t="shared" si="7421"/>
        <v/>
      </c>
      <c r="EN440" s="71" t="str">
        <f t="shared" si="7422"/>
        <v/>
      </c>
      <c r="EO440" s="71" t="str">
        <f t="shared" si="7423"/>
        <v/>
      </c>
      <c r="EP440" s="71" t="str">
        <f t="shared" si="7424"/>
        <v/>
      </c>
      <c r="EQ440" s="71" t="str">
        <f t="shared" si="7425"/>
        <v/>
      </c>
      <c r="ER440" s="71" t="str">
        <f t="shared" si="7426"/>
        <v/>
      </c>
      <c r="ES440" s="71" t="str">
        <f t="shared" si="7427"/>
        <v/>
      </c>
      <c r="ET440" s="71" t="str">
        <f t="shared" si="7428"/>
        <v/>
      </c>
      <c r="EU440" s="71" t="str">
        <f t="shared" si="7429"/>
        <v/>
      </c>
      <c r="EV440" s="71" t="str">
        <f t="shared" si="7430"/>
        <v/>
      </c>
      <c r="EW440" s="71" t="str">
        <f t="shared" si="7431"/>
        <v/>
      </c>
      <c r="EX440" s="71" t="str">
        <f t="shared" si="7432"/>
        <v/>
      </c>
      <c r="EY440" s="71" t="str">
        <f t="shared" si="7433"/>
        <v/>
      </c>
      <c r="EZ440" s="71" t="str">
        <f t="shared" si="7434"/>
        <v/>
      </c>
      <c r="FA440" s="71" t="str">
        <f t="shared" si="7435"/>
        <v/>
      </c>
      <c r="FB440" s="71" t="str">
        <f t="shared" si="7436"/>
        <v/>
      </c>
      <c r="FC440" s="71" t="str">
        <f t="shared" si="7437"/>
        <v/>
      </c>
      <c r="FD440" s="71" t="str">
        <f t="shared" si="7438"/>
        <v/>
      </c>
      <c r="FE440" s="71" t="str">
        <f t="shared" si="7439"/>
        <v/>
      </c>
      <c r="FF440" s="71" t="str">
        <f t="shared" si="7440"/>
        <v/>
      </c>
      <c r="FG440" s="71" t="str">
        <f t="shared" si="7441"/>
        <v/>
      </c>
      <c r="FH440" s="71" t="str">
        <f t="shared" si="7442"/>
        <v/>
      </c>
      <c r="FI440" s="71" t="str">
        <f t="shared" si="7443"/>
        <v/>
      </c>
      <c r="FJ440" s="71" t="str">
        <f t="shared" si="7444"/>
        <v/>
      </c>
      <c r="FK440" s="71" t="str">
        <f t="shared" si="7445"/>
        <v/>
      </c>
      <c r="FL440" s="71" t="str">
        <f t="shared" si="7446"/>
        <v/>
      </c>
      <c r="FM440" s="71" t="str">
        <f t="shared" si="7447"/>
        <v/>
      </c>
      <c r="FN440" s="71" t="str">
        <f t="shared" si="7448"/>
        <v/>
      </c>
      <c r="FO440" s="71" t="str">
        <f t="shared" si="7449"/>
        <v/>
      </c>
      <c r="FP440" s="71" t="str">
        <f t="shared" si="7450"/>
        <v/>
      </c>
      <c r="FQ440" s="71" t="str">
        <f t="shared" si="7451"/>
        <v/>
      </c>
      <c r="FR440" s="71" t="str">
        <f t="shared" si="7452"/>
        <v/>
      </c>
      <c r="FS440" s="71" t="str">
        <f t="shared" si="7453"/>
        <v/>
      </c>
    </row>
    <row r="441" spans="1:175" ht="16.5">
      <c r="A441" s="134"/>
      <c r="B441" s="80" t="s">
        <v>1078</v>
      </c>
      <c r="C441" s="147" t="s">
        <v>1065</v>
      </c>
      <c r="K441" s="150"/>
      <c r="T441" s="152" t="s">
        <v>1079</v>
      </c>
      <c r="U441" s="85" t="s">
        <v>1067</v>
      </c>
      <c r="CN441" s="70" t="str">
        <f t="shared" si="7378"/>
        <v>InitUnitState('IK5G',,,,,,,,,,)</v>
      </c>
      <c r="CO441" s="70" t="str">
        <f t="shared" si="7379"/>
        <v>InitUnitNormal('IK5G',,,,,,,,,,)</v>
      </c>
      <c r="CP441" s="70" t="str">
        <f t="shared" si="7380"/>
        <v>InitUnitMagic('IK5G',,,,,,,,,,)</v>
      </c>
      <c r="CQ441" s="70" t="str">
        <f t="shared" si="7381"/>
        <v>InitUnitAdd('IK5G',,,,,,,,,,)</v>
      </c>
      <c r="CR441" s="70" t="str">
        <f t="shared" si="7382"/>
        <v>InitEquipData('IK5G',,"",,,,,'','','','','','',"ReplaceableTextures\\CommandButtons\\BTNSST14.blp")</v>
      </c>
      <c r="CU441" s="95" t="str">
        <f t="shared" si="7383"/>
        <v>|n</v>
      </c>
      <c r="CV441" s="61" t="str">
        <f t="shared" si="6998"/>
        <v>护甲穿透|Cffffc926+150|n|n|r|Cffaaaaaa○|CffFFD24D光之符印+1|r|r|n|n|Cff00ff7f点击穿戴或脱卸。|r</v>
      </c>
      <c r="CW441" s="60"/>
      <c r="CX441" s="60"/>
      <c r="CY441" s="60"/>
      <c r="CZ441" s="60"/>
      <c r="DA441" s="60"/>
      <c r="DB441" s="71" t="str">
        <f t="shared" si="7384"/>
        <v/>
      </c>
      <c r="DC441" s="71" t="str">
        <f t="shared" si="7385"/>
        <v/>
      </c>
      <c r="DD441" s="71" t="str">
        <f t="shared" si="7386"/>
        <v/>
      </c>
      <c r="DE441" s="71" t="str">
        <f t="shared" si="7387"/>
        <v/>
      </c>
      <c r="DF441" s="71" t="str">
        <f t="shared" si="7388"/>
        <v/>
      </c>
      <c r="DG441" s="71" t="str">
        <f t="shared" si="7389"/>
        <v/>
      </c>
      <c r="DH441" s="71" t="str">
        <f t="shared" si="7390"/>
        <v/>
      </c>
      <c r="DI441" s="71" t="str">
        <f t="shared" si="7391"/>
        <v/>
      </c>
      <c r="DJ441" s="71" t="str">
        <f t="shared" si="7392"/>
        <v/>
      </c>
      <c r="DK441" s="71" t="str">
        <f t="shared" si="7393"/>
        <v/>
      </c>
      <c r="DL441" s="71" t="str">
        <f t="shared" si="7394"/>
        <v/>
      </c>
      <c r="DM441" s="71" t="str">
        <f t="shared" si="7395"/>
        <v/>
      </c>
      <c r="DN441" s="71" t="str">
        <f t="shared" si="7396"/>
        <v/>
      </c>
      <c r="DO441" s="71" t="str">
        <f t="shared" si="7397"/>
        <v/>
      </c>
      <c r="DP441" s="71" t="str">
        <f t="shared" si="7398"/>
        <v/>
      </c>
      <c r="DQ441" s="71" t="str">
        <f t="shared" si="7399"/>
        <v/>
      </c>
      <c r="DR441" s="71" t="str">
        <f t="shared" si="7400"/>
        <v/>
      </c>
      <c r="DS441" s="71" t="str">
        <f t="shared" si="7401"/>
        <v/>
      </c>
      <c r="DT441" s="71" t="str">
        <f t="shared" si="7402"/>
        <v/>
      </c>
      <c r="DU441" s="71" t="str">
        <f t="shared" si="7403"/>
        <v/>
      </c>
      <c r="DV441" s="71" t="str">
        <f t="shared" si="7404"/>
        <v/>
      </c>
      <c r="DW441" s="71" t="str">
        <f t="shared" si="7405"/>
        <v/>
      </c>
      <c r="DX441" s="71" t="str">
        <f t="shared" si="7406"/>
        <v/>
      </c>
      <c r="DY441" s="71" t="str">
        <f t="shared" si="7407"/>
        <v/>
      </c>
      <c r="DZ441" s="71" t="str">
        <f t="shared" si="7408"/>
        <v/>
      </c>
      <c r="EA441" s="71" t="str">
        <f t="shared" si="7409"/>
        <v/>
      </c>
      <c r="EB441" s="71" t="str">
        <f t="shared" si="7410"/>
        <v/>
      </c>
      <c r="EC441" s="71" t="str">
        <f t="shared" si="7411"/>
        <v/>
      </c>
      <c r="ED441" s="71" t="str">
        <f t="shared" si="7412"/>
        <v/>
      </c>
      <c r="EE441" s="71" t="str">
        <f t="shared" si="7413"/>
        <v/>
      </c>
      <c r="EF441" s="71" t="str">
        <f t="shared" si="7414"/>
        <v/>
      </c>
      <c r="EG441" s="71" t="str">
        <f t="shared" si="7415"/>
        <v/>
      </c>
      <c r="EH441" s="71" t="str">
        <f t="shared" si="7416"/>
        <v/>
      </c>
      <c r="EI441" s="71" t="str">
        <f t="shared" si="7417"/>
        <v/>
      </c>
      <c r="EJ441" s="71" t="str">
        <f t="shared" si="7418"/>
        <v/>
      </c>
      <c r="EK441" s="71" t="str">
        <f t="shared" si="7419"/>
        <v/>
      </c>
      <c r="EL441" s="71" t="str">
        <f t="shared" si="7420"/>
        <v/>
      </c>
      <c r="EM441" s="71" t="str">
        <f t="shared" si="7421"/>
        <v/>
      </c>
      <c r="EN441" s="71" t="str">
        <f t="shared" si="7422"/>
        <v/>
      </c>
      <c r="EO441" s="71" t="str">
        <f t="shared" si="7423"/>
        <v/>
      </c>
      <c r="EP441" s="71" t="str">
        <f t="shared" si="7424"/>
        <v/>
      </c>
      <c r="EQ441" s="71" t="str">
        <f t="shared" si="7425"/>
        <v/>
      </c>
      <c r="ER441" s="71" t="str">
        <f t="shared" si="7426"/>
        <v/>
      </c>
      <c r="ES441" s="71" t="str">
        <f t="shared" si="7427"/>
        <v/>
      </c>
      <c r="ET441" s="71" t="str">
        <f t="shared" si="7428"/>
        <v/>
      </c>
      <c r="EU441" s="71" t="str">
        <f t="shared" si="7429"/>
        <v/>
      </c>
      <c r="EV441" s="71" t="str">
        <f t="shared" si="7430"/>
        <v/>
      </c>
      <c r="EW441" s="71" t="str">
        <f t="shared" si="7431"/>
        <v/>
      </c>
      <c r="EX441" s="71" t="str">
        <f t="shared" si="7432"/>
        <v/>
      </c>
      <c r="EY441" s="71" t="str">
        <f t="shared" si="7433"/>
        <v/>
      </c>
      <c r="EZ441" s="71" t="str">
        <f t="shared" si="7434"/>
        <v/>
      </c>
      <c r="FA441" s="71" t="str">
        <f t="shared" si="7435"/>
        <v/>
      </c>
      <c r="FB441" s="71" t="str">
        <f t="shared" si="7436"/>
        <v/>
      </c>
      <c r="FC441" s="71" t="str">
        <f t="shared" si="7437"/>
        <v/>
      </c>
      <c r="FD441" s="71" t="str">
        <f t="shared" si="7438"/>
        <v/>
      </c>
      <c r="FE441" s="71" t="str">
        <f t="shared" si="7439"/>
        <v/>
      </c>
      <c r="FF441" s="71" t="str">
        <f t="shared" si="7440"/>
        <v/>
      </c>
      <c r="FG441" s="71" t="str">
        <f t="shared" si="7441"/>
        <v/>
      </c>
      <c r="FH441" s="71" t="str">
        <f t="shared" si="7442"/>
        <v/>
      </c>
      <c r="FI441" s="71" t="str">
        <f t="shared" si="7443"/>
        <v/>
      </c>
      <c r="FJ441" s="71" t="str">
        <f t="shared" si="7444"/>
        <v/>
      </c>
      <c r="FK441" s="71" t="str">
        <f t="shared" si="7445"/>
        <v/>
      </c>
      <c r="FL441" s="71" t="str">
        <f t="shared" si="7446"/>
        <v/>
      </c>
      <c r="FM441" s="71" t="str">
        <f t="shared" si="7447"/>
        <v/>
      </c>
      <c r="FN441" s="71" t="str">
        <f t="shared" si="7448"/>
        <v/>
      </c>
      <c r="FO441" s="71" t="str">
        <f t="shared" si="7449"/>
        <v/>
      </c>
      <c r="FP441" s="71" t="str">
        <f t="shared" si="7450"/>
        <v/>
      </c>
      <c r="FQ441" s="71" t="str">
        <f t="shared" si="7451"/>
        <v/>
      </c>
      <c r="FR441" s="71" t="str">
        <f t="shared" si="7452"/>
        <v/>
      </c>
      <c r="FS441" s="71" t="str">
        <f t="shared" si="7453"/>
        <v/>
      </c>
    </row>
    <row r="442" spans="1:175" ht="16.5">
      <c r="A442" s="134"/>
      <c r="B442" s="80" t="s">
        <v>1080</v>
      </c>
      <c r="C442" s="147" t="s">
        <v>1065</v>
      </c>
      <c r="K442" s="150"/>
      <c r="T442" s="152" t="s">
        <v>1081</v>
      </c>
      <c r="U442" s="85" t="s">
        <v>1067</v>
      </c>
      <c r="CN442" s="70" t="str">
        <f t="shared" si="7378"/>
        <v>InitUnitState('IK5H',,,,,,,,,,)</v>
      </c>
      <c r="CO442" s="70" t="str">
        <f t="shared" si="7379"/>
        <v>InitUnitNormal('IK5H',,,,,,,,,,)</v>
      </c>
      <c r="CP442" s="70" t="str">
        <f t="shared" si="7380"/>
        <v>InitUnitMagic('IK5H',,,,,,,,,,)</v>
      </c>
      <c r="CQ442" s="70" t="str">
        <f t="shared" si="7381"/>
        <v>InitUnitAdd('IK5H',,,,,,,,,,)</v>
      </c>
      <c r="CR442" s="70" t="str">
        <f t="shared" si="7382"/>
        <v>InitEquipData('IK5H',,"",,,,,'','','','','','',"ReplaceableTextures\\CommandButtons\\BTNSST14.blp")</v>
      </c>
      <c r="CU442" s="95" t="str">
        <f t="shared" si="7383"/>
        <v>|n</v>
      </c>
      <c r="CV442" s="61" t="str">
        <f t="shared" si="6998"/>
        <v>护甲穿透|Cffffc926+150|n|n|r|Cffaaaaaa○|CffFFD24D雷之符印+1|r|r|n|n|Cff00ff7f点击穿戴或脱卸。|r</v>
      </c>
      <c r="CW442" s="60"/>
      <c r="CX442" s="60"/>
      <c r="CY442" s="60"/>
      <c r="CZ442" s="60"/>
      <c r="DA442" s="60"/>
      <c r="DB442" s="71" t="str">
        <f t="shared" si="7384"/>
        <v/>
      </c>
      <c r="DC442" s="71" t="str">
        <f t="shared" si="7385"/>
        <v/>
      </c>
      <c r="DD442" s="71" t="str">
        <f t="shared" si="7386"/>
        <v/>
      </c>
      <c r="DE442" s="71" t="str">
        <f t="shared" si="7387"/>
        <v/>
      </c>
      <c r="DF442" s="71" t="str">
        <f t="shared" si="7388"/>
        <v/>
      </c>
      <c r="DG442" s="71" t="str">
        <f t="shared" si="7389"/>
        <v/>
      </c>
      <c r="DH442" s="71" t="str">
        <f t="shared" si="7390"/>
        <v/>
      </c>
      <c r="DI442" s="71" t="str">
        <f t="shared" si="7391"/>
        <v/>
      </c>
      <c r="DJ442" s="71" t="str">
        <f t="shared" si="7392"/>
        <v/>
      </c>
      <c r="DK442" s="71" t="str">
        <f t="shared" si="7393"/>
        <v/>
      </c>
      <c r="DL442" s="71" t="str">
        <f t="shared" si="7394"/>
        <v/>
      </c>
      <c r="DM442" s="71" t="str">
        <f t="shared" si="7395"/>
        <v/>
      </c>
      <c r="DN442" s="71" t="str">
        <f t="shared" si="7396"/>
        <v/>
      </c>
      <c r="DO442" s="71" t="str">
        <f t="shared" si="7397"/>
        <v/>
      </c>
      <c r="DP442" s="71" t="str">
        <f t="shared" si="7398"/>
        <v/>
      </c>
      <c r="DQ442" s="71" t="str">
        <f t="shared" si="7399"/>
        <v/>
      </c>
      <c r="DR442" s="71" t="str">
        <f t="shared" si="7400"/>
        <v/>
      </c>
      <c r="DS442" s="71" t="str">
        <f t="shared" si="7401"/>
        <v/>
      </c>
      <c r="DT442" s="71" t="str">
        <f t="shared" si="7402"/>
        <v/>
      </c>
      <c r="DU442" s="71" t="str">
        <f t="shared" si="7403"/>
        <v/>
      </c>
      <c r="DV442" s="71" t="str">
        <f t="shared" si="7404"/>
        <v/>
      </c>
      <c r="DW442" s="71" t="str">
        <f t="shared" si="7405"/>
        <v/>
      </c>
      <c r="DX442" s="71" t="str">
        <f t="shared" si="7406"/>
        <v/>
      </c>
      <c r="DY442" s="71" t="str">
        <f t="shared" si="7407"/>
        <v/>
      </c>
      <c r="DZ442" s="71" t="str">
        <f t="shared" si="7408"/>
        <v/>
      </c>
      <c r="EA442" s="71" t="str">
        <f t="shared" si="7409"/>
        <v/>
      </c>
      <c r="EB442" s="71" t="str">
        <f t="shared" si="7410"/>
        <v/>
      </c>
      <c r="EC442" s="71" t="str">
        <f t="shared" si="7411"/>
        <v/>
      </c>
      <c r="ED442" s="71" t="str">
        <f t="shared" si="7412"/>
        <v/>
      </c>
      <c r="EE442" s="71" t="str">
        <f t="shared" si="7413"/>
        <v/>
      </c>
      <c r="EF442" s="71" t="str">
        <f t="shared" si="7414"/>
        <v/>
      </c>
      <c r="EG442" s="71" t="str">
        <f t="shared" si="7415"/>
        <v/>
      </c>
      <c r="EH442" s="71" t="str">
        <f t="shared" si="7416"/>
        <v/>
      </c>
      <c r="EI442" s="71" t="str">
        <f t="shared" si="7417"/>
        <v/>
      </c>
      <c r="EJ442" s="71" t="str">
        <f t="shared" si="7418"/>
        <v/>
      </c>
      <c r="EK442" s="71" t="str">
        <f t="shared" si="7419"/>
        <v/>
      </c>
      <c r="EL442" s="71" t="str">
        <f t="shared" si="7420"/>
        <v/>
      </c>
      <c r="EM442" s="71" t="str">
        <f t="shared" si="7421"/>
        <v/>
      </c>
      <c r="EN442" s="71" t="str">
        <f t="shared" si="7422"/>
        <v/>
      </c>
      <c r="EO442" s="71" t="str">
        <f t="shared" si="7423"/>
        <v/>
      </c>
      <c r="EP442" s="71" t="str">
        <f t="shared" si="7424"/>
        <v/>
      </c>
      <c r="EQ442" s="71" t="str">
        <f t="shared" si="7425"/>
        <v/>
      </c>
      <c r="ER442" s="71" t="str">
        <f t="shared" si="7426"/>
        <v/>
      </c>
      <c r="ES442" s="71" t="str">
        <f t="shared" si="7427"/>
        <v/>
      </c>
      <c r="ET442" s="71" t="str">
        <f t="shared" si="7428"/>
        <v/>
      </c>
      <c r="EU442" s="71" t="str">
        <f t="shared" si="7429"/>
        <v/>
      </c>
      <c r="EV442" s="71" t="str">
        <f t="shared" si="7430"/>
        <v/>
      </c>
      <c r="EW442" s="71" t="str">
        <f t="shared" si="7431"/>
        <v/>
      </c>
      <c r="EX442" s="71" t="str">
        <f t="shared" si="7432"/>
        <v/>
      </c>
      <c r="EY442" s="71" t="str">
        <f t="shared" si="7433"/>
        <v/>
      </c>
      <c r="EZ442" s="71" t="str">
        <f t="shared" si="7434"/>
        <v/>
      </c>
      <c r="FA442" s="71" t="str">
        <f t="shared" si="7435"/>
        <v/>
      </c>
      <c r="FB442" s="71" t="str">
        <f t="shared" si="7436"/>
        <v/>
      </c>
      <c r="FC442" s="71" t="str">
        <f t="shared" si="7437"/>
        <v/>
      </c>
      <c r="FD442" s="71" t="str">
        <f t="shared" si="7438"/>
        <v/>
      </c>
      <c r="FE442" s="71" t="str">
        <f t="shared" si="7439"/>
        <v/>
      </c>
      <c r="FF442" s="71" t="str">
        <f t="shared" si="7440"/>
        <v/>
      </c>
      <c r="FG442" s="71" t="str">
        <f t="shared" si="7441"/>
        <v/>
      </c>
      <c r="FH442" s="71" t="str">
        <f t="shared" si="7442"/>
        <v/>
      </c>
      <c r="FI442" s="71" t="str">
        <f t="shared" si="7443"/>
        <v/>
      </c>
      <c r="FJ442" s="71" t="str">
        <f t="shared" si="7444"/>
        <v/>
      </c>
      <c r="FK442" s="71" t="str">
        <f t="shared" si="7445"/>
        <v/>
      </c>
      <c r="FL442" s="71" t="str">
        <f t="shared" si="7446"/>
        <v/>
      </c>
      <c r="FM442" s="71" t="str">
        <f t="shared" si="7447"/>
        <v/>
      </c>
      <c r="FN442" s="71" t="str">
        <f t="shared" si="7448"/>
        <v/>
      </c>
      <c r="FO442" s="71" t="str">
        <f t="shared" si="7449"/>
        <v/>
      </c>
      <c r="FP442" s="71" t="str">
        <f t="shared" si="7450"/>
        <v/>
      </c>
      <c r="FQ442" s="71" t="str">
        <f t="shared" si="7451"/>
        <v/>
      </c>
      <c r="FR442" s="71" t="str">
        <f t="shared" si="7452"/>
        <v/>
      </c>
      <c r="FS442" s="71" t="str">
        <f t="shared" si="7453"/>
        <v/>
      </c>
    </row>
    <row r="443" spans="1:175" ht="16.5">
      <c r="A443" s="134"/>
      <c r="B443" s="80" t="s">
        <v>1082</v>
      </c>
      <c r="C443" s="147" t="s">
        <v>1065</v>
      </c>
      <c r="K443" s="151"/>
      <c r="T443" s="152" t="s">
        <v>1083</v>
      </c>
      <c r="U443" s="85" t="s">
        <v>1067</v>
      </c>
      <c r="CN443" s="70" t="str">
        <f t="shared" si="7378"/>
        <v>InitUnitState('IK5I',,,,,,,,,,)</v>
      </c>
      <c r="CO443" s="70" t="str">
        <f t="shared" si="7379"/>
        <v>InitUnitNormal('IK5I',,,,,,,,,,)</v>
      </c>
      <c r="CP443" s="70" t="str">
        <f t="shared" si="7380"/>
        <v>InitUnitMagic('IK5I',,,,,,,,,,)</v>
      </c>
      <c r="CQ443" s="70" t="str">
        <f t="shared" si="7381"/>
        <v>InitUnitAdd('IK5I',,,,,,,,,,)</v>
      </c>
      <c r="CR443" s="70" t="str">
        <f t="shared" si="7382"/>
        <v>InitEquipData('IK5I',,"",,,,,'','','','','','',"ReplaceableTextures\\CommandButtons\\BTNSST14.blp")</v>
      </c>
      <c r="CU443" s="95" t="str">
        <f t="shared" si="7383"/>
        <v>|n</v>
      </c>
      <c r="CV443" s="61" t="str">
        <f t="shared" si="6998"/>
        <v>护甲穿透|Cffffc926+150|n|n|r|Cffaaaaaa○|CffFFD24D暗之符印+1|r|r|n|n|Cff00ff7f点击穿戴或脱卸。|r</v>
      </c>
      <c r="CW443" s="60"/>
      <c r="CX443" s="60"/>
      <c r="CY443" s="60"/>
      <c r="CZ443" s="60"/>
      <c r="DA443" s="60"/>
      <c r="DB443" s="71" t="str">
        <f t="shared" si="7384"/>
        <v/>
      </c>
      <c r="DC443" s="71" t="str">
        <f t="shared" si="7385"/>
        <v/>
      </c>
      <c r="DD443" s="71" t="str">
        <f t="shared" si="7386"/>
        <v/>
      </c>
      <c r="DE443" s="71" t="str">
        <f t="shared" si="7387"/>
        <v/>
      </c>
      <c r="DF443" s="71" t="str">
        <f t="shared" si="7388"/>
        <v/>
      </c>
      <c r="DG443" s="71" t="str">
        <f t="shared" si="7389"/>
        <v/>
      </c>
      <c r="DH443" s="71" t="str">
        <f t="shared" si="7390"/>
        <v/>
      </c>
      <c r="DI443" s="71" t="str">
        <f t="shared" si="7391"/>
        <v/>
      </c>
      <c r="DJ443" s="71" t="str">
        <f t="shared" si="7392"/>
        <v/>
      </c>
      <c r="DK443" s="71" t="str">
        <f t="shared" si="7393"/>
        <v/>
      </c>
      <c r="DL443" s="71" t="str">
        <f t="shared" si="7394"/>
        <v/>
      </c>
      <c r="DM443" s="71" t="str">
        <f t="shared" si="7395"/>
        <v/>
      </c>
      <c r="DN443" s="71" t="str">
        <f t="shared" si="7396"/>
        <v/>
      </c>
      <c r="DO443" s="71" t="str">
        <f t="shared" si="7397"/>
        <v/>
      </c>
      <c r="DP443" s="71" t="str">
        <f t="shared" si="7398"/>
        <v/>
      </c>
      <c r="DQ443" s="71" t="str">
        <f t="shared" si="7399"/>
        <v/>
      </c>
      <c r="DR443" s="71" t="str">
        <f t="shared" si="7400"/>
        <v/>
      </c>
      <c r="DS443" s="71" t="str">
        <f t="shared" si="7401"/>
        <v/>
      </c>
      <c r="DT443" s="71" t="str">
        <f t="shared" si="7402"/>
        <v/>
      </c>
      <c r="DU443" s="71" t="str">
        <f t="shared" si="7403"/>
        <v/>
      </c>
      <c r="DV443" s="71" t="str">
        <f t="shared" si="7404"/>
        <v/>
      </c>
      <c r="DW443" s="71" t="str">
        <f t="shared" si="7405"/>
        <v/>
      </c>
      <c r="DX443" s="71" t="str">
        <f t="shared" si="7406"/>
        <v/>
      </c>
      <c r="DY443" s="71" t="str">
        <f t="shared" si="7407"/>
        <v/>
      </c>
      <c r="DZ443" s="71" t="str">
        <f t="shared" si="7408"/>
        <v/>
      </c>
      <c r="EA443" s="71" t="str">
        <f t="shared" si="7409"/>
        <v/>
      </c>
      <c r="EB443" s="71" t="str">
        <f t="shared" si="7410"/>
        <v/>
      </c>
      <c r="EC443" s="71" t="str">
        <f t="shared" si="7411"/>
        <v/>
      </c>
      <c r="ED443" s="71" t="str">
        <f t="shared" si="7412"/>
        <v/>
      </c>
      <c r="EE443" s="71" t="str">
        <f t="shared" si="7413"/>
        <v/>
      </c>
      <c r="EF443" s="71" t="str">
        <f t="shared" si="7414"/>
        <v/>
      </c>
      <c r="EG443" s="71" t="str">
        <f t="shared" si="7415"/>
        <v/>
      </c>
      <c r="EH443" s="71" t="str">
        <f t="shared" si="7416"/>
        <v/>
      </c>
      <c r="EI443" s="71" t="str">
        <f t="shared" si="7417"/>
        <v/>
      </c>
      <c r="EJ443" s="71" t="str">
        <f t="shared" si="7418"/>
        <v/>
      </c>
      <c r="EK443" s="71" t="str">
        <f t="shared" si="7419"/>
        <v/>
      </c>
      <c r="EL443" s="71" t="str">
        <f t="shared" si="7420"/>
        <v/>
      </c>
      <c r="EM443" s="71" t="str">
        <f t="shared" si="7421"/>
        <v/>
      </c>
      <c r="EN443" s="71" t="str">
        <f t="shared" si="7422"/>
        <v/>
      </c>
      <c r="EO443" s="71" t="str">
        <f t="shared" si="7423"/>
        <v/>
      </c>
      <c r="EP443" s="71" t="str">
        <f t="shared" si="7424"/>
        <v/>
      </c>
      <c r="EQ443" s="71" t="str">
        <f t="shared" si="7425"/>
        <v/>
      </c>
      <c r="ER443" s="71" t="str">
        <f t="shared" si="7426"/>
        <v/>
      </c>
      <c r="ES443" s="71" t="str">
        <f t="shared" si="7427"/>
        <v/>
      </c>
      <c r="ET443" s="71" t="str">
        <f t="shared" si="7428"/>
        <v/>
      </c>
      <c r="EU443" s="71" t="str">
        <f t="shared" si="7429"/>
        <v/>
      </c>
      <c r="EV443" s="71" t="str">
        <f t="shared" si="7430"/>
        <v/>
      </c>
      <c r="EW443" s="71" t="str">
        <f t="shared" si="7431"/>
        <v/>
      </c>
      <c r="EX443" s="71" t="str">
        <f t="shared" si="7432"/>
        <v/>
      </c>
      <c r="EY443" s="71" t="str">
        <f t="shared" si="7433"/>
        <v/>
      </c>
      <c r="EZ443" s="71" t="str">
        <f t="shared" si="7434"/>
        <v/>
      </c>
      <c r="FA443" s="71" t="str">
        <f t="shared" si="7435"/>
        <v/>
      </c>
      <c r="FB443" s="71" t="str">
        <f t="shared" si="7436"/>
        <v/>
      </c>
      <c r="FC443" s="71" t="str">
        <f t="shared" si="7437"/>
        <v/>
      </c>
      <c r="FD443" s="71" t="str">
        <f t="shared" si="7438"/>
        <v/>
      </c>
      <c r="FE443" s="71" t="str">
        <f t="shared" si="7439"/>
        <v/>
      </c>
      <c r="FF443" s="71" t="str">
        <f t="shared" si="7440"/>
        <v/>
      </c>
      <c r="FG443" s="71" t="str">
        <f t="shared" si="7441"/>
        <v/>
      </c>
      <c r="FH443" s="71" t="str">
        <f t="shared" si="7442"/>
        <v/>
      </c>
      <c r="FI443" s="71" t="str">
        <f t="shared" si="7443"/>
        <v/>
      </c>
      <c r="FJ443" s="71" t="str">
        <f t="shared" si="7444"/>
        <v/>
      </c>
      <c r="FK443" s="71" t="str">
        <f t="shared" si="7445"/>
        <v/>
      </c>
      <c r="FL443" s="71" t="str">
        <f t="shared" si="7446"/>
        <v/>
      </c>
      <c r="FM443" s="71" t="str">
        <f t="shared" si="7447"/>
        <v/>
      </c>
      <c r="FN443" s="71" t="str">
        <f t="shared" si="7448"/>
        <v/>
      </c>
      <c r="FO443" s="71" t="str">
        <f t="shared" si="7449"/>
        <v/>
      </c>
      <c r="FP443" s="71" t="str">
        <f t="shared" si="7450"/>
        <v/>
      </c>
      <c r="FQ443" s="71" t="str">
        <f t="shared" si="7451"/>
        <v/>
      </c>
      <c r="FR443" s="71" t="str">
        <f t="shared" si="7452"/>
        <v/>
      </c>
      <c r="FS443" s="71" t="str">
        <f t="shared" si="7453"/>
        <v/>
      </c>
    </row>
    <row r="444" spans="1:175" ht="16.5">
      <c r="A444" s="134"/>
      <c r="B444" s="80" t="s">
        <v>1084</v>
      </c>
      <c r="C444" s="147" t="s">
        <v>1085</v>
      </c>
      <c r="T444" s="152" t="s">
        <v>1086</v>
      </c>
      <c r="U444" s="85" t="s">
        <v>1087</v>
      </c>
      <c r="CN444" s="70" t="str">
        <f t="shared" si="6999"/>
        <v>InitUnitState('IK6A',,,,,,,,,,)</v>
      </c>
      <c r="CO444" s="70" t="str">
        <f t="shared" si="7000"/>
        <v>InitUnitNormal('IK6A',,,,,,,,,,)</v>
      </c>
      <c r="CP444" s="70" t="str">
        <f t="shared" si="7001"/>
        <v>InitUnitMagic('IK6A',,,,,,,,,,)</v>
      </c>
      <c r="CQ444" s="70" t="str">
        <f t="shared" si="7002"/>
        <v>InitUnitAdd('IK6A',,,,,,,,,,)</v>
      </c>
      <c r="CR444" s="70" t="str">
        <f>"InitEquipData('"&amp;B444&amp;"',"&amp;D444&amp;","&amp;CR$1&amp;A444&amp;CR$1&amp;","&amp;E444&amp;","&amp;I444&amp;","&amp;F444&amp;","&amp;G444&amp;",'"&amp;J444&amp;"','"&amp;K444&amp;"','"&amp;L444&amp;"','"&amp;M444&amp;"','"&amp;N444&amp;"','"&amp;O444&amp;"',"&amp;CR$1&amp;U453&amp;CR$1&amp;")"</f>
        <v>InitEquipData('IK6A',,"",,,,,'','','','','','',"ReplaceableTextures\\CommandButtons\\BTNSST15.blp")</v>
      </c>
      <c r="CU444" s="95" t="str">
        <f t="shared" si="7003"/>
        <v>|n</v>
      </c>
      <c r="CV444" s="61" t="str">
        <f t="shared" si="6998"/>
        <v>暴击伤害|Cffffc926+60%|n|n|r|Cffaaaaaa○刻印槽 【空】|r|n|n|Cff00ff7f点击穿戴或脱卸。|r</v>
      </c>
      <c r="CW444" s="60"/>
      <c r="CX444" s="60"/>
      <c r="CY444" s="60"/>
      <c r="CZ444" s="60"/>
      <c r="DA444" s="60"/>
      <c r="DB444" s="71" t="str">
        <f t="shared" si="7004"/>
        <v/>
      </c>
      <c r="DC444" s="71" t="str">
        <f t="shared" si="7005"/>
        <v/>
      </c>
      <c r="DD444" s="71" t="str">
        <f t="shared" si="7006"/>
        <v/>
      </c>
      <c r="DE444" s="71" t="str">
        <f t="shared" si="7007"/>
        <v/>
      </c>
      <c r="DF444" s="71" t="str">
        <f t="shared" si="7008"/>
        <v/>
      </c>
      <c r="DG444" s="71" t="str">
        <f t="shared" si="7009"/>
        <v/>
      </c>
      <c r="DH444" s="71" t="str">
        <f t="shared" si="7010"/>
        <v/>
      </c>
      <c r="DI444" s="71" t="str">
        <f t="shared" si="7011"/>
        <v/>
      </c>
      <c r="DJ444" s="71" t="str">
        <f t="shared" si="7012"/>
        <v/>
      </c>
      <c r="DK444" s="71" t="str">
        <f t="shared" si="7013"/>
        <v/>
      </c>
      <c r="DL444" s="71" t="str">
        <f t="shared" si="7014"/>
        <v/>
      </c>
      <c r="DM444" s="71" t="str">
        <f t="shared" si="7015"/>
        <v/>
      </c>
      <c r="DN444" s="71" t="str">
        <f t="shared" si="7016"/>
        <v/>
      </c>
      <c r="DO444" s="71" t="str">
        <f t="shared" si="7017"/>
        <v/>
      </c>
      <c r="DP444" s="71" t="str">
        <f t="shared" si="7018"/>
        <v/>
      </c>
      <c r="DQ444" s="71" t="str">
        <f t="shared" si="7019"/>
        <v/>
      </c>
      <c r="DR444" s="71" t="str">
        <f t="shared" si="7020"/>
        <v/>
      </c>
      <c r="DS444" s="71" t="str">
        <f t="shared" si="7021"/>
        <v/>
      </c>
      <c r="DT444" s="71" t="str">
        <f t="shared" si="7022"/>
        <v/>
      </c>
      <c r="DU444" s="71" t="str">
        <f t="shared" si="7023"/>
        <v/>
      </c>
      <c r="DV444" s="71" t="str">
        <f t="shared" si="7024"/>
        <v/>
      </c>
      <c r="DW444" s="71" t="str">
        <f t="shared" si="7025"/>
        <v/>
      </c>
      <c r="DX444" s="71" t="str">
        <f t="shared" si="7026"/>
        <v/>
      </c>
      <c r="DY444" s="71" t="str">
        <f t="shared" si="7027"/>
        <v/>
      </c>
      <c r="DZ444" s="71" t="str">
        <f t="shared" si="7028"/>
        <v/>
      </c>
      <c r="EA444" s="71" t="str">
        <f t="shared" si="7029"/>
        <v/>
      </c>
      <c r="EB444" s="71" t="str">
        <f t="shared" si="7030"/>
        <v/>
      </c>
      <c r="EC444" s="71" t="str">
        <f t="shared" si="7031"/>
        <v/>
      </c>
      <c r="ED444" s="71" t="str">
        <f t="shared" si="7032"/>
        <v/>
      </c>
      <c r="EE444" s="71" t="str">
        <f t="shared" si="7033"/>
        <v/>
      </c>
      <c r="EF444" s="71" t="str">
        <f t="shared" si="7034"/>
        <v/>
      </c>
      <c r="EG444" s="71" t="str">
        <f t="shared" si="7035"/>
        <v/>
      </c>
      <c r="EH444" s="71" t="str">
        <f t="shared" si="7036"/>
        <v/>
      </c>
      <c r="EI444" s="71" t="str">
        <f t="shared" si="7037"/>
        <v/>
      </c>
      <c r="EJ444" s="71" t="str">
        <f t="shared" si="7038"/>
        <v/>
      </c>
      <c r="EK444" s="71" t="str">
        <f t="shared" si="7039"/>
        <v/>
      </c>
      <c r="EL444" s="71" t="str">
        <f t="shared" si="7040"/>
        <v/>
      </c>
      <c r="EM444" s="71" t="str">
        <f t="shared" si="7041"/>
        <v/>
      </c>
      <c r="EN444" s="71" t="str">
        <f t="shared" si="7042"/>
        <v/>
      </c>
      <c r="EO444" s="71" t="str">
        <f t="shared" si="7043"/>
        <v/>
      </c>
      <c r="EP444" s="71" t="str">
        <f t="shared" si="7044"/>
        <v/>
      </c>
      <c r="EQ444" s="71" t="str">
        <f t="shared" si="7045"/>
        <v/>
      </c>
      <c r="ER444" s="71" t="str">
        <f t="shared" si="7046"/>
        <v/>
      </c>
      <c r="ES444" s="71" t="str">
        <f t="shared" si="7047"/>
        <v/>
      </c>
      <c r="ET444" s="71" t="str">
        <f t="shared" si="7048"/>
        <v/>
      </c>
      <c r="EU444" s="71" t="str">
        <f t="shared" si="7049"/>
        <v/>
      </c>
      <c r="EV444" s="71" t="str">
        <f t="shared" si="7050"/>
        <v/>
      </c>
      <c r="EW444" s="71" t="str">
        <f t="shared" si="7051"/>
        <v/>
      </c>
      <c r="EX444" s="71" t="str">
        <f t="shared" si="7052"/>
        <v/>
      </c>
      <c r="EY444" s="71" t="str">
        <f t="shared" si="7053"/>
        <v/>
      </c>
      <c r="EZ444" s="71" t="str">
        <f t="shared" si="7054"/>
        <v/>
      </c>
      <c r="FA444" s="71" t="str">
        <f t="shared" si="7055"/>
        <v/>
      </c>
      <c r="FB444" s="71" t="str">
        <f t="shared" si="7056"/>
        <v/>
      </c>
      <c r="FC444" s="71" t="str">
        <f t="shared" si="7057"/>
        <v/>
      </c>
      <c r="FD444" s="71" t="str">
        <f t="shared" si="7058"/>
        <v/>
      </c>
      <c r="FE444" s="71" t="str">
        <f t="shared" si="7059"/>
        <v/>
      </c>
      <c r="FF444" s="71" t="str">
        <f t="shared" si="7060"/>
        <v/>
      </c>
      <c r="FG444" s="71" t="str">
        <f t="shared" si="7061"/>
        <v/>
      </c>
      <c r="FH444" s="71" t="str">
        <f t="shared" si="7062"/>
        <v/>
      </c>
      <c r="FI444" s="71" t="str">
        <f t="shared" si="7063"/>
        <v/>
      </c>
      <c r="FJ444" s="71" t="str">
        <f t="shared" si="7064"/>
        <v/>
      </c>
      <c r="FK444" s="71" t="str">
        <f t="shared" si="7065"/>
        <v/>
      </c>
      <c r="FL444" s="71" t="str">
        <f t="shared" si="7066"/>
        <v/>
      </c>
      <c r="FM444" s="71" t="str">
        <f t="shared" si="7067"/>
        <v/>
      </c>
      <c r="FN444" s="71" t="str">
        <f t="shared" si="7068"/>
        <v/>
      </c>
      <c r="FO444" s="71" t="str">
        <f t="shared" si="7069"/>
        <v/>
      </c>
      <c r="FP444" s="71" t="str">
        <f t="shared" si="7070"/>
        <v/>
      </c>
      <c r="FQ444" s="71" t="str">
        <f t="shared" si="7071"/>
        <v/>
      </c>
      <c r="FR444" s="71" t="str">
        <f t="shared" si="7072"/>
        <v/>
      </c>
      <c r="FS444" s="71" t="str">
        <f t="shared" si="7073"/>
        <v/>
      </c>
    </row>
    <row r="445" spans="1:175" ht="16.5">
      <c r="A445" s="134"/>
      <c r="B445" s="80" t="s">
        <v>1088</v>
      </c>
      <c r="C445" s="147" t="s">
        <v>1085</v>
      </c>
      <c r="K445" s="149"/>
      <c r="T445" s="152" t="s">
        <v>1089</v>
      </c>
      <c r="U445" s="85" t="s">
        <v>1087</v>
      </c>
      <c r="CN445" s="70" t="str">
        <f t="shared" ref="CN445:CN452" si="7454">"InitUnitState('"&amp;B445&amp;"',"&amp;V445&amp;","&amp;W445&amp;","&amp;X445&amp;","&amp;Y445&amp;","&amp;Z445&amp;","&amp;AA445&amp;","&amp;AB445&amp;","&amp;AC445&amp;","&amp;AD445&amp;","&amp;AE445&amp;")"</f>
        <v>InitUnitState('IK6B',,,,,,,,,,)</v>
      </c>
      <c r="CO445" s="70" t="str">
        <f t="shared" ref="CO445:CO452" si="7455">"InitUnitNormal('"&amp;B445&amp;"',"&amp;AF445&amp;","&amp;AG445&amp;","&amp;AH445&amp;","&amp;AI445&amp;","&amp;AJ445&amp;","&amp;AK445&amp;","&amp;AL445&amp;","&amp;AM445&amp;","&amp;AN445&amp;","&amp;AO445&amp;")"</f>
        <v>InitUnitNormal('IK6B',,,,,,,,,,)</v>
      </c>
      <c r="CP445" s="70" t="str">
        <f t="shared" ref="CP445:CP452" si="7456">"InitUnitMagic('"&amp;B445&amp;"',"&amp;AP445&amp;","&amp;AQ445&amp;","&amp;AR445&amp;","&amp;AS445&amp;","&amp;AT445&amp;","&amp;AU445&amp;","&amp;AV445&amp;","&amp;AW445&amp;","&amp;BI445&amp;","&amp;BJ445&amp;")"</f>
        <v>InitUnitMagic('IK6B',,,,,,,,,,)</v>
      </c>
      <c r="CQ445" s="70" t="str">
        <f t="shared" ref="CQ445:CQ452" si="7457">"InitUnitAdd('"&amp;B445&amp;"',"&amp;BK445&amp;","&amp;BL445&amp;","&amp;BM445&amp;","&amp;BN445&amp;","&amp;BO445&amp;","&amp;BP445&amp;","&amp;BQ445&amp;","&amp;BR445&amp;","&amp;BS445&amp;","&amp;BT445&amp;")"</f>
        <v>InitUnitAdd('IK6B',,,,,,,,,,)</v>
      </c>
      <c r="CR445" s="70" t="str">
        <f t="shared" ref="CR445:CR452" si="7458">"InitEquipData('"&amp;B445&amp;"',"&amp;D445&amp;","&amp;CR$1&amp;A445&amp;CR$1&amp;","&amp;E445&amp;","&amp;I445&amp;","&amp;F445&amp;","&amp;G445&amp;",'"&amp;J445&amp;"','"&amp;K445&amp;"','"&amp;L445&amp;"','"&amp;M445&amp;"','"&amp;N445&amp;"','"&amp;O445&amp;"',"&amp;CR$1&amp;U454&amp;CR$1&amp;")"</f>
        <v>InitEquipData('IK6B',,"",,,,,'','','','','','',"ReplaceableTextures\\CommandButtons\\BTNSST15.blp")</v>
      </c>
      <c r="CU445" s="95" t="str">
        <f t="shared" ref="CU445:CU452" si="7459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V445" s="61" t="str">
        <f t="shared" si="6998"/>
        <v>暴击伤害|Cffffc926+60%|n|n|r|Cffaaaaaa○|CffFFD24D金之符印+1|r|r|n|n|Cff00ff7f点击穿戴或脱卸。|r</v>
      </c>
      <c r="CW445" s="60"/>
      <c r="CX445" s="60"/>
      <c r="CY445" s="60"/>
      <c r="CZ445" s="60"/>
      <c r="DA445" s="60"/>
      <c r="DB445" s="71" t="str">
        <f t="shared" ref="DB445:DB452" si="7460">IF(V445="","","|n"&amp;DB$2&amp;"+"&amp;V445&amp;DB$1)</f>
        <v/>
      </c>
      <c r="DC445" s="71" t="str">
        <f t="shared" ref="DC445:DC452" si="7461">IF(W445="","","|n"&amp;DC$2&amp;"+"&amp;W445&amp;DC$1)</f>
        <v/>
      </c>
      <c r="DD445" s="71" t="str">
        <f t="shared" ref="DD445:DD452" si="7462">IF(X445="","","|n"&amp;DD$2&amp;"+"&amp;X445&amp;DD$1)</f>
        <v/>
      </c>
      <c r="DE445" s="71" t="str">
        <f t="shared" ref="DE445:DE452" si="7463">IF(Y445="","","|n"&amp;DE$2&amp;"+"&amp;Y445&amp;DE$1)</f>
        <v/>
      </c>
      <c r="DF445" s="71" t="str">
        <f t="shared" ref="DF445:DF452" si="7464">IF(Z445="","","|n"&amp;DF$2&amp;"+"&amp;Z445&amp;DF$1)</f>
        <v/>
      </c>
      <c r="DG445" s="71" t="str">
        <f t="shared" ref="DG445:DG452" si="7465">IF(AA445="","","|n"&amp;DG$2&amp;"+"&amp;AA445&amp;DG$1)</f>
        <v/>
      </c>
      <c r="DH445" s="71" t="str">
        <f t="shared" ref="DH445:DH452" si="7466">IF(AB445="","","|n"&amp;DH$2&amp;"+"&amp;AB445&amp;DH$1)</f>
        <v/>
      </c>
      <c r="DI445" s="71" t="str">
        <f t="shared" ref="DI445:DI452" si="7467">IF(AC445="","","|n"&amp;DI$2&amp;"+"&amp;AC445&amp;DI$1)</f>
        <v/>
      </c>
      <c r="DJ445" s="71" t="str">
        <f t="shared" ref="DJ445:DJ452" si="7468">IF(AD445="","","|n"&amp;DJ$2&amp;"+"&amp;AD445&amp;DJ$1)</f>
        <v/>
      </c>
      <c r="DK445" s="71" t="str">
        <f t="shared" ref="DK445:DK452" si="7469">IF(AE445="","","|n"&amp;DK$2&amp;"+"&amp;AE445&amp;DK$1)</f>
        <v/>
      </c>
      <c r="DL445" s="71" t="str">
        <f t="shared" ref="DL445:DL452" si="7470">IF(AF445="","","|n"&amp;DL$2&amp;"+"&amp;AF445&amp;DL$1)</f>
        <v/>
      </c>
      <c r="DM445" s="71" t="str">
        <f t="shared" ref="DM445:DM452" si="7471">IF(AG445="","","|n"&amp;DM$2&amp;"+"&amp;AG445&amp;DM$1)</f>
        <v/>
      </c>
      <c r="DN445" s="71" t="str">
        <f t="shared" ref="DN445:DN452" si="7472">IF(AH445="","","|n"&amp;DN$2&amp;"+"&amp;AH445&amp;DN$1)</f>
        <v/>
      </c>
      <c r="DO445" s="71" t="str">
        <f t="shared" ref="DO445:DO452" si="7473">IF(AI445="","","|n"&amp;DO$2&amp;"+"&amp;AI445&amp;DO$1)</f>
        <v/>
      </c>
      <c r="DP445" s="71" t="str">
        <f t="shared" ref="DP445:DP452" si="7474">IF(AJ445="","","|n"&amp;DP$2&amp;"+"&amp;AJ445&amp;DP$1)</f>
        <v/>
      </c>
      <c r="DQ445" s="71" t="str">
        <f t="shared" ref="DQ445:DQ452" si="7475">IF(AK445="","","|n"&amp;DQ$2&amp;"+"&amp;AK445&amp;DQ$1)</f>
        <v/>
      </c>
      <c r="DR445" s="71" t="str">
        <f t="shared" ref="DR445:DR452" si="7476">IF(AL445="","","|n"&amp;DR$2&amp;"+"&amp;AL445&amp;DR$1)</f>
        <v/>
      </c>
      <c r="DS445" s="71" t="str">
        <f t="shared" ref="DS445:DS452" si="7477">IF(AM445="","","|n"&amp;DS$2&amp;"+"&amp;AM445&amp;DS$1)</f>
        <v/>
      </c>
      <c r="DT445" s="71" t="str">
        <f t="shared" ref="DT445:DT452" si="7478">IF(AN445="","","|n"&amp;DT$2&amp;"+"&amp;AN445&amp;DT$1)</f>
        <v/>
      </c>
      <c r="DU445" s="71" t="str">
        <f t="shared" ref="DU445:DU452" si="7479">IF(AO445="","","|n"&amp;DU$2&amp;"+"&amp;AO445&amp;DU$1)</f>
        <v/>
      </c>
      <c r="DV445" s="71" t="str">
        <f t="shared" ref="DV445:DV452" si="7480">IF(AP445="","","|n"&amp;DV$2&amp;"+"&amp;AP445&amp;DV$1)</f>
        <v/>
      </c>
      <c r="DW445" s="71" t="str">
        <f t="shared" ref="DW445:DW452" si="7481">IF(AQ445="","","|n"&amp;DW$2&amp;"+"&amp;AQ445&amp;DW$1)</f>
        <v/>
      </c>
      <c r="DX445" s="71" t="str">
        <f t="shared" ref="DX445:DX452" si="7482">IF(AR445="","","|n"&amp;DX$2&amp;"+"&amp;AR445&amp;DX$1)</f>
        <v/>
      </c>
      <c r="DY445" s="71" t="str">
        <f t="shared" ref="DY445:DY452" si="7483">IF(AS445="","","|n"&amp;DY$2&amp;"+"&amp;AS445&amp;DY$1)</f>
        <v/>
      </c>
      <c r="DZ445" s="71" t="str">
        <f t="shared" ref="DZ445:DZ452" si="7484">IF(AT445="","","|n"&amp;DZ$2&amp;"+"&amp;AT445&amp;DZ$1)</f>
        <v/>
      </c>
      <c r="EA445" s="71" t="str">
        <f t="shared" ref="EA445:EA452" si="7485">IF(AU445="","","|n"&amp;EA$2&amp;"+"&amp;AU445&amp;EA$1)</f>
        <v/>
      </c>
      <c r="EB445" s="71" t="str">
        <f t="shared" ref="EB445:EB452" si="7486">IF(AV445="","","|n"&amp;EB$2&amp;"+"&amp;AV445&amp;EB$1)</f>
        <v/>
      </c>
      <c r="EC445" s="71" t="str">
        <f t="shared" ref="EC445:EC452" si="7487">IF(AW445="","","|n"&amp;EC$2&amp;"+"&amp;AW445&amp;EC$1)</f>
        <v/>
      </c>
      <c r="ED445" s="71" t="str">
        <f t="shared" ref="ED445:ED452" si="7488">IF(AX445="","","|n"&amp;ED$2&amp;"+"&amp;AX445&amp;ED$1)</f>
        <v/>
      </c>
      <c r="EE445" s="71" t="str">
        <f t="shared" ref="EE445:EE452" si="7489">IF(AY445="","","|n"&amp;EE$2&amp;"+"&amp;AY445&amp;EE$1)</f>
        <v/>
      </c>
      <c r="EF445" s="71" t="str">
        <f t="shared" ref="EF445:EF452" si="7490">IF(AZ445="","","|n"&amp;EF$2&amp;"+"&amp;AZ445&amp;EF$1)</f>
        <v/>
      </c>
      <c r="EG445" s="71" t="str">
        <f t="shared" ref="EG445:EG452" si="7491">IF(BA445="","","|n"&amp;EG$2&amp;"+"&amp;BA445&amp;EG$1)</f>
        <v/>
      </c>
      <c r="EH445" s="71" t="str">
        <f t="shared" ref="EH445:EH452" si="7492">IF(BB445="","","|n"&amp;EH$2&amp;"+"&amp;BB445&amp;EH$1)</f>
        <v/>
      </c>
      <c r="EI445" s="71" t="str">
        <f t="shared" ref="EI445:EI452" si="7493">IF(BC445="","","|n"&amp;EI$2&amp;"+"&amp;BC445&amp;EI$1)</f>
        <v/>
      </c>
      <c r="EJ445" s="71" t="str">
        <f t="shared" ref="EJ445:EJ452" si="7494">IF(BD445="","","|n"&amp;EJ$2&amp;"+"&amp;BD445&amp;EJ$1)</f>
        <v/>
      </c>
      <c r="EK445" s="71" t="str">
        <f t="shared" ref="EK445:EK452" si="7495">IF(BE445="","","|n"&amp;EK$2&amp;"+"&amp;BE445&amp;EK$1)</f>
        <v/>
      </c>
      <c r="EL445" s="71" t="str">
        <f t="shared" ref="EL445:EL452" si="7496">IF(BF445="","","|n"&amp;EL$2&amp;"+"&amp;BF445&amp;EL$1)</f>
        <v/>
      </c>
      <c r="EM445" s="71" t="str">
        <f t="shared" ref="EM445:EM452" si="7497">IF(BG445="","","|n"&amp;EM$2&amp;"+"&amp;BG445&amp;EM$1)</f>
        <v/>
      </c>
      <c r="EN445" s="71" t="str">
        <f t="shared" ref="EN445:EN452" si="7498">IF(BH445="","","|n"&amp;EN$2&amp;"+"&amp;BH445&amp;EN$1)</f>
        <v/>
      </c>
      <c r="EO445" s="71" t="str">
        <f t="shared" ref="EO445:EO452" si="7499">IF(BI445="","","|n"&amp;EO$2&amp;"+"&amp;BI445&amp;EO$1)</f>
        <v/>
      </c>
      <c r="EP445" s="71" t="str">
        <f t="shared" ref="EP445:EP452" si="7500">IF(BJ445="","","|n"&amp;EP$2&amp;"+"&amp;BJ445&amp;EP$1)</f>
        <v/>
      </c>
      <c r="EQ445" s="71" t="str">
        <f t="shared" ref="EQ445:EQ452" si="7501">IF(BK445="","","|n"&amp;EQ$2&amp;"+"&amp;BK445&amp;EQ$1)</f>
        <v/>
      </c>
      <c r="ER445" s="71" t="str">
        <f t="shared" ref="ER445:ER452" si="7502">IF(BL445="","","|n"&amp;ER$2&amp;"+"&amp;BL445&amp;ER$1)</f>
        <v/>
      </c>
      <c r="ES445" s="71" t="str">
        <f t="shared" ref="ES445:ES452" si="7503">IF(BM445="","","|n"&amp;ES$2&amp;"+"&amp;BM445&amp;ES$1)</f>
        <v/>
      </c>
      <c r="ET445" s="71" t="str">
        <f t="shared" ref="ET445:ET452" si="7504">IF(BN445="","","|n"&amp;ET$2&amp;"+"&amp;BN445&amp;ET$1)</f>
        <v/>
      </c>
      <c r="EU445" s="71" t="str">
        <f t="shared" ref="EU445:EU452" si="7505">IF(BO445="","","|n"&amp;EU$2&amp;"+"&amp;BO445&amp;EU$1)</f>
        <v/>
      </c>
      <c r="EV445" s="71" t="str">
        <f t="shared" ref="EV445:EV452" si="7506">IF(BP445="","","|n"&amp;EV$2&amp;"+"&amp;BP445&amp;EV$1)</f>
        <v/>
      </c>
      <c r="EW445" s="71" t="str">
        <f t="shared" ref="EW445:EW452" si="7507">IF(BQ445="","","|n"&amp;EW$2&amp;"+"&amp;BQ445&amp;EW$1)</f>
        <v/>
      </c>
      <c r="EX445" s="71" t="str">
        <f t="shared" ref="EX445:EX452" si="7508">IF(BR445="","","|n"&amp;EX$2&amp;"+"&amp;BR445&amp;EX$1)</f>
        <v/>
      </c>
      <c r="EY445" s="71" t="str">
        <f t="shared" ref="EY445:EY452" si="7509">IF(BS445="","","|n"&amp;EY$2&amp;"+"&amp;BS445&amp;EY$1)</f>
        <v/>
      </c>
      <c r="EZ445" s="71" t="str">
        <f t="shared" ref="EZ445:EZ452" si="7510">IF(BT445="","","|n"&amp;EZ$2&amp;"+"&amp;BT445&amp;EZ$1)</f>
        <v/>
      </c>
      <c r="FA445" s="71" t="str">
        <f t="shared" ref="FA445:FA452" si="7511">IF(BU445="","","|n"&amp;FA$2&amp;"+"&amp;BU445&amp;FA$1)</f>
        <v/>
      </c>
      <c r="FB445" s="71" t="str">
        <f t="shared" ref="FB445:FB452" si="7512">IF(BV445="","","|n"&amp;FB$2&amp;"+"&amp;BV445&amp;FB$1)</f>
        <v/>
      </c>
      <c r="FC445" s="71" t="str">
        <f t="shared" ref="FC445:FC452" si="7513">IF(BW445="","","|n"&amp;FC$2&amp;"+"&amp;BW445&amp;FC$1)</f>
        <v/>
      </c>
      <c r="FD445" s="71" t="str">
        <f t="shared" ref="FD445:FD452" si="7514">IF(BX445="","","|n"&amp;FD$2&amp;"+"&amp;BX445&amp;FD$1)</f>
        <v/>
      </c>
      <c r="FE445" s="71" t="str">
        <f t="shared" ref="FE445:FE452" si="7515">IF(BY445="","","|n"&amp;FE$2&amp;"+"&amp;BY445&amp;FE$1)</f>
        <v/>
      </c>
      <c r="FF445" s="71" t="str">
        <f t="shared" ref="FF445:FF452" si="7516">IF(BZ445="","","|n"&amp;FF$2&amp;"+"&amp;BZ445&amp;FF$1)</f>
        <v/>
      </c>
      <c r="FG445" s="71" t="str">
        <f t="shared" ref="FG445:FG452" si="7517">IF(CA445="","","|n"&amp;FG$2&amp;"+"&amp;CA445&amp;FG$1)</f>
        <v/>
      </c>
      <c r="FH445" s="71" t="str">
        <f t="shared" ref="FH445:FH452" si="7518">IF(CB445="","","|n"&amp;FH$2&amp;"+"&amp;CB445&amp;FH$1)</f>
        <v/>
      </c>
      <c r="FI445" s="71" t="str">
        <f t="shared" ref="FI445:FI452" si="7519">IF(CC445="","","|n"&amp;FI$2&amp;"+"&amp;CC445&amp;FI$1)</f>
        <v/>
      </c>
      <c r="FJ445" s="71" t="str">
        <f t="shared" ref="FJ445:FJ452" si="7520">IF(CD445="","","|n"&amp;FJ$2&amp;"+"&amp;CD445&amp;FJ$1)</f>
        <v/>
      </c>
      <c r="FK445" s="71" t="str">
        <f t="shared" ref="FK445:FK452" si="7521">IF(CE445="","","|n"&amp;FK$2&amp;"+"&amp;CE445&amp;FK$1)</f>
        <v/>
      </c>
      <c r="FL445" s="71" t="str">
        <f t="shared" ref="FL445:FL452" si="7522">IF(CF445="","","|n"&amp;FL$2&amp;"+"&amp;CF445&amp;FL$1)</f>
        <v/>
      </c>
      <c r="FM445" s="71" t="str">
        <f t="shared" ref="FM445:FM452" si="7523">IF(CG445="","","|n"&amp;FM$2&amp;"+"&amp;CG445&amp;FM$1)</f>
        <v/>
      </c>
      <c r="FN445" s="71" t="str">
        <f t="shared" ref="FN445:FN452" si="7524">IF(CH445="","","|n"&amp;FN$2&amp;"+"&amp;CH445&amp;FN$1)</f>
        <v/>
      </c>
      <c r="FO445" s="71" t="str">
        <f t="shared" ref="FO445:FO452" si="7525">IF(CI445="","","|n"&amp;FO$2&amp;"+"&amp;CI445&amp;FO$1)</f>
        <v/>
      </c>
      <c r="FP445" s="71" t="str">
        <f t="shared" ref="FP445:FP452" si="7526">IF(CJ445="","","|n"&amp;FP$2&amp;"+"&amp;CJ445&amp;FP$1)</f>
        <v/>
      </c>
      <c r="FQ445" s="71" t="str">
        <f t="shared" ref="FQ445:FQ452" si="7527">IF(CK445="","","|n"&amp;FQ$2&amp;"+"&amp;CK445&amp;FQ$1)</f>
        <v/>
      </c>
      <c r="FR445" s="71" t="str">
        <f t="shared" ref="FR445:FR452" si="7528">IF(CL445="","","|n"&amp;FR$2&amp;"+"&amp;CL445&amp;FR$1)</f>
        <v/>
      </c>
      <c r="FS445" s="71" t="str">
        <f t="shared" ref="FS445:FS452" si="7529">IF(CM445="","","|n"&amp;FS$2&amp;"+"&amp;CM445&amp;FS$1)</f>
        <v/>
      </c>
    </row>
    <row r="446" spans="1:175" ht="16.5">
      <c r="A446" s="134"/>
      <c r="B446" s="80" t="s">
        <v>1090</v>
      </c>
      <c r="C446" s="147" t="s">
        <v>1085</v>
      </c>
      <c r="K446" s="150"/>
      <c r="T446" s="152" t="s">
        <v>1091</v>
      </c>
      <c r="U446" s="85" t="s">
        <v>1087</v>
      </c>
      <c r="CN446" s="70" t="str">
        <f t="shared" si="7454"/>
        <v>InitUnitState('IK6C',,,,,,,,,,)</v>
      </c>
      <c r="CO446" s="70" t="str">
        <f t="shared" si="7455"/>
        <v>InitUnitNormal('IK6C',,,,,,,,,,)</v>
      </c>
      <c r="CP446" s="70" t="str">
        <f t="shared" si="7456"/>
        <v>InitUnitMagic('IK6C',,,,,,,,,,)</v>
      </c>
      <c r="CQ446" s="70" t="str">
        <f t="shared" si="7457"/>
        <v>InitUnitAdd('IK6C',,,,,,,,,,)</v>
      </c>
      <c r="CR446" s="70" t="str">
        <f t="shared" si="7458"/>
        <v>InitEquipData('IK6C',,"",,,,,'','','','','','',"ReplaceableTextures\\CommandButtons\\BTNSST15.blp")</v>
      </c>
      <c r="CU446" s="95" t="str">
        <f t="shared" si="7459"/>
        <v>|n</v>
      </c>
      <c r="CV446" s="61" t="str">
        <f t="shared" si="6998"/>
        <v>暴击伤害|Cffffc926+60%|n|n|r|Cffaaaaaa○|CffFFD24D木之符印+1|r|r|n|n|Cff00ff7f点击穿戴或脱卸。|r</v>
      </c>
      <c r="CW446" s="60"/>
      <c r="CX446" s="60"/>
      <c r="CY446" s="60"/>
      <c r="CZ446" s="60"/>
      <c r="DA446" s="60"/>
      <c r="DB446" s="71" t="str">
        <f t="shared" si="7460"/>
        <v/>
      </c>
      <c r="DC446" s="71" t="str">
        <f t="shared" si="7461"/>
        <v/>
      </c>
      <c r="DD446" s="71" t="str">
        <f t="shared" si="7462"/>
        <v/>
      </c>
      <c r="DE446" s="71" t="str">
        <f t="shared" si="7463"/>
        <v/>
      </c>
      <c r="DF446" s="71" t="str">
        <f t="shared" si="7464"/>
        <v/>
      </c>
      <c r="DG446" s="71" t="str">
        <f t="shared" si="7465"/>
        <v/>
      </c>
      <c r="DH446" s="71" t="str">
        <f t="shared" si="7466"/>
        <v/>
      </c>
      <c r="DI446" s="71" t="str">
        <f t="shared" si="7467"/>
        <v/>
      </c>
      <c r="DJ446" s="71" t="str">
        <f t="shared" si="7468"/>
        <v/>
      </c>
      <c r="DK446" s="71" t="str">
        <f t="shared" si="7469"/>
        <v/>
      </c>
      <c r="DL446" s="71" t="str">
        <f t="shared" si="7470"/>
        <v/>
      </c>
      <c r="DM446" s="71" t="str">
        <f t="shared" si="7471"/>
        <v/>
      </c>
      <c r="DN446" s="71" t="str">
        <f t="shared" si="7472"/>
        <v/>
      </c>
      <c r="DO446" s="71" t="str">
        <f t="shared" si="7473"/>
        <v/>
      </c>
      <c r="DP446" s="71" t="str">
        <f t="shared" si="7474"/>
        <v/>
      </c>
      <c r="DQ446" s="71" t="str">
        <f t="shared" si="7475"/>
        <v/>
      </c>
      <c r="DR446" s="71" t="str">
        <f t="shared" si="7476"/>
        <v/>
      </c>
      <c r="DS446" s="71" t="str">
        <f t="shared" si="7477"/>
        <v/>
      </c>
      <c r="DT446" s="71" t="str">
        <f t="shared" si="7478"/>
        <v/>
      </c>
      <c r="DU446" s="71" t="str">
        <f t="shared" si="7479"/>
        <v/>
      </c>
      <c r="DV446" s="71" t="str">
        <f t="shared" si="7480"/>
        <v/>
      </c>
      <c r="DW446" s="71" t="str">
        <f t="shared" si="7481"/>
        <v/>
      </c>
      <c r="DX446" s="71" t="str">
        <f t="shared" si="7482"/>
        <v/>
      </c>
      <c r="DY446" s="71" t="str">
        <f t="shared" si="7483"/>
        <v/>
      </c>
      <c r="DZ446" s="71" t="str">
        <f t="shared" si="7484"/>
        <v/>
      </c>
      <c r="EA446" s="71" t="str">
        <f t="shared" si="7485"/>
        <v/>
      </c>
      <c r="EB446" s="71" t="str">
        <f t="shared" si="7486"/>
        <v/>
      </c>
      <c r="EC446" s="71" t="str">
        <f t="shared" si="7487"/>
        <v/>
      </c>
      <c r="ED446" s="71" t="str">
        <f t="shared" si="7488"/>
        <v/>
      </c>
      <c r="EE446" s="71" t="str">
        <f t="shared" si="7489"/>
        <v/>
      </c>
      <c r="EF446" s="71" t="str">
        <f t="shared" si="7490"/>
        <v/>
      </c>
      <c r="EG446" s="71" t="str">
        <f t="shared" si="7491"/>
        <v/>
      </c>
      <c r="EH446" s="71" t="str">
        <f t="shared" si="7492"/>
        <v/>
      </c>
      <c r="EI446" s="71" t="str">
        <f t="shared" si="7493"/>
        <v/>
      </c>
      <c r="EJ446" s="71" t="str">
        <f t="shared" si="7494"/>
        <v/>
      </c>
      <c r="EK446" s="71" t="str">
        <f t="shared" si="7495"/>
        <v/>
      </c>
      <c r="EL446" s="71" t="str">
        <f t="shared" si="7496"/>
        <v/>
      </c>
      <c r="EM446" s="71" t="str">
        <f t="shared" si="7497"/>
        <v/>
      </c>
      <c r="EN446" s="71" t="str">
        <f t="shared" si="7498"/>
        <v/>
      </c>
      <c r="EO446" s="71" t="str">
        <f t="shared" si="7499"/>
        <v/>
      </c>
      <c r="EP446" s="71" t="str">
        <f t="shared" si="7500"/>
        <v/>
      </c>
      <c r="EQ446" s="71" t="str">
        <f t="shared" si="7501"/>
        <v/>
      </c>
      <c r="ER446" s="71" t="str">
        <f t="shared" si="7502"/>
        <v/>
      </c>
      <c r="ES446" s="71" t="str">
        <f t="shared" si="7503"/>
        <v/>
      </c>
      <c r="ET446" s="71" t="str">
        <f t="shared" si="7504"/>
        <v/>
      </c>
      <c r="EU446" s="71" t="str">
        <f t="shared" si="7505"/>
        <v/>
      </c>
      <c r="EV446" s="71" t="str">
        <f t="shared" si="7506"/>
        <v/>
      </c>
      <c r="EW446" s="71" t="str">
        <f t="shared" si="7507"/>
        <v/>
      </c>
      <c r="EX446" s="71" t="str">
        <f t="shared" si="7508"/>
        <v/>
      </c>
      <c r="EY446" s="71" t="str">
        <f t="shared" si="7509"/>
        <v/>
      </c>
      <c r="EZ446" s="71" t="str">
        <f t="shared" si="7510"/>
        <v/>
      </c>
      <c r="FA446" s="71" t="str">
        <f t="shared" si="7511"/>
        <v/>
      </c>
      <c r="FB446" s="71" t="str">
        <f t="shared" si="7512"/>
        <v/>
      </c>
      <c r="FC446" s="71" t="str">
        <f t="shared" si="7513"/>
        <v/>
      </c>
      <c r="FD446" s="71" t="str">
        <f t="shared" si="7514"/>
        <v/>
      </c>
      <c r="FE446" s="71" t="str">
        <f t="shared" si="7515"/>
        <v/>
      </c>
      <c r="FF446" s="71" t="str">
        <f t="shared" si="7516"/>
        <v/>
      </c>
      <c r="FG446" s="71" t="str">
        <f t="shared" si="7517"/>
        <v/>
      </c>
      <c r="FH446" s="71" t="str">
        <f t="shared" si="7518"/>
        <v/>
      </c>
      <c r="FI446" s="71" t="str">
        <f t="shared" si="7519"/>
        <v/>
      </c>
      <c r="FJ446" s="71" t="str">
        <f t="shared" si="7520"/>
        <v/>
      </c>
      <c r="FK446" s="71" t="str">
        <f t="shared" si="7521"/>
        <v/>
      </c>
      <c r="FL446" s="71" t="str">
        <f t="shared" si="7522"/>
        <v/>
      </c>
      <c r="FM446" s="71" t="str">
        <f t="shared" si="7523"/>
        <v/>
      </c>
      <c r="FN446" s="71" t="str">
        <f t="shared" si="7524"/>
        <v/>
      </c>
      <c r="FO446" s="71" t="str">
        <f t="shared" si="7525"/>
        <v/>
      </c>
      <c r="FP446" s="71" t="str">
        <f t="shared" si="7526"/>
        <v/>
      </c>
      <c r="FQ446" s="71" t="str">
        <f t="shared" si="7527"/>
        <v/>
      </c>
      <c r="FR446" s="71" t="str">
        <f t="shared" si="7528"/>
        <v/>
      </c>
      <c r="FS446" s="71" t="str">
        <f t="shared" si="7529"/>
        <v/>
      </c>
    </row>
    <row r="447" spans="1:175" ht="16.5">
      <c r="A447" s="134"/>
      <c r="B447" s="80" t="s">
        <v>1092</v>
      </c>
      <c r="C447" s="147" t="s">
        <v>1085</v>
      </c>
      <c r="K447" s="150"/>
      <c r="T447" s="152" t="s">
        <v>1093</v>
      </c>
      <c r="U447" s="85" t="s">
        <v>1087</v>
      </c>
      <c r="CN447" s="70" t="str">
        <f t="shared" si="7454"/>
        <v>InitUnitState('IK6D',,,,,,,,,,)</v>
      </c>
      <c r="CO447" s="70" t="str">
        <f t="shared" si="7455"/>
        <v>InitUnitNormal('IK6D',,,,,,,,,,)</v>
      </c>
      <c r="CP447" s="70" t="str">
        <f t="shared" si="7456"/>
        <v>InitUnitMagic('IK6D',,,,,,,,,,)</v>
      </c>
      <c r="CQ447" s="70" t="str">
        <f t="shared" si="7457"/>
        <v>InitUnitAdd('IK6D',,,,,,,,,,)</v>
      </c>
      <c r="CR447" s="70" t="str">
        <f t="shared" si="7458"/>
        <v>InitEquipData('IK6D',,"",,,,,'','','','','','',"ReplaceableTextures\\CommandButtons\\BTNSST15.blp")</v>
      </c>
      <c r="CU447" s="95" t="str">
        <f t="shared" si="7459"/>
        <v>|n</v>
      </c>
      <c r="CV447" s="61" t="str">
        <f t="shared" si="6998"/>
        <v>暴击伤害|Cffffc926+60%|n|n|r|Cffaaaaaa○|CffFFD24D水之符印+1|r|r|n|n|Cff00ff7f点击穿戴或脱卸。|r</v>
      </c>
      <c r="CW447" s="60"/>
      <c r="CX447" s="60"/>
      <c r="CY447" s="60"/>
      <c r="CZ447" s="60"/>
      <c r="DA447" s="60"/>
      <c r="DB447" s="71" t="str">
        <f t="shared" si="7460"/>
        <v/>
      </c>
      <c r="DC447" s="71" t="str">
        <f t="shared" si="7461"/>
        <v/>
      </c>
      <c r="DD447" s="71" t="str">
        <f t="shared" si="7462"/>
        <v/>
      </c>
      <c r="DE447" s="71" t="str">
        <f t="shared" si="7463"/>
        <v/>
      </c>
      <c r="DF447" s="71" t="str">
        <f t="shared" si="7464"/>
        <v/>
      </c>
      <c r="DG447" s="71" t="str">
        <f t="shared" si="7465"/>
        <v/>
      </c>
      <c r="DH447" s="71" t="str">
        <f t="shared" si="7466"/>
        <v/>
      </c>
      <c r="DI447" s="71" t="str">
        <f t="shared" si="7467"/>
        <v/>
      </c>
      <c r="DJ447" s="71" t="str">
        <f t="shared" si="7468"/>
        <v/>
      </c>
      <c r="DK447" s="71" t="str">
        <f t="shared" si="7469"/>
        <v/>
      </c>
      <c r="DL447" s="71" t="str">
        <f t="shared" si="7470"/>
        <v/>
      </c>
      <c r="DM447" s="71" t="str">
        <f t="shared" si="7471"/>
        <v/>
      </c>
      <c r="DN447" s="71" t="str">
        <f t="shared" si="7472"/>
        <v/>
      </c>
      <c r="DO447" s="71" t="str">
        <f t="shared" si="7473"/>
        <v/>
      </c>
      <c r="DP447" s="71" t="str">
        <f t="shared" si="7474"/>
        <v/>
      </c>
      <c r="DQ447" s="71" t="str">
        <f t="shared" si="7475"/>
        <v/>
      </c>
      <c r="DR447" s="71" t="str">
        <f t="shared" si="7476"/>
        <v/>
      </c>
      <c r="DS447" s="71" t="str">
        <f t="shared" si="7477"/>
        <v/>
      </c>
      <c r="DT447" s="71" t="str">
        <f t="shared" si="7478"/>
        <v/>
      </c>
      <c r="DU447" s="71" t="str">
        <f t="shared" si="7479"/>
        <v/>
      </c>
      <c r="DV447" s="71" t="str">
        <f t="shared" si="7480"/>
        <v/>
      </c>
      <c r="DW447" s="71" t="str">
        <f t="shared" si="7481"/>
        <v/>
      </c>
      <c r="DX447" s="71" t="str">
        <f t="shared" si="7482"/>
        <v/>
      </c>
      <c r="DY447" s="71" t="str">
        <f t="shared" si="7483"/>
        <v/>
      </c>
      <c r="DZ447" s="71" t="str">
        <f t="shared" si="7484"/>
        <v/>
      </c>
      <c r="EA447" s="71" t="str">
        <f t="shared" si="7485"/>
        <v/>
      </c>
      <c r="EB447" s="71" t="str">
        <f t="shared" si="7486"/>
        <v/>
      </c>
      <c r="EC447" s="71" t="str">
        <f t="shared" si="7487"/>
        <v/>
      </c>
      <c r="ED447" s="71" t="str">
        <f t="shared" si="7488"/>
        <v/>
      </c>
      <c r="EE447" s="71" t="str">
        <f t="shared" si="7489"/>
        <v/>
      </c>
      <c r="EF447" s="71" t="str">
        <f t="shared" si="7490"/>
        <v/>
      </c>
      <c r="EG447" s="71" t="str">
        <f t="shared" si="7491"/>
        <v/>
      </c>
      <c r="EH447" s="71" t="str">
        <f t="shared" si="7492"/>
        <v/>
      </c>
      <c r="EI447" s="71" t="str">
        <f t="shared" si="7493"/>
        <v/>
      </c>
      <c r="EJ447" s="71" t="str">
        <f t="shared" si="7494"/>
        <v/>
      </c>
      <c r="EK447" s="71" t="str">
        <f t="shared" si="7495"/>
        <v/>
      </c>
      <c r="EL447" s="71" t="str">
        <f t="shared" si="7496"/>
        <v/>
      </c>
      <c r="EM447" s="71" t="str">
        <f t="shared" si="7497"/>
        <v/>
      </c>
      <c r="EN447" s="71" t="str">
        <f t="shared" si="7498"/>
        <v/>
      </c>
      <c r="EO447" s="71" t="str">
        <f t="shared" si="7499"/>
        <v/>
      </c>
      <c r="EP447" s="71" t="str">
        <f t="shared" si="7500"/>
        <v/>
      </c>
      <c r="EQ447" s="71" t="str">
        <f t="shared" si="7501"/>
        <v/>
      </c>
      <c r="ER447" s="71" t="str">
        <f t="shared" si="7502"/>
        <v/>
      </c>
      <c r="ES447" s="71" t="str">
        <f t="shared" si="7503"/>
        <v/>
      </c>
      <c r="ET447" s="71" t="str">
        <f t="shared" si="7504"/>
        <v/>
      </c>
      <c r="EU447" s="71" t="str">
        <f t="shared" si="7505"/>
        <v/>
      </c>
      <c r="EV447" s="71" t="str">
        <f t="shared" si="7506"/>
        <v/>
      </c>
      <c r="EW447" s="71" t="str">
        <f t="shared" si="7507"/>
        <v/>
      </c>
      <c r="EX447" s="71" t="str">
        <f t="shared" si="7508"/>
        <v/>
      </c>
      <c r="EY447" s="71" t="str">
        <f t="shared" si="7509"/>
        <v/>
      </c>
      <c r="EZ447" s="71" t="str">
        <f t="shared" si="7510"/>
        <v/>
      </c>
      <c r="FA447" s="71" t="str">
        <f t="shared" si="7511"/>
        <v/>
      </c>
      <c r="FB447" s="71" t="str">
        <f t="shared" si="7512"/>
        <v/>
      </c>
      <c r="FC447" s="71" t="str">
        <f t="shared" si="7513"/>
        <v/>
      </c>
      <c r="FD447" s="71" t="str">
        <f t="shared" si="7514"/>
        <v/>
      </c>
      <c r="FE447" s="71" t="str">
        <f t="shared" si="7515"/>
        <v/>
      </c>
      <c r="FF447" s="71" t="str">
        <f t="shared" si="7516"/>
        <v/>
      </c>
      <c r="FG447" s="71" t="str">
        <f t="shared" si="7517"/>
        <v/>
      </c>
      <c r="FH447" s="71" t="str">
        <f t="shared" si="7518"/>
        <v/>
      </c>
      <c r="FI447" s="71" t="str">
        <f t="shared" si="7519"/>
        <v/>
      </c>
      <c r="FJ447" s="71" t="str">
        <f t="shared" si="7520"/>
        <v/>
      </c>
      <c r="FK447" s="71" t="str">
        <f t="shared" si="7521"/>
        <v/>
      </c>
      <c r="FL447" s="71" t="str">
        <f t="shared" si="7522"/>
        <v/>
      </c>
      <c r="FM447" s="71" t="str">
        <f t="shared" si="7523"/>
        <v/>
      </c>
      <c r="FN447" s="71" t="str">
        <f t="shared" si="7524"/>
        <v/>
      </c>
      <c r="FO447" s="71" t="str">
        <f t="shared" si="7525"/>
        <v/>
      </c>
      <c r="FP447" s="71" t="str">
        <f t="shared" si="7526"/>
        <v/>
      </c>
      <c r="FQ447" s="71" t="str">
        <f t="shared" si="7527"/>
        <v/>
      </c>
      <c r="FR447" s="71" t="str">
        <f t="shared" si="7528"/>
        <v/>
      </c>
      <c r="FS447" s="71" t="str">
        <f t="shared" si="7529"/>
        <v/>
      </c>
    </row>
    <row r="448" spans="1:175" ht="16.5">
      <c r="A448" s="134"/>
      <c r="B448" s="80" t="s">
        <v>1094</v>
      </c>
      <c r="C448" s="147" t="s">
        <v>1085</v>
      </c>
      <c r="K448" s="150"/>
      <c r="T448" s="152" t="s">
        <v>1095</v>
      </c>
      <c r="U448" s="85" t="s">
        <v>1087</v>
      </c>
      <c r="CN448" s="70" t="str">
        <f t="shared" si="7454"/>
        <v>InitUnitState('IK6E',,,,,,,,,,)</v>
      </c>
      <c r="CO448" s="70" t="str">
        <f t="shared" si="7455"/>
        <v>InitUnitNormal('IK6E',,,,,,,,,,)</v>
      </c>
      <c r="CP448" s="70" t="str">
        <f t="shared" si="7456"/>
        <v>InitUnitMagic('IK6E',,,,,,,,,,)</v>
      </c>
      <c r="CQ448" s="70" t="str">
        <f t="shared" si="7457"/>
        <v>InitUnitAdd('IK6E',,,,,,,,,,)</v>
      </c>
      <c r="CR448" s="70" t="str">
        <f t="shared" si="7458"/>
        <v>InitEquipData('IK6E',,"",,,,,'','','','','','',"ReplaceableTextures\\CommandButtons\\BTNSST15.blp")</v>
      </c>
      <c r="CU448" s="95" t="str">
        <f t="shared" si="7459"/>
        <v>|n</v>
      </c>
      <c r="CV448" s="61" t="str">
        <f t="shared" si="6998"/>
        <v>暴击伤害|Cffffc926+60%|n|n|r|Cffaaaaaa○|CffFFD24D火之符印+1|r|r|n|n|Cff00ff7f点击穿戴或脱卸。|r</v>
      </c>
      <c r="CW448" s="60"/>
      <c r="CX448" s="60"/>
      <c r="CY448" s="60"/>
      <c r="CZ448" s="60"/>
      <c r="DA448" s="60"/>
      <c r="DB448" s="71" t="str">
        <f t="shared" si="7460"/>
        <v/>
      </c>
      <c r="DC448" s="71" t="str">
        <f t="shared" si="7461"/>
        <v/>
      </c>
      <c r="DD448" s="71" t="str">
        <f t="shared" si="7462"/>
        <v/>
      </c>
      <c r="DE448" s="71" t="str">
        <f t="shared" si="7463"/>
        <v/>
      </c>
      <c r="DF448" s="71" t="str">
        <f t="shared" si="7464"/>
        <v/>
      </c>
      <c r="DG448" s="71" t="str">
        <f t="shared" si="7465"/>
        <v/>
      </c>
      <c r="DH448" s="71" t="str">
        <f t="shared" si="7466"/>
        <v/>
      </c>
      <c r="DI448" s="71" t="str">
        <f t="shared" si="7467"/>
        <v/>
      </c>
      <c r="DJ448" s="71" t="str">
        <f t="shared" si="7468"/>
        <v/>
      </c>
      <c r="DK448" s="71" t="str">
        <f t="shared" si="7469"/>
        <v/>
      </c>
      <c r="DL448" s="71" t="str">
        <f t="shared" si="7470"/>
        <v/>
      </c>
      <c r="DM448" s="71" t="str">
        <f t="shared" si="7471"/>
        <v/>
      </c>
      <c r="DN448" s="71" t="str">
        <f t="shared" si="7472"/>
        <v/>
      </c>
      <c r="DO448" s="71" t="str">
        <f t="shared" si="7473"/>
        <v/>
      </c>
      <c r="DP448" s="71" t="str">
        <f t="shared" si="7474"/>
        <v/>
      </c>
      <c r="DQ448" s="71" t="str">
        <f t="shared" si="7475"/>
        <v/>
      </c>
      <c r="DR448" s="71" t="str">
        <f t="shared" si="7476"/>
        <v/>
      </c>
      <c r="DS448" s="71" t="str">
        <f t="shared" si="7477"/>
        <v/>
      </c>
      <c r="DT448" s="71" t="str">
        <f t="shared" si="7478"/>
        <v/>
      </c>
      <c r="DU448" s="71" t="str">
        <f t="shared" si="7479"/>
        <v/>
      </c>
      <c r="DV448" s="71" t="str">
        <f t="shared" si="7480"/>
        <v/>
      </c>
      <c r="DW448" s="71" t="str">
        <f t="shared" si="7481"/>
        <v/>
      </c>
      <c r="DX448" s="71" t="str">
        <f t="shared" si="7482"/>
        <v/>
      </c>
      <c r="DY448" s="71" t="str">
        <f t="shared" si="7483"/>
        <v/>
      </c>
      <c r="DZ448" s="71" t="str">
        <f t="shared" si="7484"/>
        <v/>
      </c>
      <c r="EA448" s="71" t="str">
        <f t="shared" si="7485"/>
        <v/>
      </c>
      <c r="EB448" s="71" t="str">
        <f t="shared" si="7486"/>
        <v/>
      </c>
      <c r="EC448" s="71" t="str">
        <f t="shared" si="7487"/>
        <v/>
      </c>
      <c r="ED448" s="71" t="str">
        <f t="shared" si="7488"/>
        <v/>
      </c>
      <c r="EE448" s="71" t="str">
        <f t="shared" si="7489"/>
        <v/>
      </c>
      <c r="EF448" s="71" t="str">
        <f t="shared" si="7490"/>
        <v/>
      </c>
      <c r="EG448" s="71" t="str">
        <f t="shared" si="7491"/>
        <v/>
      </c>
      <c r="EH448" s="71" t="str">
        <f t="shared" si="7492"/>
        <v/>
      </c>
      <c r="EI448" s="71" t="str">
        <f t="shared" si="7493"/>
        <v/>
      </c>
      <c r="EJ448" s="71" t="str">
        <f t="shared" si="7494"/>
        <v/>
      </c>
      <c r="EK448" s="71" t="str">
        <f t="shared" si="7495"/>
        <v/>
      </c>
      <c r="EL448" s="71" t="str">
        <f t="shared" si="7496"/>
        <v/>
      </c>
      <c r="EM448" s="71" t="str">
        <f t="shared" si="7497"/>
        <v/>
      </c>
      <c r="EN448" s="71" t="str">
        <f t="shared" si="7498"/>
        <v/>
      </c>
      <c r="EO448" s="71" t="str">
        <f t="shared" si="7499"/>
        <v/>
      </c>
      <c r="EP448" s="71" t="str">
        <f t="shared" si="7500"/>
        <v/>
      </c>
      <c r="EQ448" s="71" t="str">
        <f t="shared" si="7501"/>
        <v/>
      </c>
      <c r="ER448" s="71" t="str">
        <f t="shared" si="7502"/>
        <v/>
      </c>
      <c r="ES448" s="71" t="str">
        <f t="shared" si="7503"/>
        <v/>
      </c>
      <c r="ET448" s="71" t="str">
        <f t="shared" si="7504"/>
        <v/>
      </c>
      <c r="EU448" s="71" t="str">
        <f t="shared" si="7505"/>
        <v/>
      </c>
      <c r="EV448" s="71" t="str">
        <f t="shared" si="7506"/>
        <v/>
      </c>
      <c r="EW448" s="71" t="str">
        <f t="shared" si="7507"/>
        <v/>
      </c>
      <c r="EX448" s="71" t="str">
        <f t="shared" si="7508"/>
        <v/>
      </c>
      <c r="EY448" s="71" t="str">
        <f t="shared" si="7509"/>
        <v/>
      </c>
      <c r="EZ448" s="71" t="str">
        <f t="shared" si="7510"/>
        <v/>
      </c>
      <c r="FA448" s="71" t="str">
        <f t="shared" si="7511"/>
        <v/>
      </c>
      <c r="FB448" s="71" t="str">
        <f t="shared" si="7512"/>
        <v/>
      </c>
      <c r="FC448" s="71" t="str">
        <f t="shared" si="7513"/>
        <v/>
      </c>
      <c r="FD448" s="71" t="str">
        <f t="shared" si="7514"/>
        <v/>
      </c>
      <c r="FE448" s="71" t="str">
        <f t="shared" si="7515"/>
        <v/>
      </c>
      <c r="FF448" s="71" t="str">
        <f t="shared" si="7516"/>
        <v/>
      </c>
      <c r="FG448" s="71" t="str">
        <f t="shared" si="7517"/>
        <v/>
      </c>
      <c r="FH448" s="71" t="str">
        <f t="shared" si="7518"/>
        <v/>
      </c>
      <c r="FI448" s="71" t="str">
        <f t="shared" si="7519"/>
        <v/>
      </c>
      <c r="FJ448" s="71" t="str">
        <f t="shared" si="7520"/>
        <v/>
      </c>
      <c r="FK448" s="71" t="str">
        <f t="shared" si="7521"/>
        <v/>
      </c>
      <c r="FL448" s="71" t="str">
        <f t="shared" si="7522"/>
        <v/>
      </c>
      <c r="FM448" s="71" t="str">
        <f t="shared" si="7523"/>
        <v/>
      </c>
      <c r="FN448" s="71" t="str">
        <f t="shared" si="7524"/>
        <v/>
      </c>
      <c r="FO448" s="71" t="str">
        <f t="shared" si="7525"/>
        <v/>
      </c>
      <c r="FP448" s="71" t="str">
        <f t="shared" si="7526"/>
        <v/>
      </c>
      <c r="FQ448" s="71" t="str">
        <f t="shared" si="7527"/>
        <v/>
      </c>
      <c r="FR448" s="71" t="str">
        <f t="shared" si="7528"/>
        <v/>
      </c>
      <c r="FS448" s="71" t="str">
        <f t="shared" si="7529"/>
        <v/>
      </c>
    </row>
    <row r="449" spans="1:175" ht="16.5">
      <c r="A449" s="134"/>
      <c r="B449" s="80" t="s">
        <v>1096</v>
      </c>
      <c r="C449" s="147" t="s">
        <v>1085</v>
      </c>
      <c r="K449" s="150"/>
      <c r="T449" s="152" t="s">
        <v>1097</v>
      </c>
      <c r="U449" s="85" t="s">
        <v>1087</v>
      </c>
      <c r="CN449" s="70" t="str">
        <f t="shared" si="7454"/>
        <v>InitUnitState('IK6F',,,,,,,,,,)</v>
      </c>
      <c r="CO449" s="70" t="str">
        <f t="shared" si="7455"/>
        <v>InitUnitNormal('IK6F',,,,,,,,,,)</v>
      </c>
      <c r="CP449" s="70" t="str">
        <f t="shared" si="7456"/>
        <v>InitUnitMagic('IK6F',,,,,,,,,,)</v>
      </c>
      <c r="CQ449" s="70" t="str">
        <f t="shared" si="7457"/>
        <v>InitUnitAdd('IK6F',,,,,,,,,,)</v>
      </c>
      <c r="CR449" s="70" t="str">
        <f t="shared" si="7458"/>
        <v>InitEquipData('IK6F',,"",,,,,'','','','','','',"ReplaceableTextures\\CommandButtons\\BTNSST15.blp")</v>
      </c>
      <c r="CU449" s="95" t="str">
        <f t="shared" si="7459"/>
        <v>|n</v>
      </c>
      <c r="CV449" s="61" t="str">
        <f t="shared" si="6998"/>
        <v>暴击伤害|Cffffc926+60%|n|n|r|Cffaaaaaa○|CffFFD24D土之符印+1|r|r|n|n|Cff00ff7f点击穿戴或脱卸。|r</v>
      </c>
      <c r="CW449" s="60"/>
      <c r="CX449" s="60"/>
      <c r="CY449" s="60"/>
      <c r="CZ449" s="60"/>
      <c r="DA449" s="60"/>
      <c r="DB449" s="71" t="str">
        <f t="shared" si="7460"/>
        <v/>
      </c>
      <c r="DC449" s="71" t="str">
        <f t="shared" si="7461"/>
        <v/>
      </c>
      <c r="DD449" s="71" t="str">
        <f t="shared" si="7462"/>
        <v/>
      </c>
      <c r="DE449" s="71" t="str">
        <f t="shared" si="7463"/>
        <v/>
      </c>
      <c r="DF449" s="71" t="str">
        <f t="shared" si="7464"/>
        <v/>
      </c>
      <c r="DG449" s="71" t="str">
        <f t="shared" si="7465"/>
        <v/>
      </c>
      <c r="DH449" s="71" t="str">
        <f t="shared" si="7466"/>
        <v/>
      </c>
      <c r="DI449" s="71" t="str">
        <f t="shared" si="7467"/>
        <v/>
      </c>
      <c r="DJ449" s="71" t="str">
        <f t="shared" si="7468"/>
        <v/>
      </c>
      <c r="DK449" s="71" t="str">
        <f t="shared" si="7469"/>
        <v/>
      </c>
      <c r="DL449" s="71" t="str">
        <f t="shared" si="7470"/>
        <v/>
      </c>
      <c r="DM449" s="71" t="str">
        <f t="shared" si="7471"/>
        <v/>
      </c>
      <c r="DN449" s="71" t="str">
        <f t="shared" si="7472"/>
        <v/>
      </c>
      <c r="DO449" s="71" t="str">
        <f t="shared" si="7473"/>
        <v/>
      </c>
      <c r="DP449" s="71" t="str">
        <f t="shared" si="7474"/>
        <v/>
      </c>
      <c r="DQ449" s="71" t="str">
        <f t="shared" si="7475"/>
        <v/>
      </c>
      <c r="DR449" s="71" t="str">
        <f t="shared" si="7476"/>
        <v/>
      </c>
      <c r="DS449" s="71" t="str">
        <f t="shared" si="7477"/>
        <v/>
      </c>
      <c r="DT449" s="71" t="str">
        <f t="shared" si="7478"/>
        <v/>
      </c>
      <c r="DU449" s="71" t="str">
        <f t="shared" si="7479"/>
        <v/>
      </c>
      <c r="DV449" s="71" t="str">
        <f t="shared" si="7480"/>
        <v/>
      </c>
      <c r="DW449" s="71" t="str">
        <f t="shared" si="7481"/>
        <v/>
      </c>
      <c r="DX449" s="71" t="str">
        <f t="shared" si="7482"/>
        <v/>
      </c>
      <c r="DY449" s="71" t="str">
        <f t="shared" si="7483"/>
        <v/>
      </c>
      <c r="DZ449" s="71" t="str">
        <f t="shared" si="7484"/>
        <v/>
      </c>
      <c r="EA449" s="71" t="str">
        <f t="shared" si="7485"/>
        <v/>
      </c>
      <c r="EB449" s="71" t="str">
        <f t="shared" si="7486"/>
        <v/>
      </c>
      <c r="EC449" s="71" t="str">
        <f t="shared" si="7487"/>
        <v/>
      </c>
      <c r="ED449" s="71" t="str">
        <f t="shared" si="7488"/>
        <v/>
      </c>
      <c r="EE449" s="71" t="str">
        <f t="shared" si="7489"/>
        <v/>
      </c>
      <c r="EF449" s="71" t="str">
        <f t="shared" si="7490"/>
        <v/>
      </c>
      <c r="EG449" s="71" t="str">
        <f t="shared" si="7491"/>
        <v/>
      </c>
      <c r="EH449" s="71" t="str">
        <f t="shared" si="7492"/>
        <v/>
      </c>
      <c r="EI449" s="71" t="str">
        <f t="shared" si="7493"/>
        <v/>
      </c>
      <c r="EJ449" s="71" t="str">
        <f t="shared" si="7494"/>
        <v/>
      </c>
      <c r="EK449" s="71" t="str">
        <f t="shared" si="7495"/>
        <v/>
      </c>
      <c r="EL449" s="71" t="str">
        <f t="shared" si="7496"/>
        <v/>
      </c>
      <c r="EM449" s="71" t="str">
        <f t="shared" si="7497"/>
        <v/>
      </c>
      <c r="EN449" s="71" t="str">
        <f t="shared" si="7498"/>
        <v/>
      </c>
      <c r="EO449" s="71" t="str">
        <f t="shared" si="7499"/>
        <v/>
      </c>
      <c r="EP449" s="71" t="str">
        <f t="shared" si="7500"/>
        <v/>
      </c>
      <c r="EQ449" s="71" t="str">
        <f t="shared" si="7501"/>
        <v/>
      </c>
      <c r="ER449" s="71" t="str">
        <f t="shared" si="7502"/>
        <v/>
      </c>
      <c r="ES449" s="71" t="str">
        <f t="shared" si="7503"/>
        <v/>
      </c>
      <c r="ET449" s="71" t="str">
        <f t="shared" si="7504"/>
        <v/>
      </c>
      <c r="EU449" s="71" t="str">
        <f t="shared" si="7505"/>
        <v/>
      </c>
      <c r="EV449" s="71" t="str">
        <f t="shared" si="7506"/>
        <v/>
      </c>
      <c r="EW449" s="71" t="str">
        <f t="shared" si="7507"/>
        <v/>
      </c>
      <c r="EX449" s="71" t="str">
        <f t="shared" si="7508"/>
        <v/>
      </c>
      <c r="EY449" s="71" t="str">
        <f t="shared" si="7509"/>
        <v/>
      </c>
      <c r="EZ449" s="71" t="str">
        <f t="shared" si="7510"/>
        <v/>
      </c>
      <c r="FA449" s="71" t="str">
        <f t="shared" si="7511"/>
        <v/>
      </c>
      <c r="FB449" s="71" t="str">
        <f t="shared" si="7512"/>
        <v/>
      </c>
      <c r="FC449" s="71" t="str">
        <f t="shared" si="7513"/>
        <v/>
      </c>
      <c r="FD449" s="71" t="str">
        <f t="shared" si="7514"/>
        <v/>
      </c>
      <c r="FE449" s="71" t="str">
        <f t="shared" si="7515"/>
        <v/>
      </c>
      <c r="FF449" s="71" t="str">
        <f t="shared" si="7516"/>
        <v/>
      </c>
      <c r="FG449" s="71" t="str">
        <f t="shared" si="7517"/>
        <v/>
      </c>
      <c r="FH449" s="71" t="str">
        <f t="shared" si="7518"/>
        <v/>
      </c>
      <c r="FI449" s="71" t="str">
        <f t="shared" si="7519"/>
        <v/>
      </c>
      <c r="FJ449" s="71" t="str">
        <f t="shared" si="7520"/>
        <v/>
      </c>
      <c r="FK449" s="71" t="str">
        <f t="shared" si="7521"/>
        <v/>
      </c>
      <c r="FL449" s="71" t="str">
        <f t="shared" si="7522"/>
        <v/>
      </c>
      <c r="FM449" s="71" t="str">
        <f t="shared" si="7523"/>
        <v/>
      </c>
      <c r="FN449" s="71" t="str">
        <f t="shared" si="7524"/>
        <v/>
      </c>
      <c r="FO449" s="71" t="str">
        <f t="shared" si="7525"/>
        <v/>
      </c>
      <c r="FP449" s="71" t="str">
        <f t="shared" si="7526"/>
        <v/>
      </c>
      <c r="FQ449" s="71" t="str">
        <f t="shared" si="7527"/>
        <v/>
      </c>
      <c r="FR449" s="71" t="str">
        <f t="shared" si="7528"/>
        <v/>
      </c>
      <c r="FS449" s="71" t="str">
        <f t="shared" si="7529"/>
        <v/>
      </c>
    </row>
    <row r="450" spans="1:175" ht="16.5">
      <c r="A450" s="134"/>
      <c r="B450" s="80" t="s">
        <v>1098</v>
      </c>
      <c r="C450" s="147" t="s">
        <v>1085</v>
      </c>
      <c r="K450" s="150"/>
      <c r="T450" s="152" t="s">
        <v>1099</v>
      </c>
      <c r="U450" s="85" t="s">
        <v>1087</v>
      </c>
      <c r="CN450" s="70" t="str">
        <f t="shared" si="7454"/>
        <v>InitUnitState('IK6G',,,,,,,,,,)</v>
      </c>
      <c r="CO450" s="70" t="str">
        <f t="shared" si="7455"/>
        <v>InitUnitNormal('IK6G',,,,,,,,,,)</v>
      </c>
      <c r="CP450" s="70" t="str">
        <f t="shared" si="7456"/>
        <v>InitUnitMagic('IK6G',,,,,,,,,,)</v>
      </c>
      <c r="CQ450" s="70" t="str">
        <f t="shared" si="7457"/>
        <v>InitUnitAdd('IK6G',,,,,,,,,,)</v>
      </c>
      <c r="CR450" s="70" t="str">
        <f t="shared" si="7458"/>
        <v>InitEquipData('IK6G',,"",,,,,'','','','','','',"ReplaceableTextures\\CommandButtons\\BTNSST15.blp")</v>
      </c>
      <c r="CU450" s="95" t="str">
        <f t="shared" si="7459"/>
        <v>|n</v>
      </c>
      <c r="CV450" s="61" t="str">
        <f t="shared" si="6998"/>
        <v>暴击伤害|Cffffc926+60%|n|n|r|Cffaaaaaa○|CffFFD24D光之符印+1|r|r|n|n|Cff00ff7f点击穿戴或脱卸。|r</v>
      </c>
      <c r="CW450" s="60"/>
      <c r="CX450" s="60"/>
      <c r="CY450" s="60"/>
      <c r="CZ450" s="60"/>
      <c r="DA450" s="60"/>
      <c r="DB450" s="71" t="str">
        <f t="shared" si="7460"/>
        <v/>
      </c>
      <c r="DC450" s="71" t="str">
        <f t="shared" si="7461"/>
        <v/>
      </c>
      <c r="DD450" s="71" t="str">
        <f t="shared" si="7462"/>
        <v/>
      </c>
      <c r="DE450" s="71" t="str">
        <f t="shared" si="7463"/>
        <v/>
      </c>
      <c r="DF450" s="71" t="str">
        <f t="shared" si="7464"/>
        <v/>
      </c>
      <c r="DG450" s="71" t="str">
        <f t="shared" si="7465"/>
        <v/>
      </c>
      <c r="DH450" s="71" t="str">
        <f t="shared" si="7466"/>
        <v/>
      </c>
      <c r="DI450" s="71" t="str">
        <f t="shared" si="7467"/>
        <v/>
      </c>
      <c r="DJ450" s="71" t="str">
        <f t="shared" si="7468"/>
        <v/>
      </c>
      <c r="DK450" s="71" t="str">
        <f t="shared" si="7469"/>
        <v/>
      </c>
      <c r="DL450" s="71" t="str">
        <f t="shared" si="7470"/>
        <v/>
      </c>
      <c r="DM450" s="71" t="str">
        <f t="shared" si="7471"/>
        <v/>
      </c>
      <c r="DN450" s="71" t="str">
        <f t="shared" si="7472"/>
        <v/>
      </c>
      <c r="DO450" s="71" t="str">
        <f t="shared" si="7473"/>
        <v/>
      </c>
      <c r="DP450" s="71" t="str">
        <f t="shared" si="7474"/>
        <v/>
      </c>
      <c r="DQ450" s="71" t="str">
        <f t="shared" si="7475"/>
        <v/>
      </c>
      <c r="DR450" s="71" t="str">
        <f t="shared" si="7476"/>
        <v/>
      </c>
      <c r="DS450" s="71" t="str">
        <f t="shared" si="7477"/>
        <v/>
      </c>
      <c r="DT450" s="71" t="str">
        <f t="shared" si="7478"/>
        <v/>
      </c>
      <c r="DU450" s="71" t="str">
        <f t="shared" si="7479"/>
        <v/>
      </c>
      <c r="DV450" s="71" t="str">
        <f t="shared" si="7480"/>
        <v/>
      </c>
      <c r="DW450" s="71" t="str">
        <f t="shared" si="7481"/>
        <v/>
      </c>
      <c r="DX450" s="71" t="str">
        <f t="shared" si="7482"/>
        <v/>
      </c>
      <c r="DY450" s="71" t="str">
        <f t="shared" si="7483"/>
        <v/>
      </c>
      <c r="DZ450" s="71" t="str">
        <f t="shared" si="7484"/>
        <v/>
      </c>
      <c r="EA450" s="71" t="str">
        <f t="shared" si="7485"/>
        <v/>
      </c>
      <c r="EB450" s="71" t="str">
        <f t="shared" si="7486"/>
        <v/>
      </c>
      <c r="EC450" s="71" t="str">
        <f t="shared" si="7487"/>
        <v/>
      </c>
      <c r="ED450" s="71" t="str">
        <f t="shared" si="7488"/>
        <v/>
      </c>
      <c r="EE450" s="71" t="str">
        <f t="shared" si="7489"/>
        <v/>
      </c>
      <c r="EF450" s="71" t="str">
        <f t="shared" si="7490"/>
        <v/>
      </c>
      <c r="EG450" s="71" t="str">
        <f t="shared" si="7491"/>
        <v/>
      </c>
      <c r="EH450" s="71" t="str">
        <f t="shared" si="7492"/>
        <v/>
      </c>
      <c r="EI450" s="71" t="str">
        <f t="shared" si="7493"/>
        <v/>
      </c>
      <c r="EJ450" s="71" t="str">
        <f t="shared" si="7494"/>
        <v/>
      </c>
      <c r="EK450" s="71" t="str">
        <f t="shared" si="7495"/>
        <v/>
      </c>
      <c r="EL450" s="71" t="str">
        <f t="shared" si="7496"/>
        <v/>
      </c>
      <c r="EM450" s="71" t="str">
        <f t="shared" si="7497"/>
        <v/>
      </c>
      <c r="EN450" s="71" t="str">
        <f t="shared" si="7498"/>
        <v/>
      </c>
      <c r="EO450" s="71" t="str">
        <f t="shared" si="7499"/>
        <v/>
      </c>
      <c r="EP450" s="71" t="str">
        <f t="shared" si="7500"/>
        <v/>
      </c>
      <c r="EQ450" s="71" t="str">
        <f t="shared" si="7501"/>
        <v/>
      </c>
      <c r="ER450" s="71" t="str">
        <f t="shared" si="7502"/>
        <v/>
      </c>
      <c r="ES450" s="71" t="str">
        <f t="shared" si="7503"/>
        <v/>
      </c>
      <c r="ET450" s="71" t="str">
        <f t="shared" si="7504"/>
        <v/>
      </c>
      <c r="EU450" s="71" t="str">
        <f t="shared" si="7505"/>
        <v/>
      </c>
      <c r="EV450" s="71" t="str">
        <f t="shared" si="7506"/>
        <v/>
      </c>
      <c r="EW450" s="71" t="str">
        <f t="shared" si="7507"/>
        <v/>
      </c>
      <c r="EX450" s="71" t="str">
        <f t="shared" si="7508"/>
        <v/>
      </c>
      <c r="EY450" s="71" t="str">
        <f t="shared" si="7509"/>
        <v/>
      </c>
      <c r="EZ450" s="71" t="str">
        <f t="shared" si="7510"/>
        <v/>
      </c>
      <c r="FA450" s="71" t="str">
        <f t="shared" si="7511"/>
        <v/>
      </c>
      <c r="FB450" s="71" t="str">
        <f t="shared" si="7512"/>
        <v/>
      </c>
      <c r="FC450" s="71" t="str">
        <f t="shared" si="7513"/>
        <v/>
      </c>
      <c r="FD450" s="71" t="str">
        <f t="shared" si="7514"/>
        <v/>
      </c>
      <c r="FE450" s="71" t="str">
        <f t="shared" si="7515"/>
        <v/>
      </c>
      <c r="FF450" s="71" t="str">
        <f t="shared" si="7516"/>
        <v/>
      </c>
      <c r="FG450" s="71" t="str">
        <f t="shared" si="7517"/>
        <v/>
      </c>
      <c r="FH450" s="71" t="str">
        <f t="shared" si="7518"/>
        <v/>
      </c>
      <c r="FI450" s="71" t="str">
        <f t="shared" si="7519"/>
        <v/>
      </c>
      <c r="FJ450" s="71" t="str">
        <f t="shared" si="7520"/>
        <v/>
      </c>
      <c r="FK450" s="71" t="str">
        <f t="shared" si="7521"/>
        <v/>
      </c>
      <c r="FL450" s="71" t="str">
        <f t="shared" si="7522"/>
        <v/>
      </c>
      <c r="FM450" s="71" t="str">
        <f t="shared" si="7523"/>
        <v/>
      </c>
      <c r="FN450" s="71" t="str">
        <f t="shared" si="7524"/>
        <v/>
      </c>
      <c r="FO450" s="71" t="str">
        <f t="shared" si="7525"/>
        <v/>
      </c>
      <c r="FP450" s="71" t="str">
        <f t="shared" si="7526"/>
        <v/>
      </c>
      <c r="FQ450" s="71" t="str">
        <f t="shared" si="7527"/>
        <v/>
      </c>
      <c r="FR450" s="71" t="str">
        <f t="shared" si="7528"/>
        <v/>
      </c>
      <c r="FS450" s="71" t="str">
        <f t="shared" si="7529"/>
        <v/>
      </c>
    </row>
    <row r="451" spans="1:175" ht="16.5">
      <c r="A451" s="134"/>
      <c r="B451" s="80" t="s">
        <v>1100</v>
      </c>
      <c r="C451" s="147" t="s">
        <v>1085</v>
      </c>
      <c r="K451" s="150"/>
      <c r="T451" s="152" t="s">
        <v>1101</v>
      </c>
      <c r="U451" s="85" t="s">
        <v>1087</v>
      </c>
      <c r="CN451" s="70" t="str">
        <f t="shared" si="7454"/>
        <v>InitUnitState('IK6H',,,,,,,,,,)</v>
      </c>
      <c r="CO451" s="70" t="str">
        <f t="shared" si="7455"/>
        <v>InitUnitNormal('IK6H',,,,,,,,,,)</v>
      </c>
      <c r="CP451" s="70" t="str">
        <f t="shared" si="7456"/>
        <v>InitUnitMagic('IK6H',,,,,,,,,,)</v>
      </c>
      <c r="CQ451" s="70" t="str">
        <f t="shared" si="7457"/>
        <v>InitUnitAdd('IK6H',,,,,,,,,,)</v>
      </c>
      <c r="CR451" s="70" t="str">
        <f t="shared" si="7458"/>
        <v>InitEquipData('IK6H',,"",,,,,'','','','','','',"ReplaceableTextures\\CommandButtons\\BTNSST15.blp")</v>
      </c>
      <c r="CU451" s="95" t="str">
        <f t="shared" si="7459"/>
        <v>|n</v>
      </c>
      <c r="CV451" s="61" t="str">
        <f t="shared" si="6998"/>
        <v>暴击伤害|Cffffc926+60%|n|n|r|Cffaaaaaa○|CffFFD24D雷之符印+1|r|r|n|n|Cff00ff7f点击穿戴或脱卸。|r</v>
      </c>
      <c r="CW451" s="60"/>
      <c r="CX451" s="60"/>
      <c r="CY451" s="60"/>
      <c r="CZ451" s="60"/>
      <c r="DA451" s="60"/>
      <c r="DB451" s="71" t="str">
        <f t="shared" si="7460"/>
        <v/>
      </c>
      <c r="DC451" s="71" t="str">
        <f t="shared" si="7461"/>
        <v/>
      </c>
      <c r="DD451" s="71" t="str">
        <f t="shared" si="7462"/>
        <v/>
      </c>
      <c r="DE451" s="71" t="str">
        <f t="shared" si="7463"/>
        <v/>
      </c>
      <c r="DF451" s="71" t="str">
        <f t="shared" si="7464"/>
        <v/>
      </c>
      <c r="DG451" s="71" t="str">
        <f t="shared" si="7465"/>
        <v/>
      </c>
      <c r="DH451" s="71" t="str">
        <f t="shared" si="7466"/>
        <v/>
      </c>
      <c r="DI451" s="71" t="str">
        <f t="shared" si="7467"/>
        <v/>
      </c>
      <c r="DJ451" s="71" t="str">
        <f t="shared" si="7468"/>
        <v/>
      </c>
      <c r="DK451" s="71" t="str">
        <f t="shared" si="7469"/>
        <v/>
      </c>
      <c r="DL451" s="71" t="str">
        <f t="shared" si="7470"/>
        <v/>
      </c>
      <c r="DM451" s="71" t="str">
        <f t="shared" si="7471"/>
        <v/>
      </c>
      <c r="DN451" s="71" t="str">
        <f t="shared" si="7472"/>
        <v/>
      </c>
      <c r="DO451" s="71" t="str">
        <f t="shared" si="7473"/>
        <v/>
      </c>
      <c r="DP451" s="71" t="str">
        <f t="shared" si="7474"/>
        <v/>
      </c>
      <c r="DQ451" s="71" t="str">
        <f t="shared" si="7475"/>
        <v/>
      </c>
      <c r="DR451" s="71" t="str">
        <f t="shared" si="7476"/>
        <v/>
      </c>
      <c r="DS451" s="71" t="str">
        <f t="shared" si="7477"/>
        <v/>
      </c>
      <c r="DT451" s="71" t="str">
        <f t="shared" si="7478"/>
        <v/>
      </c>
      <c r="DU451" s="71" t="str">
        <f t="shared" si="7479"/>
        <v/>
      </c>
      <c r="DV451" s="71" t="str">
        <f t="shared" si="7480"/>
        <v/>
      </c>
      <c r="DW451" s="71" t="str">
        <f t="shared" si="7481"/>
        <v/>
      </c>
      <c r="DX451" s="71" t="str">
        <f t="shared" si="7482"/>
        <v/>
      </c>
      <c r="DY451" s="71" t="str">
        <f t="shared" si="7483"/>
        <v/>
      </c>
      <c r="DZ451" s="71" t="str">
        <f t="shared" si="7484"/>
        <v/>
      </c>
      <c r="EA451" s="71" t="str">
        <f t="shared" si="7485"/>
        <v/>
      </c>
      <c r="EB451" s="71" t="str">
        <f t="shared" si="7486"/>
        <v/>
      </c>
      <c r="EC451" s="71" t="str">
        <f t="shared" si="7487"/>
        <v/>
      </c>
      <c r="ED451" s="71" t="str">
        <f t="shared" si="7488"/>
        <v/>
      </c>
      <c r="EE451" s="71" t="str">
        <f t="shared" si="7489"/>
        <v/>
      </c>
      <c r="EF451" s="71" t="str">
        <f t="shared" si="7490"/>
        <v/>
      </c>
      <c r="EG451" s="71" t="str">
        <f t="shared" si="7491"/>
        <v/>
      </c>
      <c r="EH451" s="71" t="str">
        <f t="shared" si="7492"/>
        <v/>
      </c>
      <c r="EI451" s="71" t="str">
        <f t="shared" si="7493"/>
        <v/>
      </c>
      <c r="EJ451" s="71" t="str">
        <f t="shared" si="7494"/>
        <v/>
      </c>
      <c r="EK451" s="71" t="str">
        <f t="shared" si="7495"/>
        <v/>
      </c>
      <c r="EL451" s="71" t="str">
        <f t="shared" si="7496"/>
        <v/>
      </c>
      <c r="EM451" s="71" t="str">
        <f t="shared" si="7497"/>
        <v/>
      </c>
      <c r="EN451" s="71" t="str">
        <f t="shared" si="7498"/>
        <v/>
      </c>
      <c r="EO451" s="71" t="str">
        <f t="shared" si="7499"/>
        <v/>
      </c>
      <c r="EP451" s="71" t="str">
        <f t="shared" si="7500"/>
        <v/>
      </c>
      <c r="EQ451" s="71" t="str">
        <f t="shared" si="7501"/>
        <v/>
      </c>
      <c r="ER451" s="71" t="str">
        <f t="shared" si="7502"/>
        <v/>
      </c>
      <c r="ES451" s="71" t="str">
        <f t="shared" si="7503"/>
        <v/>
      </c>
      <c r="ET451" s="71" t="str">
        <f t="shared" si="7504"/>
        <v/>
      </c>
      <c r="EU451" s="71" t="str">
        <f t="shared" si="7505"/>
        <v/>
      </c>
      <c r="EV451" s="71" t="str">
        <f t="shared" si="7506"/>
        <v/>
      </c>
      <c r="EW451" s="71" t="str">
        <f t="shared" si="7507"/>
        <v/>
      </c>
      <c r="EX451" s="71" t="str">
        <f t="shared" si="7508"/>
        <v/>
      </c>
      <c r="EY451" s="71" t="str">
        <f t="shared" si="7509"/>
        <v/>
      </c>
      <c r="EZ451" s="71" t="str">
        <f t="shared" si="7510"/>
        <v/>
      </c>
      <c r="FA451" s="71" t="str">
        <f t="shared" si="7511"/>
        <v/>
      </c>
      <c r="FB451" s="71" t="str">
        <f t="shared" si="7512"/>
        <v/>
      </c>
      <c r="FC451" s="71" t="str">
        <f t="shared" si="7513"/>
        <v/>
      </c>
      <c r="FD451" s="71" t="str">
        <f t="shared" si="7514"/>
        <v/>
      </c>
      <c r="FE451" s="71" t="str">
        <f t="shared" si="7515"/>
        <v/>
      </c>
      <c r="FF451" s="71" t="str">
        <f t="shared" si="7516"/>
        <v/>
      </c>
      <c r="FG451" s="71" t="str">
        <f t="shared" si="7517"/>
        <v/>
      </c>
      <c r="FH451" s="71" t="str">
        <f t="shared" si="7518"/>
        <v/>
      </c>
      <c r="FI451" s="71" t="str">
        <f t="shared" si="7519"/>
        <v/>
      </c>
      <c r="FJ451" s="71" t="str">
        <f t="shared" si="7520"/>
        <v/>
      </c>
      <c r="FK451" s="71" t="str">
        <f t="shared" si="7521"/>
        <v/>
      </c>
      <c r="FL451" s="71" t="str">
        <f t="shared" si="7522"/>
        <v/>
      </c>
      <c r="FM451" s="71" t="str">
        <f t="shared" si="7523"/>
        <v/>
      </c>
      <c r="FN451" s="71" t="str">
        <f t="shared" si="7524"/>
        <v/>
      </c>
      <c r="FO451" s="71" t="str">
        <f t="shared" si="7525"/>
        <v/>
      </c>
      <c r="FP451" s="71" t="str">
        <f t="shared" si="7526"/>
        <v/>
      </c>
      <c r="FQ451" s="71" t="str">
        <f t="shared" si="7527"/>
        <v/>
      </c>
      <c r="FR451" s="71" t="str">
        <f t="shared" si="7528"/>
        <v/>
      </c>
      <c r="FS451" s="71" t="str">
        <f t="shared" si="7529"/>
        <v/>
      </c>
    </row>
    <row r="452" spans="1:175" ht="16.5">
      <c r="A452" s="134"/>
      <c r="B452" s="80" t="s">
        <v>1102</v>
      </c>
      <c r="C452" s="147" t="s">
        <v>1085</v>
      </c>
      <c r="K452" s="151"/>
      <c r="T452" s="152" t="s">
        <v>1103</v>
      </c>
      <c r="U452" s="85" t="s">
        <v>1087</v>
      </c>
      <c r="CN452" s="70" t="str">
        <f t="shared" si="7454"/>
        <v>InitUnitState('IK6I',,,,,,,,,,)</v>
      </c>
      <c r="CO452" s="70" t="str">
        <f t="shared" si="7455"/>
        <v>InitUnitNormal('IK6I',,,,,,,,,,)</v>
      </c>
      <c r="CP452" s="70" t="str">
        <f t="shared" si="7456"/>
        <v>InitUnitMagic('IK6I',,,,,,,,,,)</v>
      </c>
      <c r="CQ452" s="70" t="str">
        <f t="shared" si="7457"/>
        <v>InitUnitAdd('IK6I',,,,,,,,,,)</v>
      </c>
      <c r="CR452" s="70" t="str">
        <f t="shared" si="7458"/>
        <v>InitEquipData('IK6I',,"",,,,,'','','','','','',"ReplaceableTextures\\CommandButtons\\BTNSST15.blp")</v>
      </c>
      <c r="CU452" s="95" t="str">
        <f t="shared" si="7459"/>
        <v>|n</v>
      </c>
      <c r="CV452" s="61" t="str">
        <f t="shared" si="6998"/>
        <v>暴击伤害|Cffffc926+60%|n|n|r|Cffaaaaaa○|CffFFD24D暗之符印+1|r|r|n|n|Cff00ff7f点击穿戴或脱卸。|r</v>
      </c>
      <c r="CW452" s="60"/>
      <c r="CX452" s="60"/>
      <c r="CY452" s="60"/>
      <c r="CZ452" s="60"/>
      <c r="DA452" s="60"/>
      <c r="DB452" s="71" t="str">
        <f t="shared" si="7460"/>
        <v/>
      </c>
      <c r="DC452" s="71" t="str">
        <f t="shared" si="7461"/>
        <v/>
      </c>
      <c r="DD452" s="71" t="str">
        <f t="shared" si="7462"/>
        <v/>
      </c>
      <c r="DE452" s="71" t="str">
        <f t="shared" si="7463"/>
        <v/>
      </c>
      <c r="DF452" s="71" t="str">
        <f t="shared" si="7464"/>
        <v/>
      </c>
      <c r="DG452" s="71" t="str">
        <f t="shared" si="7465"/>
        <v/>
      </c>
      <c r="DH452" s="71" t="str">
        <f t="shared" si="7466"/>
        <v/>
      </c>
      <c r="DI452" s="71" t="str">
        <f t="shared" si="7467"/>
        <v/>
      </c>
      <c r="DJ452" s="71" t="str">
        <f t="shared" si="7468"/>
        <v/>
      </c>
      <c r="DK452" s="71" t="str">
        <f t="shared" si="7469"/>
        <v/>
      </c>
      <c r="DL452" s="71" t="str">
        <f t="shared" si="7470"/>
        <v/>
      </c>
      <c r="DM452" s="71" t="str">
        <f t="shared" si="7471"/>
        <v/>
      </c>
      <c r="DN452" s="71" t="str">
        <f t="shared" si="7472"/>
        <v/>
      </c>
      <c r="DO452" s="71" t="str">
        <f t="shared" si="7473"/>
        <v/>
      </c>
      <c r="DP452" s="71" t="str">
        <f t="shared" si="7474"/>
        <v/>
      </c>
      <c r="DQ452" s="71" t="str">
        <f t="shared" si="7475"/>
        <v/>
      </c>
      <c r="DR452" s="71" t="str">
        <f t="shared" si="7476"/>
        <v/>
      </c>
      <c r="DS452" s="71" t="str">
        <f t="shared" si="7477"/>
        <v/>
      </c>
      <c r="DT452" s="71" t="str">
        <f t="shared" si="7478"/>
        <v/>
      </c>
      <c r="DU452" s="71" t="str">
        <f t="shared" si="7479"/>
        <v/>
      </c>
      <c r="DV452" s="71" t="str">
        <f t="shared" si="7480"/>
        <v/>
      </c>
      <c r="DW452" s="71" t="str">
        <f t="shared" si="7481"/>
        <v/>
      </c>
      <c r="DX452" s="71" t="str">
        <f t="shared" si="7482"/>
        <v/>
      </c>
      <c r="DY452" s="71" t="str">
        <f t="shared" si="7483"/>
        <v/>
      </c>
      <c r="DZ452" s="71" t="str">
        <f t="shared" si="7484"/>
        <v/>
      </c>
      <c r="EA452" s="71" t="str">
        <f t="shared" si="7485"/>
        <v/>
      </c>
      <c r="EB452" s="71" t="str">
        <f t="shared" si="7486"/>
        <v/>
      </c>
      <c r="EC452" s="71" t="str">
        <f t="shared" si="7487"/>
        <v/>
      </c>
      <c r="ED452" s="71" t="str">
        <f t="shared" si="7488"/>
        <v/>
      </c>
      <c r="EE452" s="71" t="str">
        <f t="shared" si="7489"/>
        <v/>
      </c>
      <c r="EF452" s="71" t="str">
        <f t="shared" si="7490"/>
        <v/>
      </c>
      <c r="EG452" s="71" t="str">
        <f t="shared" si="7491"/>
        <v/>
      </c>
      <c r="EH452" s="71" t="str">
        <f t="shared" si="7492"/>
        <v/>
      </c>
      <c r="EI452" s="71" t="str">
        <f t="shared" si="7493"/>
        <v/>
      </c>
      <c r="EJ452" s="71" t="str">
        <f t="shared" si="7494"/>
        <v/>
      </c>
      <c r="EK452" s="71" t="str">
        <f t="shared" si="7495"/>
        <v/>
      </c>
      <c r="EL452" s="71" t="str">
        <f t="shared" si="7496"/>
        <v/>
      </c>
      <c r="EM452" s="71" t="str">
        <f t="shared" si="7497"/>
        <v/>
      </c>
      <c r="EN452" s="71" t="str">
        <f t="shared" si="7498"/>
        <v/>
      </c>
      <c r="EO452" s="71" t="str">
        <f t="shared" si="7499"/>
        <v/>
      </c>
      <c r="EP452" s="71" t="str">
        <f t="shared" si="7500"/>
        <v/>
      </c>
      <c r="EQ452" s="71" t="str">
        <f t="shared" si="7501"/>
        <v/>
      </c>
      <c r="ER452" s="71" t="str">
        <f t="shared" si="7502"/>
        <v/>
      </c>
      <c r="ES452" s="71" t="str">
        <f t="shared" si="7503"/>
        <v/>
      </c>
      <c r="ET452" s="71" t="str">
        <f t="shared" si="7504"/>
        <v/>
      </c>
      <c r="EU452" s="71" t="str">
        <f t="shared" si="7505"/>
        <v/>
      </c>
      <c r="EV452" s="71" t="str">
        <f t="shared" si="7506"/>
        <v/>
      </c>
      <c r="EW452" s="71" t="str">
        <f t="shared" si="7507"/>
        <v/>
      </c>
      <c r="EX452" s="71" t="str">
        <f t="shared" si="7508"/>
        <v/>
      </c>
      <c r="EY452" s="71" t="str">
        <f t="shared" si="7509"/>
        <v/>
      </c>
      <c r="EZ452" s="71" t="str">
        <f t="shared" si="7510"/>
        <v/>
      </c>
      <c r="FA452" s="71" t="str">
        <f t="shared" si="7511"/>
        <v/>
      </c>
      <c r="FB452" s="71" t="str">
        <f t="shared" si="7512"/>
        <v/>
      </c>
      <c r="FC452" s="71" t="str">
        <f t="shared" si="7513"/>
        <v/>
      </c>
      <c r="FD452" s="71" t="str">
        <f t="shared" si="7514"/>
        <v/>
      </c>
      <c r="FE452" s="71" t="str">
        <f t="shared" si="7515"/>
        <v/>
      </c>
      <c r="FF452" s="71" t="str">
        <f t="shared" si="7516"/>
        <v/>
      </c>
      <c r="FG452" s="71" t="str">
        <f t="shared" si="7517"/>
        <v/>
      </c>
      <c r="FH452" s="71" t="str">
        <f t="shared" si="7518"/>
        <v/>
      </c>
      <c r="FI452" s="71" t="str">
        <f t="shared" si="7519"/>
        <v/>
      </c>
      <c r="FJ452" s="71" t="str">
        <f t="shared" si="7520"/>
        <v/>
      </c>
      <c r="FK452" s="71" t="str">
        <f t="shared" si="7521"/>
        <v/>
      </c>
      <c r="FL452" s="71" t="str">
        <f t="shared" si="7522"/>
        <v/>
      </c>
      <c r="FM452" s="71" t="str">
        <f t="shared" si="7523"/>
        <v/>
      </c>
      <c r="FN452" s="71" t="str">
        <f t="shared" si="7524"/>
        <v/>
      </c>
      <c r="FO452" s="71" t="str">
        <f t="shared" si="7525"/>
        <v/>
      </c>
      <c r="FP452" s="71" t="str">
        <f t="shared" si="7526"/>
        <v/>
      </c>
      <c r="FQ452" s="71" t="str">
        <f t="shared" si="7527"/>
        <v/>
      </c>
      <c r="FR452" s="71" t="str">
        <f t="shared" si="7528"/>
        <v/>
      </c>
      <c r="FS452" s="71" t="str">
        <f t="shared" si="7529"/>
        <v/>
      </c>
    </row>
    <row r="453" spans="1:175" ht="16.5">
      <c r="A453" s="134"/>
      <c r="B453" s="80" t="s">
        <v>1104</v>
      </c>
      <c r="C453" s="147" t="s">
        <v>1105</v>
      </c>
      <c r="T453" s="152" t="s">
        <v>1106</v>
      </c>
      <c r="U453" s="85" t="s">
        <v>1107</v>
      </c>
      <c r="CN453" s="70" t="str">
        <f t="shared" si="6999"/>
        <v>InitUnitState('IK7A',,,,,,,,,,)</v>
      </c>
      <c r="CO453" s="70" t="str">
        <f t="shared" si="7000"/>
        <v>InitUnitNormal('IK7A',,,,,,,,,,)</v>
      </c>
      <c r="CP453" s="70" t="str">
        <f t="shared" si="7001"/>
        <v>InitUnitMagic('IK7A',,,,,,,,,,)</v>
      </c>
      <c r="CQ453" s="70" t="str">
        <f t="shared" si="7002"/>
        <v>InitUnitAdd('IK7A',,,,,,,,,,)</v>
      </c>
      <c r="CR453" s="70" t="str">
        <f>"InitEquipData('"&amp;B453&amp;"',"&amp;D453&amp;","&amp;CR$1&amp;A453&amp;CR$1&amp;","&amp;E453&amp;","&amp;I453&amp;","&amp;F453&amp;","&amp;G453&amp;",'"&amp;J453&amp;"','"&amp;K453&amp;"','"&amp;L453&amp;"','"&amp;M453&amp;"','"&amp;N453&amp;"','"&amp;O453&amp;"',"&amp;CR$1&amp;U462&amp;CR$1&amp;")"</f>
        <v>InitEquipData('IK7A',,"",,,,,'','','','','','',"ReplaceableTextures\\CommandButtons\\BTNSST16.blp")</v>
      </c>
      <c r="CU453" s="95" t="str">
        <f t="shared" si="7003"/>
        <v>|n</v>
      </c>
      <c r="CV453" s="61" t="str">
        <f t="shared" si="6998"/>
        <v>护甲|Cffffc926+100|n|n|r|Cffaaaaaa○刻印槽 【空】|r|n|n|Cff00ff7f点击穿戴或脱卸。|r</v>
      </c>
      <c r="CW453" s="60"/>
      <c r="CX453" s="60"/>
      <c r="CY453" s="60"/>
      <c r="CZ453" s="60"/>
      <c r="DA453" s="60"/>
      <c r="DB453" s="71" t="str">
        <f t="shared" si="7004"/>
        <v/>
      </c>
      <c r="DC453" s="71" t="str">
        <f t="shared" si="7005"/>
        <v/>
      </c>
      <c r="DD453" s="71" t="str">
        <f t="shared" si="7006"/>
        <v/>
      </c>
      <c r="DE453" s="71" t="str">
        <f t="shared" si="7007"/>
        <v/>
      </c>
      <c r="DF453" s="71" t="str">
        <f t="shared" si="7008"/>
        <v/>
      </c>
      <c r="DG453" s="71" t="str">
        <f t="shared" si="7009"/>
        <v/>
      </c>
      <c r="DH453" s="71" t="str">
        <f t="shared" si="7010"/>
        <v/>
      </c>
      <c r="DI453" s="71" t="str">
        <f t="shared" si="7011"/>
        <v/>
      </c>
      <c r="DJ453" s="71" t="str">
        <f t="shared" si="7012"/>
        <v/>
      </c>
      <c r="DK453" s="71" t="str">
        <f t="shared" si="7013"/>
        <v/>
      </c>
      <c r="DL453" s="71" t="str">
        <f t="shared" si="7014"/>
        <v/>
      </c>
      <c r="DM453" s="71" t="str">
        <f t="shared" si="7015"/>
        <v/>
      </c>
      <c r="DN453" s="71" t="str">
        <f t="shared" si="7016"/>
        <v/>
      </c>
      <c r="DO453" s="71" t="str">
        <f t="shared" si="7017"/>
        <v/>
      </c>
      <c r="DP453" s="71" t="str">
        <f t="shared" si="7018"/>
        <v/>
      </c>
      <c r="DQ453" s="71" t="str">
        <f t="shared" si="7019"/>
        <v/>
      </c>
      <c r="DR453" s="71" t="str">
        <f t="shared" si="7020"/>
        <v/>
      </c>
      <c r="DS453" s="71" t="str">
        <f t="shared" si="7021"/>
        <v/>
      </c>
      <c r="DT453" s="71" t="str">
        <f t="shared" si="7022"/>
        <v/>
      </c>
      <c r="DU453" s="71" t="str">
        <f t="shared" si="7023"/>
        <v/>
      </c>
      <c r="DV453" s="71" t="str">
        <f t="shared" si="7024"/>
        <v/>
      </c>
      <c r="DW453" s="71" t="str">
        <f t="shared" si="7025"/>
        <v/>
      </c>
      <c r="DX453" s="71" t="str">
        <f t="shared" si="7026"/>
        <v/>
      </c>
      <c r="DY453" s="71" t="str">
        <f t="shared" si="7027"/>
        <v/>
      </c>
      <c r="DZ453" s="71" t="str">
        <f t="shared" si="7028"/>
        <v/>
      </c>
      <c r="EA453" s="71" t="str">
        <f t="shared" si="7029"/>
        <v/>
      </c>
      <c r="EB453" s="71" t="str">
        <f t="shared" si="7030"/>
        <v/>
      </c>
      <c r="EC453" s="71" t="str">
        <f t="shared" si="7031"/>
        <v/>
      </c>
      <c r="ED453" s="71" t="str">
        <f t="shared" si="7032"/>
        <v/>
      </c>
      <c r="EE453" s="71" t="str">
        <f t="shared" si="7033"/>
        <v/>
      </c>
      <c r="EF453" s="71" t="str">
        <f t="shared" si="7034"/>
        <v/>
      </c>
      <c r="EG453" s="71" t="str">
        <f t="shared" si="7035"/>
        <v/>
      </c>
      <c r="EH453" s="71" t="str">
        <f t="shared" si="7036"/>
        <v/>
      </c>
      <c r="EI453" s="71" t="str">
        <f t="shared" si="7037"/>
        <v/>
      </c>
      <c r="EJ453" s="71" t="str">
        <f t="shared" si="7038"/>
        <v/>
      </c>
      <c r="EK453" s="71" t="str">
        <f t="shared" si="7039"/>
        <v/>
      </c>
      <c r="EL453" s="71" t="str">
        <f t="shared" si="7040"/>
        <v/>
      </c>
      <c r="EM453" s="71" t="str">
        <f t="shared" si="7041"/>
        <v/>
      </c>
      <c r="EN453" s="71" t="str">
        <f t="shared" si="7042"/>
        <v/>
      </c>
      <c r="EO453" s="71" t="str">
        <f t="shared" si="7043"/>
        <v/>
      </c>
      <c r="EP453" s="71" t="str">
        <f t="shared" si="7044"/>
        <v/>
      </c>
      <c r="EQ453" s="71" t="str">
        <f t="shared" si="7045"/>
        <v/>
      </c>
      <c r="ER453" s="71" t="str">
        <f t="shared" si="7046"/>
        <v/>
      </c>
      <c r="ES453" s="71" t="str">
        <f t="shared" si="7047"/>
        <v/>
      </c>
      <c r="ET453" s="71" t="str">
        <f t="shared" si="7048"/>
        <v/>
      </c>
      <c r="EU453" s="71" t="str">
        <f t="shared" si="7049"/>
        <v/>
      </c>
      <c r="EV453" s="71" t="str">
        <f t="shared" si="7050"/>
        <v/>
      </c>
      <c r="EW453" s="71" t="str">
        <f t="shared" si="7051"/>
        <v/>
      </c>
      <c r="EX453" s="71" t="str">
        <f t="shared" si="7052"/>
        <v/>
      </c>
      <c r="EY453" s="71" t="str">
        <f t="shared" si="7053"/>
        <v/>
      </c>
      <c r="EZ453" s="71" t="str">
        <f t="shared" si="7054"/>
        <v/>
      </c>
      <c r="FA453" s="71" t="str">
        <f t="shared" si="7055"/>
        <v/>
      </c>
      <c r="FB453" s="71" t="str">
        <f t="shared" si="7056"/>
        <v/>
      </c>
      <c r="FC453" s="71" t="str">
        <f t="shared" si="7057"/>
        <v/>
      </c>
      <c r="FD453" s="71" t="str">
        <f t="shared" si="7058"/>
        <v/>
      </c>
      <c r="FE453" s="71" t="str">
        <f t="shared" si="7059"/>
        <v/>
      </c>
      <c r="FF453" s="71" t="str">
        <f t="shared" si="7060"/>
        <v/>
      </c>
      <c r="FG453" s="71" t="str">
        <f t="shared" si="7061"/>
        <v/>
      </c>
      <c r="FH453" s="71" t="str">
        <f t="shared" si="7062"/>
        <v/>
      </c>
      <c r="FI453" s="71" t="str">
        <f t="shared" si="7063"/>
        <v/>
      </c>
      <c r="FJ453" s="71" t="str">
        <f t="shared" si="7064"/>
        <v/>
      </c>
      <c r="FK453" s="71" t="str">
        <f t="shared" si="7065"/>
        <v/>
      </c>
      <c r="FL453" s="71" t="str">
        <f t="shared" si="7066"/>
        <v/>
      </c>
      <c r="FM453" s="71" t="str">
        <f t="shared" si="7067"/>
        <v/>
      </c>
      <c r="FN453" s="71" t="str">
        <f t="shared" si="7068"/>
        <v/>
      </c>
      <c r="FO453" s="71" t="str">
        <f t="shared" si="7069"/>
        <v/>
      </c>
      <c r="FP453" s="71" t="str">
        <f t="shared" si="7070"/>
        <v/>
      </c>
      <c r="FQ453" s="71" t="str">
        <f t="shared" si="7071"/>
        <v/>
      </c>
      <c r="FR453" s="71" t="str">
        <f t="shared" si="7072"/>
        <v/>
      </c>
      <c r="FS453" s="71" t="str">
        <f t="shared" si="7073"/>
        <v/>
      </c>
    </row>
    <row r="454" spans="1:175" ht="16.5">
      <c r="A454" s="134"/>
      <c r="B454" s="80" t="s">
        <v>1108</v>
      </c>
      <c r="C454" s="147" t="s">
        <v>1105</v>
      </c>
      <c r="K454" s="149"/>
      <c r="T454" s="152" t="s">
        <v>1109</v>
      </c>
      <c r="U454" s="85" t="s">
        <v>1107</v>
      </c>
      <c r="CN454" s="70" t="str">
        <f t="shared" ref="CN454:CN461" si="7530">"InitUnitState('"&amp;B454&amp;"',"&amp;V454&amp;","&amp;W454&amp;","&amp;X454&amp;","&amp;Y454&amp;","&amp;Z454&amp;","&amp;AA454&amp;","&amp;AB454&amp;","&amp;AC454&amp;","&amp;AD454&amp;","&amp;AE454&amp;")"</f>
        <v>InitUnitState('IK7B',,,,,,,,,,)</v>
      </c>
      <c r="CO454" s="70" t="str">
        <f t="shared" ref="CO454:CO461" si="7531">"InitUnitNormal('"&amp;B454&amp;"',"&amp;AF454&amp;","&amp;AG454&amp;","&amp;AH454&amp;","&amp;AI454&amp;","&amp;AJ454&amp;","&amp;AK454&amp;","&amp;AL454&amp;","&amp;AM454&amp;","&amp;AN454&amp;","&amp;AO454&amp;")"</f>
        <v>InitUnitNormal('IK7B',,,,,,,,,,)</v>
      </c>
      <c r="CP454" s="70" t="str">
        <f t="shared" ref="CP454:CP461" si="7532">"InitUnitMagic('"&amp;B454&amp;"',"&amp;AP454&amp;","&amp;AQ454&amp;","&amp;AR454&amp;","&amp;AS454&amp;","&amp;AT454&amp;","&amp;AU454&amp;","&amp;AV454&amp;","&amp;AW454&amp;","&amp;BI454&amp;","&amp;BJ454&amp;")"</f>
        <v>InitUnitMagic('IK7B',,,,,,,,,,)</v>
      </c>
      <c r="CQ454" s="70" t="str">
        <f t="shared" ref="CQ454:CQ461" si="7533">"InitUnitAdd('"&amp;B454&amp;"',"&amp;BK454&amp;","&amp;BL454&amp;","&amp;BM454&amp;","&amp;BN454&amp;","&amp;BO454&amp;","&amp;BP454&amp;","&amp;BQ454&amp;","&amp;BR454&amp;","&amp;BS454&amp;","&amp;BT454&amp;")"</f>
        <v>InitUnitAdd('IK7B',,,,,,,,,,)</v>
      </c>
      <c r="CR454" s="70" t="str">
        <f t="shared" ref="CR454:CR461" si="7534">"InitEquipData('"&amp;B454&amp;"',"&amp;D454&amp;","&amp;CR$1&amp;A454&amp;CR$1&amp;","&amp;E454&amp;","&amp;I454&amp;","&amp;F454&amp;","&amp;G454&amp;",'"&amp;J454&amp;"','"&amp;K454&amp;"','"&amp;L454&amp;"','"&amp;M454&amp;"','"&amp;N454&amp;"','"&amp;O454&amp;"',"&amp;CR$1&amp;U463&amp;CR$1&amp;")"</f>
        <v>InitEquipData('IK7B',,"",,,,,'','','','','','',"ReplaceableTextures\\CommandButtons\\BTNSST16.blp")</v>
      </c>
      <c r="CU454" s="95" t="str">
        <f t="shared" ref="CU454:CU461" si="7535">CONCATENATE(DB454,DC454,DD454,DE454,DF454,DG454,DH454,DI454,DJ454,DK454,DL454,DM454,DN454,DO454,DP454,DQ454,DR454,DS454,DT454,DU454,DV454,DW454,DX454,DY454,DZ454,EA454,EB454,EC454,ED454,EE454,EF454,EG454,EH454,EI454,EJ454,EK454,EL454,EM454,EN454,EO454,EP454&amp;"|n")</f>
        <v>|n</v>
      </c>
      <c r="CV454" s="61" t="str">
        <f t="shared" si="6998"/>
        <v>护甲|Cffffc926+100|n|n|r|Cffaaaaaa○|CffFFD24D金之符印+1|r|r|n|n|Cff00ff7f点击穿戴或脱卸。|r</v>
      </c>
      <c r="CW454" s="60"/>
      <c r="CX454" s="60"/>
      <c r="CY454" s="60"/>
      <c r="CZ454" s="60"/>
      <c r="DA454" s="60"/>
      <c r="DB454" s="71" t="str">
        <f t="shared" ref="DB454:DB461" si="7536">IF(V454="","","|n"&amp;DB$2&amp;"+"&amp;V454&amp;DB$1)</f>
        <v/>
      </c>
      <c r="DC454" s="71" t="str">
        <f t="shared" ref="DC454:DC461" si="7537">IF(W454="","","|n"&amp;DC$2&amp;"+"&amp;W454&amp;DC$1)</f>
        <v/>
      </c>
      <c r="DD454" s="71" t="str">
        <f t="shared" ref="DD454:DD461" si="7538">IF(X454="","","|n"&amp;DD$2&amp;"+"&amp;X454&amp;DD$1)</f>
        <v/>
      </c>
      <c r="DE454" s="71" t="str">
        <f t="shared" ref="DE454:DE461" si="7539">IF(Y454="","","|n"&amp;DE$2&amp;"+"&amp;Y454&amp;DE$1)</f>
        <v/>
      </c>
      <c r="DF454" s="71" t="str">
        <f t="shared" ref="DF454:DF461" si="7540">IF(Z454="","","|n"&amp;DF$2&amp;"+"&amp;Z454&amp;DF$1)</f>
        <v/>
      </c>
      <c r="DG454" s="71" t="str">
        <f t="shared" ref="DG454:DG461" si="7541">IF(AA454="","","|n"&amp;DG$2&amp;"+"&amp;AA454&amp;DG$1)</f>
        <v/>
      </c>
      <c r="DH454" s="71" t="str">
        <f t="shared" ref="DH454:DH461" si="7542">IF(AB454="","","|n"&amp;DH$2&amp;"+"&amp;AB454&amp;DH$1)</f>
        <v/>
      </c>
      <c r="DI454" s="71" t="str">
        <f t="shared" ref="DI454:DI461" si="7543">IF(AC454="","","|n"&amp;DI$2&amp;"+"&amp;AC454&amp;DI$1)</f>
        <v/>
      </c>
      <c r="DJ454" s="71" t="str">
        <f t="shared" ref="DJ454:DJ461" si="7544">IF(AD454="","","|n"&amp;DJ$2&amp;"+"&amp;AD454&amp;DJ$1)</f>
        <v/>
      </c>
      <c r="DK454" s="71" t="str">
        <f t="shared" ref="DK454:DK461" si="7545">IF(AE454="","","|n"&amp;DK$2&amp;"+"&amp;AE454&amp;DK$1)</f>
        <v/>
      </c>
      <c r="DL454" s="71" t="str">
        <f t="shared" ref="DL454:DL461" si="7546">IF(AF454="","","|n"&amp;DL$2&amp;"+"&amp;AF454&amp;DL$1)</f>
        <v/>
      </c>
      <c r="DM454" s="71" t="str">
        <f t="shared" ref="DM454:DM461" si="7547">IF(AG454="","","|n"&amp;DM$2&amp;"+"&amp;AG454&amp;DM$1)</f>
        <v/>
      </c>
      <c r="DN454" s="71" t="str">
        <f t="shared" ref="DN454:DN461" si="7548">IF(AH454="","","|n"&amp;DN$2&amp;"+"&amp;AH454&amp;DN$1)</f>
        <v/>
      </c>
      <c r="DO454" s="71" t="str">
        <f t="shared" ref="DO454:DO461" si="7549">IF(AI454="","","|n"&amp;DO$2&amp;"+"&amp;AI454&amp;DO$1)</f>
        <v/>
      </c>
      <c r="DP454" s="71" t="str">
        <f t="shared" ref="DP454:DP461" si="7550">IF(AJ454="","","|n"&amp;DP$2&amp;"+"&amp;AJ454&amp;DP$1)</f>
        <v/>
      </c>
      <c r="DQ454" s="71" t="str">
        <f t="shared" ref="DQ454:DQ461" si="7551">IF(AK454="","","|n"&amp;DQ$2&amp;"+"&amp;AK454&amp;DQ$1)</f>
        <v/>
      </c>
      <c r="DR454" s="71" t="str">
        <f t="shared" ref="DR454:DR461" si="7552">IF(AL454="","","|n"&amp;DR$2&amp;"+"&amp;AL454&amp;DR$1)</f>
        <v/>
      </c>
      <c r="DS454" s="71" t="str">
        <f t="shared" ref="DS454:DS461" si="7553">IF(AM454="","","|n"&amp;DS$2&amp;"+"&amp;AM454&amp;DS$1)</f>
        <v/>
      </c>
      <c r="DT454" s="71" t="str">
        <f t="shared" ref="DT454:DT461" si="7554">IF(AN454="","","|n"&amp;DT$2&amp;"+"&amp;AN454&amp;DT$1)</f>
        <v/>
      </c>
      <c r="DU454" s="71" t="str">
        <f t="shared" ref="DU454:DU461" si="7555">IF(AO454="","","|n"&amp;DU$2&amp;"+"&amp;AO454&amp;DU$1)</f>
        <v/>
      </c>
      <c r="DV454" s="71" t="str">
        <f t="shared" ref="DV454:DV461" si="7556">IF(AP454="","","|n"&amp;DV$2&amp;"+"&amp;AP454&amp;DV$1)</f>
        <v/>
      </c>
      <c r="DW454" s="71" t="str">
        <f t="shared" ref="DW454:DW461" si="7557">IF(AQ454="","","|n"&amp;DW$2&amp;"+"&amp;AQ454&amp;DW$1)</f>
        <v/>
      </c>
      <c r="DX454" s="71" t="str">
        <f t="shared" ref="DX454:DX461" si="7558">IF(AR454="","","|n"&amp;DX$2&amp;"+"&amp;AR454&amp;DX$1)</f>
        <v/>
      </c>
      <c r="DY454" s="71" t="str">
        <f t="shared" ref="DY454:DY461" si="7559">IF(AS454="","","|n"&amp;DY$2&amp;"+"&amp;AS454&amp;DY$1)</f>
        <v/>
      </c>
      <c r="DZ454" s="71" t="str">
        <f t="shared" ref="DZ454:DZ461" si="7560">IF(AT454="","","|n"&amp;DZ$2&amp;"+"&amp;AT454&amp;DZ$1)</f>
        <v/>
      </c>
      <c r="EA454" s="71" t="str">
        <f t="shared" ref="EA454:EA461" si="7561">IF(AU454="","","|n"&amp;EA$2&amp;"+"&amp;AU454&amp;EA$1)</f>
        <v/>
      </c>
      <c r="EB454" s="71" t="str">
        <f t="shared" ref="EB454:EB461" si="7562">IF(AV454="","","|n"&amp;EB$2&amp;"+"&amp;AV454&amp;EB$1)</f>
        <v/>
      </c>
      <c r="EC454" s="71" t="str">
        <f t="shared" ref="EC454:EC461" si="7563">IF(AW454="","","|n"&amp;EC$2&amp;"+"&amp;AW454&amp;EC$1)</f>
        <v/>
      </c>
      <c r="ED454" s="71" t="str">
        <f t="shared" ref="ED454:ED461" si="7564">IF(AX454="","","|n"&amp;ED$2&amp;"+"&amp;AX454&amp;ED$1)</f>
        <v/>
      </c>
      <c r="EE454" s="71" t="str">
        <f t="shared" ref="EE454:EE461" si="7565">IF(AY454="","","|n"&amp;EE$2&amp;"+"&amp;AY454&amp;EE$1)</f>
        <v/>
      </c>
      <c r="EF454" s="71" t="str">
        <f t="shared" ref="EF454:EF461" si="7566">IF(AZ454="","","|n"&amp;EF$2&amp;"+"&amp;AZ454&amp;EF$1)</f>
        <v/>
      </c>
      <c r="EG454" s="71" t="str">
        <f t="shared" ref="EG454:EG461" si="7567">IF(BA454="","","|n"&amp;EG$2&amp;"+"&amp;BA454&amp;EG$1)</f>
        <v/>
      </c>
      <c r="EH454" s="71" t="str">
        <f t="shared" ref="EH454:EH461" si="7568">IF(BB454="","","|n"&amp;EH$2&amp;"+"&amp;BB454&amp;EH$1)</f>
        <v/>
      </c>
      <c r="EI454" s="71" t="str">
        <f t="shared" ref="EI454:EI461" si="7569">IF(BC454="","","|n"&amp;EI$2&amp;"+"&amp;BC454&amp;EI$1)</f>
        <v/>
      </c>
      <c r="EJ454" s="71" t="str">
        <f t="shared" ref="EJ454:EJ461" si="7570">IF(BD454="","","|n"&amp;EJ$2&amp;"+"&amp;BD454&amp;EJ$1)</f>
        <v/>
      </c>
      <c r="EK454" s="71" t="str">
        <f t="shared" ref="EK454:EK461" si="7571">IF(BE454="","","|n"&amp;EK$2&amp;"+"&amp;BE454&amp;EK$1)</f>
        <v/>
      </c>
      <c r="EL454" s="71" t="str">
        <f t="shared" ref="EL454:EL461" si="7572">IF(BF454="","","|n"&amp;EL$2&amp;"+"&amp;BF454&amp;EL$1)</f>
        <v/>
      </c>
      <c r="EM454" s="71" t="str">
        <f t="shared" ref="EM454:EM461" si="7573">IF(BG454="","","|n"&amp;EM$2&amp;"+"&amp;BG454&amp;EM$1)</f>
        <v/>
      </c>
      <c r="EN454" s="71" t="str">
        <f t="shared" ref="EN454:EN461" si="7574">IF(BH454="","","|n"&amp;EN$2&amp;"+"&amp;BH454&amp;EN$1)</f>
        <v/>
      </c>
      <c r="EO454" s="71" t="str">
        <f t="shared" ref="EO454:EO461" si="7575">IF(BI454="","","|n"&amp;EO$2&amp;"+"&amp;BI454&amp;EO$1)</f>
        <v/>
      </c>
      <c r="EP454" s="71" t="str">
        <f t="shared" ref="EP454:EP461" si="7576">IF(BJ454="","","|n"&amp;EP$2&amp;"+"&amp;BJ454&amp;EP$1)</f>
        <v/>
      </c>
      <c r="EQ454" s="71" t="str">
        <f t="shared" ref="EQ454:EQ461" si="7577">IF(BK454="","","|n"&amp;EQ$2&amp;"+"&amp;BK454&amp;EQ$1)</f>
        <v/>
      </c>
      <c r="ER454" s="71" t="str">
        <f t="shared" ref="ER454:ER461" si="7578">IF(BL454="","","|n"&amp;ER$2&amp;"+"&amp;BL454&amp;ER$1)</f>
        <v/>
      </c>
      <c r="ES454" s="71" t="str">
        <f t="shared" ref="ES454:ES461" si="7579">IF(BM454="","","|n"&amp;ES$2&amp;"+"&amp;BM454&amp;ES$1)</f>
        <v/>
      </c>
      <c r="ET454" s="71" t="str">
        <f t="shared" ref="ET454:ET461" si="7580">IF(BN454="","","|n"&amp;ET$2&amp;"+"&amp;BN454&amp;ET$1)</f>
        <v/>
      </c>
      <c r="EU454" s="71" t="str">
        <f t="shared" ref="EU454:EU461" si="7581">IF(BO454="","","|n"&amp;EU$2&amp;"+"&amp;BO454&amp;EU$1)</f>
        <v/>
      </c>
      <c r="EV454" s="71" t="str">
        <f t="shared" ref="EV454:EV461" si="7582">IF(BP454="","","|n"&amp;EV$2&amp;"+"&amp;BP454&amp;EV$1)</f>
        <v/>
      </c>
      <c r="EW454" s="71" t="str">
        <f t="shared" ref="EW454:EW461" si="7583">IF(BQ454="","","|n"&amp;EW$2&amp;"+"&amp;BQ454&amp;EW$1)</f>
        <v/>
      </c>
      <c r="EX454" s="71" t="str">
        <f t="shared" ref="EX454:EX461" si="7584">IF(BR454="","","|n"&amp;EX$2&amp;"+"&amp;BR454&amp;EX$1)</f>
        <v/>
      </c>
      <c r="EY454" s="71" t="str">
        <f t="shared" ref="EY454:EY461" si="7585">IF(BS454="","","|n"&amp;EY$2&amp;"+"&amp;BS454&amp;EY$1)</f>
        <v/>
      </c>
      <c r="EZ454" s="71" t="str">
        <f t="shared" ref="EZ454:EZ461" si="7586">IF(BT454="","","|n"&amp;EZ$2&amp;"+"&amp;BT454&amp;EZ$1)</f>
        <v/>
      </c>
      <c r="FA454" s="71" t="str">
        <f t="shared" ref="FA454:FA461" si="7587">IF(BU454="","","|n"&amp;FA$2&amp;"+"&amp;BU454&amp;FA$1)</f>
        <v/>
      </c>
      <c r="FB454" s="71" t="str">
        <f t="shared" ref="FB454:FB461" si="7588">IF(BV454="","","|n"&amp;FB$2&amp;"+"&amp;BV454&amp;FB$1)</f>
        <v/>
      </c>
      <c r="FC454" s="71" t="str">
        <f t="shared" ref="FC454:FC461" si="7589">IF(BW454="","","|n"&amp;FC$2&amp;"+"&amp;BW454&amp;FC$1)</f>
        <v/>
      </c>
      <c r="FD454" s="71" t="str">
        <f t="shared" ref="FD454:FD461" si="7590">IF(BX454="","","|n"&amp;FD$2&amp;"+"&amp;BX454&amp;FD$1)</f>
        <v/>
      </c>
      <c r="FE454" s="71" t="str">
        <f t="shared" ref="FE454:FE461" si="7591">IF(BY454="","","|n"&amp;FE$2&amp;"+"&amp;BY454&amp;FE$1)</f>
        <v/>
      </c>
      <c r="FF454" s="71" t="str">
        <f t="shared" ref="FF454:FF461" si="7592">IF(BZ454="","","|n"&amp;FF$2&amp;"+"&amp;BZ454&amp;FF$1)</f>
        <v/>
      </c>
      <c r="FG454" s="71" t="str">
        <f t="shared" ref="FG454:FG461" si="7593">IF(CA454="","","|n"&amp;FG$2&amp;"+"&amp;CA454&amp;FG$1)</f>
        <v/>
      </c>
      <c r="FH454" s="71" t="str">
        <f t="shared" ref="FH454:FH461" si="7594">IF(CB454="","","|n"&amp;FH$2&amp;"+"&amp;CB454&amp;FH$1)</f>
        <v/>
      </c>
      <c r="FI454" s="71" t="str">
        <f t="shared" ref="FI454:FI461" si="7595">IF(CC454="","","|n"&amp;FI$2&amp;"+"&amp;CC454&amp;FI$1)</f>
        <v/>
      </c>
      <c r="FJ454" s="71" t="str">
        <f t="shared" ref="FJ454:FJ461" si="7596">IF(CD454="","","|n"&amp;FJ$2&amp;"+"&amp;CD454&amp;FJ$1)</f>
        <v/>
      </c>
      <c r="FK454" s="71" t="str">
        <f t="shared" ref="FK454:FK461" si="7597">IF(CE454="","","|n"&amp;FK$2&amp;"+"&amp;CE454&amp;FK$1)</f>
        <v/>
      </c>
      <c r="FL454" s="71" t="str">
        <f t="shared" ref="FL454:FL461" si="7598">IF(CF454="","","|n"&amp;FL$2&amp;"+"&amp;CF454&amp;FL$1)</f>
        <v/>
      </c>
      <c r="FM454" s="71" t="str">
        <f t="shared" ref="FM454:FM461" si="7599">IF(CG454="","","|n"&amp;FM$2&amp;"+"&amp;CG454&amp;FM$1)</f>
        <v/>
      </c>
      <c r="FN454" s="71" t="str">
        <f t="shared" ref="FN454:FN461" si="7600">IF(CH454="","","|n"&amp;FN$2&amp;"+"&amp;CH454&amp;FN$1)</f>
        <v/>
      </c>
      <c r="FO454" s="71" t="str">
        <f t="shared" ref="FO454:FO461" si="7601">IF(CI454="","","|n"&amp;FO$2&amp;"+"&amp;CI454&amp;FO$1)</f>
        <v/>
      </c>
      <c r="FP454" s="71" t="str">
        <f t="shared" ref="FP454:FP461" si="7602">IF(CJ454="","","|n"&amp;FP$2&amp;"+"&amp;CJ454&amp;FP$1)</f>
        <v/>
      </c>
      <c r="FQ454" s="71" t="str">
        <f t="shared" ref="FQ454:FQ461" si="7603">IF(CK454="","","|n"&amp;FQ$2&amp;"+"&amp;CK454&amp;FQ$1)</f>
        <v/>
      </c>
      <c r="FR454" s="71" t="str">
        <f t="shared" ref="FR454:FR461" si="7604">IF(CL454="","","|n"&amp;FR$2&amp;"+"&amp;CL454&amp;FR$1)</f>
        <v/>
      </c>
      <c r="FS454" s="71" t="str">
        <f t="shared" ref="FS454:FS461" si="7605">IF(CM454="","","|n"&amp;FS$2&amp;"+"&amp;CM454&amp;FS$1)</f>
        <v/>
      </c>
    </row>
    <row r="455" spans="1:175" ht="16.5">
      <c r="A455" s="134"/>
      <c r="B455" s="80" t="s">
        <v>1110</v>
      </c>
      <c r="C455" s="147" t="s">
        <v>1105</v>
      </c>
      <c r="K455" s="150"/>
      <c r="T455" s="152" t="s">
        <v>1111</v>
      </c>
      <c r="U455" s="85" t="s">
        <v>1107</v>
      </c>
      <c r="CN455" s="70" t="str">
        <f t="shared" si="7530"/>
        <v>InitUnitState('IK7C',,,,,,,,,,)</v>
      </c>
      <c r="CO455" s="70" t="str">
        <f t="shared" si="7531"/>
        <v>InitUnitNormal('IK7C',,,,,,,,,,)</v>
      </c>
      <c r="CP455" s="70" t="str">
        <f t="shared" si="7532"/>
        <v>InitUnitMagic('IK7C',,,,,,,,,,)</v>
      </c>
      <c r="CQ455" s="70" t="str">
        <f t="shared" si="7533"/>
        <v>InitUnitAdd('IK7C',,,,,,,,,,)</v>
      </c>
      <c r="CR455" s="70" t="str">
        <f t="shared" si="7534"/>
        <v>InitEquipData('IK7C',,"",,,,,'','','','','','',"ReplaceableTextures\\CommandButtons\\BTNSST16.blp")</v>
      </c>
      <c r="CU455" s="95" t="str">
        <f t="shared" si="7535"/>
        <v>|n</v>
      </c>
      <c r="CV455" s="61" t="str">
        <f t="shared" ref="CV455:CV512" si="7606">T455</f>
        <v>护甲|Cffffc926+100|n|n|r|Cffaaaaaa○|CffFFD24D木之符印+1|r|r|n|n|Cff00ff7f点击穿戴或脱卸。|r</v>
      </c>
      <c r="CW455" s="60"/>
      <c r="CX455" s="60"/>
      <c r="CY455" s="60"/>
      <c r="CZ455" s="60"/>
      <c r="DA455" s="60"/>
      <c r="DB455" s="71" t="str">
        <f t="shared" si="7536"/>
        <v/>
      </c>
      <c r="DC455" s="71" t="str">
        <f t="shared" si="7537"/>
        <v/>
      </c>
      <c r="DD455" s="71" t="str">
        <f t="shared" si="7538"/>
        <v/>
      </c>
      <c r="DE455" s="71" t="str">
        <f t="shared" si="7539"/>
        <v/>
      </c>
      <c r="DF455" s="71" t="str">
        <f t="shared" si="7540"/>
        <v/>
      </c>
      <c r="DG455" s="71" t="str">
        <f t="shared" si="7541"/>
        <v/>
      </c>
      <c r="DH455" s="71" t="str">
        <f t="shared" si="7542"/>
        <v/>
      </c>
      <c r="DI455" s="71" t="str">
        <f t="shared" si="7543"/>
        <v/>
      </c>
      <c r="DJ455" s="71" t="str">
        <f t="shared" si="7544"/>
        <v/>
      </c>
      <c r="DK455" s="71" t="str">
        <f t="shared" si="7545"/>
        <v/>
      </c>
      <c r="DL455" s="71" t="str">
        <f t="shared" si="7546"/>
        <v/>
      </c>
      <c r="DM455" s="71" t="str">
        <f t="shared" si="7547"/>
        <v/>
      </c>
      <c r="DN455" s="71" t="str">
        <f t="shared" si="7548"/>
        <v/>
      </c>
      <c r="DO455" s="71" t="str">
        <f t="shared" si="7549"/>
        <v/>
      </c>
      <c r="DP455" s="71" t="str">
        <f t="shared" si="7550"/>
        <v/>
      </c>
      <c r="DQ455" s="71" t="str">
        <f t="shared" si="7551"/>
        <v/>
      </c>
      <c r="DR455" s="71" t="str">
        <f t="shared" si="7552"/>
        <v/>
      </c>
      <c r="DS455" s="71" t="str">
        <f t="shared" si="7553"/>
        <v/>
      </c>
      <c r="DT455" s="71" t="str">
        <f t="shared" si="7554"/>
        <v/>
      </c>
      <c r="DU455" s="71" t="str">
        <f t="shared" si="7555"/>
        <v/>
      </c>
      <c r="DV455" s="71" t="str">
        <f t="shared" si="7556"/>
        <v/>
      </c>
      <c r="DW455" s="71" t="str">
        <f t="shared" si="7557"/>
        <v/>
      </c>
      <c r="DX455" s="71" t="str">
        <f t="shared" si="7558"/>
        <v/>
      </c>
      <c r="DY455" s="71" t="str">
        <f t="shared" si="7559"/>
        <v/>
      </c>
      <c r="DZ455" s="71" t="str">
        <f t="shared" si="7560"/>
        <v/>
      </c>
      <c r="EA455" s="71" t="str">
        <f t="shared" si="7561"/>
        <v/>
      </c>
      <c r="EB455" s="71" t="str">
        <f t="shared" si="7562"/>
        <v/>
      </c>
      <c r="EC455" s="71" t="str">
        <f t="shared" si="7563"/>
        <v/>
      </c>
      <c r="ED455" s="71" t="str">
        <f t="shared" si="7564"/>
        <v/>
      </c>
      <c r="EE455" s="71" t="str">
        <f t="shared" si="7565"/>
        <v/>
      </c>
      <c r="EF455" s="71" t="str">
        <f t="shared" si="7566"/>
        <v/>
      </c>
      <c r="EG455" s="71" t="str">
        <f t="shared" si="7567"/>
        <v/>
      </c>
      <c r="EH455" s="71" t="str">
        <f t="shared" si="7568"/>
        <v/>
      </c>
      <c r="EI455" s="71" t="str">
        <f t="shared" si="7569"/>
        <v/>
      </c>
      <c r="EJ455" s="71" t="str">
        <f t="shared" si="7570"/>
        <v/>
      </c>
      <c r="EK455" s="71" t="str">
        <f t="shared" si="7571"/>
        <v/>
      </c>
      <c r="EL455" s="71" t="str">
        <f t="shared" si="7572"/>
        <v/>
      </c>
      <c r="EM455" s="71" t="str">
        <f t="shared" si="7573"/>
        <v/>
      </c>
      <c r="EN455" s="71" t="str">
        <f t="shared" si="7574"/>
        <v/>
      </c>
      <c r="EO455" s="71" t="str">
        <f t="shared" si="7575"/>
        <v/>
      </c>
      <c r="EP455" s="71" t="str">
        <f t="shared" si="7576"/>
        <v/>
      </c>
      <c r="EQ455" s="71" t="str">
        <f t="shared" si="7577"/>
        <v/>
      </c>
      <c r="ER455" s="71" t="str">
        <f t="shared" si="7578"/>
        <v/>
      </c>
      <c r="ES455" s="71" t="str">
        <f t="shared" si="7579"/>
        <v/>
      </c>
      <c r="ET455" s="71" t="str">
        <f t="shared" si="7580"/>
        <v/>
      </c>
      <c r="EU455" s="71" t="str">
        <f t="shared" si="7581"/>
        <v/>
      </c>
      <c r="EV455" s="71" t="str">
        <f t="shared" si="7582"/>
        <v/>
      </c>
      <c r="EW455" s="71" t="str">
        <f t="shared" si="7583"/>
        <v/>
      </c>
      <c r="EX455" s="71" t="str">
        <f t="shared" si="7584"/>
        <v/>
      </c>
      <c r="EY455" s="71" t="str">
        <f t="shared" si="7585"/>
        <v/>
      </c>
      <c r="EZ455" s="71" t="str">
        <f t="shared" si="7586"/>
        <v/>
      </c>
      <c r="FA455" s="71" t="str">
        <f t="shared" si="7587"/>
        <v/>
      </c>
      <c r="FB455" s="71" t="str">
        <f t="shared" si="7588"/>
        <v/>
      </c>
      <c r="FC455" s="71" t="str">
        <f t="shared" si="7589"/>
        <v/>
      </c>
      <c r="FD455" s="71" t="str">
        <f t="shared" si="7590"/>
        <v/>
      </c>
      <c r="FE455" s="71" t="str">
        <f t="shared" si="7591"/>
        <v/>
      </c>
      <c r="FF455" s="71" t="str">
        <f t="shared" si="7592"/>
        <v/>
      </c>
      <c r="FG455" s="71" t="str">
        <f t="shared" si="7593"/>
        <v/>
      </c>
      <c r="FH455" s="71" t="str">
        <f t="shared" si="7594"/>
        <v/>
      </c>
      <c r="FI455" s="71" t="str">
        <f t="shared" si="7595"/>
        <v/>
      </c>
      <c r="FJ455" s="71" t="str">
        <f t="shared" si="7596"/>
        <v/>
      </c>
      <c r="FK455" s="71" t="str">
        <f t="shared" si="7597"/>
        <v/>
      </c>
      <c r="FL455" s="71" t="str">
        <f t="shared" si="7598"/>
        <v/>
      </c>
      <c r="FM455" s="71" t="str">
        <f t="shared" si="7599"/>
        <v/>
      </c>
      <c r="FN455" s="71" t="str">
        <f t="shared" si="7600"/>
        <v/>
      </c>
      <c r="FO455" s="71" t="str">
        <f t="shared" si="7601"/>
        <v/>
      </c>
      <c r="FP455" s="71" t="str">
        <f t="shared" si="7602"/>
        <v/>
      </c>
      <c r="FQ455" s="71" t="str">
        <f t="shared" si="7603"/>
        <v/>
      </c>
      <c r="FR455" s="71" t="str">
        <f t="shared" si="7604"/>
        <v/>
      </c>
      <c r="FS455" s="71" t="str">
        <f t="shared" si="7605"/>
        <v/>
      </c>
    </row>
    <row r="456" spans="1:175" ht="16.5">
      <c r="A456" s="134"/>
      <c r="B456" s="80" t="s">
        <v>1112</v>
      </c>
      <c r="C456" s="147" t="s">
        <v>1105</v>
      </c>
      <c r="K456" s="150"/>
      <c r="T456" s="152" t="s">
        <v>1113</v>
      </c>
      <c r="U456" s="85" t="s">
        <v>1107</v>
      </c>
      <c r="CN456" s="70" t="str">
        <f t="shared" si="7530"/>
        <v>InitUnitState('IK7D',,,,,,,,,,)</v>
      </c>
      <c r="CO456" s="70" t="str">
        <f t="shared" si="7531"/>
        <v>InitUnitNormal('IK7D',,,,,,,,,,)</v>
      </c>
      <c r="CP456" s="70" t="str">
        <f t="shared" si="7532"/>
        <v>InitUnitMagic('IK7D',,,,,,,,,,)</v>
      </c>
      <c r="CQ456" s="70" t="str">
        <f t="shared" si="7533"/>
        <v>InitUnitAdd('IK7D',,,,,,,,,,)</v>
      </c>
      <c r="CR456" s="70" t="str">
        <f t="shared" si="7534"/>
        <v>InitEquipData('IK7D',,"",,,,,'','','','','','',"ReplaceableTextures\\CommandButtons\\BTNSST16.blp")</v>
      </c>
      <c r="CU456" s="95" t="str">
        <f t="shared" si="7535"/>
        <v>|n</v>
      </c>
      <c r="CV456" s="61" t="str">
        <f t="shared" si="7606"/>
        <v>护甲|Cffffc926+100|n|n|r|Cffaaaaaa○|CffFFD24D水之符印+1|r|r|n|n|Cff00ff7f点击穿戴或脱卸。|r</v>
      </c>
      <c r="CW456" s="60"/>
      <c r="CX456" s="60"/>
      <c r="CY456" s="60"/>
      <c r="CZ456" s="60"/>
      <c r="DA456" s="60"/>
      <c r="DB456" s="71" t="str">
        <f t="shared" si="7536"/>
        <v/>
      </c>
      <c r="DC456" s="71" t="str">
        <f t="shared" si="7537"/>
        <v/>
      </c>
      <c r="DD456" s="71" t="str">
        <f t="shared" si="7538"/>
        <v/>
      </c>
      <c r="DE456" s="71" t="str">
        <f t="shared" si="7539"/>
        <v/>
      </c>
      <c r="DF456" s="71" t="str">
        <f t="shared" si="7540"/>
        <v/>
      </c>
      <c r="DG456" s="71" t="str">
        <f t="shared" si="7541"/>
        <v/>
      </c>
      <c r="DH456" s="71" t="str">
        <f t="shared" si="7542"/>
        <v/>
      </c>
      <c r="DI456" s="71" t="str">
        <f t="shared" si="7543"/>
        <v/>
      </c>
      <c r="DJ456" s="71" t="str">
        <f t="shared" si="7544"/>
        <v/>
      </c>
      <c r="DK456" s="71" t="str">
        <f t="shared" si="7545"/>
        <v/>
      </c>
      <c r="DL456" s="71" t="str">
        <f t="shared" si="7546"/>
        <v/>
      </c>
      <c r="DM456" s="71" t="str">
        <f t="shared" si="7547"/>
        <v/>
      </c>
      <c r="DN456" s="71" t="str">
        <f t="shared" si="7548"/>
        <v/>
      </c>
      <c r="DO456" s="71" t="str">
        <f t="shared" si="7549"/>
        <v/>
      </c>
      <c r="DP456" s="71" t="str">
        <f t="shared" si="7550"/>
        <v/>
      </c>
      <c r="DQ456" s="71" t="str">
        <f t="shared" si="7551"/>
        <v/>
      </c>
      <c r="DR456" s="71" t="str">
        <f t="shared" si="7552"/>
        <v/>
      </c>
      <c r="DS456" s="71" t="str">
        <f t="shared" si="7553"/>
        <v/>
      </c>
      <c r="DT456" s="71" t="str">
        <f t="shared" si="7554"/>
        <v/>
      </c>
      <c r="DU456" s="71" t="str">
        <f t="shared" si="7555"/>
        <v/>
      </c>
      <c r="DV456" s="71" t="str">
        <f t="shared" si="7556"/>
        <v/>
      </c>
      <c r="DW456" s="71" t="str">
        <f t="shared" si="7557"/>
        <v/>
      </c>
      <c r="DX456" s="71" t="str">
        <f t="shared" si="7558"/>
        <v/>
      </c>
      <c r="DY456" s="71" t="str">
        <f t="shared" si="7559"/>
        <v/>
      </c>
      <c r="DZ456" s="71" t="str">
        <f t="shared" si="7560"/>
        <v/>
      </c>
      <c r="EA456" s="71" t="str">
        <f t="shared" si="7561"/>
        <v/>
      </c>
      <c r="EB456" s="71" t="str">
        <f t="shared" si="7562"/>
        <v/>
      </c>
      <c r="EC456" s="71" t="str">
        <f t="shared" si="7563"/>
        <v/>
      </c>
      <c r="ED456" s="71" t="str">
        <f t="shared" si="7564"/>
        <v/>
      </c>
      <c r="EE456" s="71" t="str">
        <f t="shared" si="7565"/>
        <v/>
      </c>
      <c r="EF456" s="71" t="str">
        <f t="shared" si="7566"/>
        <v/>
      </c>
      <c r="EG456" s="71" t="str">
        <f t="shared" si="7567"/>
        <v/>
      </c>
      <c r="EH456" s="71" t="str">
        <f t="shared" si="7568"/>
        <v/>
      </c>
      <c r="EI456" s="71" t="str">
        <f t="shared" si="7569"/>
        <v/>
      </c>
      <c r="EJ456" s="71" t="str">
        <f t="shared" si="7570"/>
        <v/>
      </c>
      <c r="EK456" s="71" t="str">
        <f t="shared" si="7571"/>
        <v/>
      </c>
      <c r="EL456" s="71" t="str">
        <f t="shared" si="7572"/>
        <v/>
      </c>
      <c r="EM456" s="71" t="str">
        <f t="shared" si="7573"/>
        <v/>
      </c>
      <c r="EN456" s="71" t="str">
        <f t="shared" si="7574"/>
        <v/>
      </c>
      <c r="EO456" s="71" t="str">
        <f t="shared" si="7575"/>
        <v/>
      </c>
      <c r="EP456" s="71" t="str">
        <f t="shared" si="7576"/>
        <v/>
      </c>
      <c r="EQ456" s="71" t="str">
        <f t="shared" si="7577"/>
        <v/>
      </c>
      <c r="ER456" s="71" t="str">
        <f t="shared" si="7578"/>
        <v/>
      </c>
      <c r="ES456" s="71" t="str">
        <f t="shared" si="7579"/>
        <v/>
      </c>
      <c r="ET456" s="71" t="str">
        <f t="shared" si="7580"/>
        <v/>
      </c>
      <c r="EU456" s="71" t="str">
        <f t="shared" si="7581"/>
        <v/>
      </c>
      <c r="EV456" s="71" t="str">
        <f t="shared" si="7582"/>
        <v/>
      </c>
      <c r="EW456" s="71" t="str">
        <f t="shared" si="7583"/>
        <v/>
      </c>
      <c r="EX456" s="71" t="str">
        <f t="shared" si="7584"/>
        <v/>
      </c>
      <c r="EY456" s="71" t="str">
        <f t="shared" si="7585"/>
        <v/>
      </c>
      <c r="EZ456" s="71" t="str">
        <f t="shared" si="7586"/>
        <v/>
      </c>
      <c r="FA456" s="71" t="str">
        <f t="shared" si="7587"/>
        <v/>
      </c>
      <c r="FB456" s="71" t="str">
        <f t="shared" si="7588"/>
        <v/>
      </c>
      <c r="FC456" s="71" t="str">
        <f t="shared" si="7589"/>
        <v/>
      </c>
      <c r="FD456" s="71" t="str">
        <f t="shared" si="7590"/>
        <v/>
      </c>
      <c r="FE456" s="71" t="str">
        <f t="shared" si="7591"/>
        <v/>
      </c>
      <c r="FF456" s="71" t="str">
        <f t="shared" si="7592"/>
        <v/>
      </c>
      <c r="FG456" s="71" t="str">
        <f t="shared" si="7593"/>
        <v/>
      </c>
      <c r="FH456" s="71" t="str">
        <f t="shared" si="7594"/>
        <v/>
      </c>
      <c r="FI456" s="71" t="str">
        <f t="shared" si="7595"/>
        <v/>
      </c>
      <c r="FJ456" s="71" t="str">
        <f t="shared" si="7596"/>
        <v/>
      </c>
      <c r="FK456" s="71" t="str">
        <f t="shared" si="7597"/>
        <v/>
      </c>
      <c r="FL456" s="71" t="str">
        <f t="shared" si="7598"/>
        <v/>
      </c>
      <c r="FM456" s="71" t="str">
        <f t="shared" si="7599"/>
        <v/>
      </c>
      <c r="FN456" s="71" t="str">
        <f t="shared" si="7600"/>
        <v/>
      </c>
      <c r="FO456" s="71" t="str">
        <f t="shared" si="7601"/>
        <v/>
      </c>
      <c r="FP456" s="71" t="str">
        <f t="shared" si="7602"/>
        <v/>
      </c>
      <c r="FQ456" s="71" t="str">
        <f t="shared" si="7603"/>
        <v/>
      </c>
      <c r="FR456" s="71" t="str">
        <f t="shared" si="7604"/>
        <v/>
      </c>
      <c r="FS456" s="71" t="str">
        <f t="shared" si="7605"/>
        <v/>
      </c>
    </row>
    <row r="457" spans="1:175" ht="16.5">
      <c r="A457" s="134"/>
      <c r="B457" s="80" t="s">
        <v>1114</v>
      </c>
      <c r="C457" s="147" t="s">
        <v>1105</v>
      </c>
      <c r="K457" s="150"/>
      <c r="T457" s="152" t="s">
        <v>1115</v>
      </c>
      <c r="U457" s="85" t="s">
        <v>1107</v>
      </c>
      <c r="CN457" s="70" t="str">
        <f t="shared" si="7530"/>
        <v>InitUnitState('IK7E',,,,,,,,,,)</v>
      </c>
      <c r="CO457" s="70" t="str">
        <f t="shared" si="7531"/>
        <v>InitUnitNormal('IK7E',,,,,,,,,,)</v>
      </c>
      <c r="CP457" s="70" t="str">
        <f t="shared" si="7532"/>
        <v>InitUnitMagic('IK7E',,,,,,,,,,)</v>
      </c>
      <c r="CQ457" s="70" t="str">
        <f t="shared" si="7533"/>
        <v>InitUnitAdd('IK7E',,,,,,,,,,)</v>
      </c>
      <c r="CR457" s="70" t="str">
        <f t="shared" si="7534"/>
        <v>InitEquipData('IK7E',,"",,,,,'','','','','','',"ReplaceableTextures\\CommandButtons\\BTNSST16.blp")</v>
      </c>
      <c r="CU457" s="95" t="str">
        <f t="shared" si="7535"/>
        <v>|n</v>
      </c>
      <c r="CV457" s="61" t="str">
        <f t="shared" si="7606"/>
        <v>护甲|Cffffc926+100|n|n|r|Cffaaaaaa○|CffFFD24D火之符印+1|r|r|n|n|Cff00ff7f点击穿戴或脱卸。|r</v>
      </c>
      <c r="CW457" s="60"/>
      <c r="CX457" s="60"/>
      <c r="CY457" s="60"/>
      <c r="CZ457" s="60"/>
      <c r="DA457" s="60"/>
      <c r="DB457" s="71" t="str">
        <f t="shared" si="7536"/>
        <v/>
      </c>
      <c r="DC457" s="71" t="str">
        <f t="shared" si="7537"/>
        <v/>
      </c>
      <c r="DD457" s="71" t="str">
        <f t="shared" si="7538"/>
        <v/>
      </c>
      <c r="DE457" s="71" t="str">
        <f t="shared" si="7539"/>
        <v/>
      </c>
      <c r="DF457" s="71" t="str">
        <f t="shared" si="7540"/>
        <v/>
      </c>
      <c r="DG457" s="71" t="str">
        <f t="shared" si="7541"/>
        <v/>
      </c>
      <c r="DH457" s="71" t="str">
        <f t="shared" si="7542"/>
        <v/>
      </c>
      <c r="DI457" s="71" t="str">
        <f t="shared" si="7543"/>
        <v/>
      </c>
      <c r="DJ457" s="71" t="str">
        <f t="shared" si="7544"/>
        <v/>
      </c>
      <c r="DK457" s="71" t="str">
        <f t="shared" si="7545"/>
        <v/>
      </c>
      <c r="DL457" s="71" t="str">
        <f t="shared" si="7546"/>
        <v/>
      </c>
      <c r="DM457" s="71" t="str">
        <f t="shared" si="7547"/>
        <v/>
      </c>
      <c r="DN457" s="71" t="str">
        <f t="shared" si="7548"/>
        <v/>
      </c>
      <c r="DO457" s="71" t="str">
        <f t="shared" si="7549"/>
        <v/>
      </c>
      <c r="DP457" s="71" t="str">
        <f t="shared" si="7550"/>
        <v/>
      </c>
      <c r="DQ457" s="71" t="str">
        <f t="shared" si="7551"/>
        <v/>
      </c>
      <c r="DR457" s="71" t="str">
        <f t="shared" si="7552"/>
        <v/>
      </c>
      <c r="DS457" s="71" t="str">
        <f t="shared" si="7553"/>
        <v/>
      </c>
      <c r="DT457" s="71" t="str">
        <f t="shared" si="7554"/>
        <v/>
      </c>
      <c r="DU457" s="71" t="str">
        <f t="shared" si="7555"/>
        <v/>
      </c>
      <c r="DV457" s="71" t="str">
        <f t="shared" si="7556"/>
        <v/>
      </c>
      <c r="DW457" s="71" t="str">
        <f t="shared" si="7557"/>
        <v/>
      </c>
      <c r="DX457" s="71" t="str">
        <f t="shared" si="7558"/>
        <v/>
      </c>
      <c r="DY457" s="71" t="str">
        <f t="shared" si="7559"/>
        <v/>
      </c>
      <c r="DZ457" s="71" t="str">
        <f t="shared" si="7560"/>
        <v/>
      </c>
      <c r="EA457" s="71" t="str">
        <f t="shared" si="7561"/>
        <v/>
      </c>
      <c r="EB457" s="71" t="str">
        <f t="shared" si="7562"/>
        <v/>
      </c>
      <c r="EC457" s="71" t="str">
        <f t="shared" si="7563"/>
        <v/>
      </c>
      <c r="ED457" s="71" t="str">
        <f t="shared" si="7564"/>
        <v/>
      </c>
      <c r="EE457" s="71" t="str">
        <f t="shared" si="7565"/>
        <v/>
      </c>
      <c r="EF457" s="71" t="str">
        <f t="shared" si="7566"/>
        <v/>
      </c>
      <c r="EG457" s="71" t="str">
        <f t="shared" si="7567"/>
        <v/>
      </c>
      <c r="EH457" s="71" t="str">
        <f t="shared" si="7568"/>
        <v/>
      </c>
      <c r="EI457" s="71" t="str">
        <f t="shared" si="7569"/>
        <v/>
      </c>
      <c r="EJ457" s="71" t="str">
        <f t="shared" si="7570"/>
        <v/>
      </c>
      <c r="EK457" s="71" t="str">
        <f t="shared" si="7571"/>
        <v/>
      </c>
      <c r="EL457" s="71" t="str">
        <f t="shared" si="7572"/>
        <v/>
      </c>
      <c r="EM457" s="71" t="str">
        <f t="shared" si="7573"/>
        <v/>
      </c>
      <c r="EN457" s="71" t="str">
        <f t="shared" si="7574"/>
        <v/>
      </c>
      <c r="EO457" s="71" t="str">
        <f t="shared" si="7575"/>
        <v/>
      </c>
      <c r="EP457" s="71" t="str">
        <f t="shared" si="7576"/>
        <v/>
      </c>
      <c r="EQ457" s="71" t="str">
        <f t="shared" si="7577"/>
        <v/>
      </c>
      <c r="ER457" s="71" t="str">
        <f t="shared" si="7578"/>
        <v/>
      </c>
      <c r="ES457" s="71" t="str">
        <f t="shared" si="7579"/>
        <v/>
      </c>
      <c r="ET457" s="71" t="str">
        <f t="shared" si="7580"/>
        <v/>
      </c>
      <c r="EU457" s="71" t="str">
        <f t="shared" si="7581"/>
        <v/>
      </c>
      <c r="EV457" s="71" t="str">
        <f t="shared" si="7582"/>
        <v/>
      </c>
      <c r="EW457" s="71" t="str">
        <f t="shared" si="7583"/>
        <v/>
      </c>
      <c r="EX457" s="71" t="str">
        <f t="shared" si="7584"/>
        <v/>
      </c>
      <c r="EY457" s="71" t="str">
        <f t="shared" si="7585"/>
        <v/>
      </c>
      <c r="EZ457" s="71" t="str">
        <f t="shared" si="7586"/>
        <v/>
      </c>
      <c r="FA457" s="71" t="str">
        <f t="shared" si="7587"/>
        <v/>
      </c>
      <c r="FB457" s="71" t="str">
        <f t="shared" si="7588"/>
        <v/>
      </c>
      <c r="FC457" s="71" t="str">
        <f t="shared" si="7589"/>
        <v/>
      </c>
      <c r="FD457" s="71" t="str">
        <f t="shared" si="7590"/>
        <v/>
      </c>
      <c r="FE457" s="71" t="str">
        <f t="shared" si="7591"/>
        <v/>
      </c>
      <c r="FF457" s="71" t="str">
        <f t="shared" si="7592"/>
        <v/>
      </c>
      <c r="FG457" s="71" t="str">
        <f t="shared" si="7593"/>
        <v/>
      </c>
      <c r="FH457" s="71" t="str">
        <f t="shared" si="7594"/>
        <v/>
      </c>
      <c r="FI457" s="71" t="str">
        <f t="shared" si="7595"/>
        <v/>
      </c>
      <c r="FJ457" s="71" t="str">
        <f t="shared" si="7596"/>
        <v/>
      </c>
      <c r="FK457" s="71" t="str">
        <f t="shared" si="7597"/>
        <v/>
      </c>
      <c r="FL457" s="71" t="str">
        <f t="shared" si="7598"/>
        <v/>
      </c>
      <c r="FM457" s="71" t="str">
        <f t="shared" si="7599"/>
        <v/>
      </c>
      <c r="FN457" s="71" t="str">
        <f t="shared" si="7600"/>
        <v/>
      </c>
      <c r="FO457" s="71" t="str">
        <f t="shared" si="7601"/>
        <v/>
      </c>
      <c r="FP457" s="71" t="str">
        <f t="shared" si="7602"/>
        <v/>
      </c>
      <c r="FQ457" s="71" t="str">
        <f t="shared" si="7603"/>
        <v/>
      </c>
      <c r="FR457" s="71" t="str">
        <f t="shared" si="7604"/>
        <v/>
      </c>
      <c r="FS457" s="71" t="str">
        <f t="shared" si="7605"/>
        <v/>
      </c>
    </row>
    <row r="458" spans="1:175" ht="16.5">
      <c r="A458" s="134"/>
      <c r="B458" s="80" t="s">
        <v>1116</v>
      </c>
      <c r="C458" s="147" t="s">
        <v>1105</v>
      </c>
      <c r="K458" s="150"/>
      <c r="T458" s="152" t="s">
        <v>1117</v>
      </c>
      <c r="U458" s="85" t="s">
        <v>1107</v>
      </c>
      <c r="CN458" s="70" t="str">
        <f t="shared" si="7530"/>
        <v>InitUnitState('IK7F',,,,,,,,,,)</v>
      </c>
      <c r="CO458" s="70" t="str">
        <f t="shared" si="7531"/>
        <v>InitUnitNormal('IK7F',,,,,,,,,,)</v>
      </c>
      <c r="CP458" s="70" t="str">
        <f t="shared" si="7532"/>
        <v>InitUnitMagic('IK7F',,,,,,,,,,)</v>
      </c>
      <c r="CQ458" s="70" t="str">
        <f t="shared" si="7533"/>
        <v>InitUnitAdd('IK7F',,,,,,,,,,)</v>
      </c>
      <c r="CR458" s="70" t="str">
        <f t="shared" si="7534"/>
        <v>InitEquipData('IK7F',,"",,,,,'','','','','','',"ReplaceableTextures\\CommandButtons\\BTNSST16.blp")</v>
      </c>
      <c r="CU458" s="95" t="str">
        <f t="shared" si="7535"/>
        <v>|n</v>
      </c>
      <c r="CV458" s="61" t="str">
        <f t="shared" si="7606"/>
        <v>护甲|Cffffc926+100|n|n|r|Cffaaaaaa○|CffFFD24D土之符印+1|r|r|n|n|Cff00ff7f点击穿戴或脱卸。|r</v>
      </c>
      <c r="CW458" s="60"/>
      <c r="CX458" s="60"/>
      <c r="CY458" s="60"/>
      <c r="CZ458" s="60"/>
      <c r="DA458" s="60"/>
      <c r="DB458" s="71" t="str">
        <f t="shared" si="7536"/>
        <v/>
      </c>
      <c r="DC458" s="71" t="str">
        <f t="shared" si="7537"/>
        <v/>
      </c>
      <c r="DD458" s="71" t="str">
        <f t="shared" si="7538"/>
        <v/>
      </c>
      <c r="DE458" s="71" t="str">
        <f t="shared" si="7539"/>
        <v/>
      </c>
      <c r="DF458" s="71" t="str">
        <f t="shared" si="7540"/>
        <v/>
      </c>
      <c r="DG458" s="71" t="str">
        <f t="shared" si="7541"/>
        <v/>
      </c>
      <c r="DH458" s="71" t="str">
        <f t="shared" si="7542"/>
        <v/>
      </c>
      <c r="DI458" s="71" t="str">
        <f t="shared" si="7543"/>
        <v/>
      </c>
      <c r="DJ458" s="71" t="str">
        <f t="shared" si="7544"/>
        <v/>
      </c>
      <c r="DK458" s="71" t="str">
        <f t="shared" si="7545"/>
        <v/>
      </c>
      <c r="DL458" s="71" t="str">
        <f t="shared" si="7546"/>
        <v/>
      </c>
      <c r="DM458" s="71" t="str">
        <f t="shared" si="7547"/>
        <v/>
      </c>
      <c r="DN458" s="71" t="str">
        <f t="shared" si="7548"/>
        <v/>
      </c>
      <c r="DO458" s="71" t="str">
        <f t="shared" si="7549"/>
        <v/>
      </c>
      <c r="DP458" s="71" t="str">
        <f t="shared" si="7550"/>
        <v/>
      </c>
      <c r="DQ458" s="71" t="str">
        <f t="shared" si="7551"/>
        <v/>
      </c>
      <c r="DR458" s="71" t="str">
        <f t="shared" si="7552"/>
        <v/>
      </c>
      <c r="DS458" s="71" t="str">
        <f t="shared" si="7553"/>
        <v/>
      </c>
      <c r="DT458" s="71" t="str">
        <f t="shared" si="7554"/>
        <v/>
      </c>
      <c r="DU458" s="71" t="str">
        <f t="shared" si="7555"/>
        <v/>
      </c>
      <c r="DV458" s="71" t="str">
        <f t="shared" si="7556"/>
        <v/>
      </c>
      <c r="DW458" s="71" t="str">
        <f t="shared" si="7557"/>
        <v/>
      </c>
      <c r="DX458" s="71" t="str">
        <f t="shared" si="7558"/>
        <v/>
      </c>
      <c r="DY458" s="71" t="str">
        <f t="shared" si="7559"/>
        <v/>
      </c>
      <c r="DZ458" s="71" t="str">
        <f t="shared" si="7560"/>
        <v/>
      </c>
      <c r="EA458" s="71" t="str">
        <f t="shared" si="7561"/>
        <v/>
      </c>
      <c r="EB458" s="71" t="str">
        <f t="shared" si="7562"/>
        <v/>
      </c>
      <c r="EC458" s="71" t="str">
        <f t="shared" si="7563"/>
        <v/>
      </c>
      <c r="ED458" s="71" t="str">
        <f t="shared" si="7564"/>
        <v/>
      </c>
      <c r="EE458" s="71" t="str">
        <f t="shared" si="7565"/>
        <v/>
      </c>
      <c r="EF458" s="71" t="str">
        <f t="shared" si="7566"/>
        <v/>
      </c>
      <c r="EG458" s="71" t="str">
        <f t="shared" si="7567"/>
        <v/>
      </c>
      <c r="EH458" s="71" t="str">
        <f t="shared" si="7568"/>
        <v/>
      </c>
      <c r="EI458" s="71" t="str">
        <f t="shared" si="7569"/>
        <v/>
      </c>
      <c r="EJ458" s="71" t="str">
        <f t="shared" si="7570"/>
        <v/>
      </c>
      <c r="EK458" s="71" t="str">
        <f t="shared" si="7571"/>
        <v/>
      </c>
      <c r="EL458" s="71" t="str">
        <f t="shared" si="7572"/>
        <v/>
      </c>
      <c r="EM458" s="71" t="str">
        <f t="shared" si="7573"/>
        <v/>
      </c>
      <c r="EN458" s="71" t="str">
        <f t="shared" si="7574"/>
        <v/>
      </c>
      <c r="EO458" s="71" t="str">
        <f t="shared" si="7575"/>
        <v/>
      </c>
      <c r="EP458" s="71" t="str">
        <f t="shared" si="7576"/>
        <v/>
      </c>
      <c r="EQ458" s="71" t="str">
        <f t="shared" si="7577"/>
        <v/>
      </c>
      <c r="ER458" s="71" t="str">
        <f t="shared" si="7578"/>
        <v/>
      </c>
      <c r="ES458" s="71" t="str">
        <f t="shared" si="7579"/>
        <v/>
      </c>
      <c r="ET458" s="71" t="str">
        <f t="shared" si="7580"/>
        <v/>
      </c>
      <c r="EU458" s="71" t="str">
        <f t="shared" si="7581"/>
        <v/>
      </c>
      <c r="EV458" s="71" t="str">
        <f t="shared" si="7582"/>
        <v/>
      </c>
      <c r="EW458" s="71" t="str">
        <f t="shared" si="7583"/>
        <v/>
      </c>
      <c r="EX458" s="71" t="str">
        <f t="shared" si="7584"/>
        <v/>
      </c>
      <c r="EY458" s="71" t="str">
        <f t="shared" si="7585"/>
        <v/>
      </c>
      <c r="EZ458" s="71" t="str">
        <f t="shared" si="7586"/>
        <v/>
      </c>
      <c r="FA458" s="71" t="str">
        <f t="shared" si="7587"/>
        <v/>
      </c>
      <c r="FB458" s="71" t="str">
        <f t="shared" si="7588"/>
        <v/>
      </c>
      <c r="FC458" s="71" t="str">
        <f t="shared" si="7589"/>
        <v/>
      </c>
      <c r="FD458" s="71" t="str">
        <f t="shared" si="7590"/>
        <v/>
      </c>
      <c r="FE458" s="71" t="str">
        <f t="shared" si="7591"/>
        <v/>
      </c>
      <c r="FF458" s="71" t="str">
        <f t="shared" si="7592"/>
        <v/>
      </c>
      <c r="FG458" s="71" t="str">
        <f t="shared" si="7593"/>
        <v/>
      </c>
      <c r="FH458" s="71" t="str">
        <f t="shared" si="7594"/>
        <v/>
      </c>
      <c r="FI458" s="71" t="str">
        <f t="shared" si="7595"/>
        <v/>
      </c>
      <c r="FJ458" s="71" t="str">
        <f t="shared" si="7596"/>
        <v/>
      </c>
      <c r="FK458" s="71" t="str">
        <f t="shared" si="7597"/>
        <v/>
      </c>
      <c r="FL458" s="71" t="str">
        <f t="shared" si="7598"/>
        <v/>
      </c>
      <c r="FM458" s="71" t="str">
        <f t="shared" si="7599"/>
        <v/>
      </c>
      <c r="FN458" s="71" t="str">
        <f t="shared" si="7600"/>
        <v/>
      </c>
      <c r="FO458" s="71" t="str">
        <f t="shared" si="7601"/>
        <v/>
      </c>
      <c r="FP458" s="71" t="str">
        <f t="shared" si="7602"/>
        <v/>
      </c>
      <c r="FQ458" s="71" t="str">
        <f t="shared" si="7603"/>
        <v/>
      </c>
      <c r="FR458" s="71" t="str">
        <f t="shared" si="7604"/>
        <v/>
      </c>
      <c r="FS458" s="71" t="str">
        <f t="shared" si="7605"/>
        <v/>
      </c>
    </row>
    <row r="459" spans="1:175" ht="16.5">
      <c r="A459" s="134"/>
      <c r="B459" s="80" t="s">
        <v>1118</v>
      </c>
      <c r="C459" s="147" t="s">
        <v>1105</v>
      </c>
      <c r="K459" s="150"/>
      <c r="T459" s="152" t="s">
        <v>1119</v>
      </c>
      <c r="U459" s="85" t="s">
        <v>1107</v>
      </c>
      <c r="CN459" s="70" t="str">
        <f t="shared" si="7530"/>
        <v>InitUnitState('IK7G',,,,,,,,,,)</v>
      </c>
      <c r="CO459" s="70" t="str">
        <f t="shared" si="7531"/>
        <v>InitUnitNormal('IK7G',,,,,,,,,,)</v>
      </c>
      <c r="CP459" s="70" t="str">
        <f t="shared" si="7532"/>
        <v>InitUnitMagic('IK7G',,,,,,,,,,)</v>
      </c>
      <c r="CQ459" s="70" t="str">
        <f t="shared" si="7533"/>
        <v>InitUnitAdd('IK7G',,,,,,,,,,)</v>
      </c>
      <c r="CR459" s="70" t="str">
        <f t="shared" si="7534"/>
        <v>InitEquipData('IK7G',,"",,,,,'','','','','','',"ReplaceableTextures\\CommandButtons\\BTNSST16.blp")</v>
      </c>
      <c r="CU459" s="95" t="str">
        <f t="shared" si="7535"/>
        <v>|n</v>
      </c>
      <c r="CV459" s="61" t="str">
        <f t="shared" si="7606"/>
        <v>护甲|Cffffc926+100|n|n|r|Cffaaaaaa○|CffFFD24D光之符印+1|r|r|n|n|Cff00ff7f点击穿戴或脱卸。|r</v>
      </c>
      <c r="CW459" s="60"/>
      <c r="CX459" s="60"/>
      <c r="CY459" s="60"/>
      <c r="CZ459" s="60"/>
      <c r="DA459" s="60"/>
      <c r="DB459" s="71" t="str">
        <f t="shared" si="7536"/>
        <v/>
      </c>
      <c r="DC459" s="71" t="str">
        <f t="shared" si="7537"/>
        <v/>
      </c>
      <c r="DD459" s="71" t="str">
        <f t="shared" si="7538"/>
        <v/>
      </c>
      <c r="DE459" s="71" t="str">
        <f t="shared" si="7539"/>
        <v/>
      </c>
      <c r="DF459" s="71" t="str">
        <f t="shared" si="7540"/>
        <v/>
      </c>
      <c r="DG459" s="71" t="str">
        <f t="shared" si="7541"/>
        <v/>
      </c>
      <c r="DH459" s="71" t="str">
        <f t="shared" si="7542"/>
        <v/>
      </c>
      <c r="DI459" s="71" t="str">
        <f t="shared" si="7543"/>
        <v/>
      </c>
      <c r="DJ459" s="71" t="str">
        <f t="shared" si="7544"/>
        <v/>
      </c>
      <c r="DK459" s="71" t="str">
        <f t="shared" si="7545"/>
        <v/>
      </c>
      <c r="DL459" s="71" t="str">
        <f t="shared" si="7546"/>
        <v/>
      </c>
      <c r="DM459" s="71" t="str">
        <f t="shared" si="7547"/>
        <v/>
      </c>
      <c r="DN459" s="71" t="str">
        <f t="shared" si="7548"/>
        <v/>
      </c>
      <c r="DO459" s="71" t="str">
        <f t="shared" si="7549"/>
        <v/>
      </c>
      <c r="DP459" s="71" t="str">
        <f t="shared" si="7550"/>
        <v/>
      </c>
      <c r="DQ459" s="71" t="str">
        <f t="shared" si="7551"/>
        <v/>
      </c>
      <c r="DR459" s="71" t="str">
        <f t="shared" si="7552"/>
        <v/>
      </c>
      <c r="DS459" s="71" t="str">
        <f t="shared" si="7553"/>
        <v/>
      </c>
      <c r="DT459" s="71" t="str">
        <f t="shared" si="7554"/>
        <v/>
      </c>
      <c r="DU459" s="71" t="str">
        <f t="shared" si="7555"/>
        <v/>
      </c>
      <c r="DV459" s="71" t="str">
        <f t="shared" si="7556"/>
        <v/>
      </c>
      <c r="DW459" s="71" t="str">
        <f t="shared" si="7557"/>
        <v/>
      </c>
      <c r="DX459" s="71" t="str">
        <f t="shared" si="7558"/>
        <v/>
      </c>
      <c r="DY459" s="71" t="str">
        <f t="shared" si="7559"/>
        <v/>
      </c>
      <c r="DZ459" s="71" t="str">
        <f t="shared" si="7560"/>
        <v/>
      </c>
      <c r="EA459" s="71" t="str">
        <f t="shared" si="7561"/>
        <v/>
      </c>
      <c r="EB459" s="71" t="str">
        <f t="shared" si="7562"/>
        <v/>
      </c>
      <c r="EC459" s="71" t="str">
        <f t="shared" si="7563"/>
        <v/>
      </c>
      <c r="ED459" s="71" t="str">
        <f t="shared" si="7564"/>
        <v/>
      </c>
      <c r="EE459" s="71" t="str">
        <f t="shared" si="7565"/>
        <v/>
      </c>
      <c r="EF459" s="71" t="str">
        <f t="shared" si="7566"/>
        <v/>
      </c>
      <c r="EG459" s="71" t="str">
        <f t="shared" si="7567"/>
        <v/>
      </c>
      <c r="EH459" s="71" t="str">
        <f t="shared" si="7568"/>
        <v/>
      </c>
      <c r="EI459" s="71" t="str">
        <f t="shared" si="7569"/>
        <v/>
      </c>
      <c r="EJ459" s="71" t="str">
        <f t="shared" si="7570"/>
        <v/>
      </c>
      <c r="EK459" s="71" t="str">
        <f t="shared" si="7571"/>
        <v/>
      </c>
      <c r="EL459" s="71" t="str">
        <f t="shared" si="7572"/>
        <v/>
      </c>
      <c r="EM459" s="71" t="str">
        <f t="shared" si="7573"/>
        <v/>
      </c>
      <c r="EN459" s="71" t="str">
        <f t="shared" si="7574"/>
        <v/>
      </c>
      <c r="EO459" s="71" t="str">
        <f t="shared" si="7575"/>
        <v/>
      </c>
      <c r="EP459" s="71" t="str">
        <f t="shared" si="7576"/>
        <v/>
      </c>
      <c r="EQ459" s="71" t="str">
        <f t="shared" si="7577"/>
        <v/>
      </c>
      <c r="ER459" s="71" t="str">
        <f t="shared" si="7578"/>
        <v/>
      </c>
      <c r="ES459" s="71" t="str">
        <f t="shared" si="7579"/>
        <v/>
      </c>
      <c r="ET459" s="71" t="str">
        <f t="shared" si="7580"/>
        <v/>
      </c>
      <c r="EU459" s="71" t="str">
        <f t="shared" si="7581"/>
        <v/>
      </c>
      <c r="EV459" s="71" t="str">
        <f t="shared" si="7582"/>
        <v/>
      </c>
      <c r="EW459" s="71" t="str">
        <f t="shared" si="7583"/>
        <v/>
      </c>
      <c r="EX459" s="71" t="str">
        <f t="shared" si="7584"/>
        <v/>
      </c>
      <c r="EY459" s="71" t="str">
        <f t="shared" si="7585"/>
        <v/>
      </c>
      <c r="EZ459" s="71" t="str">
        <f t="shared" si="7586"/>
        <v/>
      </c>
      <c r="FA459" s="71" t="str">
        <f t="shared" si="7587"/>
        <v/>
      </c>
      <c r="FB459" s="71" t="str">
        <f t="shared" si="7588"/>
        <v/>
      </c>
      <c r="FC459" s="71" t="str">
        <f t="shared" si="7589"/>
        <v/>
      </c>
      <c r="FD459" s="71" t="str">
        <f t="shared" si="7590"/>
        <v/>
      </c>
      <c r="FE459" s="71" t="str">
        <f t="shared" si="7591"/>
        <v/>
      </c>
      <c r="FF459" s="71" t="str">
        <f t="shared" si="7592"/>
        <v/>
      </c>
      <c r="FG459" s="71" t="str">
        <f t="shared" si="7593"/>
        <v/>
      </c>
      <c r="FH459" s="71" t="str">
        <f t="shared" si="7594"/>
        <v/>
      </c>
      <c r="FI459" s="71" t="str">
        <f t="shared" si="7595"/>
        <v/>
      </c>
      <c r="FJ459" s="71" t="str">
        <f t="shared" si="7596"/>
        <v/>
      </c>
      <c r="FK459" s="71" t="str">
        <f t="shared" si="7597"/>
        <v/>
      </c>
      <c r="FL459" s="71" t="str">
        <f t="shared" si="7598"/>
        <v/>
      </c>
      <c r="FM459" s="71" t="str">
        <f t="shared" si="7599"/>
        <v/>
      </c>
      <c r="FN459" s="71" t="str">
        <f t="shared" si="7600"/>
        <v/>
      </c>
      <c r="FO459" s="71" t="str">
        <f t="shared" si="7601"/>
        <v/>
      </c>
      <c r="FP459" s="71" t="str">
        <f t="shared" si="7602"/>
        <v/>
      </c>
      <c r="FQ459" s="71" t="str">
        <f t="shared" si="7603"/>
        <v/>
      </c>
      <c r="FR459" s="71" t="str">
        <f t="shared" si="7604"/>
        <v/>
      </c>
      <c r="FS459" s="71" t="str">
        <f t="shared" si="7605"/>
        <v/>
      </c>
    </row>
    <row r="460" spans="1:175" ht="16.5">
      <c r="A460" s="134"/>
      <c r="B460" s="80" t="s">
        <v>1120</v>
      </c>
      <c r="C460" s="147" t="s">
        <v>1105</v>
      </c>
      <c r="K460" s="150"/>
      <c r="T460" s="152" t="s">
        <v>1121</v>
      </c>
      <c r="U460" s="85" t="s">
        <v>1107</v>
      </c>
      <c r="CN460" s="70" t="str">
        <f t="shared" si="7530"/>
        <v>InitUnitState('IK7H',,,,,,,,,,)</v>
      </c>
      <c r="CO460" s="70" t="str">
        <f t="shared" si="7531"/>
        <v>InitUnitNormal('IK7H',,,,,,,,,,)</v>
      </c>
      <c r="CP460" s="70" t="str">
        <f t="shared" si="7532"/>
        <v>InitUnitMagic('IK7H',,,,,,,,,,)</v>
      </c>
      <c r="CQ460" s="70" t="str">
        <f t="shared" si="7533"/>
        <v>InitUnitAdd('IK7H',,,,,,,,,,)</v>
      </c>
      <c r="CR460" s="70" t="str">
        <f t="shared" si="7534"/>
        <v>InitEquipData('IK7H',,"",,,,,'','','','','','',"ReplaceableTextures\\CommandButtons\\BTNSST16.blp")</v>
      </c>
      <c r="CU460" s="95" t="str">
        <f t="shared" si="7535"/>
        <v>|n</v>
      </c>
      <c r="CV460" s="61" t="str">
        <f t="shared" si="7606"/>
        <v>护甲|Cffffc926+100|n|n|r|Cffaaaaaa○|CffFFD24D雷之符印+1|r|r|n|n|Cff00ff7f点击穿戴或脱卸。|r</v>
      </c>
      <c r="CW460" s="60"/>
      <c r="CX460" s="60"/>
      <c r="CY460" s="60"/>
      <c r="CZ460" s="60"/>
      <c r="DA460" s="60"/>
      <c r="DB460" s="71" t="str">
        <f t="shared" si="7536"/>
        <v/>
      </c>
      <c r="DC460" s="71" t="str">
        <f t="shared" si="7537"/>
        <v/>
      </c>
      <c r="DD460" s="71" t="str">
        <f t="shared" si="7538"/>
        <v/>
      </c>
      <c r="DE460" s="71" t="str">
        <f t="shared" si="7539"/>
        <v/>
      </c>
      <c r="DF460" s="71" t="str">
        <f t="shared" si="7540"/>
        <v/>
      </c>
      <c r="DG460" s="71" t="str">
        <f t="shared" si="7541"/>
        <v/>
      </c>
      <c r="DH460" s="71" t="str">
        <f t="shared" si="7542"/>
        <v/>
      </c>
      <c r="DI460" s="71" t="str">
        <f t="shared" si="7543"/>
        <v/>
      </c>
      <c r="DJ460" s="71" t="str">
        <f t="shared" si="7544"/>
        <v/>
      </c>
      <c r="DK460" s="71" t="str">
        <f t="shared" si="7545"/>
        <v/>
      </c>
      <c r="DL460" s="71" t="str">
        <f t="shared" si="7546"/>
        <v/>
      </c>
      <c r="DM460" s="71" t="str">
        <f t="shared" si="7547"/>
        <v/>
      </c>
      <c r="DN460" s="71" t="str">
        <f t="shared" si="7548"/>
        <v/>
      </c>
      <c r="DO460" s="71" t="str">
        <f t="shared" si="7549"/>
        <v/>
      </c>
      <c r="DP460" s="71" t="str">
        <f t="shared" si="7550"/>
        <v/>
      </c>
      <c r="DQ460" s="71" t="str">
        <f t="shared" si="7551"/>
        <v/>
      </c>
      <c r="DR460" s="71" t="str">
        <f t="shared" si="7552"/>
        <v/>
      </c>
      <c r="DS460" s="71" t="str">
        <f t="shared" si="7553"/>
        <v/>
      </c>
      <c r="DT460" s="71" t="str">
        <f t="shared" si="7554"/>
        <v/>
      </c>
      <c r="DU460" s="71" t="str">
        <f t="shared" si="7555"/>
        <v/>
      </c>
      <c r="DV460" s="71" t="str">
        <f t="shared" si="7556"/>
        <v/>
      </c>
      <c r="DW460" s="71" t="str">
        <f t="shared" si="7557"/>
        <v/>
      </c>
      <c r="DX460" s="71" t="str">
        <f t="shared" si="7558"/>
        <v/>
      </c>
      <c r="DY460" s="71" t="str">
        <f t="shared" si="7559"/>
        <v/>
      </c>
      <c r="DZ460" s="71" t="str">
        <f t="shared" si="7560"/>
        <v/>
      </c>
      <c r="EA460" s="71" t="str">
        <f t="shared" si="7561"/>
        <v/>
      </c>
      <c r="EB460" s="71" t="str">
        <f t="shared" si="7562"/>
        <v/>
      </c>
      <c r="EC460" s="71" t="str">
        <f t="shared" si="7563"/>
        <v/>
      </c>
      <c r="ED460" s="71" t="str">
        <f t="shared" si="7564"/>
        <v/>
      </c>
      <c r="EE460" s="71" t="str">
        <f t="shared" si="7565"/>
        <v/>
      </c>
      <c r="EF460" s="71" t="str">
        <f t="shared" si="7566"/>
        <v/>
      </c>
      <c r="EG460" s="71" t="str">
        <f t="shared" si="7567"/>
        <v/>
      </c>
      <c r="EH460" s="71" t="str">
        <f t="shared" si="7568"/>
        <v/>
      </c>
      <c r="EI460" s="71" t="str">
        <f t="shared" si="7569"/>
        <v/>
      </c>
      <c r="EJ460" s="71" t="str">
        <f t="shared" si="7570"/>
        <v/>
      </c>
      <c r="EK460" s="71" t="str">
        <f t="shared" si="7571"/>
        <v/>
      </c>
      <c r="EL460" s="71" t="str">
        <f t="shared" si="7572"/>
        <v/>
      </c>
      <c r="EM460" s="71" t="str">
        <f t="shared" si="7573"/>
        <v/>
      </c>
      <c r="EN460" s="71" t="str">
        <f t="shared" si="7574"/>
        <v/>
      </c>
      <c r="EO460" s="71" t="str">
        <f t="shared" si="7575"/>
        <v/>
      </c>
      <c r="EP460" s="71" t="str">
        <f t="shared" si="7576"/>
        <v/>
      </c>
      <c r="EQ460" s="71" t="str">
        <f t="shared" si="7577"/>
        <v/>
      </c>
      <c r="ER460" s="71" t="str">
        <f t="shared" si="7578"/>
        <v/>
      </c>
      <c r="ES460" s="71" t="str">
        <f t="shared" si="7579"/>
        <v/>
      </c>
      <c r="ET460" s="71" t="str">
        <f t="shared" si="7580"/>
        <v/>
      </c>
      <c r="EU460" s="71" t="str">
        <f t="shared" si="7581"/>
        <v/>
      </c>
      <c r="EV460" s="71" t="str">
        <f t="shared" si="7582"/>
        <v/>
      </c>
      <c r="EW460" s="71" t="str">
        <f t="shared" si="7583"/>
        <v/>
      </c>
      <c r="EX460" s="71" t="str">
        <f t="shared" si="7584"/>
        <v/>
      </c>
      <c r="EY460" s="71" t="str">
        <f t="shared" si="7585"/>
        <v/>
      </c>
      <c r="EZ460" s="71" t="str">
        <f t="shared" si="7586"/>
        <v/>
      </c>
      <c r="FA460" s="71" t="str">
        <f t="shared" si="7587"/>
        <v/>
      </c>
      <c r="FB460" s="71" t="str">
        <f t="shared" si="7588"/>
        <v/>
      </c>
      <c r="FC460" s="71" t="str">
        <f t="shared" si="7589"/>
        <v/>
      </c>
      <c r="FD460" s="71" t="str">
        <f t="shared" si="7590"/>
        <v/>
      </c>
      <c r="FE460" s="71" t="str">
        <f t="shared" si="7591"/>
        <v/>
      </c>
      <c r="FF460" s="71" t="str">
        <f t="shared" si="7592"/>
        <v/>
      </c>
      <c r="FG460" s="71" t="str">
        <f t="shared" si="7593"/>
        <v/>
      </c>
      <c r="FH460" s="71" t="str">
        <f t="shared" si="7594"/>
        <v/>
      </c>
      <c r="FI460" s="71" t="str">
        <f t="shared" si="7595"/>
        <v/>
      </c>
      <c r="FJ460" s="71" t="str">
        <f t="shared" si="7596"/>
        <v/>
      </c>
      <c r="FK460" s="71" t="str">
        <f t="shared" si="7597"/>
        <v/>
      </c>
      <c r="FL460" s="71" t="str">
        <f t="shared" si="7598"/>
        <v/>
      </c>
      <c r="FM460" s="71" t="str">
        <f t="shared" si="7599"/>
        <v/>
      </c>
      <c r="FN460" s="71" t="str">
        <f t="shared" si="7600"/>
        <v/>
      </c>
      <c r="FO460" s="71" t="str">
        <f t="shared" si="7601"/>
        <v/>
      </c>
      <c r="FP460" s="71" t="str">
        <f t="shared" si="7602"/>
        <v/>
      </c>
      <c r="FQ460" s="71" t="str">
        <f t="shared" si="7603"/>
        <v/>
      </c>
      <c r="FR460" s="71" t="str">
        <f t="shared" si="7604"/>
        <v/>
      </c>
      <c r="FS460" s="71" t="str">
        <f t="shared" si="7605"/>
        <v/>
      </c>
    </row>
    <row r="461" spans="1:175" ht="16.5">
      <c r="A461" s="134"/>
      <c r="B461" s="80" t="s">
        <v>1122</v>
      </c>
      <c r="C461" s="147" t="s">
        <v>1105</v>
      </c>
      <c r="K461" s="151"/>
      <c r="T461" s="152" t="s">
        <v>1123</v>
      </c>
      <c r="U461" s="85" t="s">
        <v>1107</v>
      </c>
      <c r="CN461" s="70" t="str">
        <f t="shared" si="7530"/>
        <v>InitUnitState('IK7I',,,,,,,,,,)</v>
      </c>
      <c r="CO461" s="70" t="str">
        <f t="shared" si="7531"/>
        <v>InitUnitNormal('IK7I',,,,,,,,,,)</v>
      </c>
      <c r="CP461" s="70" t="str">
        <f t="shared" si="7532"/>
        <v>InitUnitMagic('IK7I',,,,,,,,,,)</v>
      </c>
      <c r="CQ461" s="70" t="str">
        <f t="shared" si="7533"/>
        <v>InitUnitAdd('IK7I',,,,,,,,,,)</v>
      </c>
      <c r="CR461" s="70" t="str">
        <f t="shared" si="7534"/>
        <v>InitEquipData('IK7I',,"",,,,,'','','','','','',"ReplaceableTextures\\CommandButtons\\BTNSST16.blp")</v>
      </c>
      <c r="CU461" s="95" t="str">
        <f t="shared" si="7535"/>
        <v>|n</v>
      </c>
      <c r="CV461" s="61" t="str">
        <f t="shared" si="7606"/>
        <v>护甲|Cffffc926+100|n|n|r|Cffaaaaaa○|CffFFD24D暗之符印+1|r|r|n|n|Cff00ff7f点击穿戴或脱卸。|r</v>
      </c>
      <c r="CW461" s="60"/>
      <c r="CX461" s="60"/>
      <c r="CY461" s="60"/>
      <c r="CZ461" s="60"/>
      <c r="DA461" s="60"/>
      <c r="DB461" s="71" t="str">
        <f t="shared" si="7536"/>
        <v/>
      </c>
      <c r="DC461" s="71" t="str">
        <f t="shared" si="7537"/>
        <v/>
      </c>
      <c r="DD461" s="71" t="str">
        <f t="shared" si="7538"/>
        <v/>
      </c>
      <c r="DE461" s="71" t="str">
        <f t="shared" si="7539"/>
        <v/>
      </c>
      <c r="DF461" s="71" t="str">
        <f t="shared" si="7540"/>
        <v/>
      </c>
      <c r="DG461" s="71" t="str">
        <f t="shared" si="7541"/>
        <v/>
      </c>
      <c r="DH461" s="71" t="str">
        <f t="shared" si="7542"/>
        <v/>
      </c>
      <c r="DI461" s="71" t="str">
        <f t="shared" si="7543"/>
        <v/>
      </c>
      <c r="DJ461" s="71" t="str">
        <f t="shared" si="7544"/>
        <v/>
      </c>
      <c r="DK461" s="71" t="str">
        <f t="shared" si="7545"/>
        <v/>
      </c>
      <c r="DL461" s="71" t="str">
        <f t="shared" si="7546"/>
        <v/>
      </c>
      <c r="DM461" s="71" t="str">
        <f t="shared" si="7547"/>
        <v/>
      </c>
      <c r="DN461" s="71" t="str">
        <f t="shared" si="7548"/>
        <v/>
      </c>
      <c r="DO461" s="71" t="str">
        <f t="shared" si="7549"/>
        <v/>
      </c>
      <c r="DP461" s="71" t="str">
        <f t="shared" si="7550"/>
        <v/>
      </c>
      <c r="DQ461" s="71" t="str">
        <f t="shared" si="7551"/>
        <v/>
      </c>
      <c r="DR461" s="71" t="str">
        <f t="shared" si="7552"/>
        <v/>
      </c>
      <c r="DS461" s="71" t="str">
        <f t="shared" si="7553"/>
        <v/>
      </c>
      <c r="DT461" s="71" t="str">
        <f t="shared" si="7554"/>
        <v/>
      </c>
      <c r="DU461" s="71" t="str">
        <f t="shared" si="7555"/>
        <v/>
      </c>
      <c r="DV461" s="71" t="str">
        <f t="shared" si="7556"/>
        <v/>
      </c>
      <c r="DW461" s="71" t="str">
        <f t="shared" si="7557"/>
        <v/>
      </c>
      <c r="DX461" s="71" t="str">
        <f t="shared" si="7558"/>
        <v/>
      </c>
      <c r="DY461" s="71" t="str">
        <f t="shared" si="7559"/>
        <v/>
      </c>
      <c r="DZ461" s="71" t="str">
        <f t="shared" si="7560"/>
        <v/>
      </c>
      <c r="EA461" s="71" t="str">
        <f t="shared" si="7561"/>
        <v/>
      </c>
      <c r="EB461" s="71" t="str">
        <f t="shared" si="7562"/>
        <v/>
      </c>
      <c r="EC461" s="71" t="str">
        <f t="shared" si="7563"/>
        <v/>
      </c>
      <c r="ED461" s="71" t="str">
        <f t="shared" si="7564"/>
        <v/>
      </c>
      <c r="EE461" s="71" t="str">
        <f t="shared" si="7565"/>
        <v/>
      </c>
      <c r="EF461" s="71" t="str">
        <f t="shared" si="7566"/>
        <v/>
      </c>
      <c r="EG461" s="71" t="str">
        <f t="shared" si="7567"/>
        <v/>
      </c>
      <c r="EH461" s="71" t="str">
        <f t="shared" si="7568"/>
        <v/>
      </c>
      <c r="EI461" s="71" t="str">
        <f t="shared" si="7569"/>
        <v/>
      </c>
      <c r="EJ461" s="71" t="str">
        <f t="shared" si="7570"/>
        <v/>
      </c>
      <c r="EK461" s="71" t="str">
        <f t="shared" si="7571"/>
        <v/>
      </c>
      <c r="EL461" s="71" t="str">
        <f t="shared" si="7572"/>
        <v/>
      </c>
      <c r="EM461" s="71" t="str">
        <f t="shared" si="7573"/>
        <v/>
      </c>
      <c r="EN461" s="71" t="str">
        <f t="shared" si="7574"/>
        <v/>
      </c>
      <c r="EO461" s="71" t="str">
        <f t="shared" si="7575"/>
        <v/>
      </c>
      <c r="EP461" s="71" t="str">
        <f t="shared" si="7576"/>
        <v/>
      </c>
      <c r="EQ461" s="71" t="str">
        <f t="shared" si="7577"/>
        <v/>
      </c>
      <c r="ER461" s="71" t="str">
        <f t="shared" si="7578"/>
        <v/>
      </c>
      <c r="ES461" s="71" t="str">
        <f t="shared" si="7579"/>
        <v/>
      </c>
      <c r="ET461" s="71" t="str">
        <f t="shared" si="7580"/>
        <v/>
      </c>
      <c r="EU461" s="71" t="str">
        <f t="shared" si="7581"/>
        <v/>
      </c>
      <c r="EV461" s="71" t="str">
        <f t="shared" si="7582"/>
        <v/>
      </c>
      <c r="EW461" s="71" t="str">
        <f t="shared" si="7583"/>
        <v/>
      </c>
      <c r="EX461" s="71" t="str">
        <f t="shared" si="7584"/>
        <v/>
      </c>
      <c r="EY461" s="71" t="str">
        <f t="shared" si="7585"/>
        <v/>
      </c>
      <c r="EZ461" s="71" t="str">
        <f t="shared" si="7586"/>
        <v/>
      </c>
      <c r="FA461" s="71" t="str">
        <f t="shared" si="7587"/>
        <v/>
      </c>
      <c r="FB461" s="71" t="str">
        <f t="shared" si="7588"/>
        <v/>
      </c>
      <c r="FC461" s="71" t="str">
        <f t="shared" si="7589"/>
        <v/>
      </c>
      <c r="FD461" s="71" t="str">
        <f t="shared" si="7590"/>
        <v/>
      </c>
      <c r="FE461" s="71" t="str">
        <f t="shared" si="7591"/>
        <v/>
      </c>
      <c r="FF461" s="71" t="str">
        <f t="shared" si="7592"/>
        <v/>
      </c>
      <c r="FG461" s="71" t="str">
        <f t="shared" si="7593"/>
        <v/>
      </c>
      <c r="FH461" s="71" t="str">
        <f t="shared" si="7594"/>
        <v/>
      </c>
      <c r="FI461" s="71" t="str">
        <f t="shared" si="7595"/>
        <v/>
      </c>
      <c r="FJ461" s="71" t="str">
        <f t="shared" si="7596"/>
        <v/>
      </c>
      <c r="FK461" s="71" t="str">
        <f t="shared" si="7597"/>
        <v/>
      </c>
      <c r="FL461" s="71" t="str">
        <f t="shared" si="7598"/>
        <v/>
      </c>
      <c r="FM461" s="71" t="str">
        <f t="shared" si="7599"/>
        <v/>
      </c>
      <c r="FN461" s="71" t="str">
        <f t="shared" si="7600"/>
        <v/>
      </c>
      <c r="FO461" s="71" t="str">
        <f t="shared" si="7601"/>
        <v/>
      </c>
      <c r="FP461" s="71" t="str">
        <f t="shared" si="7602"/>
        <v/>
      </c>
      <c r="FQ461" s="71" t="str">
        <f t="shared" si="7603"/>
        <v/>
      </c>
      <c r="FR461" s="71" t="str">
        <f t="shared" si="7604"/>
        <v/>
      </c>
      <c r="FS461" s="71" t="str">
        <f t="shared" si="7605"/>
        <v/>
      </c>
    </row>
    <row r="462" spans="1:175" ht="16.5">
      <c r="A462" s="134"/>
      <c r="B462" s="80" t="s">
        <v>1124</v>
      </c>
      <c r="C462" s="153" t="s">
        <v>1125</v>
      </c>
      <c r="T462" s="152" t="s">
        <v>1126</v>
      </c>
      <c r="U462" s="85" t="s">
        <v>1127</v>
      </c>
      <c r="CN462" s="70" t="str">
        <f t="shared" si="6999"/>
        <v>InitUnitState('IK8A',,,,,,,,,,)</v>
      </c>
      <c r="CO462" s="70" t="str">
        <f t="shared" si="7000"/>
        <v>InitUnitNormal('IK8A',,,,,,,,,,)</v>
      </c>
      <c r="CP462" s="70" t="str">
        <f t="shared" si="7001"/>
        <v>InitUnitMagic('IK8A',,,,,,,,,,)</v>
      </c>
      <c r="CQ462" s="70" t="str">
        <f t="shared" si="7002"/>
        <v>InitUnitAdd('IK8A',,,,,,,,,,)</v>
      </c>
      <c r="CR462" s="70" t="str">
        <f>"InitEquipData('"&amp;B462&amp;"',"&amp;D462&amp;","&amp;CR$1&amp;A462&amp;CR$1&amp;","&amp;E462&amp;","&amp;I462&amp;","&amp;F462&amp;","&amp;G462&amp;",'"&amp;J462&amp;"','"&amp;K462&amp;"','"&amp;L462&amp;"','"&amp;M462&amp;"','"&amp;N462&amp;"','"&amp;O462&amp;"',"&amp;CR$1&amp;U471&amp;CR$1&amp;")"</f>
        <v>InitEquipData('IK8A',,"",,,,,'','','','','','',"ReplaceableTextures\\CommandButtons\\BTNUI_Fuin_01.blp")</v>
      </c>
      <c r="CU462" s="95" t="str">
        <f t="shared" si="7003"/>
        <v>|n</v>
      </c>
      <c r="CV462" s="61" t="str">
        <f t="shared" si="7606"/>
        <v>业力|Cffffc926+50000|r，业力|Cffffc926+12%|n|n|r|Cffaaaaaa○刻印槽 【空】|r|n|n|Cff00ff7f点击穿戴或脱卸。|r</v>
      </c>
      <c r="CW462" s="60"/>
      <c r="CX462" s="60"/>
      <c r="CY462" s="60"/>
      <c r="CZ462" s="60"/>
      <c r="DA462" s="60"/>
      <c r="DB462" s="71" t="str">
        <f t="shared" si="7004"/>
        <v/>
      </c>
      <c r="DC462" s="71" t="str">
        <f t="shared" si="7005"/>
        <v/>
      </c>
      <c r="DD462" s="71" t="str">
        <f t="shared" si="7006"/>
        <v/>
      </c>
      <c r="DE462" s="71" t="str">
        <f t="shared" si="7007"/>
        <v/>
      </c>
      <c r="DF462" s="71" t="str">
        <f t="shared" si="7008"/>
        <v/>
      </c>
      <c r="DG462" s="71" t="str">
        <f t="shared" si="7009"/>
        <v/>
      </c>
      <c r="DH462" s="71" t="str">
        <f t="shared" si="7010"/>
        <v/>
      </c>
      <c r="DI462" s="71" t="str">
        <f t="shared" si="7011"/>
        <v/>
      </c>
      <c r="DJ462" s="71" t="str">
        <f t="shared" si="7012"/>
        <v/>
      </c>
      <c r="DK462" s="71" t="str">
        <f t="shared" si="7013"/>
        <v/>
      </c>
      <c r="DL462" s="71" t="str">
        <f t="shared" si="7014"/>
        <v/>
      </c>
      <c r="DM462" s="71" t="str">
        <f t="shared" si="7015"/>
        <v/>
      </c>
      <c r="DN462" s="71" t="str">
        <f t="shared" si="7016"/>
        <v/>
      </c>
      <c r="DO462" s="71" t="str">
        <f t="shared" si="7017"/>
        <v/>
      </c>
      <c r="DP462" s="71" t="str">
        <f t="shared" si="7018"/>
        <v/>
      </c>
      <c r="DQ462" s="71" t="str">
        <f t="shared" si="7019"/>
        <v/>
      </c>
      <c r="DR462" s="71" t="str">
        <f t="shared" si="7020"/>
        <v/>
      </c>
      <c r="DS462" s="71" t="str">
        <f t="shared" si="7021"/>
        <v/>
      </c>
      <c r="DT462" s="71" t="str">
        <f t="shared" si="7022"/>
        <v/>
      </c>
      <c r="DU462" s="71" t="str">
        <f t="shared" si="7023"/>
        <v/>
      </c>
      <c r="DV462" s="71" t="str">
        <f t="shared" si="7024"/>
        <v/>
      </c>
      <c r="DW462" s="71" t="str">
        <f t="shared" si="7025"/>
        <v/>
      </c>
      <c r="DX462" s="71" t="str">
        <f t="shared" si="7026"/>
        <v/>
      </c>
      <c r="DY462" s="71" t="str">
        <f t="shared" si="7027"/>
        <v/>
      </c>
      <c r="DZ462" s="71" t="str">
        <f t="shared" si="7028"/>
        <v/>
      </c>
      <c r="EA462" s="71" t="str">
        <f t="shared" si="7029"/>
        <v/>
      </c>
      <c r="EB462" s="71" t="str">
        <f t="shared" si="7030"/>
        <v/>
      </c>
      <c r="EC462" s="71" t="str">
        <f t="shared" si="7031"/>
        <v/>
      </c>
      <c r="ED462" s="71" t="str">
        <f t="shared" si="7032"/>
        <v/>
      </c>
      <c r="EE462" s="71" t="str">
        <f t="shared" si="7033"/>
        <v/>
      </c>
      <c r="EF462" s="71" t="str">
        <f t="shared" si="7034"/>
        <v/>
      </c>
      <c r="EG462" s="71" t="str">
        <f t="shared" si="7035"/>
        <v/>
      </c>
      <c r="EH462" s="71" t="str">
        <f t="shared" si="7036"/>
        <v/>
      </c>
      <c r="EI462" s="71" t="str">
        <f t="shared" si="7037"/>
        <v/>
      </c>
      <c r="EJ462" s="71" t="str">
        <f t="shared" si="7038"/>
        <v/>
      </c>
      <c r="EK462" s="71" t="str">
        <f t="shared" si="7039"/>
        <v/>
      </c>
      <c r="EL462" s="71" t="str">
        <f t="shared" si="7040"/>
        <v/>
      </c>
      <c r="EM462" s="71" t="str">
        <f t="shared" si="7041"/>
        <v/>
      </c>
      <c r="EN462" s="71" t="str">
        <f t="shared" si="7042"/>
        <v/>
      </c>
      <c r="EO462" s="71" t="str">
        <f t="shared" si="7043"/>
        <v/>
      </c>
      <c r="EP462" s="71" t="str">
        <f t="shared" si="7044"/>
        <v/>
      </c>
      <c r="EQ462" s="71" t="str">
        <f t="shared" si="7045"/>
        <v/>
      </c>
      <c r="ER462" s="71" t="str">
        <f t="shared" si="7046"/>
        <v/>
      </c>
      <c r="ES462" s="71" t="str">
        <f t="shared" si="7047"/>
        <v/>
      </c>
      <c r="ET462" s="71" t="str">
        <f t="shared" si="7048"/>
        <v/>
      </c>
      <c r="EU462" s="71" t="str">
        <f t="shared" si="7049"/>
        <v/>
      </c>
      <c r="EV462" s="71" t="str">
        <f t="shared" si="7050"/>
        <v/>
      </c>
      <c r="EW462" s="71" t="str">
        <f t="shared" si="7051"/>
        <v/>
      </c>
      <c r="EX462" s="71" t="str">
        <f t="shared" si="7052"/>
        <v/>
      </c>
      <c r="EY462" s="71" t="str">
        <f t="shared" si="7053"/>
        <v/>
      </c>
      <c r="EZ462" s="71" t="str">
        <f t="shared" si="7054"/>
        <v/>
      </c>
      <c r="FA462" s="71" t="str">
        <f t="shared" si="7055"/>
        <v/>
      </c>
      <c r="FB462" s="71" t="str">
        <f t="shared" si="7056"/>
        <v/>
      </c>
      <c r="FC462" s="71" t="str">
        <f t="shared" si="7057"/>
        <v/>
      </c>
      <c r="FD462" s="71" t="str">
        <f t="shared" si="7058"/>
        <v/>
      </c>
      <c r="FE462" s="71" t="str">
        <f t="shared" si="7059"/>
        <v/>
      </c>
      <c r="FF462" s="71" t="str">
        <f t="shared" si="7060"/>
        <v/>
      </c>
      <c r="FG462" s="71" t="str">
        <f t="shared" si="7061"/>
        <v/>
      </c>
      <c r="FH462" s="71" t="str">
        <f t="shared" si="7062"/>
        <v/>
      </c>
      <c r="FI462" s="71" t="str">
        <f t="shared" si="7063"/>
        <v/>
      </c>
      <c r="FJ462" s="71" t="str">
        <f t="shared" si="7064"/>
        <v/>
      </c>
      <c r="FK462" s="71" t="str">
        <f t="shared" si="7065"/>
        <v/>
      </c>
      <c r="FL462" s="71" t="str">
        <f t="shared" si="7066"/>
        <v/>
      </c>
      <c r="FM462" s="71" t="str">
        <f t="shared" si="7067"/>
        <v/>
      </c>
      <c r="FN462" s="71" t="str">
        <f t="shared" si="7068"/>
        <v/>
      </c>
      <c r="FO462" s="71" t="str">
        <f t="shared" si="7069"/>
        <v/>
      </c>
      <c r="FP462" s="71" t="str">
        <f t="shared" si="7070"/>
        <v/>
      </c>
      <c r="FQ462" s="71" t="str">
        <f t="shared" si="7071"/>
        <v/>
      </c>
      <c r="FR462" s="71" t="str">
        <f t="shared" si="7072"/>
        <v/>
      </c>
      <c r="FS462" s="71" t="str">
        <f t="shared" si="7073"/>
        <v/>
      </c>
    </row>
    <row r="463" spans="1:175" ht="16.5">
      <c r="A463" s="134"/>
      <c r="B463" s="80" t="s">
        <v>1128</v>
      </c>
      <c r="C463" s="153" t="s">
        <v>1125</v>
      </c>
      <c r="K463" s="149"/>
      <c r="T463" s="152" t="s">
        <v>1129</v>
      </c>
      <c r="U463" s="85" t="s">
        <v>1127</v>
      </c>
      <c r="CN463" s="70" t="str">
        <f t="shared" ref="CN463:CN470" si="7607">"InitUnitState('"&amp;B463&amp;"',"&amp;V463&amp;","&amp;W463&amp;","&amp;X463&amp;","&amp;Y463&amp;","&amp;Z463&amp;","&amp;AA463&amp;","&amp;AB463&amp;","&amp;AC463&amp;","&amp;AD463&amp;","&amp;AE463&amp;")"</f>
        <v>InitUnitState('IK8B',,,,,,,,,,)</v>
      </c>
      <c r="CO463" s="70" t="str">
        <f t="shared" ref="CO463:CO470" si="7608">"InitUnitNormal('"&amp;B463&amp;"',"&amp;AF463&amp;","&amp;AG463&amp;","&amp;AH463&amp;","&amp;AI463&amp;","&amp;AJ463&amp;","&amp;AK463&amp;","&amp;AL463&amp;","&amp;AM463&amp;","&amp;AN463&amp;","&amp;AO463&amp;")"</f>
        <v>InitUnitNormal('IK8B',,,,,,,,,,)</v>
      </c>
      <c r="CP463" s="70" t="str">
        <f t="shared" ref="CP463:CP470" si="7609">"InitUnitMagic('"&amp;B463&amp;"',"&amp;AP463&amp;","&amp;AQ463&amp;","&amp;AR463&amp;","&amp;AS463&amp;","&amp;AT463&amp;","&amp;AU463&amp;","&amp;AV463&amp;","&amp;AW463&amp;","&amp;BI463&amp;","&amp;BJ463&amp;")"</f>
        <v>InitUnitMagic('IK8B',,,,,,,,,,)</v>
      </c>
      <c r="CQ463" s="70" t="str">
        <f t="shared" ref="CQ463:CQ470" si="7610">"InitUnitAdd('"&amp;B463&amp;"',"&amp;BK463&amp;","&amp;BL463&amp;","&amp;BM463&amp;","&amp;BN463&amp;","&amp;BO463&amp;","&amp;BP463&amp;","&amp;BQ463&amp;","&amp;BR463&amp;","&amp;BS463&amp;","&amp;BT463&amp;")"</f>
        <v>InitUnitAdd('IK8B',,,,,,,,,,)</v>
      </c>
      <c r="CR463" s="70" t="str">
        <f t="shared" ref="CR463:CR469" si="7611">"InitEquipData('"&amp;B463&amp;"',"&amp;D463&amp;","&amp;CR$1&amp;A463&amp;CR$1&amp;","&amp;E463&amp;","&amp;I463&amp;","&amp;F463&amp;","&amp;G463&amp;",'"&amp;J463&amp;"','"&amp;K463&amp;"','"&amp;L463&amp;"','"&amp;M463&amp;"','"&amp;N463&amp;"','"&amp;O463&amp;"',"&amp;CR$1&amp;U472&amp;CR$1&amp;")"</f>
        <v>InitEquipData('IK8B',,"",,,,,'','','','','','',"ReplaceableTextures\\CommandButtons\\BTNUI_Fuin_02.blp")</v>
      </c>
      <c r="CU463" s="95" t="str">
        <f t="shared" ref="CU463:CU470" si="7612">CONCATENATE(DB463,DC463,DD463,DE463,DF463,DG463,DH463,DI463,DJ463,DK463,DL463,DM463,DN463,DO463,DP463,DQ463,DR463,DS463,DT463,DU463,DV463,DW463,DX463,DY463,DZ463,EA463,EB463,EC463,ED463,EE463,EF463,EG463,EH463,EI463,EJ463,EK463,EL463,EM463,EN463,EO463,EP463&amp;"|n")</f>
        <v>|n</v>
      </c>
      <c r="CV463" s="61" t="str">
        <f t="shared" si="7606"/>
        <v>业力|Cffffc926+50000|r，业力|Cffffc926+12%|n|n|r|Cffaaaaaa○|CffFFD24D金之符印+1|r|r|n|n|Cff00ff7f点击穿戴或脱卸。|r</v>
      </c>
      <c r="CW463" s="60"/>
      <c r="CX463" s="60"/>
      <c r="CY463" s="60"/>
      <c r="CZ463" s="60"/>
      <c r="DA463" s="60"/>
      <c r="DB463" s="71" t="str">
        <f t="shared" ref="DB463:DB470" si="7613">IF(V463="","","|n"&amp;DB$2&amp;"+"&amp;V463&amp;DB$1)</f>
        <v/>
      </c>
      <c r="DC463" s="71" t="str">
        <f t="shared" ref="DC463:DC470" si="7614">IF(W463="","","|n"&amp;DC$2&amp;"+"&amp;W463&amp;DC$1)</f>
        <v/>
      </c>
      <c r="DD463" s="71" t="str">
        <f t="shared" ref="DD463:DD470" si="7615">IF(X463="","","|n"&amp;DD$2&amp;"+"&amp;X463&amp;DD$1)</f>
        <v/>
      </c>
      <c r="DE463" s="71" t="str">
        <f t="shared" ref="DE463:DE470" si="7616">IF(Y463="","","|n"&amp;DE$2&amp;"+"&amp;Y463&amp;DE$1)</f>
        <v/>
      </c>
      <c r="DF463" s="71" t="str">
        <f t="shared" ref="DF463:DF470" si="7617">IF(Z463="","","|n"&amp;DF$2&amp;"+"&amp;Z463&amp;DF$1)</f>
        <v/>
      </c>
      <c r="DG463" s="71" t="str">
        <f t="shared" ref="DG463:DG470" si="7618">IF(AA463="","","|n"&amp;DG$2&amp;"+"&amp;AA463&amp;DG$1)</f>
        <v/>
      </c>
      <c r="DH463" s="71" t="str">
        <f t="shared" ref="DH463:DH470" si="7619">IF(AB463="","","|n"&amp;DH$2&amp;"+"&amp;AB463&amp;DH$1)</f>
        <v/>
      </c>
      <c r="DI463" s="71" t="str">
        <f t="shared" ref="DI463:DI470" si="7620">IF(AC463="","","|n"&amp;DI$2&amp;"+"&amp;AC463&amp;DI$1)</f>
        <v/>
      </c>
      <c r="DJ463" s="71" t="str">
        <f t="shared" ref="DJ463:DJ470" si="7621">IF(AD463="","","|n"&amp;DJ$2&amp;"+"&amp;AD463&amp;DJ$1)</f>
        <v/>
      </c>
      <c r="DK463" s="71" t="str">
        <f t="shared" ref="DK463:DK470" si="7622">IF(AE463="","","|n"&amp;DK$2&amp;"+"&amp;AE463&amp;DK$1)</f>
        <v/>
      </c>
      <c r="DL463" s="71" t="str">
        <f t="shared" ref="DL463:DL470" si="7623">IF(AF463="","","|n"&amp;DL$2&amp;"+"&amp;AF463&amp;DL$1)</f>
        <v/>
      </c>
      <c r="DM463" s="71" t="str">
        <f t="shared" ref="DM463:DM470" si="7624">IF(AG463="","","|n"&amp;DM$2&amp;"+"&amp;AG463&amp;DM$1)</f>
        <v/>
      </c>
      <c r="DN463" s="71" t="str">
        <f t="shared" ref="DN463:DN470" si="7625">IF(AH463="","","|n"&amp;DN$2&amp;"+"&amp;AH463&amp;DN$1)</f>
        <v/>
      </c>
      <c r="DO463" s="71" t="str">
        <f t="shared" ref="DO463:DO470" si="7626">IF(AI463="","","|n"&amp;DO$2&amp;"+"&amp;AI463&amp;DO$1)</f>
        <v/>
      </c>
      <c r="DP463" s="71" t="str">
        <f t="shared" ref="DP463:DP470" si="7627">IF(AJ463="","","|n"&amp;DP$2&amp;"+"&amp;AJ463&amp;DP$1)</f>
        <v/>
      </c>
      <c r="DQ463" s="71" t="str">
        <f t="shared" ref="DQ463:DQ470" si="7628">IF(AK463="","","|n"&amp;DQ$2&amp;"+"&amp;AK463&amp;DQ$1)</f>
        <v/>
      </c>
      <c r="DR463" s="71" t="str">
        <f t="shared" ref="DR463:DR470" si="7629">IF(AL463="","","|n"&amp;DR$2&amp;"+"&amp;AL463&amp;DR$1)</f>
        <v/>
      </c>
      <c r="DS463" s="71" t="str">
        <f t="shared" ref="DS463:DS470" si="7630">IF(AM463="","","|n"&amp;DS$2&amp;"+"&amp;AM463&amp;DS$1)</f>
        <v/>
      </c>
      <c r="DT463" s="71" t="str">
        <f t="shared" ref="DT463:DT470" si="7631">IF(AN463="","","|n"&amp;DT$2&amp;"+"&amp;AN463&amp;DT$1)</f>
        <v/>
      </c>
      <c r="DU463" s="71" t="str">
        <f t="shared" ref="DU463:DU470" si="7632">IF(AO463="","","|n"&amp;DU$2&amp;"+"&amp;AO463&amp;DU$1)</f>
        <v/>
      </c>
      <c r="DV463" s="71" t="str">
        <f t="shared" ref="DV463:DV470" si="7633">IF(AP463="","","|n"&amp;DV$2&amp;"+"&amp;AP463&amp;DV$1)</f>
        <v/>
      </c>
      <c r="DW463" s="71" t="str">
        <f t="shared" ref="DW463:DW470" si="7634">IF(AQ463="","","|n"&amp;DW$2&amp;"+"&amp;AQ463&amp;DW$1)</f>
        <v/>
      </c>
      <c r="DX463" s="71" t="str">
        <f t="shared" ref="DX463:DX470" si="7635">IF(AR463="","","|n"&amp;DX$2&amp;"+"&amp;AR463&amp;DX$1)</f>
        <v/>
      </c>
      <c r="DY463" s="71" t="str">
        <f t="shared" ref="DY463:DY470" si="7636">IF(AS463="","","|n"&amp;DY$2&amp;"+"&amp;AS463&amp;DY$1)</f>
        <v/>
      </c>
      <c r="DZ463" s="71" t="str">
        <f t="shared" ref="DZ463:DZ470" si="7637">IF(AT463="","","|n"&amp;DZ$2&amp;"+"&amp;AT463&amp;DZ$1)</f>
        <v/>
      </c>
      <c r="EA463" s="71" t="str">
        <f t="shared" ref="EA463:EA470" si="7638">IF(AU463="","","|n"&amp;EA$2&amp;"+"&amp;AU463&amp;EA$1)</f>
        <v/>
      </c>
      <c r="EB463" s="71" t="str">
        <f t="shared" ref="EB463:EB470" si="7639">IF(AV463="","","|n"&amp;EB$2&amp;"+"&amp;AV463&amp;EB$1)</f>
        <v/>
      </c>
      <c r="EC463" s="71" t="str">
        <f t="shared" ref="EC463:EC470" si="7640">IF(AW463="","","|n"&amp;EC$2&amp;"+"&amp;AW463&amp;EC$1)</f>
        <v/>
      </c>
      <c r="ED463" s="71" t="str">
        <f t="shared" ref="ED463:ED470" si="7641">IF(AX463="","","|n"&amp;ED$2&amp;"+"&amp;AX463&amp;ED$1)</f>
        <v/>
      </c>
      <c r="EE463" s="71" t="str">
        <f t="shared" ref="EE463:EE470" si="7642">IF(AY463="","","|n"&amp;EE$2&amp;"+"&amp;AY463&amp;EE$1)</f>
        <v/>
      </c>
      <c r="EF463" s="71" t="str">
        <f t="shared" ref="EF463:EF470" si="7643">IF(AZ463="","","|n"&amp;EF$2&amp;"+"&amp;AZ463&amp;EF$1)</f>
        <v/>
      </c>
      <c r="EG463" s="71" t="str">
        <f t="shared" ref="EG463:EG470" si="7644">IF(BA463="","","|n"&amp;EG$2&amp;"+"&amp;BA463&amp;EG$1)</f>
        <v/>
      </c>
      <c r="EH463" s="71" t="str">
        <f t="shared" ref="EH463:EH470" si="7645">IF(BB463="","","|n"&amp;EH$2&amp;"+"&amp;BB463&amp;EH$1)</f>
        <v/>
      </c>
      <c r="EI463" s="71" t="str">
        <f t="shared" ref="EI463:EI470" si="7646">IF(BC463="","","|n"&amp;EI$2&amp;"+"&amp;BC463&amp;EI$1)</f>
        <v/>
      </c>
      <c r="EJ463" s="71" t="str">
        <f t="shared" ref="EJ463:EJ470" si="7647">IF(BD463="","","|n"&amp;EJ$2&amp;"+"&amp;BD463&amp;EJ$1)</f>
        <v/>
      </c>
      <c r="EK463" s="71" t="str">
        <f t="shared" ref="EK463:EK470" si="7648">IF(BE463="","","|n"&amp;EK$2&amp;"+"&amp;BE463&amp;EK$1)</f>
        <v/>
      </c>
      <c r="EL463" s="71" t="str">
        <f t="shared" ref="EL463:EL470" si="7649">IF(BF463="","","|n"&amp;EL$2&amp;"+"&amp;BF463&amp;EL$1)</f>
        <v/>
      </c>
      <c r="EM463" s="71" t="str">
        <f t="shared" ref="EM463:EM470" si="7650">IF(BG463="","","|n"&amp;EM$2&amp;"+"&amp;BG463&amp;EM$1)</f>
        <v/>
      </c>
      <c r="EN463" s="71" t="str">
        <f t="shared" ref="EN463:EN470" si="7651">IF(BH463="","","|n"&amp;EN$2&amp;"+"&amp;BH463&amp;EN$1)</f>
        <v/>
      </c>
      <c r="EO463" s="71" t="str">
        <f t="shared" ref="EO463:EO470" si="7652">IF(BI463="","","|n"&amp;EO$2&amp;"+"&amp;BI463&amp;EO$1)</f>
        <v/>
      </c>
      <c r="EP463" s="71" t="str">
        <f t="shared" ref="EP463:EP470" si="7653">IF(BJ463="","","|n"&amp;EP$2&amp;"+"&amp;BJ463&amp;EP$1)</f>
        <v/>
      </c>
      <c r="EQ463" s="71" t="str">
        <f t="shared" ref="EQ463:EQ470" si="7654">IF(BK463="","","|n"&amp;EQ$2&amp;"+"&amp;BK463&amp;EQ$1)</f>
        <v/>
      </c>
      <c r="ER463" s="71" t="str">
        <f t="shared" ref="ER463:ER470" si="7655">IF(BL463="","","|n"&amp;ER$2&amp;"+"&amp;BL463&amp;ER$1)</f>
        <v/>
      </c>
      <c r="ES463" s="71" t="str">
        <f t="shared" ref="ES463:ES470" si="7656">IF(BM463="","","|n"&amp;ES$2&amp;"+"&amp;BM463&amp;ES$1)</f>
        <v/>
      </c>
      <c r="ET463" s="71" t="str">
        <f t="shared" ref="ET463:ET470" si="7657">IF(BN463="","","|n"&amp;ET$2&amp;"+"&amp;BN463&amp;ET$1)</f>
        <v/>
      </c>
      <c r="EU463" s="71" t="str">
        <f t="shared" ref="EU463:EU470" si="7658">IF(BO463="","","|n"&amp;EU$2&amp;"+"&amp;BO463&amp;EU$1)</f>
        <v/>
      </c>
      <c r="EV463" s="71" t="str">
        <f t="shared" ref="EV463:EV470" si="7659">IF(BP463="","","|n"&amp;EV$2&amp;"+"&amp;BP463&amp;EV$1)</f>
        <v/>
      </c>
      <c r="EW463" s="71" t="str">
        <f t="shared" ref="EW463:EW470" si="7660">IF(BQ463="","","|n"&amp;EW$2&amp;"+"&amp;BQ463&amp;EW$1)</f>
        <v/>
      </c>
      <c r="EX463" s="71" t="str">
        <f t="shared" ref="EX463:EX470" si="7661">IF(BR463="","","|n"&amp;EX$2&amp;"+"&amp;BR463&amp;EX$1)</f>
        <v/>
      </c>
      <c r="EY463" s="71" t="str">
        <f t="shared" ref="EY463:EY470" si="7662">IF(BS463="","","|n"&amp;EY$2&amp;"+"&amp;BS463&amp;EY$1)</f>
        <v/>
      </c>
      <c r="EZ463" s="71" t="str">
        <f t="shared" ref="EZ463:EZ470" si="7663">IF(BT463="","","|n"&amp;EZ$2&amp;"+"&amp;BT463&amp;EZ$1)</f>
        <v/>
      </c>
      <c r="FA463" s="71" t="str">
        <f t="shared" ref="FA463:FA470" si="7664">IF(BU463="","","|n"&amp;FA$2&amp;"+"&amp;BU463&amp;FA$1)</f>
        <v/>
      </c>
      <c r="FB463" s="71" t="str">
        <f t="shared" ref="FB463:FB470" si="7665">IF(BV463="","","|n"&amp;FB$2&amp;"+"&amp;BV463&amp;FB$1)</f>
        <v/>
      </c>
      <c r="FC463" s="71" t="str">
        <f t="shared" ref="FC463:FC470" si="7666">IF(BW463="","","|n"&amp;FC$2&amp;"+"&amp;BW463&amp;FC$1)</f>
        <v/>
      </c>
      <c r="FD463" s="71" t="str">
        <f t="shared" ref="FD463:FD470" si="7667">IF(BX463="","","|n"&amp;FD$2&amp;"+"&amp;BX463&amp;FD$1)</f>
        <v/>
      </c>
      <c r="FE463" s="71" t="str">
        <f t="shared" ref="FE463:FE470" si="7668">IF(BY463="","","|n"&amp;FE$2&amp;"+"&amp;BY463&amp;FE$1)</f>
        <v/>
      </c>
      <c r="FF463" s="71" t="str">
        <f t="shared" ref="FF463:FF470" si="7669">IF(BZ463="","","|n"&amp;FF$2&amp;"+"&amp;BZ463&amp;FF$1)</f>
        <v/>
      </c>
      <c r="FG463" s="71" t="str">
        <f t="shared" ref="FG463:FG470" si="7670">IF(CA463="","","|n"&amp;FG$2&amp;"+"&amp;CA463&amp;FG$1)</f>
        <v/>
      </c>
      <c r="FH463" s="71" t="str">
        <f t="shared" ref="FH463:FH470" si="7671">IF(CB463="","","|n"&amp;FH$2&amp;"+"&amp;CB463&amp;FH$1)</f>
        <v/>
      </c>
      <c r="FI463" s="71" t="str">
        <f t="shared" ref="FI463:FI470" si="7672">IF(CC463="","","|n"&amp;FI$2&amp;"+"&amp;CC463&amp;FI$1)</f>
        <v/>
      </c>
      <c r="FJ463" s="71" t="str">
        <f t="shared" ref="FJ463:FJ470" si="7673">IF(CD463="","","|n"&amp;FJ$2&amp;"+"&amp;CD463&amp;FJ$1)</f>
        <v/>
      </c>
      <c r="FK463" s="71" t="str">
        <f t="shared" ref="FK463:FK470" si="7674">IF(CE463="","","|n"&amp;FK$2&amp;"+"&amp;CE463&amp;FK$1)</f>
        <v/>
      </c>
      <c r="FL463" s="71" t="str">
        <f t="shared" ref="FL463:FL470" si="7675">IF(CF463="","","|n"&amp;FL$2&amp;"+"&amp;CF463&amp;FL$1)</f>
        <v/>
      </c>
      <c r="FM463" s="71" t="str">
        <f t="shared" ref="FM463:FM470" si="7676">IF(CG463="","","|n"&amp;FM$2&amp;"+"&amp;CG463&amp;FM$1)</f>
        <v/>
      </c>
      <c r="FN463" s="71" t="str">
        <f t="shared" ref="FN463:FN470" si="7677">IF(CH463="","","|n"&amp;FN$2&amp;"+"&amp;CH463&amp;FN$1)</f>
        <v/>
      </c>
      <c r="FO463" s="71" t="str">
        <f t="shared" ref="FO463:FO470" si="7678">IF(CI463="","","|n"&amp;FO$2&amp;"+"&amp;CI463&amp;FO$1)</f>
        <v/>
      </c>
      <c r="FP463" s="71" t="str">
        <f t="shared" ref="FP463:FP470" si="7679">IF(CJ463="","","|n"&amp;FP$2&amp;"+"&amp;CJ463&amp;FP$1)</f>
        <v/>
      </c>
      <c r="FQ463" s="71" t="str">
        <f t="shared" ref="FQ463:FQ470" si="7680">IF(CK463="","","|n"&amp;FQ$2&amp;"+"&amp;CK463&amp;FQ$1)</f>
        <v/>
      </c>
      <c r="FR463" s="71" t="str">
        <f t="shared" ref="FR463:FR470" si="7681">IF(CL463="","","|n"&amp;FR$2&amp;"+"&amp;CL463&amp;FR$1)</f>
        <v/>
      </c>
      <c r="FS463" s="71" t="str">
        <f t="shared" ref="FS463:FS470" si="7682">IF(CM463="","","|n"&amp;FS$2&amp;"+"&amp;CM463&amp;FS$1)</f>
        <v/>
      </c>
    </row>
    <row r="464" spans="1:175" ht="16.5">
      <c r="A464" s="134"/>
      <c r="B464" s="80" t="s">
        <v>1130</v>
      </c>
      <c r="C464" s="153" t="s">
        <v>1125</v>
      </c>
      <c r="K464" s="150"/>
      <c r="T464" s="152" t="s">
        <v>1131</v>
      </c>
      <c r="U464" s="85" t="s">
        <v>1127</v>
      </c>
      <c r="CN464" s="70" t="str">
        <f t="shared" si="7607"/>
        <v>InitUnitState('IK8C',,,,,,,,,,)</v>
      </c>
      <c r="CO464" s="70" t="str">
        <f t="shared" si="7608"/>
        <v>InitUnitNormal('IK8C',,,,,,,,,,)</v>
      </c>
      <c r="CP464" s="70" t="str">
        <f t="shared" si="7609"/>
        <v>InitUnitMagic('IK8C',,,,,,,,,,)</v>
      </c>
      <c r="CQ464" s="70" t="str">
        <f t="shared" si="7610"/>
        <v>InitUnitAdd('IK8C',,,,,,,,,,)</v>
      </c>
      <c r="CR464" s="70" t="str">
        <f t="shared" si="7611"/>
        <v>InitEquipData('IK8C',,"",,,,,'','','','','','',"ReplaceableTextures\\CommandButtons\\BTNUI_Fuin_03.blp")</v>
      </c>
      <c r="CU464" s="95" t="str">
        <f t="shared" si="7612"/>
        <v>|n</v>
      </c>
      <c r="CV464" s="61" t="str">
        <f t="shared" si="7606"/>
        <v>业力|Cffffc926+50000|r，业力|Cffffc926+12%|n|n|r|Cffaaaaaa○|CffFFD24D木之符印+1|r|r|n|n|Cff00ff7f点击穿戴或脱卸。|r</v>
      </c>
      <c r="CW464" s="60"/>
      <c r="CX464" s="60"/>
      <c r="CY464" s="60"/>
      <c r="CZ464" s="60"/>
      <c r="DA464" s="60"/>
      <c r="DB464" s="71" t="str">
        <f t="shared" si="7613"/>
        <v/>
      </c>
      <c r="DC464" s="71" t="str">
        <f t="shared" si="7614"/>
        <v/>
      </c>
      <c r="DD464" s="71" t="str">
        <f t="shared" si="7615"/>
        <v/>
      </c>
      <c r="DE464" s="71" t="str">
        <f t="shared" si="7616"/>
        <v/>
      </c>
      <c r="DF464" s="71" t="str">
        <f t="shared" si="7617"/>
        <v/>
      </c>
      <c r="DG464" s="71" t="str">
        <f t="shared" si="7618"/>
        <v/>
      </c>
      <c r="DH464" s="71" t="str">
        <f t="shared" si="7619"/>
        <v/>
      </c>
      <c r="DI464" s="71" t="str">
        <f t="shared" si="7620"/>
        <v/>
      </c>
      <c r="DJ464" s="71" t="str">
        <f t="shared" si="7621"/>
        <v/>
      </c>
      <c r="DK464" s="71" t="str">
        <f t="shared" si="7622"/>
        <v/>
      </c>
      <c r="DL464" s="71" t="str">
        <f t="shared" si="7623"/>
        <v/>
      </c>
      <c r="DM464" s="71" t="str">
        <f t="shared" si="7624"/>
        <v/>
      </c>
      <c r="DN464" s="71" t="str">
        <f t="shared" si="7625"/>
        <v/>
      </c>
      <c r="DO464" s="71" t="str">
        <f t="shared" si="7626"/>
        <v/>
      </c>
      <c r="DP464" s="71" t="str">
        <f t="shared" si="7627"/>
        <v/>
      </c>
      <c r="DQ464" s="71" t="str">
        <f t="shared" si="7628"/>
        <v/>
      </c>
      <c r="DR464" s="71" t="str">
        <f t="shared" si="7629"/>
        <v/>
      </c>
      <c r="DS464" s="71" t="str">
        <f t="shared" si="7630"/>
        <v/>
      </c>
      <c r="DT464" s="71" t="str">
        <f t="shared" si="7631"/>
        <v/>
      </c>
      <c r="DU464" s="71" t="str">
        <f t="shared" si="7632"/>
        <v/>
      </c>
      <c r="DV464" s="71" t="str">
        <f t="shared" si="7633"/>
        <v/>
      </c>
      <c r="DW464" s="71" t="str">
        <f t="shared" si="7634"/>
        <v/>
      </c>
      <c r="DX464" s="71" t="str">
        <f t="shared" si="7635"/>
        <v/>
      </c>
      <c r="DY464" s="71" t="str">
        <f t="shared" si="7636"/>
        <v/>
      </c>
      <c r="DZ464" s="71" t="str">
        <f t="shared" si="7637"/>
        <v/>
      </c>
      <c r="EA464" s="71" t="str">
        <f t="shared" si="7638"/>
        <v/>
      </c>
      <c r="EB464" s="71" t="str">
        <f t="shared" si="7639"/>
        <v/>
      </c>
      <c r="EC464" s="71" t="str">
        <f t="shared" si="7640"/>
        <v/>
      </c>
      <c r="ED464" s="71" t="str">
        <f t="shared" si="7641"/>
        <v/>
      </c>
      <c r="EE464" s="71" t="str">
        <f t="shared" si="7642"/>
        <v/>
      </c>
      <c r="EF464" s="71" t="str">
        <f t="shared" si="7643"/>
        <v/>
      </c>
      <c r="EG464" s="71" t="str">
        <f t="shared" si="7644"/>
        <v/>
      </c>
      <c r="EH464" s="71" t="str">
        <f t="shared" si="7645"/>
        <v/>
      </c>
      <c r="EI464" s="71" t="str">
        <f t="shared" si="7646"/>
        <v/>
      </c>
      <c r="EJ464" s="71" t="str">
        <f t="shared" si="7647"/>
        <v/>
      </c>
      <c r="EK464" s="71" t="str">
        <f t="shared" si="7648"/>
        <v/>
      </c>
      <c r="EL464" s="71" t="str">
        <f t="shared" si="7649"/>
        <v/>
      </c>
      <c r="EM464" s="71" t="str">
        <f t="shared" si="7650"/>
        <v/>
      </c>
      <c r="EN464" s="71" t="str">
        <f t="shared" si="7651"/>
        <v/>
      </c>
      <c r="EO464" s="71" t="str">
        <f t="shared" si="7652"/>
        <v/>
      </c>
      <c r="EP464" s="71" t="str">
        <f t="shared" si="7653"/>
        <v/>
      </c>
      <c r="EQ464" s="71" t="str">
        <f t="shared" si="7654"/>
        <v/>
      </c>
      <c r="ER464" s="71" t="str">
        <f t="shared" si="7655"/>
        <v/>
      </c>
      <c r="ES464" s="71" t="str">
        <f t="shared" si="7656"/>
        <v/>
      </c>
      <c r="ET464" s="71" t="str">
        <f t="shared" si="7657"/>
        <v/>
      </c>
      <c r="EU464" s="71" t="str">
        <f t="shared" si="7658"/>
        <v/>
      </c>
      <c r="EV464" s="71" t="str">
        <f t="shared" si="7659"/>
        <v/>
      </c>
      <c r="EW464" s="71" t="str">
        <f t="shared" si="7660"/>
        <v/>
      </c>
      <c r="EX464" s="71" t="str">
        <f t="shared" si="7661"/>
        <v/>
      </c>
      <c r="EY464" s="71" t="str">
        <f t="shared" si="7662"/>
        <v/>
      </c>
      <c r="EZ464" s="71" t="str">
        <f t="shared" si="7663"/>
        <v/>
      </c>
      <c r="FA464" s="71" t="str">
        <f t="shared" si="7664"/>
        <v/>
      </c>
      <c r="FB464" s="71" t="str">
        <f t="shared" si="7665"/>
        <v/>
      </c>
      <c r="FC464" s="71" t="str">
        <f t="shared" si="7666"/>
        <v/>
      </c>
      <c r="FD464" s="71" t="str">
        <f t="shared" si="7667"/>
        <v/>
      </c>
      <c r="FE464" s="71" t="str">
        <f t="shared" si="7668"/>
        <v/>
      </c>
      <c r="FF464" s="71" t="str">
        <f t="shared" si="7669"/>
        <v/>
      </c>
      <c r="FG464" s="71" t="str">
        <f t="shared" si="7670"/>
        <v/>
      </c>
      <c r="FH464" s="71" t="str">
        <f t="shared" si="7671"/>
        <v/>
      </c>
      <c r="FI464" s="71" t="str">
        <f t="shared" si="7672"/>
        <v/>
      </c>
      <c r="FJ464" s="71" t="str">
        <f t="shared" si="7673"/>
        <v/>
      </c>
      <c r="FK464" s="71" t="str">
        <f t="shared" si="7674"/>
        <v/>
      </c>
      <c r="FL464" s="71" t="str">
        <f t="shared" si="7675"/>
        <v/>
      </c>
      <c r="FM464" s="71" t="str">
        <f t="shared" si="7676"/>
        <v/>
      </c>
      <c r="FN464" s="71" t="str">
        <f t="shared" si="7677"/>
        <v/>
      </c>
      <c r="FO464" s="71" t="str">
        <f t="shared" si="7678"/>
        <v/>
      </c>
      <c r="FP464" s="71" t="str">
        <f t="shared" si="7679"/>
        <v/>
      </c>
      <c r="FQ464" s="71" t="str">
        <f t="shared" si="7680"/>
        <v/>
      </c>
      <c r="FR464" s="71" t="str">
        <f t="shared" si="7681"/>
        <v/>
      </c>
      <c r="FS464" s="71" t="str">
        <f t="shared" si="7682"/>
        <v/>
      </c>
    </row>
    <row r="465" spans="1:175" ht="16.5">
      <c r="A465" s="134"/>
      <c r="B465" s="80" t="s">
        <v>1132</v>
      </c>
      <c r="C465" s="153" t="s">
        <v>1125</v>
      </c>
      <c r="K465" s="150"/>
      <c r="T465" s="152" t="s">
        <v>1133</v>
      </c>
      <c r="U465" s="85" t="s">
        <v>1127</v>
      </c>
      <c r="CN465" s="70" t="str">
        <f t="shared" si="7607"/>
        <v>InitUnitState('IK8D',,,,,,,,,,)</v>
      </c>
      <c r="CO465" s="70" t="str">
        <f t="shared" si="7608"/>
        <v>InitUnitNormal('IK8D',,,,,,,,,,)</v>
      </c>
      <c r="CP465" s="70" t="str">
        <f t="shared" si="7609"/>
        <v>InitUnitMagic('IK8D',,,,,,,,,,)</v>
      </c>
      <c r="CQ465" s="70" t="str">
        <f t="shared" si="7610"/>
        <v>InitUnitAdd('IK8D',,,,,,,,,,)</v>
      </c>
      <c r="CR465" s="70" t="str">
        <f t="shared" si="7611"/>
        <v>InitEquipData('IK8D',,"",,,,,'','','','','','',"ReplaceableTextures\\CommandButtons\\BTNUI_Fuin_04.blp")</v>
      </c>
      <c r="CU465" s="95" t="str">
        <f t="shared" si="7612"/>
        <v>|n</v>
      </c>
      <c r="CV465" s="61" t="str">
        <f t="shared" si="7606"/>
        <v>业力|Cffffc926+50000|r，业力|Cffffc926+12%|n|n|r|Cffaaaaaa○|CffFFD24D水之符印+1|r|r|n|n|Cff00ff7f点击穿戴或脱卸。|r</v>
      </c>
      <c r="CW465" s="60"/>
      <c r="CX465" s="60"/>
      <c r="CY465" s="60"/>
      <c r="CZ465" s="60"/>
      <c r="DA465" s="60"/>
      <c r="DB465" s="71" t="str">
        <f t="shared" si="7613"/>
        <v/>
      </c>
      <c r="DC465" s="71" t="str">
        <f t="shared" si="7614"/>
        <v/>
      </c>
      <c r="DD465" s="71" t="str">
        <f t="shared" si="7615"/>
        <v/>
      </c>
      <c r="DE465" s="71" t="str">
        <f t="shared" si="7616"/>
        <v/>
      </c>
      <c r="DF465" s="71" t="str">
        <f t="shared" si="7617"/>
        <v/>
      </c>
      <c r="DG465" s="71" t="str">
        <f t="shared" si="7618"/>
        <v/>
      </c>
      <c r="DH465" s="71" t="str">
        <f t="shared" si="7619"/>
        <v/>
      </c>
      <c r="DI465" s="71" t="str">
        <f t="shared" si="7620"/>
        <v/>
      </c>
      <c r="DJ465" s="71" t="str">
        <f t="shared" si="7621"/>
        <v/>
      </c>
      <c r="DK465" s="71" t="str">
        <f t="shared" si="7622"/>
        <v/>
      </c>
      <c r="DL465" s="71" t="str">
        <f t="shared" si="7623"/>
        <v/>
      </c>
      <c r="DM465" s="71" t="str">
        <f t="shared" si="7624"/>
        <v/>
      </c>
      <c r="DN465" s="71" t="str">
        <f t="shared" si="7625"/>
        <v/>
      </c>
      <c r="DO465" s="71" t="str">
        <f t="shared" si="7626"/>
        <v/>
      </c>
      <c r="DP465" s="71" t="str">
        <f t="shared" si="7627"/>
        <v/>
      </c>
      <c r="DQ465" s="71" t="str">
        <f t="shared" si="7628"/>
        <v/>
      </c>
      <c r="DR465" s="71" t="str">
        <f t="shared" si="7629"/>
        <v/>
      </c>
      <c r="DS465" s="71" t="str">
        <f t="shared" si="7630"/>
        <v/>
      </c>
      <c r="DT465" s="71" t="str">
        <f t="shared" si="7631"/>
        <v/>
      </c>
      <c r="DU465" s="71" t="str">
        <f t="shared" si="7632"/>
        <v/>
      </c>
      <c r="DV465" s="71" t="str">
        <f t="shared" si="7633"/>
        <v/>
      </c>
      <c r="DW465" s="71" t="str">
        <f t="shared" si="7634"/>
        <v/>
      </c>
      <c r="DX465" s="71" t="str">
        <f t="shared" si="7635"/>
        <v/>
      </c>
      <c r="DY465" s="71" t="str">
        <f t="shared" si="7636"/>
        <v/>
      </c>
      <c r="DZ465" s="71" t="str">
        <f t="shared" si="7637"/>
        <v/>
      </c>
      <c r="EA465" s="71" t="str">
        <f t="shared" si="7638"/>
        <v/>
      </c>
      <c r="EB465" s="71" t="str">
        <f t="shared" si="7639"/>
        <v/>
      </c>
      <c r="EC465" s="71" t="str">
        <f t="shared" si="7640"/>
        <v/>
      </c>
      <c r="ED465" s="71" t="str">
        <f t="shared" si="7641"/>
        <v/>
      </c>
      <c r="EE465" s="71" t="str">
        <f t="shared" si="7642"/>
        <v/>
      </c>
      <c r="EF465" s="71" t="str">
        <f t="shared" si="7643"/>
        <v/>
      </c>
      <c r="EG465" s="71" t="str">
        <f t="shared" si="7644"/>
        <v/>
      </c>
      <c r="EH465" s="71" t="str">
        <f t="shared" si="7645"/>
        <v/>
      </c>
      <c r="EI465" s="71" t="str">
        <f t="shared" si="7646"/>
        <v/>
      </c>
      <c r="EJ465" s="71" t="str">
        <f t="shared" si="7647"/>
        <v/>
      </c>
      <c r="EK465" s="71" t="str">
        <f t="shared" si="7648"/>
        <v/>
      </c>
      <c r="EL465" s="71" t="str">
        <f t="shared" si="7649"/>
        <v/>
      </c>
      <c r="EM465" s="71" t="str">
        <f t="shared" si="7650"/>
        <v/>
      </c>
      <c r="EN465" s="71" t="str">
        <f t="shared" si="7651"/>
        <v/>
      </c>
      <c r="EO465" s="71" t="str">
        <f t="shared" si="7652"/>
        <v/>
      </c>
      <c r="EP465" s="71" t="str">
        <f t="shared" si="7653"/>
        <v/>
      </c>
      <c r="EQ465" s="71" t="str">
        <f t="shared" si="7654"/>
        <v/>
      </c>
      <c r="ER465" s="71" t="str">
        <f t="shared" si="7655"/>
        <v/>
      </c>
      <c r="ES465" s="71" t="str">
        <f t="shared" si="7656"/>
        <v/>
      </c>
      <c r="ET465" s="71" t="str">
        <f t="shared" si="7657"/>
        <v/>
      </c>
      <c r="EU465" s="71" t="str">
        <f t="shared" si="7658"/>
        <v/>
      </c>
      <c r="EV465" s="71" t="str">
        <f t="shared" si="7659"/>
        <v/>
      </c>
      <c r="EW465" s="71" t="str">
        <f t="shared" si="7660"/>
        <v/>
      </c>
      <c r="EX465" s="71" t="str">
        <f t="shared" si="7661"/>
        <v/>
      </c>
      <c r="EY465" s="71" t="str">
        <f t="shared" si="7662"/>
        <v/>
      </c>
      <c r="EZ465" s="71" t="str">
        <f t="shared" si="7663"/>
        <v/>
      </c>
      <c r="FA465" s="71" t="str">
        <f t="shared" si="7664"/>
        <v/>
      </c>
      <c r="FB465" s="71" t="str">
        <f t="shared" si="7665"/>
        <v/>
      </c>
      <c r="FC465" s="71" t="str">
        <f t="shared" si="7666"/>
        <v/>
      </c>
      <c r="FD465" s="71" t="str">
        <f t="shared" si="7667"/>
        <v/>
      </c>
      <c r="FE465" s="71" t="str">
        <f t="shared" si="7668"/>
        <v/>
      </c>
      <c r="FF465" s="71" t="str">
        <f t="shared" si="7669"/>
        <v/>
      </c>
      <c r="FG465" s="71" t="str">
        <f t="shared" si="7670"/>
        <v/>
      </c>
      <c r="FH465" s="71" t="str">
        <f t="shared" si="7671"/>
        <v/>
      </c>
      <c r="FI465" s="71" t="str">
        <f t="shared" si="7672"/>
        <v/>
      </c>
      <c r="FJ465" s="71" t="str">
        <f t="shared" si="7673"/>
        <v/>
      </c>
      <c r="FK465" s="71" t="str">
        <f t="shared" si="7674"/>
        <v/>
      </c>
      <c r="FL465" s="71" t="str">
        <f t="shared" si="7675"/>
        <v/>
      </c>
      <c r="FM465" s="71" t="str">
        <f t="shared" si="7676"/>
        <v/>
      </c>
      <c r="FN465" s="71" t="str">
        <f t="shared" si="7677"/>
        <v/>
      </c>
      <c r="FO465" s="71" t="str">
        <f t="shared" si="7678"/>
        <v/>
      </c>
      <c r="FP465" s="71" t="str">
        <f t="shared" si="7679"/>
        <v/>
      </c>
      <c r="FQ465" s="71" t="str">
        <f t="shared" si="7680"/>
        <v/>
      </c>
      <c r="FR465" s="71" t="str">
        <f t="shared" si="7681"/>
        <v/>
      </c>
      <c r="FS465" s="71" t="str">
        <f t="shared" si="7682"/>
        <v/>
      </c>
    </row>
    <row r="466" spans="1:175" ht="16.5">
      <c r="A466" s="134"/>
      <c r="B466" s="80" t="s">
        <v>1134</v>
      </c>
      <c r="C466" s="153" t="s">
        <v>1125</v>
      </c>
      <c r="K466" s="150"/>
      <c r="T466" s="152" t="s">
        <v>1135</v>
      </c>
      <c r="U466" s="85" t="s">
        <v>1127</v>
      </c>
      <c r="CN466" s="70" t="str">
        <f t="shared" si="7607"/>
        <v>InitUnitState('IK8E',,,,,,,,,,)</v>
      </c>
      <c r="CO466" s="70" t="str">
        <f t="shared" si="7608"/>
        <v>InitUnitNormal('IK8E',,,,,,,,,,)</v>
      </c>
      <c r="CP466" s="70" t="str">
        <f t="shared" si="7609"/>
        <v>InitUnitMagic('IK8E',,,,,,,,,,)</v>
      </c>
      <c r="CQ466" s="70" t="str">
        <f t="shared" si="7610"/>
        <v>InitUnitAdd('IK8E',,,,,,,,,,)</v>
      </c>
      <c r="CR466" s="70" t="str">
        <f t="shared" si="7611"/>
        <v>InitEquipData('IK8E',,"",,,,,'','','','','','',"ReplaceableTextures\\CommandButtons\\BTNUI_Fuin_05.blp")</v>
      </c>
      <c r="CU466" s="95" t="str">
        <f t="shared" si="7612"/>
        <v>|n</v>
      </c>
      <c r="CV466" s="61" t="str">
        <f t="shared" si="7606"/>
        <v>业力|Cffffc926+50000|r，业力|Cffffc926+12%|n|n|r|Cffaaaaaa○|CffFFD24D火之符印+1|r|r|n|n|Cff00ff7f点击穿戴或脱卸。|r</v>
      </c>
      <c r="CW466" s="60"/>
      <c r="CX466" s="60"/>
      <c r="CY466" s="60"/>
      <c r="CZ466" s="60"/>
      <c r="DA466" s="60"/>
      <c r="DB466" s="71" t="str">
        <f t="shared" si="7613"/>
        <v/>
      </c>
      <c r="DC466" s="71" t="str">
        <f t="shared" si="7614"/>
        <v/>
      </c>
      <c r="DD466" s="71" t="str">
        <f t="shared" si="7615"/>
        <v/>
      </c>
      <c r="DE466" s="71" t="str">
        <f t="shared" si="7616"/>
        <v/>
      </c>
      <c r="DF466" s="71" t="str">
        <f t="shared" si="7617"/>
        <v/>
      </c>
      <c r="DG466" s="71" t="str">
        <f t="shared" si="7618"/>
        <v/>
      </c>
      <c r="DH466" s="71" t="str">
        <f t="shared" si="7619"/>
        <v/>
      </c>
      <c r="DI466" s="71" t="str">
        <f t="shared" si="7620"/>
        <v/>
      </c>
      <c r="DJ466" s="71" t="str">
        <f t="shared" si="7621"/>
        <v/>
      </c>
      <c r="DK466" s="71" t="str">
        <f t="shared" si="7622"/>
        <v/>
      </c>
      <c r="DL466" s="71" t="str">
        <f t="shared" si="7623"/>
        <v/>
      </c>
      <c r="DM466" s="71" t="str">
        <f t="shared" si="7624"/>
        <v/>
      </c>
      <c r="DN466" s="71" t="str">
        <f t="shared" si="7625"/>
        <v/>
      </c>
      <c r="DO466" s="71" t="str">
        <f t="shared" si="7626"/>
        <v/>
      </c>
      <c r="DP466" s="71" t="str">
        <f t="shared" si="7627"/>
        <v/>
      </c>
      <c r="DQ466" s="71" t="str">
        <f t="shared" si="7628"/>
        <v/>
      </c>
      <c r="DR466" s="71" t="str">
        <f t="shared" si="7629"/>
        <v/>
      </c>
      <c r="DS466" s="71" t="str">
        <f t="shared" si="7630"/>
        <v/>
      </c>
      <c r="DT466" s="71" t="str">
        <f t="shared" si="7631"/>
        <v/>
      </c>
      <c r="DU466" s="71" t="str">
        <f t="shared" si="7632"/>
        <v/>
      </c>
      <c r="DV466" s="71" t="str">
        <f t="shared" si="7633"/>
        <v/>
      </c>
      <c r="DW466" s="71" t="str">
        <f t="shared" si="7634"/>
        <v/>
      </c>
      <c r="DX466" s="71" t="str">
        <f t="shared" si="7635"/>
        <v/>
      </c>
      <c r="DY466" s="71" t="str">
        <f t="shared" si="7636"/>
        <v/>
      </c>
      <c r="DZ466" s="71" t="str">
        <f t="shared" si="7637"/>
        <v/>
      </c>
      <c r="EA466" s="71" t="str">
        <f t="shared" si="7638"/>
        <v/>
      </c>
      <c r="EB466" s="71" t="str">
        <f t="shared" si="7639"/>
        <v/>
      </c>
      <c r="EC466" s="71" t="str">
        <f t="shared" si="7640"/>
        <v/>
      </c>
      <c r="ED466" s="71" t="str">
        <f t="shared" si="7641"/>
        <v/>
      </c>
      <c r="EE466" s="71" t="str">
        <f t="shared" si="7642"/>
        <v/>
      </c>
      <c r="EF466" s="71" t="str">
        <f t="shared" si="7643"/>
        <v/>
      </c>
      <c r="EG466" s="71" t="str">
        <f t="shared" si="7644"/>
        <v/>
      </c>
      <c r="EH466" s="71" t="str">
        <f t="shared" si="7645"/>
        <v/>
      </c>
      <c r="EI466" s="71" t="str">
        <f t="shared" si="7646"/>
        <v/>
      </c>
      <c r="EJ466" s="71" t="str">
        <f t="shared" si="7647"/>
        <v/>
      </c>
      <c r="EK466" s="71" t="str">
        <f t="shared" si="7648"/>
        <v/>
      </c>
      <c r="EL466" s="71" t="str">
        <f t="shared" si="7649"/>
        <v/>
      </c>
      <c r="EM466" s="71" t="str">
        <f t="shared" si="7650"/>
        <v/>
      </c>
      <c r="EN466" s="71" t="str">
        <f t="shared" si="7651"/>
        <v/>
      </c>
      <c r="EO466" s="71" t="str">
        <f t="shared" si="7652"/>
        <v/>
      </c>
      <c r="EP466" s="71" t="str">
        <f t="shared" si="7653"/>
        <v/>
      </c>
      <c r="EQ466" s="71" t="str">
        <f t="shared" si="7654"/>
        <v/>
      </c>
      <c r="ER466" s="71" t="str">
        <f t="shared" si="7655"/>
        <v/>
      </c>
      <c r="ES466" s="71" t="str">
        <f t="shared" si="7656"/>
        <v/>
      </c>
      <c r="ET466" s="71" t="str">
        <f t="shared" si="7657"/>
        <v/>
      </c>
      <c r="EU466" s="71" t="str">
        <f t="shared" si="7658"/>
        <v/>
      </c>
      <c r="EV466" s="71" t="str">
        <f t="shared" si="7659"/>
        <v/>
      </c>
      <c r="EW466" s="71" t="str">
        <f t="shared" si="7660"/>
        <v/>
      </c>
      <c r="EX466" s="71" t="str">
        <f t="shared" si="7661"/>
        <v/>
      </c>
      <c r="EY466" s="71" t="str">
        <f t="shared" si="7662"/>
        <v/>
      </c>
      <c r="EZ466" s="71" t="str">
        <f t="shared" si="7663"/>
        <v/>
      </c>
      <c r="FA466" s="71" t="str">
        <f t="shared" si="7664"/>
        <v/>
      </c>
      <c r="FB466" s="71" t="str">
        <f t="shared" si="7665"/>
        <v/>
      </c>
      <c r="FC466" s="71" t="str">
        <f t="shared" si="7666"/>
        <v/>
      </c>
      <c r="FD466" s="71" t="str">
        <f t="shared" si="7667"/>
        <v/>
      </c>
      <c r="FE466" s="71" t="str">
        <f t="shared" si="7668"/>
        <v/>
      </c>
      <c r="FF466" s="71" t="str">
        <f t="shared" si="7669"/>
        <v/>
      </c>
      <c r="FG466" s="71" t="str">
        <f t="shared" si="7670"/>
        <v/>
      </c>
      <c r="FH466" s="71" t="str">
        <f t="shared" si="7671"/>
        <v/>
      </c>
      <c r="FI466" s="71" t="str">
        <f t="shared" si="7672"/>
        <v/>
      </c>
      <c r="FJ466" s="71" t="str">
        <f t="shared" si="7673"/>
        <v/>
      </c>
      <c r="FK466" s="71" t="str">
        <f t="shared" si="7674"/>
        <v/>
      </c>
      <c r="FL466" s="71" t="str">
        <f t="shared" si="7675"/>
        <v/>
      </c>
      <c r="FM466" s="71" t="str">
        <f t="shared" si="7676"/>
        <v/>
      </c>
      <c r="FN466" s="71" t="str">
        <f t="shared" si="7677"/>
        <v/>
      </c>
      <c r="FO466" s="71" t="str">
        <f t="shared" si="7678"/>
        <v/>
      </c>
      <c r="FP466" s="71" t="str">
        <f t="shared" si="7679"/>
        <v/>
      </c>
      <c r="FQ466" s="71" t="str">
        <f t="shared" si="7680"/>
        <v/>
      </c>
      <c r="FR466" s="71" t="str">
        <f t="shared" si="7681"/>
        <v/>
      </c>
      <c r="FS466" s="71" t="str">
        <f t="shared" si="7682"/>
        <v/>
      </c>
    </row>
    <row r="467" spans="1:175" ht="16.5">
      <c r="A467" s="134"/>
      <c r="B467" s="80" t="s">
        <v>1136</v>
      </c>
      <c r="C467" s="153" t="s">
        <v>1125</v>
      </c>
      <c r="K467" s="150"/>
      <c r="T467" s="152" t="s">
        <v>1137</v>
      </c>
      <c r="U467" s="85" t="s">
        <v>1127</v>
      </c>
      <c r="CN467" s="70" t="str">
        <f t="shared" si="7607"/>
        <v>InitUnitState('IK8F',,,,,,,,,,)</v>
      </c>
      <c r="CO467" s="70" t="str">
        <f t="shared" si="7608"/>
        <v>InitUnitNormal('IK8F',,,,,,,,,,)</v>
      </c>
      <c r="CP467" s="70" t="str">
        <f t="shared" si="7609"/>
        <v>InitUnitMagic('IK8F',,,,,,,,,,)</v>
      </c>
      <c r="CQ467" s="70" t="str">
        <f t="shared" si="7610"/>
        <v>InitUnitAdd('IK8F',,,,,,,,,,)</v>
      </c>
      <c r="CR467" s="70" t="str">
        <f t="shared" si="7611"/>
        <v>InitEquipData('IK8F',,"",,,,,'','','','','','',"ReplaceableTextures\\CommandButtons\\BTNUI_Fuin_06.blp")</v>
      </c>
      <c r="CU467" s="95" t="str">
        <f t="shared" si="7612"/>
        <v>|n</v>
      </c>
      <c r="CV467" s="61" t="str">
        <f t="shared" si="7606"/>
        <v>业力|Cffffc926+50000|r，业力|Cffffc926+12%|n|n|r|Cffaaaaaa○|CffFFD24D土之符印+1|r|r|n|n|Cff00ff7f点击穿戴或脱卸。|r</v>
      </c>
      <c r="CW467" s="60"/>
      <c r="CX467" s="60"/>
      <c r="CY467" s="60"/>
      <c r="CZ467" s="60"/>
      <c r="DA467" s="60"/>
      <c r="DB467" s="71" t="str">
        <f t="shared" si="7613"/>
        <v/>
      </c>
      <c r="DC467" s="71" t="str">
        <f t="shared" si="7614"/>
        <v/>
      </c>
      <c r="DD467" s="71" t="str">
        <f t="shared" si="7615"/>
        <v/>
      </c>
      <c r="DE467" s="71" t="str">
        <f t="shared" si="7616"/>
        <v/>
      </c>
      <c r="DF467" s="71" t="str">
        <f t="shared" si="7617"/>
        <v/>
      </c>
      <c r="DG467" s="71" t="str">
        <f t="shared" si="7618"/>
        <v/>
      </c>
      <c r="DH467" s="71" t="str">
        <f t="shared" si="7619"/>
        <v/>
      </c>
      <c r="DI467" s="71" t="str">
        <f t="shared" si="7620"/>
        <v/>
      </c>
      <c r="DJ467" s="71" t="str">
        <f t="shared" si="7621"/>
        <v/>
      </c>
      <c r="DK467" s="71" t="str">
        <f t="shared" si="7622"/>
        <v/>
      </c>
      <c r="DL467" s="71" t="str">
        <f t="shared" si="7623"/>
        <v/>
      </c>
      <c r="DM467" s="71" t="str">
        <f t="shared" si="7624"/>
        <v/>
      </c>
      <c r="DN467" s="71" t="str">
        <f t="shared" si="7625"/>
        <v/>
      </c>
      <c r="DO467" s="71" t="str">
        <f t="shared" si="7626"/>
        <v/>
      </c>
      <c r="DP467" s="71" t="str">
        <f t="shared" si="7627"/>
        <v/>
      </c>
      <c r="DQ467" s="71" t="str">
        <f t="shared" si="7628"/>
        <v/>
      </c>
      <c r="DR467" s="71" t="str">
        <f t="shared" si="7629"/>
        <v/>
      </c>
      <c r="DS467" s="71" t="str">
        <f t="shared" si="7630"/>
        <v/>
      </c>
      <c r="DT467" s="71" t="str">
        <f t="shared" si="7631"/>
        <v/>
      </c>
      <c r="DU467" s="71" t="str">
        <f t="shared" si="7632"/>
        <v/>
      </c>
      <c r="DV467" s="71" t="str">
        <f t="shared" si="7633"/>
        <v/>
      </c>
      <c r="DW467" s="71" t="str">
        <f t="shared" si="7634"/>
        <v/>
      </c>
      <c r="DX467" s="71" t="str">
        <f t="shared" si="7635"/>
        <v/>
      </c>
      <c r="DY467" s="71" t="str">
        <f t="shared" si="7636"/>
        <v/>
      </c>
      <c r="DZ467" s="71" t="str">
        <f t="shared" si="7637"/>
        <v/>
      </c>
      <c r="EA467" s="71" t="str">
        <f t="shared" si="7638"/>
        <v/>
      </c>
      <c r="EB467" s="71" t="str">
        <f t="shared" si="7639"/>
        <v/>
      </c>
      <c r="EC467" s="71" t="str">
        <f t="shared" si="7640"/>
        <v/>
      </c>
      <c r="ED467" s="71" t="str">
        <f t="shared" si="7641"/>
        <v/>
      </c>
      <c r="EE467" s="71" t="str">
        <f t="shared" si="7642"/>
        <v/>
      </c>
      <c r="EF467" s="71" t="str">
        <f t="shared" si="7643"/>
        <v/>
      </c>
      <c r="EG467" s="71" t="str">
        <f t="shared" si="7644"/>
        <v/>
      </c>
      <c r="EH467" s="71" t="str">
        <f t="shared" si="7645"/>
        <v/>
      </c>
      <c r="EI467" s="71" t="str">
        <f t="shared" si="7646"/>
        <v/>
      </c>
      <c r="EJ467" s="71" t="str">
        <f t="shared" si="7647"/>
        <v/>
      </c>
      <c r="EK467" s="71" t="str">
        <f t="shared" si="7648"/>
        <v/>
      </c>
      <c r="EL467" s="71" t="str">
        <f t="shared" si="7649"/>
        <v/>
      </c>
      <c r="EM467" s="71" t="str">
        <f t="shared" si="7650"/>
        <v/>
      </c>
      <c r="EN467" s="71" t="str">
        <f t="shared" si="7651"/>
        <v/>
      </c>
      <c r="EO467" s="71" t="str">
        <f t="shared" si="7652"/>
        <v/>
      </c>
      <c r="EP467" s="71" t="str">
        <f t="shared" si="7653"/>
        <v/>
      </c>
      <c r="EQ467" s="71" t="str">
        <f t="shared" si="7654"/>
        <v/>
      </c>
      <c r="ER467" s="71" t="str">
        <f t="shared" si="7655"/>
        <v/>
      </c>
      <c r="ES467" s="71" t="str">
        <f t="shared" si="7656"/>
        <v/>
      </c>
      <c r="ET467" s="71" t="str">
        <f t="shared" si="7657"/>
        <v/>
      </c>
      <c r="EU467" s="71" t="str">
        <f t="shared" si="7658"/>
        <v/>
      </c>
      <c r="EV467" s="71" t="str">
        <f t="shared" si="7659"/>
        <v/>
      </c>
      <c r="EW467" s="71" t="str">
        <f t="shared" si="7660"/>
        <v/>
      </c>
      <c r="EX467" s="71" t="str">
        <f t="shared" si="7661"/>
        <v/>
      </c>
      <c r="EY467" s="71" t="str">
        <f t="shared" si="7662"/>
        <v/>
      </c>
      <c r="EZ467" s="71" t="str">
        <f t="shared" si="7663"/>
        <v/>
      </c>
      <c r="FA467" s="71" t="str">
        <f t="shared" si="7664"/>
        <v/>
      </c>
      <c r="FB467" s="71" t="str">
        <f t="shared" si="7665"/>
        <v/>
      </c>
      <c r="FC467" s="71" t="str">
        <f t="shared" si="7666"/>
        <v/>
      </c>
      <c r="FD467" s="71" t="str">
        <f t="shared" si="7667"/>
        <v/>
      </c>
      <c r="FE467" s="71" t="str">
        <f t="shared" si="7668"/>
        <v/>
      </c>
      <c r="FF467" s="71" t="str">
        <f t="shared" si="7669"/>
        <v/>
      </c>
      <c r="FG467" s="71" t="str">
        <f t="shared" si="7670"/>
        <v/>
      </c>
      <c r="FH467" s="71" t="str">
        <f t="shared" si="7671"/>
        <v/>
      </c>
      <c r="FI467" s="71" t="str">
        <f t="shared" si="7672"/>
        <v/>
      </c>
      <c r="FJ467" s="71" t="str">
        <f t="shared" si="7673"/>
        <v/>
      </c>
      <c r="FK467" s="71" t="str">
        <f t="shared" si="7674"/>
        <v/>
      </c>
      <c r="FL467" s="71" t="str">
        <f t="shared" si="7675"/>
        <v/>
      </c>
      <c r="FM467" s="71" t="str">
        <f t="shared" si="7676"/>
        <v/>
      </c>
      <c r="FN467" s="71" t="str">
        <f t="shared" si="7677"/>
        <v/>
      </c>
      <c r="FO467" s="71" t="str">
        <f t="shared" si="7678"/>
        <v/>
      </c>
      <c r="FP467" s="71" t="str">
        <f t="shared" si="7679"/>
        <v/>
      </c>
      <c r="FQ467" s="71" t="str">
        <f t="shared" si="7680"/>
        <v/>
      </c>
      <c r="FR467" s="71" t="str">
        <f t="shared" si="7681"/>
        <v/>
      </c>
      <c r="FS467" s="71" t="str">
        <f t="shared" si="7682"/>
        <v/>
      </c>
    </row>
    <row r="468" spans="1:175" ht="16.5">
      <c r="A468" s="134"/>
      <c r="B468" s="80" t="s">
        <v>1138</v>
      </c>
      <c r="C468" s="153" t="s">
        <v>1125</v>
      </c>
      <c r="K468" s="150"/>
      <c r="T468" s="152" t="s">
        <v>1139</v>
      </c>
      <c r="U468" s="85" t="s">
        <v>1127</v>
      </c>
      <c r="CN468" s="70" t="str">
        <f t="shared" si="7607"/>
        <v>InitUnitState('IK8G',,,,,,,,,,)</v>
      </c>
      <c r="CO468" s="70" t="str">
        <f t="shared" si="7608"/>
        <v>InitUnitNormal('IK8G',,,,,,,,,,)</v>
      </c>
      <c r="CP468" s="70" t="str">
        <f t="shared" si="7609"/>
        <v>InitUnitMagic('IK8G',,,,,,,,,,)</v>
      </c>
      <c r="CQ468" s="70" t="str">
        <f t="shared" si="7610"/>
        <v>InitUnitAdd('IK8G',,,,,,,,,,)</v>
      </c>
      <c r="CR468" s="70" t="str">
        <f t="shared" si="7611"/>
        <v>InitEquipData('IK8G',,"",,,,,'','','','','','',"ReplaceableTextures\\CommandButtons\\BTNUI_Fuin_07.blp")</v>
      </c>
      <c r="CU468" s="95" t="str">
        <f t="shared" si="7612"/>
        <v>|n</v>
      </c>
      <c r="CV468" s="61" t="str">
        <f t="shared" si="7606"/>
        <v>业力|Cffffc926+50000|r，业力|Cffffc926+12%|n|n|r|Cffaaaaaa○|CffFFD24D光之符印+1|r|r|n|n|Cff00ff7f点击穿戴或脱卸。|r</v>
      </c>
      <c r="CW468" s="60"/>
      <c r="CX468" s="60"/>
      <c r="CY468" s="60"/>
      <c r="CZ468" s="60"/>
      <c r="DA468" s="60"/>
      <c r="DB468" s="71" t="str">
        <f t="shared" si="7613"/>
        <v/>
      </c>
      <c r="DC468" s="71" t="str">
        <f t="shared" si="7614"/>
        <v/>
      </c>
      <c r="DD468" s="71" t="str">
        <f t="shared" si="7615"/>
        <v/>
      </c>
      <c r="DE468" s="71" t="str">
        <f t="shared" si="7616"/>
        <v/>
      </c>
      <c r="DF468" s="71" t="str">
        <f t="shared" si="7617"/>
        <v/>
      </c>
      <c r="DG468" s="71" t="str">
        <f t="shared" si="7618"/>
        <v/>
      </c>
      <c r="DH468" s="71" t="str">
        <f t="shared" si="7619"/>
        <v/>
      </c>
      <c r="DI468" s="71" t="str">
        <f t="shared" si="7620"/>
        <v/>
      </c>
      <c r="DJ468" s="71" t="str">
        <f t="shared" si="7621"/>
        <v/>
      </c>
      <c r="DK468" s="71" t="str">
        <f t="shared" si="7622"/>
        <v/>
      </c>
      <c r="DL468" s="71" t="str">
        <f t="shared" si="7623"/>
        <v/>
      </c>
      <c r="DM468" s="71" t="str">
        <f t="shared" si="7624"/>
        <v/>
      </c>
      <c r="DN468" s="71" t="str">
        <f t="shared" si="7625"/>
        <v/>
      </c>
      <c r="DO468" s="71" t="str">
        <f t="shared" si="7626"/>
        <v/>
      </c>
      <c r="DP468" s="71" t="str">
        <f t="shared" si="7627"/>
        <v/>
      </c>
      <c r="DQ468" s="71" t="str">
        <f t="shared" si="7628"/>
        <v/>
      </c>
      <c r="DR468" s="71" t="str">
        <f t="shared" si="7629"/>
        <v/>
      </c>
      <c r="DS468" s="71" t="str">
        <f t="shared" si="7630"/>
        <v/>
      </c>
      <c r="DT468" s="71" t="str">
        <f t="shared" si="7631"/>
        <v/>
      </c>
      <c r="DU468" s="71" t="str">
        <f t="shared" si="7632"/>
        <v/>
      </c>
      <c r="DV468" s="71" t="str">
        <f t="shared" si="7633"/>
        <v/>
      </c>
      <c r="DW468" s="71" t="str">
        <f t="shared" si="7634"/>
        <v/>
      </c>
      <c r="DX468" s="71" t="str">
        <f t="shared" si="7635"/>
        <v/>
      </c>
      <c r="DY468" s="71" t="str">
        <f t="shared" si="7636"/>
        <v/>
      </c>
      <c r="DZ468" s="71" t="str">
        <f t="shared" si="7637"/>
        <v/>
      </c>
      <c r="EA468" s="71" t="str">
        <f t="shared" si="7638"/>
        <v/>
      </c>
      <c r="EB468" s="71" t="str">
        <f t="shared" si="7639"/>
        <v/>
      </c>
      <c r="EC468" s="71" t="str">
        <f t="shared" si="7640"/>
        <v/>
      </c>
      <c r="ED468" s="71" t="str">
        <f t="shared" si="7641"/>
        <v/>
      </c>
      <c r="EE468" s="71" t="str">
        <f t="shared" si="7642"/>
        <v/>
      </c>
      <c r="EF468" s="71" t="str">
        <f t="shared" si="7643"/>
        <v/>
      </c>
      <c r="EG468" s="71" t="str">
        <f t="shared" si="7644"/>
        <v/>
      </c>
      <c r="EH468" s="71" t="str">
        <f t="shared" si="7645"/>
        <v/>
      </c>
      <c r="EI468" s="71" t="str">
        <f t="shared" si="7646"/>
        <v/>
      </c>
      <c r="EJ468" s="71" t="str">
        <f t="shared" si="7647"/>
        <v/>
      </c>
      <c r="EK468" s="71" t="str">
        <f t="shared" si="7648"/>
        <v/>
      </c>
      <c r="EL468" s="71" t="str">
        <f t="shared" si="7649"/>
        <v/>
      </c>
      <c r="EM468" s="71" t="str">
        <f t="shared" si="7650"/>
        <v/>
      </c>
      <c r="EN468" s="71" t="str">
        <f t="shared" si="7651"/>
        <v/>
      </c>
      <c r="EO468" s="71" t="str">
        <f t="shared" si="7652"/>
        <v/>
      </c>
      <c r="EP468" s="71" t="str">
        <f t="shared" si="7653"/>
        <v/>
      </c>
      <c r="EQ468" s="71" t="str">
        <f t="shared" si="7654"/>
        <v/>
      </c>
      <c r="ER468" s="71" t="str">
        <f t="shared" si="7655"/>
        <v/>
      </c>
      <c r="ES468" s="71" t="str">
        <f t="shared" si="7656"/>
        <v/>
      </c>
      <c r="ET468" s="71" t="str">
        <f t="shared" si="7657"/>
        <v/>
      </c>
      <c r="EU468" s="71" t="str">
        <f t="shared" si="7658"/>
        <v/>
      </c>
      <c r="EV468" s="71" t="str">
        <f t="shared" si="7659"/>
        <v/>
      </c>
      <c r="EW468" s="71" t="str">
        <f t="shared" si="7660"/>
        <v/>
      </c>
      <c r="EX468" s="71" t="str">
        <f t="shared" si="7661"/>
        <v/>
      </c>
      <c r="EY468" s="71" t="str">
        <f t="shared" si="7662"/>
        <v/>
      </c>
      <c r="EZ468" s="71" t="str">
        <f t="shared" si="7663"/>
        <v/>
      </c>
      <c r="FA468" s="71" t="str">
        <f t="shared" si="7664"/>
        <v/>
      </c>
      <c r="FB468" s="71" t="str">
        <f t="shared" si="7665"/>
        <v/>
      </c>
      <c r="FC468" s="71" t="str">
        <f t="shared" si="7666"/>
        <v/>
      </c>
      <c r="FD468" s="71" t="str">
        <f t="shared" si="7667"/>
        <v/>
      </c>
      <c r="FE468" s="71" t="str">
        <f t="shared" si="7668"/>
        <v/>
      </c>
      <c r="FF468" s="71" t="str">
        <f t="shared" si="7669"/>
        <v/>
      </c>
      <c r="FG468" s="71" t="str">
        <f t="shared" si="7670"/>
        <v/>
      </c>
      <c r="FH468" s="71" t="str">
        <f t="shared" si="7671"/>
        <v/>
      </c>
      <c r="FI468" s="71" t="str">
        <f t="shared" si="7672"/>
        <v/>
      </c>
      <c r="FJ468" s="71" t="str">
        <f t="shared" si="7673"/>
        <v/>
      </c>
      <c r="FK468" s="71" t="str">
        <f t="shared" si="7674"/>
        <v/>
      </c>
      <c r="FL468" s="71" t="str">
        <f t="shared" si="7675"/>
        <v/>
      </c>
      <c r="FM468" s="71" t="str">
        <f t="shared" si="7676"/>
        <v/>
      </c>
      <c r="FN468" s="71" t="str">
        <f t="shared" si="7677"/>
        <v/>
      </c>
      <c r="FO468" s="71" t="str">
        <f t="shared" si="7678"/>
        <v/>
      </c>
      <c r="FP468" s="71" t="str">
        <f t="shared" si="7679"/>
        <v/>
      </c>
      <c r="FQ468" s="71" t="str">
        <f t="shared" si="7680"/>
        <v/>
      </c>
      <c r="FR468" s="71" t="str">
        <f t="shared" si="7681"/>
        <v/>
      </c>
      <c r="FS468" s="71" t="str">
        <f t="shared" si="7682"/>
        <v/>
      </c>
    </row>
    <row r="469" spans="1:175" ht="16.5">
      <c r="A469" s="134"/>
      <c r="B469" s="80" t="s">
        <v>1140</v>
      </c>
      <c r="C469" s="153" t="s">
        <v>1125</v>
      </c>
      <c r="K469" s="150"/>
      <c r="T469" s="152" t="s">
        <v>1141</v>
      </c>
      <c r="U469" s="85" t="s">
        <v>1127</v>
      </c>
      <c r="CN469" s="70" t="str">
        <f t="shared" si="7607"/>
        <v>InitUnitState('IK8H',,,,,,,,,,)</v>
      </c>
      <c r="CO469" s="70" t="str">
        <f t="shared" si="7608"/>
        <v>InitUnitNormal('IK8H',,,,,,,,,,)</v>
      </c>
      <c r="CP469" s="70" t="str">
        <f t="shared" si="7609"/>
        <v>InitUnitMagic('IK8H',,,,,,,,,,)</v>
      </c>
      <c r="CQ469" s="70" t="str">
        <f t="shared" si="7610"/>
        <v>InitUnitAdd('IK8H',,,,,,,,,,)</v>
      </c>
      <c r="CR469" s="70" t="str">
        <f t="shared" si="7611"/>
        <v>InitEquipData('IK8H',,"",,,,,'','','','','','',"ReplaceableTextures\\CommandButtons\\BTNUI_Fuin_08.blp")</v>
      </c>
      <c r="CU469" s="95" t="str">
        <f t="shared" si="7612"/>
        <v>|n</v>
      </c>
      <c r="CV469" s="61" t="str">
        <f t="shared" si="7606"/>
        <v>业力|Cffffc926+50000|r，业力|Cffffc926+12%|n|n|r|Cffaaaaaa○|CffFFD24D雷之符印+1|r|r|n|n|Cff00ff7f点击穿戴或脱卸。|r</v>
      </c>
      <c r="CW469" s="60"/>
      <c r="CX469" s="60"/>
      <c r="CY469" s="60"/>
      <c r="CZ469" s="60"/>
      <c r="DA469" s="60"/>
      <c r="DB469" s="71" t="str">
        <f t="shared" si="7613"/>
        <v/>
      </c>
      <c r="DC469" s="71" t="str">
        <f t="shared" si="7614"/>
        <v/>
      </c>
      <c r="DD469" s="71" t="str">
        <f t="shared" si="7615"/>
        <v/>
      </c>
      <c r="DE469" s="71" t="str">
        <f t="shared" si="7616"/>
        <v/>
      </c>
      <c r="DF469" s="71" t="str">
        <f t="shared" si="7617"/>
        <v/>
      </c>
      <c r="DG469" s="71" t="str">
        <f t="shared" si="7618"/>
        <v/>
      </c>
      <c r="DH469" s="71" t="str">
        <f t="shared" si="7619"/>
        <v/>
      </c>
      <c r="DI469" s="71" t="str">
        <f t="shared" si="7620"/>
        <v/>
      </c>
      <c r="DJ469" s="71" t="str">
        <f t="shared" si="7621"/>
        <v/>
      </c>
      <c r="DK469" s="71" t="str">
        <f t="shared" si="7622"/>
        <v/>
      </c>
      <c r="DL469" s="71" t="str">
        <f t="shared" si="7623"/>
        <v/>
      </c>
      <c r="DM469" s="71" t="str">
        <f t="shared" si="7624"/>
        <v/>
      </c>
      <c r="DN469" s="71" t="str">
        <f t="shared" si="7625"/>
        <v/>
      </c>
      <c r="DO469" s="71" t="str">
        <f t="shared" si="7626"/>
        <v/>
      </c>
      <c r="DP469" s="71" t="str">
        <f t="shared" si="7627"/>
        <v/>
      </c>
      <c r="DQ469" s="71" t="str">
        <f t="shared" si="7628"/>
        <v/>
      </c>
      <c r="DR469" s="71" t="str">
        <f t="shared" si="7629"/>
        <v/>
      </c>
      <c r="DS469" s="71" t="str">
        <f t="shared" si="7630"/>
        <v/>
      </c>
      <c r="DT469" s="71" t="str">
        <f t="shared" si="7631"/>
        <v/>
      </c>
      <c r="DU469" s="71" t="str">
        <f t="shared" si="7632"/>
        <v/>
      </c>
      <c r="DV469" s="71" t="str">
        <f t="shared" si="7633"/>
        <v/>
      </c>
      <c r="DW469" s="71" t="str">
        <f t="shared" si="7634"/>
        <v/>
      </c>
      <c r="DX469" s="71" t="str">
        <f t="shared" si="7635"/>
        <v/>
      </c>
      <c r="DY469" s="71" t="str">
        <f t="shared" si="7636"/>
        <v/>
      </c>
      <c r="DZ469" s="71" t="str">
        <f t="shared" si="7637"/>
        <v/>
      </c>
      <c r="EA469" s="71" t="str">
        <f t="shared" si="7638"/>
        <v/>
      </c>
      <c r="EB469" s="71" t="str">
        <f t="shared" si="7639"/>
        <v/>
      </c>
      <c r="EC469" s="71" t="str">
        <f t="shared" si="7640"/>
        <v/>
      </c>
      <c r="ED469" s="71" t="str">
        <f t="shared" si="7641"/>
        <v/>
      </c>
      <c r="EE469" s="71" t="str">
        <f t="shared" si="7642"/>
        <v/>
      </c>
      <c r="EF469" s="71" t="str">
        <f t="shared" si="7643"/>
        <v/>
      </c>
      <c r="EG469" s="71" t="str">
        <f t="shared" si="7644"/>
        <v/>
      </c>
      <c r="EH469" s="71" t="str">
        <f t="shared" si="7645"/>
        <v/>
      </c>
      <c r="EI469" s="71" t="str">
        <f t="shared" si="7646"/>
        <v/>
      </c>
      <c r="EJ469" s="71" t="str">
        <f t="shared" si="7647"/>
        <v/>
      </c>
      <c r="EK469" s="71" t="str">
        <f t="shared" si="7648"/>
        <v/>
      </c>
      <c r="EL469" s="71" t="str">
        <f t="shared" si="7649"/>
        <v/>
      </c>
      <c r="EM469" s="71" t="str">
        <f t="shared" si="7650"/>
        <v/>
      </c>
      <c r="EN469" s="71" t="str">
        <f t="shared" si="7651"/>
        <v/>
      </c>
      <c r="EO469" s="71" t="str">
        <f t="shared" si="7652"/>
        <v/>
      </c>
      <c r="EP469" s="71" t="str">
        <f t="shared" si="7653"/>
        <v/>
      </c>
      <c r="EQ469" s="71" t="str">
        <f t="shared" si="7654"/>
        <v/>
      </c>
      <c r="ER469" s="71" t="str">
        <f t="shared" si="7655"/>
        <v/>
      </c>
      <c r="ES469" s="71" t="str">
        <f t="shared" si="7656"/>
        <v/>
      </c>
      <c r="ET469" s="71" t="str">
        <f t="shared" si="7657"/>
        <v/>
      </c>
      <c r="EU469" s="71" t="str">
        <f t="shared" si="7658"/>
        <v/>
      </c>
      <c r="EV469" s="71" t="str">
        <f t="shared" si="7659"/>
        <v/>
      </c>
      <c r="EW469" s="71" t="str">
        <f t="shared" si="7660"/>
        <v/>
      </c>
      <c r="EX469" s="71" t="str">
        <f t="shared" si="7661"/>
        <v/>
      </c>
      <c r="EY469" s="71" t="str">
        <f t="shared" si="7662"/>
        <v/>
      </c>
      <c r="EZ469" s="71" t="str">
        <f t="shared" si="7663"/>
        <v/>
      </c>
      <c r="FA469" s="71" t="str">
        <f t="shared" si="7664"/>
        <v/>
      </c>
      <c r="FB469" s="71" t="str">
        <f t="shared" si="7665"/>
        <v/>
      </c>
      <c r="FC469" s="71" t="str">
        <f t="shared" si="7666"/>
        <v/>
      </c>
      <c r="FD469" s="71" t="str">
        <f t="shared" si="7667"/>
        <v/>
      </c>
      <c r="FE469" s="71" t="str">
        <f t="shared" si="7668"/>
        <v/>
      </c>
      <c r="FF469" s="71" t="str">
        <f t="shared" si="7669"/>
        <v/>
      </c>
      <c r="FG469" s="71" t="str">
        <f t="shared" si="7670"/>
        <v/>
      </c>
      <c r="FH469" s="71" t="str">
        <f t="shared" si="7671"/>
        <v/>
      </c>
      <c r="FI469" s="71" t="str">
        <f t="shared" si="7672"/>
        <v/>
      </c>
      <c r="FJ469" s="71" t="str">
        <f t="shared" si="7673"/>
        <v/>
      </c>
      <c r="FK469" s="71" t="str">
        <f t="shared" si="7674"/>
        <v/>
      </c>
      <c r="FL469" s="71" t="str">
        <f t="shared" si="7675"/>
        <v/>
      </c>
      <c r="FM469" s="71" t="str">
        <f t="shared" si="7676"/>
        <v/>
      </c>
      <c r="FN469" s="71" t="str">
        <f t="shared" si="7677"/>
        <v/>
      </c>
      <c r="FO469" s="71" t="str">
        <f t="shared" si="7678"/>
        <v/>
      </c>
      <c r="FP469" s="71" t="str">
        <f t="shared" si="7679"/>
        <v/>
      </c>
      <c r="FQ469" s="71" t="str">
        <f t="shared" si="7680"/>
        <v/>
      </c>
      <c r="FR469" s="71" t="str">
        <f t="shared" si="7681"/>
        <v/>
      </c>
      <c r="FS469" s="71" t="str">
        <f t="shared" si="7682"/>
        <v/>
      </c>
    </row>
    <row r="470" spans="1:175" ht="16.5">
      <c r="A470" s="134"/>
      <c r="B470" s="80" t="s">
        <v>1142</v>
      </c>
      <c r="C470" s="153" t="s">
        <v>1125</v>
      </c>
      <c r="K470" s="151"/>
      <c r="T470" s="152" t="s">
        <v>1143</v>
      </c>
      <c r="U470" s="85" t="s">
        <v>1127</v>
      </c>
      <c r="CN470" s="70" t="str">
        <f t="shared" si="7607"/>
        <v>InitUnitState('IK8I',,,,,,,,,,)</v>
      </c>
      <c r="CO470" s="70" t="str">
        <f t="shared" si="7608"/>
        <v>InitUnitNormal('IK8I',,,,,,,,,,)</v>
      </c>
      <c r="CP470" s="70" t="str">
        <f t="shared" si="7609"/>
        <v>InitUnitMagic('IK8I',,,,,,,,,,)</v>
      </c>
      <c r="CQ470" s="70" t="str">
        <f t="shared" si="7610"/>
        <v>InitUnitAdd('IK8I',,,,,,,,,,)</v>
      </c>
      <c r="CR470" s="70" t="str">
        <f>"InitEquipData('"&amp;B470&amp;"',"&amp;D470&amp;","&amp;CR$1&amp;A470&amp;CR$1&amp;","&amp;E470&amp;","&amp;I470&amp;","&amp;F470&amp;","&amp;G470&amp;",'"&amp;J470&amp;"','"&amp;K470&amp;"','"&amp;L470&amp;"','"&amp;M470&amp;"','"&amp;N470&amp;"','"&amp;O470&amp;"',"&amp;CR$1&amp;U479&amp;CR$1&amp;")"</f>
        <v>InitEquipData('IK8I',,"",,,,,'','','','','','',"ReplaceableTextures\\CommandButtons\\BTNI014.blp")</v>
      </c>
      <c r="CU470" s="95" t="str">
        <f t="shared" si="7612"/>
        <v>|n</v>
      </c>
      <c r="CV470" s="61" t="str">
        <f t="shared" si="7606"/>
        <v>业力|Cffffc926+50000|r，业力|Cffffc926+12%|n|n|r|Cffaaaaaa○|CffFFD24D暗之符印+1|r|r|n|n|Cff00ff7f点击穿戴或脱卸。|r</v>
      </c>
      <c r="CW470" s="60"/>
      <c r="CX470" s="60"/>
      <c r="CY470" s="60"/>
      <c r="CZ470" s="60"/>
      <c r="DA470" s="60"/>
      <c r="DB470" s="71" t="str">
        <f t="shared" si="7613"/>
        <v/>
      </c>
      <c r="DC470" s="71" t="str">
        <f t="shared" si="7614"/>
        <v/>
      </c>
      <c r="DD470" s="71" t="str">
        <f t="shared" si="7615"/>
        <v/>
      </c>
      <c r="DE470" s="71" t="str">
        <f t="shared" si="7616"/>
        <v/>
      </c>
      <c r="DF470" s="71" t="str">
        <f t="shared" si="7617"/>
        <v/>
      </c>
      <c r="DG470" s="71" t="str">
        <f t="shared" si="7618"/>
        <v/>
      </c>
      <c r="DH470" s="71" t="str">
        <f t="shared" si="7619"/>
        <v/>
      </c>
      <c r="DI470" s="71" t="str">
        <f t="shared" si="7620"/>
        <v/>
      </c>
      <c r="DJ470" s="71" t="str">
        <f t="shared" si="7621"/>
        <v/>
      </c>
      <c r="DK470" s="71" t="str">
        <f t="shared" si="7622"/>
        <v/>
      </c>
      <c r="DL470" s="71" t="str">
        <f t="shared" si="7623"/>
        <v/>
      </c>
      <c r="DM470" s="71" t="str">
        <f t="shared" si="7624"/>
        <v/>
      </c>
      <c r="DN470" s="71" t="str">
        <f t="shared" si="7625"/>
        <v/>
      </c>
      <c r="DO470" s="71" t="str">
        <f t="shared" si="7626"/>
        <v/>
      </c>
      <c r="DP470" s="71" t="str">
        <f t="shared" si="7627"/>
        <v/>
      </c>
      <c r="DQ470" s="71" t="str">
        <f t="shared" si="7628"/>
        <v/>
      </c>
      <c r="DR470" s="71" t="str">
        <f t="shared" si="7629"/>
        <v/>
      </c>
      <c r="DS470" s="71" t="str">
        <f t="shared" si="7630"/>
        <v/>
      </c>
      <c r="DT470" s="71" t="str">
        <f t="shared" si="7631"/>
        <v/>
      </c>
      <c r="DU470" s="71" t="str">
        <f t="shared" si="7632"/>
        <v/>
      </c>
      <c r="DV470" s="71" t="str">
        <f t="shared" si="7633"/>
        <v/>
      </c>
      <c r="DW470" s="71" t="str">
        <f t="shared" si="7634"/>
        <v/>
      </c>
      <c r="DX470" s="71" t="str">
        <f t="shared" si="7635"/>
        <v/>
      </c>
      <c r="DY470" s="71" t="str">
        <f t="shared" si="7636"/>
        <v/>
      </c>
      <c r="DZ470" s="71" t="str">
        <f t="shared" si="7637"/>
        <v/>
      </c>
      <c r="EA470" s="71" t="str">
        <f t="shared" si="7638"/>
        <v/>
      </c>
      <c r="EB470" s="71" t="str">
        <f t="shared" si="7639"/>
        <v/>
      </c>
      <c r="EC470" s="71" t="str">
        <f t="shared" si="7640"/>
        <v/>
      </c>
      <c r="ED470" s="71" t="str">
        <f t="shared" si="7641"/>
        <v/>
      </c>
      <c r="EE470" s="71" t="str">
        <f t="shared" si="7642"/>
        <v/>
      </c>
      <c r="EF470" s="71" t="str">
        <f t="shared" si="7643"/>
        <v/>
      </c>
      <c r="EG470" s="71" t="str">
        <f t="shared" si="7644"/>
        <v/>
      </c>
      <c r="EH470" s="71" t="str">
        <f t="shared" si="7645"/>
        <v/>
      </c>
      <c r="EI470" s="71" t="str">
        <f t="shared" si="7646"/>
        <v/>
      </c>
      <c r="EJ470" s="71" t="str">
        <f t="shared" si="7647"/>
        <v/>
      </c>
      <c r="EK470" s="71" t="str">
        <f t="shared" si="7648"/>
        <v/>
      </c>
      <c r="EL470" s="71" t="str">
        <f t="shared" si="7649"/>
        <v/>
      </c>
      <c r="EM470" s="71" t="str">
        <f t="shared" si="7650"/>
        <v/>
      </c>
      <c r="EN470" s="71" t="str">
        <f t="shared" si="7651"/>
        <v/>
      </c>
      <c r="EO470" s="71" t="str">
        <f t="shared" si="7652"/>
        <v/>
      </c>
      <c r="EP470" s="71" t="str">
        <f t="shared" si="7653"/>
        <v/>
      </c>
      <c r="EQ470" s="71" t="str">
        <f t="shared" si="7654"/>
        <v/>
      </c>
      <c r="ER470" s="71" t="str">
        <f t="shared" si="7655"/>
        <v/>
      </c>
      <c r="ES470" s="71" t="str">
        <f t="shared" si="7656"/>
        <v/>
      </c>
      <c r="ET470" s="71" t="str">
        <f t="shared" si="7657"/>
        <v/>
      </c>
      <c r="EU470" s="71" t="str">
        <f t="shared" si="7658"/>
        <v/>
      </c>
      <c r="EV470" s="71" t="str">
        <f t="shared" si="7659"/>
        <v/>
      </c>
      <c r="EW470" s="71" t="str">
        <f t="shared" si="7660"/>
        <v/>
      </c>
      <c r="EX470" s="71" t="str">
        <f t="shared" si="7661"/>
        <v/>
      </c>
      <c r="EY470" s="71" t="str">
        <f t="shared" si="7662"/>
        <v/>
      </c>
      <c r="EZ470" s="71" t="str">
        <f t="shared" si="7663"/>
        <v/>
      </c>
      <c r="FA470" s="71" t="str">
        <f t="shared" si="7664"/>
        <v/>
      </c>
      <c r="FB470" s="71" t="str">
        <f t="shared" si="7665"/>
        <v/>
      </c>
      <c r="FC470" s="71" t="str">
        <f t="shared" si="7666"/>
        <v/>
      </c>
      <c r="FD470" s="71" t="str">
        <f t="shared" si="7667"/>
        <v/>
      </c>
      <c r="FE470" s="71" t="str">
        <f t="shared" si="7668"/>
        <v/>
      </c>
      <c r="FF470" s="71" t="str">
        <f t="shared" si="7669"/>
        <v/>
      </c>
      <c r="FG470" s="71" t="str">
        <f t="shared" si="7670"/>
        <v/>
      </c>
      <c r="FH470" s="71" t="str">
        <f t="shared" si="7671"/>
        <v/>
      </c>
      <c r="FI470" s="71" t="str">
        <f t="shared" si="7672"/>
        <v/>
      </c>
      <c r="FJ470" s="71" t="str">
        <f t="shared" si="7673"/>
        <v/>
      </c>
      <c r="FK470" s="71" t="str">
        <f t="shared" si="7674"/>
        <v/>
      </c>
      <c r="FL470" s="71" t="str">
        <f t="shared" si="7675"/>
        <v/>
      </c>
      <c r="FM470" s="71" t="str">
        <f t="shared" si="7676"/>
        <v/>
      </c>
      <c r="FN470" s="71" t="str">
        <f t="shared" si="7677"/>
        <v/>
      </c>
      <c r="FO470" s="71" t="str">
        <f t="shared" si="7678"/>
        <v/>
      </c>
      <c r="FP470" s="71" t="str">
        <f t="shared" si="7679"/>
        <v/>
      </c>
      <c r="FQ470" s="71" t="str">
        <f t="shared" si="7680"/>
        <v/>
      </c>
      <c r="FR470" s="71" t="str">
        <f t="shared" si="7681"/>
        <v/>
      </c>
      <c r="FS470" s="71" t="str">
        <f t="shared" si="7682"/>
        <v/>
      </c>
    </row>
    <row r="471" spans="1:175" ht="16.5">
      <c r="A471" s="133"/>
      <c r="B471" s="80" t="s">
        <v>1144</v>
      </c>
      <c r="C471" s="149" t="s">
        <v>1145</v>
      </c>
      <c r="T471" s="155" t="s">
        <v>1146</v>
      </c>
      <c r="U471" s="85" t="s">
        <v>1147</v>
      </c>
      <c r="CN471" s="70" t="str">
        <f t="shared" si="6999"/>
        <v>InitUnitState('IK91',,,,,,,,,,)</v>
      </c>
      <c r="CO471" s="70" t="str">
        <f t="shared" si="7000"/>
        <v>InitUnitNormal('IK91',,,,,,,,,,)</v>
      </c>
      <c r="CP471" s="70" t="str">
        <f t="shared" si="7001"/>
        <v>InitUnitMagic('IK91',,,,,,,,,,)</v>
      </c>
      <c r="CQ471" s="70" t="str">
        <f t="shared" si="7002"/>
        <v>InitUnitAdd('IK91',,,,,,,,,,)</v>
      </c>
      <c r="CR471" s="70" t="str">
        <f t="shared" ref="CR471:CR477" si="7683">"InitEquipData('"&amp;B471&amp;"',"&amp;D471&amp;","&amp;CR$1&amp;A471&amp;CR$1&amp;","&amp;E471&amp;","&amp;I471&amp;","&amp;F471&amp;","&amp;G471&amp;",'"&amp;J471&amp;"','"&amp;K471&amp;"','"&amp;L471&amp;"','"&amp;M471&amp;"','"&amp;N471&amp;"','"&amp;O471&amp;"',"&amp;CR$1&amp;U472&amp;CR$1&amp;")"</f>
        <v>InitEquipData('IK91',,"",,,,,'','','','','','',"ReplaceableTextures\\CommandButtons\\BTNUI_Fuin_02.blp")</v>
      </c>
      <c r="CU471" s="95" t="str">
        <f t="shared" si="7003"/>
        <v>|n</v>
      </c>
      <c r="CV471" s="61" t="str">
        <f t="shared" si="7606"/>
        <v>为|Cffffc926史诗品质|r的|Cffffc926宝物|r附加一条|Cffffc926金之符印|r属性。|n|n|Cff00ff7f点击可将刻印镶嵌至指定史诗品质的宝物。|n|r|Cffff0000镶嵌后不可拆卸和替换。|r</v>
      </c>
      <c r="CW471" s="60"/>
      <c r="CX471" s="60"/>
      <c r="CY471" s="60"/>
      <c r="CZ471" s="60"/>
      <c r="DA471" s="60"/>
      <c r="DB471" s="71" t="str">
        <f t="shared" si="7004"/>
        <v/>
      </c>
      <c r="DC471" s="71" t="str">
        <f t="shared" si="7005"/>
        <v/>
      </c>
      <c r="DD471" s="71" t="str">
        <f t="shared" si="7006"/>
        <v/>
      </c>
      <c r="DE471" s="71" t="str">
        <f t="shared" si="7007"/>
        <v/>
      </c>
      <c r="DF471" s="71" t="str">
        <f t="shared" si="7008"/>
        <v/>
      </c>
      <c r="DG471" s="71" t="str">
        <f t="shared" si="7009"/>
        <v/>
      </c>
      <c r="DH471" s="71" t="str">
        <f t="shared" si="7010"/>
        <v/>
      </c>
      <c r="DI471" s="71" t="str">
        <f t="shared" si="7011"/>
        <v/>
      </c>
      <c r="DJ471" s="71" t="str">
        <f t="shared" si="7012"/>
        <v/>
      </c>
      <c r="DK471" s="71" t="str">
        <f t="shared" si="7013"/>
        <v/>
      </c>
      <c r="DL471" s="71" t="str">
        <f t="shared" si="7014"/>
        <v/>
      </c>
      <c r="DM471" s="71" t="str">
        <f t="shared" si="7015"/>
        <v/>
      </c>
      <c r="DN471" s="71" t="str">
        <f t="shared" si="7016"/>
        <v/>
      </c>
      <c r="DO471" s="71" t="str">
        <f t="shared" si="7017"/>
        <v/>
      </c>
      <c r="DP471" s="71" t="str">
        <f t="shared" si="7018"/>
        <v/>
      </c>
      <c r="DQ471" s="71" t="str">
        <f t="shared" si="7019"/>
        <v/>
      </c>
      <c r="DR471" s="71" t="str">
        <f t="shared" si="7020"/>
        <v/>
      </c>
      <c r="DS471" s="71" t="str">
        <f t="shared" si="7021"/>
        <v/>
      </c>
      <c r="DT471" s="71" t="str">
        <f t="shared" si="7022"/>
        <v/>
      </c>
      <c r="DU471" s="71" t="str">
        <f t="shared" si="7023"/>
        <v/>
      </c>
      <c r="DV471" s="71" t="str">
        <f t="shared" si="7024"/>
        <v/>
      </c>
      <c r="DW471" s="71" t="str">
        <f t="shared" si="7025"/>
        <v/>
      </c>
      <c r="DX471" s="71" t="str">
        <f t="shared" si="7026"/>
        <v/>
      </c>
      <c r="DY471" s="71" t="str">
        <f t="shared" si="7027"/>
        <v/>
      </c>
      <c r="DZ471" s="71" t="str">
        <f t="shared" si="7028"/>
        <v/>
      </c>
      <c r="EA471" s="71" t="str">
        <f t="shared" si="7029"/>
        <v/>
      </c>
      <c r="EB471" s="71" t="str">
        <f t="shared" si="7030"/>
        <v/>
      </c>
      <c r="EC471" s="71" t="str">
        <f t="shared" si="7031"/>
        <v/>
      </c>
      <c r="ED471" s="71" t="str">
        <f t="shared" si="7032"/>
        <v/>
      </c>
      <c r="EE471" s="71" t="str">
        <f t="shared" si="7033"/>
        <v/>
      </c>
      <c r="EF471" s="71" t="str">
        <f t="shared" si="7034"/>
        <v/>
      </c>
      <c r="EG471" s="71" t="str">
        <f t="shared" si="7035"/>
        <v/>
      </c>
      <c r="EH471" s="71" t="str">
        <f t="shared" si="7036"/>
        <v/>
      </c>
      <c r="EI471" s="71" t="str">
        <f t="shared" si="7037"/>
        <v/>
      </c>
      <c r="EJ471" s="71" t="str">
        <f t="shared" si="7038"/>
        <v/>
      </c>
      <c r="EK471" s="71" t="str">
        <f t="shared" si="7039"/>
        <v/>
      </c>
      <c r="EL471" s="71" t="str">
        <f t="shared" si="7040"/>
        <v/>
      </c>
      <c r="EM471" s="71" t="str">
        <f t="shared" si="7041"/>
        <v/>
      </c>
      <c r="EN471" s="71" t="str">
        <f t="shared" si="7042"/>
        <v/>
      </c>
      <c r="EO471" s="71" t="str">
        <f t="shared" si="7043"/>
        <v/>
      </c>
      <c r="EP471" s="71" t="str">
        <f t="shared" si="7044"/>
        <v/>
      </c>
      <c r="EQ471" s="71" t="str">
        <f t="shared" si="7045"/>
        <v/>
      </c>
      <c r="ER471" s="71" t="str">
        <f t="shared" si="7046"/>
        <v/>
      </c>
      <c r="ES471" s="71" t="str">
        <f t="shared" si="7047"/>
        <v/>
      </c>
      <c r="ET471" s="71" t="str">
        <f t="shared" si="7048"/>
        <v/>
      </c>
      <c r="EU471" s="71" t="str">
        <f t="shared" si="7049"/>
        <v/>
      </c>
      <c r="EV471" s="71" t="str">
        <f t="shared" si="7050"/>
        <v/>
      </c>
      <c r="EW471" s="71" t="str">
        <f t="shared" si="7051"/>
        <v/>
      </c>
      <c r="EX471" s="71" t="str">
        <f t="shared" si="7052"/>
        <v/>
      </c>
      <c r="EY471" s="71" t="str">
        <f t="shared" si="7053"/>
        <v/>
      </c>
      <c r="EZ471" s="71" t="str">
        <f t="shared" si="7054"/>
        <v/>
      </c>
      <c r="FA471" s="71" t="str">
        <f t="shared" si="7055"/>
        <v/>
      </c>
      <c r="FB471" s="71" t="str">
        <f t="shared" si="7056"/>
        <v/>
      </c>
      <c r="FC471" s="71" t="str">
        <f t="shared" si="7057"/>
        <v/>
      </c>
      <c r="FD471" s="71" t="str">
        <f t="shared" si="7058"/>
        <v/>
      </c>
      <c r="FE471" s="71" t="str">
        <f t="shared" si="7059"/>
        <v/>
      </c>
      <c r="FF471" s="71" t="str">
        <f t="shared" si="7060"/>
        <v/>
      </c>
      <c r="FG471" s="71" t="str">
        <f t="shared" si="7061"/>
        <v/>
      </c>
      <c r="FH471" s="71" t="str">
        <f t="shared" si="7062"/>
        <v/>
      </c>
      <c r="FI471" s="71" t="str">
        <f t="shared" si="7063"/>
        <v/>
      </c>
      <c r="FJ471" s="71" t="str">
        <f t="shared" si="7064"/>
        <v/>
      </c>
      <c r="FK471" s="71" t="str">
        <f t="shared" si="7065"/>
        <v/>
      </c>
      <c r="FL471" s="71" t="str">
        <f t="shared" si="7066"/>
        <v/>
      </c>
      <c r="FM471" s="71" t="str">
        <f t="shared" si="7067"/>
        <v/>
      </c>
      <c r="FN471" s="71" t="str">
        <f t="shared" si="7068"/>
        <v/>
      </c>
      <c r="FO471" s="71" t="str">
        <f t="shared" si="7069"/>
        <v/>
      </c>
      <c r="FP471" s="71" t="str">
        <f t="shared" si="7070"/>
        <v/>
      </c>
      <c r="FQ471" s="71" t="str">
        <f t="shared" si="7071"/>
        <v/>
      </c>
      <c r="FR471" s="71" t="str">
        <f t="shared" si="7072"/>
        <v/>
      </c>
      <c r="FS471" s="71" t="str">
        <f t="shared" si="7073"/>
        <v/>
      </c>
    </row>
    <row r="472" spans="1:175" ht="16.5">
      <c r="A472" s="133"/>
      <c r="B472" s="80" t="s">
        <v>1148</v>
      </c>
      <c r="C472" s="150" t="s">
        <v>1149</v>
      </c>
      <c r="T472" s="156" t="s">
        <v>1150</v>
      </c>
      <c r="U472" s="85" t="s">
        <v>1151</v>
      </c>
      <c r="CN472" s="70" t="str">
        <f t="shared" si="6999"/>
        <v>InitUnitState('IK92',,,,,,,,,,)</v>
      </c>
      <c r="CO472" s="70" t="str">
        <f t="shared" si="7000"/>
        <v>InitUnitNormal('IK92',,,,,,,,,,)</v>
      </c>
      <c r="CP472" s="70" t="str">
        <f t="shared" si="7001"/>
        <v>InitUnitMagic('IK92',,,,,,,,,,)</v>
      </c>
      <c r="CQ472" s="70" t="str">
        <f t="shared" si="7002"/>
        <v>InitUnitAdd('IK92',,,,,,,,,,)</v>
      </c>
      <c r="CR472" s="70" t="str">
        <f t="shared" si="7683"/>
        <v>InitEquipData('IK92',,"",,,,,'','','','','','',"ReplaceableTextures\\CommandButtons\\BTNUI_Fuin_03.blp")</v>
      </c>
      <c r="CU472" s="95" t="str">
        <f t="shared" si="7003"/>
        <v>|n</v>
      </c>
      <c r="CV472" s="61" t="str">
        <f t="shared" si="7606"/>
        <v>为|Cffffc926史诗品质|r的|Cffffc926宝物|r附加一条|Cffffc926木之符印|r属性。|n|n|Cff00ff7f点击可将刻印镶嵌至指定史诗品质的宝物。|n|r|Cffff0000镶嵌后不可拆卸和替换。|r</v>
      </c>
      <c r="CW472" s="60"/>
      <c r="CX472" s="60"/>
      <c r="CY472" s="60"/>
      <c r="CZ472" s="60"/>
      <c r="DA472" s="60"/>
      <c r="DB472" s="71" t="str">
        <f t="shared" si="7004"/>
        <v/>
      </c>
      <c r="DC472" s="71" t="str">
        <f t="shared" si="7005"/>
        <v/>
      </c>
      <c r="DD472" s="71" t="str">
        <f t="shared" si="7006"/>
        <v/>
      </c>
      <c r="DE472" s="71" t="str">
        <f t="shared" si="7007"/>
        <v/>
      </c>
      <c r="DF472" s="71" t="str">
        <f t="shared" si="7008"/>
        <v/>
      </c>
      <c r="DG472" s="71" t="str">
        <f t="shared" si="7009"/>
        <v/>
      </c>
      <c r="DH472" s="71" t="str">
        <f t="shared" si="7010"/>
        <v/>
      </c>
      <c r="DI472" s="71" t="str">
        <f t="shared" si="7011"/>
        <v/>
      </c>
      <c r="DJ472" s="71" t="str">
        <f t="shared" si="7012"/>
        <v/>
      </c>
      <c r="DK472" s="71" t="str">
        <f t="shared" si="7013"/>
        <v/>
      </c>
      <c r="DL472" s="71" t="str">
        <f t="shared" si="7014"/>
        <v/>
      </c>
      <c r="DM472" s="71" t="str">
        <f t="shared" si="7015"/>
        <v/>
      </c>
      <c r="DN472" s="71" t="str">
        <f t="shared" si="7016"/>
        <v/>
      </c>
      <c r="DO472" s="71" t="str">
        <f t="shared" si="7017"/>
        <v/>
      </c>
      <c r="DP472" s="71" t="str">
        <f t="shared" si="7018"/>
        <v/>
      </c>
      <c r="DQ472" s="71" t="str">
        <f t="shared" si="7019"/>
        <v/>
      </c>
      <c r="DR472" s="71" t="str">
        <f t="shared" si="7020"/>
        <v/>
      </c>
      <c r="DS472" s="71" t="str">
        <f t="shared" si="7021"/>
        <v/>
      </c>
      <c r="DT472" s="71" t="str">
        <f t="shared" si="7022"/>
        <v/>
      </c>
      <c r="DU472" s="71" t="str">
        <f t="shared" si="7023"/>
        <v/>
      </c>
      <c r="DV472" s="71" t="str">
        <f t="shared" si="7024"/>
        <v/>
      </c>
      <c r="DW472" s="71" t="str">
        <f t="shared" si="7025"/>
        <v/>
      </c>
      <c r="DX472" s="71" t="str">
        <f t="shared" si="7026"/>
        <v/>
      </c>
      <c r="DY472" s="71" t="str">
        <f t="shared" si="7027"/>
        <v/>
      </c>
      <c r="DZ472" s="71" t="str">
        <f t="shared" si="7028"/>
        <v/>
      </c>
      <c r="EA472" s="71" t="str">
        <f t="shared" si="7029"/>
        <v/>
      </c>
      <c r="EB472" s="71" t="str">
        <f t="shared" si="7030"/>
        <v/>
      </c>
      <c r="EC472" s="71" t="str">
        <f t="shared" si="7031"/>
        <v/>
      </c>
      <c r="ED472" s="71" t="str">
        <f t="shared" si="7032"/>
        <v/>
      </c>
      <c r="EE472" s="71" t="str">
        <f t="shared" si="7033"/>
        <v/>
      </c>
      <c r="EF472" s="71" t="str">
        <f t="shared" si="7034"/>
        <v/>
      </c>
      <c r="EG472" s="71" t="str">
        <f t="shared" si="7035"/>
        <v/>
      </c>
      <c r="EH472" s="71" t="str">
        <f t="shared" si="7036"/>
        <v/>
      </c>
      <c r="EI472" s="71" t="str">
        <f t="shared" si="7037"/>
        <v/>
      </c>
      <c r="EJ472" s="71" t="str">
        <f t="shared" si="7038"/>
        <v/>
      </c>
      <c r="EK472" s="71" t="str">
        <f t="shared" si="7039"/>
        <v/>
      </c>
      <c r="EL472" s="71" t="str">
        <f t="shared" si="7040"/>
        <v/>
      </c>
      <c r="EM472" s="71" t="str">
        <f t="shared" si="7041"/>
        <v/>
      </c>
      <c r="EN472" s="71" t="str">
        <f t="shared" si="7042"/>
        <v/>
      </c>
      <c r="EO472" s="71" t="str">
        <f t="shared" si="7043"/>
        <v/>
      </c>
      <c r="EP472" s="71" t="str">
        <f t="shared" si="7044"/>
        <v/>
      </c>
      <c r="EQ472" s="71" t="str">
        <f t="shared" si="7045"/>
        <v/>
      </c>
      <c r="ER472" s="71" t="str">
        <f t="shared" si="7046"/>
        <v/>
      </c>
      <c r="ES472" s="71" t="str">
        <f t="shared" si="7047"/>
        <v/>
      </c>
      <c r="ET472" s="71" t="str">
        <f t="shared" si="7048"/>
        <v/>
      </c>
      <c r="EU472" s="71" t="str">
        <f t="shared" si="7049"/>
        <v/>
      </c>
      <c r="EV472" s="71" t="str">
        <f t="shared" si="7050"/>
        <v/>
      </c>
      <c r="EW472" s="71" t="str">
        <f t="shared" si="7051"/>
        <v/>
      </c>
      <c r="EX472" s="71" t="str">
        <f t="shared" si="7052"/>
        <v/>
      </c>
      <c r="EY472" s="71" t="str">
        <f t="shared" si="7053"/>
        <v/>
      </c>
      <c r="EZ472" s="71" t="str">
        <f t="shared" si="7054"/>
        <v/>
      </c>
      <c r="FA472" s="71" t="str">
        <f t="shared" si="7055"/>
        <v/>
      </c>
      <c r="FB472" s="71" t="str">
        <f t="shared" si="7056"/>
        <v/>
      </c>
      <c r="FC472" s="71" t="str">
        <f t="shared" si="7057"/>
        <v/>
      </c>
      <c r="FD472" s="71" t="str">
        <f t="shared" si="7058"/>
        <v/>
      </c>
      <c r="FE472" s="71" t="str">
        <f t="shared" si="7059"/>
        <v/>
      </c>
      <c r="FF472" s="71" t="str">
        <f t="shared" si="7060"/>
        <v/>
      </c>
      <c r="FG472" s="71" t="str">
        <f t="shared" si="7061"/>
        <v/>
      </c>
      <c r="FH472" s="71" t="str">
        <f t="shared" si="7062"/>
        <v/>
      </c>
      <c r="FI472" s="71" t="str">
        <f t="shared" si="7063"/>
        <v/>
      </c>
      <c r="FJ472" s="71" t="str">
        <f t="shared" si="7064"/>
        <v/>
      </c>
      <c r="FK472" s="71" t="str">
        <f t="shared" si="7065"/>
        <v/>
      </c>
      <c r="FL472" s="71" t="str">
        <f t="shared" si="7066"/>
        <v/>
      </c>
      <c r="FM472" s="71" t="str">
        <f t="shared" si="7067"/>
        <v/>
      </c>
      <c r="FN472" s="71" t="str">
        <f t="shared" si="7068"/>
        <v/>
      </c>
      <c r="FO472" s="71" t="str">
        <f t="shared" si="7069"/>
        <v/>
      </c>
      <c r="FP472" s="71" t="str">
        <f t="shared" si="7070"/>
        <v/>
      </c>
      <c r="FQ472" s="71" t="str">
        <f t="shared" si="7071"/>
        <v/>
      </c>
      <c r="FR472" s="71" t="str">
        <f t="shared" si="7072"/>
        <v/>
      </c>
      <c r="FS472" s="71" t="str">
        <f t="shared" si="7073"/>
        <v/>
      </c>
    </row>
    <row r="473" spans="1:175" ht="16.5">
      <c r="A473" s="134"/>
      <c r="B473" s="80" t="s">
        <v>1152</v>
      </c>
      <c r="C473" s="150" t="s">
        <v>1153</v>
      </c>
      <c r="T473" s="156" t="s">
        <v>1154</v>
      </c>
      <c r="U473" s="85" t="s">
        <v>1155</v>
      </c>
      <c r="CN473" s="70" t="str">
        <f t="shared" si="6999"/>
        <v>InitUnitState('IK93',,,,,,,,,,)</v>
      </c>
      <c r="CO473" s="70" t="str">
        <f t="shared" si="7000"/>
        <v>InitUnitNormal('IK93',,,,,,,,,,)</v>
      </c>
      <c r="CP473" s="70" t="str">
        <f t="shared" si="7001"/>
        <v>InitUnitMagic('IK93',,,,,,,,,,)</v>
      </c>
      <c r="CQ473" s="70" t="str">
        <f t="shared" si="7002"/>
        <v>InitUnitAdd('IK93',,,,,,,,,,)</v>
      </c>
      <c r="CR473" s="70" t="str">
        <f t="shared" si="7683"/>
        <v>InitEquipData('IK93',,"",,,,,'','','','','','',"ReplaceableTextures\\CommandButtons\\BTNUI_Fuin_04.blp")</v>
      </c>
      <c r="CU473" s="95" t="str">
        <f t="shared" si="7003"/>
        <v>|n</v>
      </c>
      <c r="CV473" s="61" t="str">
        <f t="shared" si="7606"/>
        <v>为|Cffffc926史诗品质|r的|Cffffc926宝物|r附加一条|Cffffc926水之符印|r属性。|n|n|Cff00ff7f点击可将刻印镶嵌至指定史诗品质的宝物。|n|r|Cffff0000镶嵌后不可拆卸和替换。|r</v>
      </c>
      <c r="CW473" s="60"/>
      <c r="CX473" s="60"/>
      <c r="CY473" s="60"/>
      <c r="CZ473" s="60"/>
      <c r="DA473" s="60"/>
      <c r="DB473" s="71" t="str">
        <f t="shared" si="7004"/>
        <v/>
      </c>
      <c r="DC473" s="71" t="str">
        <f t="shared" si="7005"/>
        <v/>
      </c>
      <c r="DD473" s="71" t="str">
        <f t="shared" si="7006"/>
        <v/>
      </c>
      <c r="DE473" s="71" t="str">
        <f t="shared" si="7007"/>
        <v/>
      </c>
      <c r="DF473" s="71" t="str">
        <f t="shared" si="7008"/>
        <v/>
      </c>
      <c r="DG473" s="71" t="str">
        <f t="shared" si="7009"/>
        <v/>
      </c>
      <c r="DH473" s="71" t="str">
        <f t="shared" si="7010"/>
        <v/>
      </c>
      <c r="DI473" s="71" t="str">
        <f t="shared" si="7011"/>
        <v/>
      </c>
      <c r="DJ473" s="71" t="str">
        <f t="shared" si="7012"/>
        <v/>
      </c>
      <c r="DK473" s="71" t="str">
        <f t="shared" si="7013"/>
        <v/>
      </c>
      <c r="DL473" s="71" t="str">
        <f t="shared" si="7014"/>
        <v/>
      </c>
      <c r="DM473" s="71" t="str">
        <f t="shared" si="7015"/>
        <v/>
      </c>
      <c r="DN473" s="71" t="str">
        <f t="shared" si="7016"/>
        <v/>
      </c>
      <c r="DO473" s="71" t="str">
        <f t="shared" si="7017"/>
        <v/>
      </c>
      <c r="DP473" s="71" t="str">
        <f t="shared" si="7018"/>
        <v/>
      </c>
      <c r="DQ473" s="71" t="str">
        <f t="shared" si="7019"/>
        <v/>
      </c>
      <c r="DR473" s="71" t="str">
        <f t="shared" si="7020"/>
        <v/>
      </c>
      <c r="DS473" s="71" t="str">
        <f t="shared" si="7021"/>
        <v/>
      </c>
      <c r="DT473" s="71" t="str">
        <f t="shared" si="7022"/>
        <v/>
      </c>
      <c r="DU473" s="71" t="str">
        <f t="shared" si="7023"/>
        <v/>
      </c>
      <c r="DV473" s="71" t="str">
        <f t="shared" si="7024"/>
        <v/>
      </c>
      <c r="DW473" s="71" t="str">
        <f t="shared" si="7025"/>
        <v/>
      </c>
      <c r="DX473" s="71" t="str">
        <f t="shared" si="7026"/>
        <v/>
      </c>
      <c r="DY473" s="71" t="str">
        <f t="shared" si="7027"/>
        <v/>
      </c>
      <c r="DZ473" s="71" t="str">
        <f t="shared" si="7028"/>
        <v/>
      </c>
      <c r="EA473" s="71" t="str">
        <f t="shared" si="7029"/>
        <v/>
      </c>
      <c r="EB473" s="71" t="str">
        <f t="shared" si="7030"/>
        <v/>
      </c>
      <c r="EC473" s="71" t="str">
        <f t="shared" si="7031"/>
        <v/>
      </c>
      <c r="ED473" s="71" t="str">
        <f t="shared" si="7032"/>
        <v/>
      </c>
      <c r="EE473" s="71" t="str">
        <f t="shared" si="7033"/>
        <v/>
      </c>
      <c r="EF473" s="71" t="str">
        <f t="shared" si="7034"/>
        <v/>
      </c>
      <c r="EG473" s="71" t="str">
        <f t="shared" si="7035"/>
        <v/>
      </c>
      <c r="EH473" s="71" t="str">
        <f t="shared" si="7036"/>
        <v/>
      </c>
      <c r="EI473" s="71" t="str">
        <f t="shared" si="7037"/>
        <v/>
      </c>
      <c r="EJ473" s="71" t="str">
        <f t="shared" si="7038"/>
        <v/>
      </c>
      <c r="EK473" s="71" t="str">
        <f t="shared" si="7039"/>
        <v/>
      </c>
      <c r="EL473" s="71" t="str">
        <f t="shared" si="7040"/>
        <v/>
      </c>
      <c r="EM473" s="71" t="str">
        <f t="shared" si="7041"/>
        <v/>
      </c>
      <c r="EN473" s="71" t="str">
        <f t="shared" si="7042"/>
        <v/>
      </c>
      <c r="EO473" s="71" t="str">
        <f t="shared" si="7043"/>
        <v/>
      </c>
      <c r="EP473" s="71" t="str">
        <f t="shared" si="7044"/>
        <v/>
      </c>
      <c r="EQ473" s="71" t="str">
        <f t="shared" si="7045"/>
        <v/>
      </c>
      <c r="ER473" s="71" t="str">
        <f t="shared" si="7046"/>
        <v/>
      </c>
      <c r="ES473" s="71" t="str">
        <f t="shared" si="7047"/>
        <v/>
      </c>
      <c r="ET473" s="71" t="str">
        <f t="shared" si="7048"/>
        <v/>
      </c>
      <c r="EU473" s="71" t="str">
        <f t="shared" si="7049"/>
        <v/>
      </c>
      <c r="EV473" s="71" t="str">
        <f t="shared" si="7050"/>
        <v/>
      </c>
      <c r="EW473" s="71" t="str">
        <f t="shared" si="7051"/>
        <v/>
      </c>
      <c r="EX473" s="71" t="str">
        <f t="shared" si="7052"/>
        <v/>
      </c>
      <c r="EY473" s="71" t="str">
        <f t="shared" si="7053"/>
        <v/>
      </c>
      <c r="EZ473" s="71" t="str">
        <f t="shared" si="7054"/>
        <v/>
      </c>
      <c r="FA473" s="71" t="str">
        <f t="shared" si="7055"/>
        <v/>
      </c>
      <c r="FB473" s="71" t="str">
        <f t="shared" si="7056"/>
        <v/>
      </c>
      <c r="FC473" s="71" t="str">
        <f t="shared" si="7057"/>
        <v/>
      </c>
      <c r="FD473" s="71" t="str">
        <f t="shared" si="7058"/>
        <v/>
      </c>
      <c r="FE473" s="71" t="str">
        <f t="shared" si="7059"/>
        <v/>
      </c>
      <c r="FF473" s="71" t="str">
        <f t="shared" si="7060"/>
        <v/>
      </c>
      <c r="FG473" s="71" t="str">
        <f t="shared" si="7061"/>
        <v/>
      </c>
      <c r="FH473" s="71" t="str">
        <f t="shared" si="7062"/>
        <v/>
      </c>
      <c r="FI473" s="71" t="str">
        <f t="shared" si="7063"/>
        <v/>
      </c>
      <c r="FJ473" s="71" t="str">
        <f t="shared" si="7064"/>
        <v/>
      </c>
      <c r="FK473" s="71" t="str">
        <f t="shared" si="7065"/>
        <v/>
      </c>
      <c r="FL473" s="71" t="str">
        <f t="shared" si="7066"/>
        <v/>
      </c>
      <c r="FM473" s="71" t="str">
        <f t="shared" si="7067"/>
        <v/>
      </c>
      <c r="FN473" s="71" t="str">
        <f t="shared" si="7068"/>
        <v/>
      </c>
      <c r="FO473" s="71" t="str">
        <f t="shared" si="7069"/>
        <v/>
      </c>
      <c r="FP473" s="71" t="str">
        <f t="shared" si="7070"/>
        <v/>
      </c>
      <c r="FQ473" s="71" t="str">
        <f t="shared" si="7071"/>
        <v/>
      </c>
      <c r="FR473" s="71" t="str">
        <f t="shared" si="7072"/>
        <v/>
      </c>
      <c r="FS473" s="71" t="str">
        <f t="shared" si="7073"/>
        <v/>
      </c>
    </row>
    <row r="474" spans="1:175" ht="16.5">
      <c r="A474" s="134"/>
      <c r="B474" s="80" t="s">
        <v>1156</v>
      </c>
      <c r="C474" s="150" t="s">
        <v>1157</v>
      </c>
      <c r="T474" s="156" t="s">
        <v>1158</v>
      </c>
      <c r="U474" s="85" t="s">
        <v>1159</v>
      </c>
      <c r="CN474" s="70" t="str">
        <f t="shared" si="6999"/>
        <v>InitUnitState('IK94',,,,,,,,,,)</v>
      </c>
      <c r="CO474" s="70" t="str">
        <f t="shared" si="7000"/>
        <v>InitUnitNormal('IK94',,,,,,,,,,)</v>
      </c>
      <c r="CP474" s="70" t="str">
        <f t="shared" si="7001"/>
        <v>InitUnitMagic('IK94',,,,,,,,,,)</v>
      </c>
      <c r="CQ474" s="70" t="str">
        <f t="shared" si="7002"/>
        <v>InitUnitAdd('IK94',,,,,,,,,,)</v>
      </c>
      <c r="CR474" s="70" t="str">
        <f t="shared" si="7683"/>
        <v>InitEquipData('IK94',,"",,,,,'','','','','','',"ReplaceableTextures\\CommandButtons\\BTNUI_Fuin_05.blp")</v>
      </c>
      <c r="CU474" s="95" t="str">
        <f t="shared" si="7003"/>
        <v>|n</v>
      </c>
      <c r="CV474" s="61" t="str">
        <f t="shared" si="7606"/>
        <v>为|Cffffc926史诗品质|r的|Cffffc926宝物|r附加一条|Cffffc926火之符印|r属性。|n|n|Cff00ff7f点击可将刻印镶嵌至指定史诗品质的宝物。|n|r|Cffff0000镶嵌后不可拆卸和替换。|r</v>
      </c>
      <c r="CW474" s="60"/>
      <c r="CX474" s="60"/>
      <c r="CY474" s="60"/>
      <c r="CZ474" s="60"/>
      <c r="DA474" s="60"/>
      <c r="DB474" s="71" t="str">
        <f t="shared" si="7004"/>
        <v/>
      </c>
      <c r="DC474" s="71" t="str">
        <f t="shared" si="7005"/>
        <v/>
      </c>
      <c r="DD474" s="71" t="str">
        <f t="shared" si="7006"/>
        <v/>
      </c>
      <c r="DE474" s="71" t="str">
        <f t="shared" si="7007"/>
        <v/>
      </c>
      <c r="DF474" s="71" t="str">
        <f t="shared" si="7008"/>
        <v/>
      </c>
      <c r="DG474" s="71" t="str">
        <f t="shared" si="7009"/>
        <v/>
      </c>
      <c r="DH474" s="71" t="str">
        <f t="shared" si="7010"/>
        <v/>
      </c>
      <c r="DI474" s="71" t="str">
        <f t="shared" si="7011"/>
        <v/>
      </c>
      <c r="DJ474" s="71" t="str">
        <f t="shared" si="7012"/>
        <v/>
      </c>
      <c r="DK474" s="71" t="str">
        <f t="shared" si="7013"/>
        <v/>
      </c>
      <c r="DL474" s="71" t="str">
        <f t="shared" si="7014"/>
        <v/>
      </c>
      <c r="DM474" s="71" t="str">
        <f t="shared" si="7015"/>
        <v/>
      </c>
      <c r="DN474" s="71" t="str">
        <f t="shared" si="7016"/>
        <v/>
      </c>
      <c r="DO474" s="71" t="str">
        <f t="shared" si="7017"/>
        <v/>
      </c>
      <c r="DP474" s="71" t="str">
        <f t="shared" si="7018"/>
        <v/>
      </c>
      <c r="DQ474" s="71" t="str">
        <f t="shared" si="7019"/>
        <v/>
      </c>
      <c r="DR474" s="71" t="str">
        <f t="shared" si="7020"/>
        <v/>
      </c>
      <c r="DS474" s="71" t="str">
        <f t="shared" si="7021"/>
        <v/>
      </c>
      <c r="DT474" s="71" t="str">
        <f t="shared" si="7022"/>
        <v/>
      </c>
      <c r="DU474" s="71" t="str">
        <f t="shared" si="7023"/>
        <v/>
      </c>
      <c r="DV474" s="71" t="str">
        <f t="shared" si="7024"/>
        <v/>
      </c>
      <c r="DW474" s="71" t="str">
        <f t="shared" si="7025"/>
        <v/>
      </c>
      <c r="DX474" s="71" t="str">
        <f t="shared" si="7026"/>
        <v/>
      </c>
      <c r="DY474" s="71" t="str">
        <f t="shared" si="7027"/>
        <v/>
      </c>
      <c r="DZ474" s="71" t="str">
        <f t="shared" si="7028"/>
        <v/>
      </c>
      <c r="EA474" s="71" t="str">
        <f t="shared" si="7029"/>
        <v/>
      </c>
      <c r="EB474" s="71" t="str">
        <f t="shared" si="7030"/>
        <v/>
      </c>
      <c r="EC474" s="71" t="str">
        <f t="shared" si="7031"/>
        <v/>
      </c>
      <c r="ED474" s="71" t="str">
        <f t="shared" si="7032"/>
        <v/>
      </c>
      <c r="EE474" s="71" t="str">
        <f t="shared" si="7033"/>
        <v/>
      </c>
      <c r="EF474" s="71" t="str">
        <f t="shared" si="7034"/>
        <v/>
      </c>
      <c r="EG474" s="71" t="str">
        <f t="shared" si="7035"/>
        <v/>
      </c>
      <c r="EH474" s="71" t="str">
        <f t="shared" si="7036"/>
        <v/>
      </c>
      <c r="EI474" s="71" t="str">
        <f t="shared" si="7037"/>
        <v/>
      </c>
      <c r="EJ474" s="71" t="str">
        <f t="shared" si="7038"/>
        <v/>
      </c>
      <c r="EK474" s="71" t="str">
        <f t="shared" si="7039"/>
        <v/>
      </c>
      <c r="EL474" s="71" t="str">
        <f t="shared" si="7040"/>
        <v/>
      </c>
      <c r="EM474" s="71" t="str">
        <f t="shared" si="7041"/>
        <v/>
      </c>
      <c r="EN474" s="71" t="str">
        <f t="shared" si="7042"/>
        <v/>
      </c>
      <c r="EO474" s="71" t="str">
        <f t="shared" si="7043"/>
        <v/>
      </c>
      <c r="EP474" s="71" t="str">
        <f t="shared" si="7044"/>
        <v/>
      </c>
      <c r="EQ474" s="71" t="str">
        <f t="shared" si="7045"/>
        <v/>
      </c>
      <c r="ER474" s="71" t="str">
        <f t="shared" si="7046"/>
        <v/>
      </c>
      <c r="ES474" s="71" t="str">
        <f t="shared" si="7047"/>
        <v/>
      </c>
      <c r="ET474" s="71" t="str">
        <f t="shared" si="7048"/>
        <v/>
      </c>
      <c r="EU474" s="71" t="str">
        <f t="shared" si="7049"/>
        <v/>
      </c>
      <c r="EV474" s="71" t="str">
        <f t="shared" si="7050"/>
        <v/>
      </c>
      <c r="EW474" s="71" t="str">
        <f t="shared" si="7051"/>
        <v/>
      </c>
      <c r="EX474" s="71" t="str">
        <f t="shared" si="7052"/>
        <v/>
      </c>
      <c r="EY474" s="71" t="str">
        <f t="shared" si="7053"/>
        <v/>
      </c>
      <c r="EZ474" s="71" t="str">
        <f t="shared" si="7054"/>
        <v/>
      </c>
      <c r="FA474" s="71" t="str">
        <f t="shared" si="7055"/>
        <v/>
      </c>
      <c r="FB474" s="71" t="str">
        <f t="shared" si="7056"/>
        <v/>
      </c>
      <c r="FC474" s="71" t="str">
        <f t="shared" si="7057"/>
        <v/>
      </c>
      <c r="FD474" s="71" t="str">
        <f t="shared" si="7058"/>
        <v/>
      </c>
      <c r="FE474" s="71" t="str">
        <f t="shared" si="7059"/>
        <v/>
      </c>
      <c r="FF474" s="71" t="str">
        <f t="shared" si="7060"/>
        <v/>
      </c>
      <c r="FG474" s="71" t="str">
        <f t="shared" si="7061"/>
        <v/>
      </c>
      <c r="FH474" s="71" t="str">
        <f t="shared" si="7062"/>
        <v/>
      </c>
      <c r="FI474" s="71" t="str">
        <f t="shared" si="7063"/>
        <v/>
      </c>
      <c r="FJ474" s="71" t="str">
        <f t="shared" si="7064"/>
        <v/>
      </c>
      <c r="FK474" s="71" t="str">
        <f t="shared" si="7065"/>
        <v/>
      </c>
      <c r="FL474" s="71" t="str">
        <f t="shared" si="7066"/>
        <v/>
      </c>
      <c r="FM474" s="71" t="str">
        <f t="shared" si="7067"/>
        <v/>
      </c>
      <c r="FN474" s="71" t="str">
        <f t="shared" si="7068"/>
        <v/>
      </c>
      <c r="FO474" s="71" t="str">
        <f t="shared" si="7069"/>
        <v/>
      </c>
      <c r="FP474" s="71" t="str">
        <f t="shared" si="7070"/>
        <v/>
      </c>
      <c r="FQ474" s="71" t="str">
        <f t="shared" si="7071"/>
        <v/>
      </c>
      <c r="FR474" s="71" t="str">
        <f t="shared" si="7072"/>
        <v/>
      </c>
      <c r="FS474" s="71" t="str">
        <f t="shared" si="7073"/>
        <v/>
      </c>
    </row>
    <row r="475" spans="1:175" ht="16.5">
      <c r="A475" s="134"/>
      <c r="B475" s="80" t="s">
        <v>1160</v>
      </c>
      <c r="C475" s="150" t="s">
        <v>1161</v>
      </c>
      <c r="T475" s="156" t="s">
        <v>1162</v>
      </c>
      <c r="U475" s="85" t="s">
        <v>1163</v>
      </c>
      <c r="CN475" s="70" t="str">
        <f t="shared" si="6999"/>
        <v>InitUnitState('IK95',,,,,,,,,,)</v>
      </c>
      <c r="CO475" s="70" t="str">
        <f t="shared" si="7000"/>
        <v>InitUnitNormal('IK95',,,,,,,,,,)</v>
      </c>
      <c r="CP475" s="70" t="str">
        <f t="shared" si="7001"/>
        <v>InitUnitMagic('IK95',,,,,,,,,,)</v>
      </c>
      <c r="CQ475" s="70" t="str">
        <f t="shared" si="7002"/>
        <v>InitUnitAdd('IK95',,,,,,,,,,)</v>
      </c>
      <c r="CR475" s="70" t="str">
        <f t="shared" si="7683"/>
        <v>InitEquipData('IK95',,"",,,,,'','','','','','',"ReplaceableTextures\\CommandButtons\\BTNUI_Fuin_06.blp")</v>
      </c>
      <c r="CU475" s="95" t="str">
        <f t="shared" si="7003"/>
        <v>|n</v>
      </c>
      <c r="CV475" s="61" t="str">
        <f t="shared" si="7606"/>
        <v>为|Cffffc926史诗品质|r的|Cffffc926宝物|r附加一条|Cffffc926土之符印|r属性。|n|n|Cff00ff7f点击可将刻印镶嵌至指定史诗品质的宝物。|n|r|Cffff0000镶嵌后不可拆卸和替换。|r</v>
      </c>
      <c r="CW475" s="60"/>
      <c r="CX475" s="60"/>
      <c r="CY475" s="60"/>
      <c r="CZ475" s="60"/>
      <c r="DA475" s="60"/>
      <c r="DB475" s="71" t="str">
        <f t="shared" si="7004"/>
        <v/>
      </c>
      <c r="DC475" s="71" t="str">
        <f t="shared" si="7005"/>
        <v/>
      </c>
      <c r="DD475" s="71" t="str">
        <f t="shared" si="7006"/>
        <v/>
      </c>
      <c r="DE475" s="71" t="str">
        <f t="shared" si="7007"/>
        <v/>
      </c>
      <c r="DF475" s="71" t="str">
        <f t="shared" si="7008"/>
        <v/>
      </c>
      <c r="DG475" s="71" t="str">
        <f t="shared" si="7009"/>
        <v/>
      </c>
      <c r="DH475" s="71" t="str">
        <f t="shared" si="7010"/>
        <v/>
      </c>
      <c r="DI475" s="71" t="str">
        <f t="shared" si="7011"/>
        <v/>
      </c>
      <c r="DJ475" s="71" t="str">
        <f t="shared" si="7012"/>
        <v/>
      </c>
      <c r="DK475" s="71" t="str">
        <f t="shared" si="7013"/>
        <v/>
      </c>
      <c r="DL475" s="71" t="str">
        <f t="shared" si="7014"/>
        <v/>
      </c>
      <c r="DM475" s="71" t="str">
        <f t="shared" si="7015"/>
        <v/>
      </c>
      <c r="DN475" s="71" t="str">
        <f t="shared" si="7016"/>
        <v/>
      </c>
      <c r="DO475" s="71" t="str">
        <f t="shared" si="7017"/>
        <v/>
      </c>
      <c r="DP475" s="71" t="str">
        <f t="shared" si="7018"/>
        <v/>
      </c>
      <c r="DQ475" s="71" t="str">
        <f t="shared" si="7019"/>
        <v/>
      </c>
      <c r="DR475" s="71" t="str">
        <f t="shared" si="7020"/>
        <v/>
      </c>
      <c r="DS475" s="71" t="str">
        <f t="shared" si="7021"/>
        <v/>
      </c>
      <c r="DT475" s="71" t="str">
        <f t="shared" si="7022"/>
        <v/>
      </c>
      <c r="DU475" s="71" t="str">
        <f t="shared" si="7023"/>
        <v/>
      </c>
      <c r="DV475" s="71" t="str">
        <f t="shared" si="7024"/>
        <v/>
      </c>
      <c r="DW475" s="71" t="str">
        <f t="shared" si="7025"/>
        <v/>
      </c>
      <c r="DX475" s="71" t="str">
        <f t="shared" si="7026"/>
        <v/>
      </c>
      <c r="DY475" s="71" t="str">
        <f t="shared" si="7027"/>
        <v/>
      </c>
      <c r="DZ475" s="71" t="str">
        <f t="shared" si="7028"/>
        <v/>
      </c>
      <c r="EA475" s="71" t="str">
        <f t="shared" si="7029"/>
        <v/>
      </c>
      <c r="EB475" s="71" t="str">
        <f t="shared" si="7030"/>
        <v/>
      </c>
      <c r="EC475" s="71" t="str">
        <f t="shared" si="7031"/>
        <v/>
      </c>
      <c r="ED475" s="71" t="str">
        <f t="shared" si="7032"/>
        <v/>
      </c>
      <c r="EE475" s="71" t="str">
        <f t="shared" si="7033"/>
        <v/>
      </c>
      <c r="EF475" s="71" t="str">
        <f t="shared" si="7034"/>
        <v/>
      </c>
      <c r="EG475" s="71" t="str">
        <f t="shared" si="7035"/>
        <v/>
      </c>
      <c r="EH475" s="71" t="str">
        <f t="shared" si="7036"/>
        <v/>
      </c>
      <c r="EI475" s="71" t="str">
        <f t="shared" si="7037"/>
        <v/>
      </c>
      <c r="EJ475" s="71" t="str">
        <f t="shared" si="7038"/>
        <v/>
      </c>
      <c r="EK475" s="71" t="str">
        <f t="shared" si="7039"/>
        <v/>
      </c>
      <c r="EL475" s="71" t="str">
        <f t="shared" si="7040"/>
        <v/>
      </c>
      <c r="EM475" s="71" t="str">
        <f t="shared" si="7041"/>
        <v/>
      </c>
      <c r="EN475" s="71" t="str">
        <f t="shared" si="7042"/>
        <v/>
      </c>
      <c r="EO475" s="71" t="str">
        <f t="shared" si="7043"/>
        <v/>
      </c>
      <c r="EP475" s="71" t="str">
        <f t="shared" si="7044"/>
        <v/>
      </c>
      <c r="EQ475" s="71" t="str">
        <f t="shared" si="7045"/>
        <v/>
      </c>
      <c r="ER475" s="71" t="str">
        <f t="shared" si="7046"/>
        <v/>
      </c>
      <c r="ES475" s="71" t="str">
        <f t="shared" si="7047"/>
        <v/>
      </c>
      <c r="ET475" s="71" t="str">
        <f t="shared" si="7048"/>
        <v/>
      </c>
      <c r="EU475" s="71" t="str">
        <f t="shared" si="7049"/>
        <v/>
      </c>
      <c r="EV475" s="71" t="str">
        <f t="shared" si="7050"/>
        <v/>
      </c>
      <c r="EW475" s="71" t="str">
        <f t="shared" si="7051"/>
        <v/>
      </c>
      <c r="EX475" s="71" t="str">
        <f t="shared" si="7052"/>
        <v/>
      </c>
      <c r="EY475" s="71" t="str">
        <f t="shared" si="7053"/>
        <v/>
      </c>
      <c r="EZ475" s="71" t="str">
        <f t="shared" si="7054"/>
        <v/>
      </c>
      <c r="FA475" s="71" t="str">
        <f t="shared" si="7055"/>
        <v/>
      </c>
      <c r="FB475" s="71" t="str">
        <f t="shared" si="7056"/>
        <v/>
      </c>
      <c r="FC475" s="71" t="str">
        <f t="shared" si="7057"/>
        <v/>
      </c>
      <c r="FD475" s="71" t="str">
        <f t="shared" si="7058"/>
        <v/>
      </c>
      <c r="FE475" s="71" t="str">
        <f t="shared" si="7059"/>
        <v/>
      </c>
      <c r="FF475" s="71" t="str">
        <f t="shared" si="7060"/>
        <v/>
      </c>
      <c r="FG475" s="71" t="str">
        <f t="shared" si="7061"/>
        <v/>
      </c>
      <c r="FH475" s="71" t="str">
        <f t="shared" si="7062"/>
        <v/>
      </c>
      <c r="FI475" s="71" t="str">
        <f t="shared" si="7063"/>
        <v/>
      </c>
      <c r="FJ475" s="71" t="str">
        <f t="shared" si="7064"/>
        <v/>
      </c>
      <c r="FK475" s="71" t="str">
        <f t="shared" si="7065"/>
        <v/>
      </c>
      <c r="FL475" s="71" t="str">
        <f t="shared" si="7066"/>
        <v/>
      </c>
      <c r="FM475" s="71" t="str">
        <f t="shared" si="7067"/>
        <v/>
      </c>
      <c r="FN475" s="71" t="str">
        <f t="shared" si="7068"/>
        <v/>
      </c>
      <c r="FO475" s="71" t="str">
        <f t="shared" si="7069"/>
        <v/>
      </c>
      <c r="FP475" s="71" t="str">
        <f t="shared" si="7070"/>
        <v/>
      </c>
      <c r="FQ475" s="71" t="str">
        <f t="shared" si="7071"/>
        <v/>
      </c>
      <c r="FR475" s="71" t="str">
        <f t="shared" si="7072"/>
        <v/>
      </c>
      <c r="FS475" s="71" t="str">
        <f t="shared" si="7073"/>
        <v/>
      </c>
    </row>
    <row r="476" spans="1:175" ht="16.5">
      <c r="A476" s="134"/>
      <c r="B476" s="80" t="s">
        <v>1164</v>
      </c>
      <c r="C476" s="150" t="s">
        <v>1165</v>
      </c>
      <c r="T476" s="156" t="s">
        <v>1166</v>
      </c>
      <c r="U476" s="85" t="s">
        <v>1167</v>
      </c>
      <c r="CN476" s="70" t="str">
        <f t="shared" si="6999"/>
        <v>InitUnitState('IK96',,,,,,,,,,)</v>
      </c>
      <c r="CO476" s="70" t="str">
        <f t="shared" si="7000"/>
        <v>InitUnitNormal('IK96',,,,,,,,,,)</v>
      </c>
      <c r="CP476" s="70" t="str">
        <f t="shared" si="7001"/>
        <v>InitUnitMagic('IK96',,,,,,,,,,)</v>
      </c>
      <c r="CQ476" s="70" t="str">
        <f t="shared" si="7002"/>
        <v>InitUnitAdd('IK96',,,,,,,,,,)</v>
      </c>
      <c r="CR476" s="70" t="str">
        <f t="shared" si="7683"/>
        <v>InitEquipData('IK96',,"",,,,,'','','','','','',"ReplaceableTextures\\CommandButtons\\BTNUI_Fuin_07.blp")</v>
      </c>
      <c r="CU476" s="95" t="str">
        <f t="shared" si="7003"/>
        <v>|n</v>
      </c>
      <c r="CV476" s="61" t="str">
        <f t="shared" si="7606"/>
        <v>为|Cffffc926史诗品质|r的|Cffffc926宝物|r附加一条|Cffffc926光之符印|r属性。|n|n|Cff00ff7f点击可将刻印镶嵌至指定史诗品质的宝物。|n|r|Cffff0000镶嵌后不可拆卸和替换。|r</v>
      </c>
      <c r="CW476" s="60"/>
      <c r="CX476" s="60"/>
      <c r="CY476" s="60"/>
      <c r="CZ476" s="60"/>
      <c r="DA476" s="60"/>
      <c r="DB476" s="71" t="str">
        <f t="shared" si="7004"/>
        <v/>
      </c>
      <c r="DC476" s="71" t="str">
        <f t="shared" si="7005"/>
        <v/>
      </c>
      <c r="DD476" s="71" t="str">
        <f t="shared" si="7006"/>
        <v/>
      </c>
      <c r="DE476" s="71" t="str">
        <f t="shared" si="7007"/>
        <v/>
      </c>
      <c r="DF476" s="71" t="str">
        <f t="shared" si="7008"/>
        <v/>
      </c>
      <c r="DG476" s="71" t="str">
        <f t="shared" si="7009"/>
        <v/>
      </c>
      <c r="DH476" s="71" t="str">
        <f t="shared" si="7010"/>
        <v/>
      </c>
      <c r="DI476" s="71" t="str">
        <f t="shared" si="7011"/>
        <v/>
      </c>
      <c r="DJ476" s="71" t="str">
        <f t="shared" si="7012"/>
        <v/>
      </c>
      <c r="DK476" s="71" t="str">
        <f t="shared" si="7013"/>
        <v/>
      </c>
      <c r="DL476" s="71" t="str">
        <f t="shared" si="7014"/>
        <v/>
      </c>
      <c r="DM476" s="71" t="str">
        <f t="shared" si="7015"/>
        <v/>
      </c>
      <c r="DN476" s="71" t="str">
        <f t="shared" si="7016"/>
        <v/>
      </c>
      <c r="DO476" s="71" t="str">
        <f t="shared" si="7017"/>
        <v/>
      </c>
      <c r="DP476" s="71" t="str">
        <f t="shared" si="7018"/>
        <v/>
      </c>
      <c r="DQ476" s="71" t="str">
        <f t="shared" si="7019"/>
        <v/>
      </c>
      <c r="DR476" s="71" t="str">
        <f t="shared" si="7020"/>
        <v/>
      </c>
      <c r="DS476" s="71" t="str">
        <f t="shared" si="7021"/>
        <v/>
      </c>
      <c r="DT476" s="71" t="str">
        <f t="shared" si="7022"/>
        <v/>
      </c>
      <c r="DU476" s="71" t="str">
        <f t="shared" si="7023"/>
        <v/>
      </c>
      <c r="DV476" s="71" t="str">
        <f t="shared" si="7024"/>
        <v/>
      </c>
      <c r="DW476" s="71" t="str">
        <f t="shared" si="7025"/>
        <v/>
      </c>
      <c r="DX476" s="71" t="str">
        <f t="shared" si="7026"/>
        <v/>
      </c>
      <c r="DY476" s="71" t="str">
        <f t="shared" si="7027"/>
        <v/>
      </c>
      <c r="DZ476" s="71" t="str">
        <f t="shared" si="7028"/>
        <v/>
      </c>
      <c r="EA476" s="71" t="str">
        <f t="shared" si="7029"/>
        <v/>
      </c>
      <c r="EB476" s="71" t="str">
        <f t="shared" si="7030"/>
        <v/>
      </c>
      <c r="EC476" s="71" t="str">
        <f t="shared" si="7031"/>
        <v/>
      </c>
      <c r="ED476" s="71" t="str">
        <f t="shared" si="7032"/>
        <v/>
      </c>
      <c r="EE476" s="71" t="str">
        <f t="shared" si="7033"/>
        <v/>
      </c>
      <c r="EF476" s="71" t="str">
        <f t="shared" si="7034"/>
        <v/>
      </c>
      <c r="EG476" s="71" t="str">
        <f t="shared" si="7035"/>
        <v/>
      </c>
      <c r="EH476" s="71" t="str">
        <f t="shared" si="7036"/>
        <v/>
      </c>
      <c r="EI476" s="71" t="str">
        <f t="shared" si="7037"/>
        <v/>
      </c>
      <c r="EJ476" s="71" t="str">
        <f t="shared" si="7038"/>
        <v/>
      </c>
      <c r="EK476" s="71" t="str">
        <f t="shared" si="7039"/>
        <v/>
      </c>
      <c r="EL476" s="71" t="str">
        <f t="shared" si="7040"/>
        <v/>
      </c>
      <c r="EM476" s="71" t="str">
        <f t="shared" si="7041"/>
        <v/>
      </c>
      <c r="EN476" s="71" t="str">
        <f t="shared" si="7042"/>
        <v/>
      </c>
      <c r="EO476" s="71" t="str">
        <f t="shared" si="7043"/>
        <v/>
      </c>
      <c r="EP476" s="71" t="str">
        <f t="shared" si="7044"/>
        <v/>
      </c>
      <c r="EQ476" s="71" t="str">
        <f t="shared" si="7045"/>
        <v/>
      </c>
      <c r="ER476" s="71" t="str">
        <f t="shared" si="7046"/>
        <v/>
      </c>
      <c r="ES476" s="71" t="str">
        <f t="shared" si="7047"/>
        <v/>
      </c>
      <c r="ET476" s="71" t="str">
        <f t="shared" si="7048"/>
        <v/>
      </c>
      <c r="EU476" s="71" t="str">
        <f t="shared" si="7049"/>
        <v/>
      </c>
      <c r="EV476" s="71" t="str">
        <f t="shared" si="7050"/>
        <v/>
      </c>
      <c r="EW476" s="71" t="str">
        <f t="shared" si="7051"/>
        <v/>
      </c>
      <c r="EX476" s="71" t="str">
        <f t="shared" si="7052"/>
        <v/>
      </c>
      <c r="EY476" s="71" t="str">
        <f t="shared" si="7053"/>
        <v/>
      </c>
      <c r="EZ476" s="71" t="str">
        <f t="shared" si="7054"/>
        <v/>
      </c>
      <c r="FA476" s="71" t="str">
        <f t="shared" si="7055"/>
        <v/>
      </c>
      <c r="FB476" s="71" t="str">
        <f t="shared" si="7056"/>
        <v/>
      </c>
      <c r="FC476" s="71" t="str">
        <f t="shared" si="7057"/>
        <v/>
      </c>
      <c r="FD476" s="71" t="str">
        <f t="shared" si="7058"/>
        <v/>
      </c>
      <c r="FE476" s="71" t="str">
        <f t="shared" si="7059"/>
        <v/>
      </c>
      <c r="FF476" s="71" t="str">
        <f t="shared" si="7060"/>
        <v/>
      </c>
      <c r="FG476" s="71" t="str">
        <f t="shared" si="7061"/>
        <v/>
      </c>
      <c r="FH476" s="71" t="str">
        <f t="shared" si="7062"/>
        <v/>
      </c>
      <c r="FI476" s="71" t="str">
        <f t="shared" si="7063"/>
        <v/>
      </c>
      <c r="FJ476" s="71" t="str">
        <f t="shared" si="7064"/>
        <v/>
      </c>
      <c r="FK476" s="71" t="str">
        <f t="shared" si="7065"/>
        <v/>
      </c>
      <c r="FL476" s="71" t="str">
        <f t="shared" si="7066"/>
        <v/>
      </c>
      <c r="FM476" s="71" t="str">
        <f t="shared" si="7067"/>
        <v/>
      </c>
      <c r="FN476" s="71" t="str">
        <f t="shared" si="7068"/>
        <v/>
      </c>
      <c r="FO476" s="71" t="str">
        <f t="shared" si="7069"/>
        <v/>
      </c>
      <c r="FP476" s="71" t="str">
        <f t="shared" si="7070"/>
        <v/>
      </c>
      <c r="FQ476" s="71" t="str">
        <f t="shared" si="7071"/>
        <v/>
      </c>
      <c r="FR476" s="71" t="str">
        <f t="shared" si="7072"/>
        <v/>
      </c>
      <c r="FS476" s="71" t="str">
        <f t="shared" si="7073"/>
        <v/>
      </c>
    </row>
    <row r="477" spans="1:175" ht="16.5">
      <c r="A477" s="134"/>
      <c r="B477" s="80" t="s">
        <v>1168</v>
      </c>
      <c r="C477" s="150" t="s">
        <v>1169</v>
      </c>
      <c r="T477" s="156" t="s">
        <v>1170</v>
      </c>
      <c r="U477" s="85" t="s">
        <v>1171</v>
      </c>
      <c r="CN477" s="70" t="str">
        <f t="shared" si="6999"/>
        <v>InitUnitState('IK97',,,,,,,,,,)</v>
      </c>
      <c r="CO477" s="70" t="str">
        <f t="shared" si="7000"/>
        <v>InitUnitNormal('IK97',,,,,,,,,,)</v>
      </c>
      <c r="CP477" s="70" t="str">
        <f t="shared" si="7001"/>
        <v>InitUnitMagic('IK97',,,,,,,,,,)</v>
      </c>
      <c r="CQ477" s="70" t="str">
        <f t="shared" si="7002"/>
        <v>InitUnitAdd('IK97',,,,,,,,,,)</v>
      </c>
      <c r="CR477" s="70" t="str">
        <f t="shared" si="7683"/>
        <v>InitEquipData('IK97',,"",,,,,'','','','','','',"ReplaceableTextures\\CommandButtons\\BTNUI_Fuin_08.blp")</v>
      </c>
      <c r="CU477" s="95" t="str">
        <f t="shared" si="7003"/>
        <v>|n</v>
      </c>
      <c r="CV477" s="61" t="str">
        <f t="shared" si="7606"/>
        <v>为|Cffffc926史诗品质|r的|Cffffc926宝物|r附加一条|Cffffc926雷之符印|r属性。|n|n|Cff00ff7f点击可将刻印镶嵌至指定史诗品质的宝物。|n|r|Cffff0000镶嵌后不可拆卸和替换。|r</v>
      </c>
      <c r="CW477" s="60"/>
      <c r="CX477" s="60"/>
      <c r="CY477" s="60"/>
      <c r="CZ477" s="60"/>
      <c r="DA477" s="60"/>
      <c r="DB477" s="71" t="str">
        <f t="shared" si="7004"/>
        <v/>
      </c>
      <c r="DC477" s="71" t="str">
        <f t="shared" si="7005"/>
        <v/>
      </c>
      <c r="DD477" s="71" t="str">
        <f t="shared" si="7006"/>
        <v/>
      </c>
      <c r="DE477" s="71" t="str">
        <f t="shared" si="7007"/>
        <v/>
      </c>
      <c r="DF477" s="71" t="str">
        <f t="shared" si="7008"/>
        <v/>
      </c>
      <c r="DG477" s="71" t="str">
        <f t="shared" si="7009"/>
        <v/>
      </c>
      <c r="DH477" s="71" t="str">
        <f t="shared" si="7010"/>
        <v/>
      </c>
      <c r="DI477" s="71" t="str">
        <f t="shared" si="7011"/>
        <v/>
      </c>
      <c r="DJ477" s="71" t="str">
        <f t="shared" si="7012"/>
        <v/>
      </c>
      <c r="DK477" s="71" t="str">
        <f t="shared" si="7013"/>
        <v/>
      </c>
      <c r="DL477" s="71" t="str">
        <f t="shared" si="7014"/>
        <v/>
      </c>
      <c r="DM477" s="71" t="str">
        <f t="shared" si="7015"/>
        <v/>
      </c>
      <c r="DN477" s="71" t="str">
        <f t="shared" si="7016"/>
        <v/>
      </c>
      <c r="DO477" s="71" t="str">
        <f t="shared" si="7017"/>
        <v/>
      </c>
      <c r="DP477" s="71" t="str">
        <f t="shared" si="7018"/>
        <v/>
      </c>
      <c r="DQ477" s="71" t="str">
        <f t="shared" si="7019"/>
        <v/>
      </c>
      <c r="DR477" s="71" t="str">
        <f t="shared" si="7020"/>
        <v/>
      </c>
      <c r="DS477" s="71" t="str">
        <f t="shared" si="7021"/>
        <v/>
      </c>
      <c r="DT477" s="71" t="str">
        <f t="shared" si="7022"/>
        <v/>
      </c>
      <c r="DU477" s="71" t="str">
        <f t="shared" si="7023"/>
        <v/>
      </c>
      <c r="DV477" s="71" t="str">
        <f t="shared" si="7024"/>
        <v/>
      </c>
      <c r="DW477" s="71" t="str">
        <f t="shared" si="7025"/>
        <v/>
      </c>
      <c r="DX477" s="71" t="str">
        <f t="shared" si="7026"/>
        <v/>
      </c>
      <c r="DY477" s="71" t="str">
        <f t="shared" si="7027"/>
        <v/>
      </c>
      <c r="DZ477" s="71" t="str">
        <f t="shared" si="7028"/>
        <v/>
      </c>
      <c r="EA477" s="71" t="str">
        <f t="shared" si="7029"/>
        <v/>
      </c>
      <c r="EB477" s="71" t="str">
        <f t="shared" si="7030"/>
        <v/>
      </c>
      <c r="EC477" s="71" t="str">
        <f t="shared" si="7031"/>
        <v/>
      </c>
      <c r="ED477" s="71" t="str">
        <f t="shared" si="7032"/>
        <v/>
      </c>
      <c r="EE477" s="71" t="str">
        <f t="shared" si="7033"/>
        <v/>
      </c>
      <c r="EF477" s="71" t="str">
        <f t="shared" si="7034"/>
        <v/>
      </c>
      <c r="EG477" s="71" t="str">
        <f t="shared" si="7035"/>
        <v/>
      </c>
      <c r="EH477" s="71" t="str">
        <f t="shared" si="7036"/>
        <v/>
      </c>
      <c r="EI477" s="71" t="str">
        <f t="shared" si="7037"/>
        <v/>
      </c>
      <c r="EJ477" s="71" t="str">
        <f t="shared" si="7038"/>
        <v/>
      </c>
      <c r="EK477" s="71" t="str">
        <f t="shared" si="7039"/>
        <v/>
      </c>
      <c r="EL477" s="71" t="str">
        <f t="shared" si="7040"/>
        <v/>
      </c>
      <c r="EM477" s="71" t="str">
        <f t="shared" si="7041"/>
        <v/>
      </c>
      <c r="EN477" s="71" t="str">
        <f t="shared" si="7042"/>
        <v/>
      </c>
      <c r="EO477" s="71" t="str">
        <f t="shared" si="7043"/>
        <v/>
      </c>
      <c r="EP477" s="71" t="str">
        <f t="shared" si="7044"/>
        <v/>
      </c>
      <c r="EQ477" s="71" t="str">
        <f t="shared" si="7045"/>
        <v/>
      </c>
      <c r="ER477" s="71" t="str">
        <f t="shared" si="7046"/>
        <v/>
      </c>
      <c r="ES477" s="71" t="str">
        <f t="shared" si="7047"/>
        <v/>
      </c>
      <c r="ET477" s="71" t="str">
        <f t="shared" si="7048"/>
        <v/>
      </c>
      <c r="EU477" s="71" t="str">
        <f t="shared" si="7049"/>
        <v/>
      </c>
      <c r="EV477" s="71" t="str">
        <f t="shared" si="7050"/>
        <v/>
      </c>
      <c r="EW477" s="71" t="str">
        <f t="shared" si="7051"/>
        <v/>
      </c>
      <c r="EX477" s="71" t="str">
        <f t="shared" si="7052"/>
        <v/>
      </c>
      <c r="EY477" s="71" t="str">
        <f t="shared" si="7053"/>
        <v/>
      </c>
      <c r="EZ477" s="71" t="str">
        <f t="shared" si="7054"/>
        <v/>
      </c>
      <c r="FA477" s="71" t="str">
        <f t="shared" si="7055"/>
        <v/>
      </c>
      <c r="FB477" s="71" t="str">
        <f t="shared" si="7056"/>
        <v/>
      </c>
      <c r="FC477" s="71" t="str">
        <f t="shared" si="7057"/>
        <v/>
      </c>
      <c r="FD477" s="71" t="str">
        <f t="shared" si="7058"/>
        <v/>
      </c>
      <c r="FE477" s="71" t="str">
        <f t="shared" si="7059"/>
        <v/>
      </c>
      <c r="FF477" s="71" t="str">
        <f t="shared" si="7060"/>
        <v/>
      </c>
      <c r="FG477" s="71" t="str">
        <f t="shared" si="7061"/>
        <v/>
      </c>
      <c r="FH477" s="71" t="str">
        <f t="shared" si="7062"/>
        <v/>
      </c>
      <c r="FI477" s="71" t="str">
        <f t="shared" si="7063"/>
        <v/>
      </c>
      <c r="FJ477" s="71" t="str">
        <f t="shared" si="7064"/>
        <v/>
      </c>
      <c r="FK477" s="71" t="str">
        <f t="shared" si="7065"/>
        <v/>
      </c>
      <c r="FL477" s="71" t="str">
        <f t="shared" si="7066"/>
        <v/>
      </c>
      <c r="FM477" s="71" t="str">
        <f t="shared" si="7067"/>
        <v/>
      </c>
      <c r="FN477" s="71" t="str">
        <f t="shared" si="7068"/>
        <v/>
      </c>
      <c r="FO477" s="71" t="str">
        <f t="shared" si="7069"/>
        <v/>
      </c>
      <c r="FP477" s="71" t="str">
        <f t="shared" si="7070"/>
        <v/>
      </c>
      <c r="FQ477" s="71" t="str">
        <f t="shared" si="7071"/>
        <v/>
      </c>
      <c r="FR477" s="71" t="str">
        <f t="shared" si="7072"/>
        <v/>
      </c>
      <c r="FS477" s="71" t="str">
        <f t="shared" si="7073"/>
        <v/>
      </c>
    </row>
    <row r="478" spans="1:175" ht="16.5">
      <c r="A478" s="134"/>
      <c r="B478" s="80" t="s">
        <v>1172</v>
      </c>
      <c r="C478" s="151" t="s">
        <v>1173</v>
      </c>
      <c r="T478" s="157" t="s">
        <v>1174</v>
      </c>
      <c r="U478" s="85" t="s">
        <v>1175</v>
      </c>
      <c r="CN478" s="70" t="str">
        <f t="shared" si="6999"/>
        <v>InitUnitState('IK98',,,,,,,,,,)</v>
      </c>
      <c r="CO478" s="70" t="str">
        <f t="shared" si="7000"/>
        <v>InitUnitNormal('IK98',,,,,,,,,,)</v>
      </c>
      <c r="CP478" s="70" t="str">
        <f t="shared" si="7001"/>
        <v>InitUnitMagic('IK98',,,,,,,,,,)</v>
      </c>
      <c r="CQ478" s="70" t="str">
        <f t="shared" si="7002"/>
        <v>InitUnitAdd('IK98',,,,,,,,,,)</v>
      </c>
      <c r="CR478" s="70" t="str">
        <f>"InitEquipData('"&amp;B478&amp;"',"&amp;D478&amp;","&amp;CR$1&amp;A478&amp;CR$1&amp;","&amp;E478&amp;","&amp;I478&amp;","&amp;F478&amp;","&amp;G478&amp;",'"&amp;J478&amp;"','"&amp;K478&amp;"','"&amp;L478&amp;"','"&amp;M478&amp;"','"&amp;N478&amp;"','"&amp;O478&amp;"',"&amp;CR$1&amp;U479&amp;CR$1&amp;")"</f>
        <v>InitEquipData('IK98',,"",,,,,'','','','','','',"ReplaceableTextures\\CommandButtons\\BTNI014.blp")</v>
      </c>
      <c r="CU478" s="95" t="str">
        <f t="shared" si="7003"/>
        <v>|n</v>
      </c>
      <c r="CV478" s="61" t="str">
        <f t="shared" si="7606"/>
        <v>为|Cffffc926史诗品质|r的|Cffffc926宝物|r附加一条|Cffffc926暗之符印|r属性。|n|n|Cff00ff7f点击可将刻印镶嵌至指定史诗品质的宝物。|n|r|Cffff0000镶嵌后不可拆卸和替换。|r</v>
      </c>
      <c r="CW478" s="60"/>
      <c r="CX478" s="60"/>
      <c r="CY478" s="60"/>
      <c r="CZ478" s="60"/>
      <c r="DA478" s="60"/>
      <c r="DB478" s="71" t="str">
        <f t="shared" si="7004"/>
        <v/>
      </c>
      <c r="DC478" s="71" t="str">
        <f t="shared" si="7005"/>
        <v/>
      </c>
      <c r="DD478" s="71" t="str">
        <f t="shared" si="7006"/>
        <v/>
      </c>
      <c r="DE478" s="71" t="str">
        <f t="shared" si="7007"/>
        <v/>
      </c>
      <c r="DF478" s="71" t="str">
        <f t="shared" si="7008"/>
        <v/>
      </c>
      <c r="DG478" s="71" t="str">
        <f t="shared" si="7009"/>
        <v/>
      </c>
      <c r="DH478" s="71" t="str">
        <f t="shared" si="7010"/>
        <v/>
      </c>
      <c r="DI478" s="71" t="str">
        <f t="shared" si="7011"/>
        <v/>
      </c>
      <c r="DJ478" s="71" t="str">
        <f t="shared" si="7012"/>
        <v/>
      </c>
      <c r="DK478" s="71" t="str">
        <f t="shared" si="7013"/>
        <v/>
      </c>
      <c r="DL478" s="71" t="str">
        <f t="shared" si="7014"/>
        <v/>
      </c>
      <c r="DM478" s="71" t="str">
        <f t="shared" si="7015"/>
        <v/>
      </c>
      <c r="DN478" s="71" t="str">
        <f t="shared" si="7016"/>
        <v/>
      </c>
      <c r="DO478" s="71" t="str">
        <f t="shared" si="7017"/>
        <v/>
      </c>
      <c r="DP478" s="71" t="str">
        <f t="shared" si="7018"/>
        <v/>
      </c>
      <c r="DQ478" s="71" t="str">
        <f t="shared" si="7019"/>
        <v/>
      </c>
      <c r="DR478" s="71" t="str">
        <f t="shared" si="7020"/>
        <v/>
      </c>
      <c r="DS478" s="71" t="str">
        <f t="shared" si="7021"/>
        <v/>
      </c>
      <c r="DT478" s="71" t="str">
        <f t="shared" si="7022"/>
        <v/>
      </c>
      <c r="DU478" s="71" t="str">
        <f t="shared" si="7023"/>
        <v/>
      </c>
      <c r="DV478" s="71" t="str">
        <f t="shared" si="7024"/>
        <v/>
      </c>
      <c r="DW478" s="71" t="str">
        <f t="shared" si="7025"/>
        <v/>
      </c>
      <c r="DX478" s="71" t="str">
        <f t="shared" si="7026"/>
        <v/>
      </c>
      <c r="DY478" s="71" t="str">
        <f t="shared" si="7027"/>
        <v/>
      </c>
      <c r="DZ478" s="71" t="str">
        <f t="shared" si="7028"/>
        <v/>
      </c>
      <c r="EA478" s="71" t="str">
        <f t="shared" si="7029"/>
        <v/>
      </c>
      <c r="EB478" s="71" t="str">
        <f t="shared" si="7030"/>
        <v/>
      </c>
      <c r="EC478" s="71" t="str">
        <f t="shared" si="7031"/>
        <v/>
      </c>
      <c r="ED478" s="71" t="str">
        <f t="shared" si="7032"/>
        <v/>
      </c>
      <c r="EE478" s="71" t="str">
        <f t="shared" si="7033"/>
        <v/>
      </c>
      <c r="EF478" s="71" t="str">
        <f t="shared" si="7034"/>
        <v/>
      </c>
      <c r="EG478" s="71" t="str">
        <f t="shared" si="7035"/>
        <v/>
      </c>
      <c r="EH478" s="71" t="str">
        <f t="shared" si="7036"/>
        <v/>
      </c>
      <c r="EI478" s="71" t="str">
        <f t="shared" si="7037"/>
        <v/>
      </c>
      <c r="EJ478" s="71" t="str">
        <f t="shared" si="7038"/>
        <v/>
      </c>
      <c r="EK478" s="71" t="str">
        <f t="shared" si="7039"/>
        <v/>
      </c>
      <c r="EL478" s="71" t="str">
        <f t="shared" si="7040"/>
        <v/>
      </c>
      <c r="EM478" s="71" t="str">
        <f t="shared" si="7041"/>
        <v/>
      </c>
      <c r="EN478" s="71" t="str">
        <f t="shared" si="7042"/>
        <v/>
      </c>
      <c r="EO478" s="71" t="str">
        <f t="shared" si="7043"/>
        <v/>
      </c>
      <c r="EP478" s="71" t="str">
        <f t="shared" si="7044"/>
        <v/>
      </c>
      <c r="EQ478" s="71" t="str">
        <f t="shared" si="7045"/>
        <v/>
      </c>
      <c r="ER478" s="71" t="str">
        <f t="shared" si="7046"/>
        <v/>
      </c>
      <c r="ES478" s="71" t="str">
        <f t="shared" si="7047"/>
        <v/>
      </c>
      <c r="ET478" s="71" t="str">
        <f t="shared" si="7048"/>
        <v/>
      </c>
      <c r="EU478" s="71" t="str">
        <f t="shared" si="7049"/>
        <v/>
      </c>
      <c r="EV478" s="71" t="str">
        <f t="shared" si="7050"/>
        <v/>
      </c>
      <c r="EW478" s="71" t="str">
        <f t="shared" si="7051"/>
        <v/>
      </c>
      <c r="EX478" s="71" t="str">
        <f t="shared" si="7052"/>
        <v/>
      </c>
      <c r="EY478" s="71" t="str">
        <f t="shared" si="7053"/>
        <v/>
      </c>
      <c r="EZ478" s="71" t="str">
        <f t="shared" si="7054"/>
        <v/>
      </c>
      <c r="FA478" s="71" t="str">
        <f t="shared" si="7055"/>
        <v/>
      </c>
      <c r="FB478" s="71" t="str">
        <f t="shared" si="7056"/>
        <v/>
      </c>
      <c r="FC478" s="71" t="str">
        <f t="shared" si="7057"/>
        <v/>
      </c>
      <c r="FD478" s="71" t="str">
        <f t="shared" si="7058"/>
        <v/>
      </c>
      <c r="FE478" s="71" t="str">
        <f t="shared" si="7059"/>
        <v/>
      </c>
      <c r="FF478" s="71" t="str">
        <f t="shared" si="7060"/>
        <v/>
      </c>
      <c r="FG478" s="71" t="str">
        <f t="shared" si="7061"/>
        <v/>
      </c>
      <c r="FH478" s="71" t="str">
        <f t="shared" si="7062"/>
        <v/>
      </c>
      <c r="FI478" s="71" t="str">
        <f t="shared" si="7063"/>
        <v/>
      </c>
      <c r="FJ478" s="71" t="str">
        <f t="shared" si="7064"/>
        <v/>
      </c>
      <c r="FK478" s="71" t="str">
        <f t="shared" si="7065"/>
        <v/>
      </c>
      <c r="FL478" s="71" t="str">
        <f t="shared" si="7066"/>
        <v/>
      </c>
      <c r="FM478" s="71" t="str">
        <f t="shared" si="7067"/>
        <v/>
      </c>
      <c r="FN478" s="71" t="str">
        <f t="shared" si="7068"/>
        <v/>
      </c>
      <c r="FO478" s="71" t="str">
        <f t="shared" si="7069"/>
        <v/>
      </c>
      <c r="FP478" s="71" t="str">
        <f t="shared" si="7070"/>
        <v/>
      </c>
      <c r="FQ478" s="71" t="str">
        <f t="shared" si="7071"/>
        <v/>
      </c>
      <c r="FR478" s="71" t="str">
        <f t="shared" si="7072"/>
        <v/>
      </c>
      <c r="FS478" s="71" t="str">
        <f t="shared" si="7073"/>
        <v/>
      </c>
    </row>
    <row r="479" spans="1:175" ht="16.5">
      <c r="A479" s="72"/>
      <c r="B479" s="154" t="s">
        <v>1434</v>
      </c>
      <c r="C479" s="187" t="str">
        <f t="shared" ref="C479:C505" si="7684">"兑换："&amp;VLOOKUP(I479,B3:U478,2,FALSE)</f>
        <v>兑换：|CffFFD24D炽星魔盒|r</v>
      </c>
      <c r="E479" s="138"/>
      <c r="F479" s="72">
        <v>6</v>
      </c>
      <c r="I479" s="63" t="s">
        <v>1441</v>
      </c>
      <c r="T479" s="158" t="str">
        <f t="shared" ref="T479:T505" si="7685">"|cffffcc00需求：|r钻石x"&amp;F479&amp;"|n|n"&amp;VLOOKUP(I479,B3:U478,19,FALSE)</f>
        <v>|cffffcc00需求：|r钻石x6|n|n开启后获得|Cffffd24d随机奖励|r。</v>
      </c>
      <c r="U479" s="85" t="str">
        <f t="shared" ref="U479:U505" si="7686">VLOOKUP(I479,B3:U478,20,FALSE)</f>
        <v>ReplaceableTextures\\CommandButtons\\BTNI014.blp</v>
      </c>
      <c r="CU479" s="95" t="str">
        <f t="shared" si="6684"/>
        <v>|n</v>
      </c>
      <c r="CV479" s="61" t="str">
        <f t="shared" si="7606"/>
        <v>|cffffcc00需求：|r钻石x6|n|n开启后获得|Cffffd24d随机奖励|r。</v>
      </c>
      <c r="CW479" s="60"/>
      <c r="CX479" s="60"/>
      <c r="CY479" s="60"/>
      <c r="CZ479" s="60"/>
      <c r="DA479" s="60"/>
      <c r="DB479" s="71" t="str">
        <f t="shared" si="6685"/>
        <v/>
      </c>
      <c r="DC479" s="71" t="str">
        <f t="shared" si="6686"/>
        <v/>
      </c>
      <c r="DD479" s="71" t="str">
        <f t="shared" si="6687"/>
        <v/>
      </c>
      <c r="DE479" s="71" t="str">
        <f t="shared" si="6688"/>
        <v/>
      </c>
      <c r="DF479" s="71" t="str">
        <f t="shared" si="6689"/>
        <v/>
      </c>
      <c r="DG479" s="71" t="str">
        <f t="shared" si="6690"/>
        <v/>
      </c>
      <c r="DH479" s="71" t="str">
        <f t="shared" si="6691"/>
        <v/>
      </c>
      <c r="DI479" s="71" t="str">
        <f t="shared" si="6692"/>
        <v/>
      </c>
      <c r="DJ479" s="71" t="str">
        <f t="shared" si="6693"/>
        <v/>
      </c>
      <c r="DK479" s="71" t="str">
        <f t="shared" si="6694"/>
        <v/>
      </c>
      <c r="DL479" s="71" t="str">
        <f t="shared" si="6695"/>
        <v/>
      </c>
      <c r="DM479" s="71" t="str">
        <f t="shared" si="6696"/>
        <v/>
      </c>
      <c r="DN479" s="71" t="str">
        <f t="shared" si="6697"/>
        <v/>
      </c>
      <c r="DO479" s="71" t="str">
        <f t="shared" si="6698"/>
        <v/>
      </c>
      <c r="DP479" s="71" t="str">
        <f t="shared" si="6699"/>
        <v/>
      </c>
      <c r="DQ479" s="71" t="str">
        <f t="shared" si="6700"/>
        <v/>
      </c>
      <c r="DR479" s="71" t="str">
        <f t="shared" si="6701"/>
        <v/>
      </c>
      <c r="DS479" s="71" t="str">
        <f t="shared" si="6702"/>
        <v/>
      </c>
      <c r="DT479" s="71" t="str">
        <f t="shared" si="6703"/>
        <v/>
      </c>
      <c r="DU479" s="71" t="str">
        <f t="shared" si="6704"/>
        <v/>
      </c>
      <c r="DV479" s="71" t="str">
        <f t="shared" si="6705"/>
        <v/>
      </c>
      <c r="DW479" s="71" t="str">
        <f t="shared" si="6706"/>
        <v/>
      </c>
      <c r="DX479" s="71" t="str">
        <f t="shared" si="6707"/>
        <v/>
      </c>
      <c r="DY479" s="71" t="str">
        <f t="shared" si="6708"/>
        <v/>
      </c>
      <c r="DZ479" s="71" t="str">
        <f t="shared" si="6709"/>
        <v/>
      </c>
      <c r="EA479" s="71" t="str">
        <f t="shared" si="6710"/>
        <v/>
      </c>
      <c r="EB479" s="71" t="str">
        <f t="shared" si="6711"/>
        <v/>
      </c>
      <c r="EC479" s="71" t="str">
        <f t="shared" si="6712"/>
        <v/>
      </c>
      <c r="ED479" s="71" t="str">
        <f t="shared" si="6713"/>
        <v/>
      </c>
      <c r="EE479" s="71" t="str">
        <f t="shared" si="6714"/>
        <v/>
      </c>
      <c r="EF479" s="71" t="str">
        <f t="shared" si="6715"/>
        <v/>
      </c>
      <c r="EG479" s="71" t="str">
        <f t="shared" si="6716"/>
        <v/>
      </c>
      <c r="EH479" s="71" t="str">
        <f t="shared" si="6717"/>
        <v/>
      </c>
      <c r="EI479" s="71" t="str">
        <f t="shared" si="6718"/>
        <v/>
      </c>
      <c r="EJ479" s="71" t="str">
        <f t="shared" si="6719"/>
        <v/>
      </c>
      <c r="EK479" s="71" t="str">
        <f t="shared" si="6720"/>
        <v/>
      </c>
      <c r="EL479" s="71" t="str">
        <f t="shared" si="6721"/>
        <v/>
      </c>
      <c r="EM479" s="71" t="str">
        <f t="shared" si="6722"/>
        <v/>
      </c>
      <c r="EN479" s="71" t="str">
        <f t="shared" si="6723"/>
        <v/>
      </c>
      <c r="EO479" s="71" t="str">
        <f t="shared" si="6724"/>
        <v/>
      </c>
      <c r="EP479" s="71" t="str">
        <f t="shared" si="6725"/>
        <v/>
      </c>
      <c r="EQ479" s="71" t="str">
        <f t="shared" si="6726"/>
        <v/>
      </c>
      <c r="ER479" s="71" t="str">
        <f t="shared" si="6727"/>
        <v/>
      </c>
      <c r="ES479" s="71" t="str">
        <f t="shared" si="6728"/>
        <v/>
      </c>
      <c r="ET479" s="71" t="str">
        <f t="shared" si="6729"/>
        <v/>
      </c>
      <c r="EU479" s="71" t="str">
        <f t="shared" si="6730"/>
        <v/>
      </c>
      <c r="EV479" s="71" t="str">
        <f t="shared" si="6731"/>
        <v/>
      </c>
      <c r="EW479" s="71" t="str">
        <f t="shared" si="6732"/>
        <v/>
      </c>
      <c r="EX479" s="71" t="str">
        <f t="shared" si="6733"/>
        <v/>
      </c>
      <c r="EY479" s="71" t="str">
        <f t="shared" si="6734"/>
        <v/>
      </c>
      <c r="EZ479" s="71" t="str">
        <f t="shared" si="6735"/>
        <v/>
      </c>
      <c r="FA479" s="71" t="str">
        <f t="shared" si="6736"/>
        <v/>
      </c>
      <c r="FB479" s="71" t="str">
        <f t="shared" si="6737"/>
        <v/>
      </c>
      <c r="FC479" s="71" t="str">
        <f t="shared" si="6738"/>
        <v/>
      </c>
      <c r="FD479" s="71" t="str">
        <f t="shared" si="6739"/>
        <v/>
      </c>
      <c r="FE479" s="71" t="str">
        <f t="shared" si="6740"/>
        <v/>
      </c>
      <c r="FF479" s="71" t="str">
        <f t="shared" si="6741"/>
        <v/>
      </c>
      <c r="FG479" s="71" t="str">
        <f t="shared" si="6742"/>
        <v/>
      </c>
      <c r="FH479" s="71" t="str">
        <f t="shared" si="6743"/>
        <v/>
      </c>
      <c r="FI479" s="71" t="str">
        <f t="shared" si="6744"/>
        <v/>
      </c>
      <c r="FJ479" s="71" t="str">
        <f t="shared" si="6745"/>
        <v/>
      </c>
      <c r="FK479" s="71" t="str">
        <f t="shared" si="6746"/>
        <v/>
      </c>
      <c r="FL479" s="71" t="str">
        <f t="shared" si="6747"/>
        <v/>
      </c>
      <c r="FM479" s="71" t="str">
        <f t="shared" si="6748"/>
        <v/>
      </c>
      <c r="FN479" s="71" t="str">
        <f t="shared" si="6749"/>
        <v/>
      </c>
      <c r="FO479" s="71" t="str">
        <f t="shared" si="6750"/>
        <v/>
      </c>
      <c r="FP479" s="71" t="str">
        <f t="shared" si="6751"/>
        <v/>
      </c>
      <c r="FQ479" s="71" t="str">
        <f t="shared" si="6752"/>
        <v/>
      </c>
      <c r="FR479" s="71" t="str">
        <f t="shared" si="6753"/>
        <v/>
      </c>
      <c r="FS479" s="71" t="str">
        <f t="shared" si="6754"/>
        <v/>
      </c>
    </row>
    <row r="480" spans="1:175" ht="16.5">
      <c r="A480" s="72"/>
      <c r="B480" s="154" t="s">
        <v>1435</v>
      </c>
      <c r="C480" s="187" t="str">
        <f t="shared" si="7684"/>
        <v>兑换：|cff00BFFF初级附魔石|r</v>
      </c>
      <c r="E480" s="138"/>
      <c r="F480" s="72">
        <v>2</v>
      </c>
      <c r="I480" s="63" t="s">
        <v>1442</v>
      </c>
      <c r="T480" s="158" t="str">
        <f t="shared" si="7685"/>
        <v>|cffffcc00需求：|r钻石x2|n|n为指定的装备附魔一条额外属性。|n|n|cffff0000只可附魔紫色及以上品质装备|r</v>
      </c>
      <c r="U480" s="85" t="str">
        <f t="shared" si="7686"/>
        <v>ReplaceableTextures\\CommandButtons\\BTNCS51.blp</v>
      </c>
      <c r="CU480" s="95" t="str">
        <f t="shared" si="6684"/>
        <v>|n</v>
      </c>
      <c r="CV480" s="61" t="str">
        <f t="shared" si="7606"/>
        <v>|cffffcc00需求：|r钻石x2|n|n为指定的装备附魔一条额外属性。|n|n|cffff0000只可附魔紫色及以上品质装备|r</v>
      </c>
      <c r="CW480" s="60"/>
      <c r="CX480" s="60"/>
      <c r="CY480" s="60"/>
      <c r="CZ480" s="60"/>
      <c r="DA480" s="60"/>
      <c r="DB480" s="71" t="str">
        <f t="shared" si="6685"/>
        <v/>
      </c>
      <c r="DC480" s="71" t="str">
        <f t="shared" si="6686"/>
        <v/>
      </c>
      <c r="DD480" s="71" t="str">
        <f t="shared" si="6687"/>
        <v/>
      </c>
      <c r="DE480" s="71" t="str">
        <f t="shared" si="6688"/>
        <v/>
      </c>
      <c r="DF480" s="71" t="str">
        <f t="shared" si="6689"/>
        <v/>
      </c>
      <c r="DG480" s="71" t="str">
        <f t="shared" si="6690"/>
        <v/>
      </c>
      <c r="DH480" s="71" t="str">
        <f t="shared" si="6691"/>
        <v/>
      </c>
      <c r="DI480" s="71" t="str">
        <f t="shared" si="6692"/>
        <v/>
      </c>
      <c r="DJ480" s="71" t="str">
        <f t="shared" si="6693"/>
        <v/>
      </c>
      <c r="DK480" s="71" t="str">
        <f t="shared" si="6694"/>
        <v/>
      </c>
      <c r="DL480" s="71" t="str">
        <f t="shared" si="6695"/>
        <v/>
      </c>
      <c r="DM480" s="71" t="str">
        <f t="shared" si="6696"/>
        <v/>
      </c>
      <c r="DN480" s="71" t="str">
        <f t="shared" si="6697"/>
        <v/>
      </c>
      <c r="DO480" s="71" t="str">
        <f t="shared" si="6698"/>
        <v/>
      </c>
      <c r="DP480" s="71" t="str">
        <f t="shared" si="6699"/>
        <v/>
      </c>
      <c r="DQ480" s="71" t="str">
        <f t="shared" si="6700"/>
        <v/>
      </c>
      <c r="DR480" s="71" t="str">
        <f t="shared" si="6701"/>
        <v/>
      </c>
      <c r="DS480" s="71" t="str">
        <f t="shared" si="6702"/>
        <v/>
      </c>
      <c r="DT480" s="71" t="str">
        <f t="shared" si="6703"/>
        <v/>
      </c>
      <c r="DU480" s="71" t="str">
        <f t="shared" si="6704"/>
        <v/>
      </c>
      <c r="DV480" s="71" t="str">
        <f t="shared" si="6705"/>
        <v/>
      </c>
      <c r="DW480" s="71" t="str">
        <f t="shared" si="6706"/>
        <v/>
      </c>
      <c r="DX480" s="71" t="str">
        <f t="shared" si="6707"/>
        <v/>
      </c>
      <c r="DY480" s="71" t="str">
        <f t="shared" si="6708"/>
        <v/>
      </c>
      <c r="DZ480" s="71" t="str">
        <f t="shared" si="6709"/>
        <v/>
      </c>
      <c r="EA480" s="71" t="str">
        <f t="shared" si="6710"/>
        <v/>
      </c>
      <c r="EB480" s="71" t="str">
        <f t="shared" si="6711"/>
        <v/>
      </c>
      <c r="EC480" s="71" t="str">
        <f t="shared" si="6712"/>
        <v/>
      </c>
      <c r="ED480" s="71" t="str">
        <f t="shared" si="6713"/>
        <v/>
      </c>
      <c r="EE480" s="71" t="str">
        <f t="shared" si="6714"/>
        <v/>
      </c>
      <c r="EF480" s="71" t="str">
        <f t="shared" si="6715"/>
        <v/>
      </c>
      <c r="EG480" s="71" t="str">
        <f t="shared" si="6716"/>
        <v/>
      </c>
      <c r="EH480" s="71" t="str">
        <f t="shared" si="6717"/>
        <v/>
      </c>
      <c r="EI480" s="71" t="str">
        <f t="shared" si="6718"/>
        <v/>
      </c>
      <c r="EJ480" s="71" t="str">
        <f t="shared" si="6719"/>
        <v/>
      </c>
      <c r="EK480" s="71" t="str">
        <f t="shared" si="6720"/>
        <v/>
      </c>
      <c r="EL480" s="71" t="str">
        <f t="shared" si="6721"/>
        <v/>
      </c>
      <c r="EM480" s="71" t="str">
        <f t="shared" si="6722"/>
        <v/>
      </c>
      <c r="EN480" s="71" t="str">
        <f t="shared" si="6723"/>
        <v/>
      </c>
      <c r="EO480" s="71" t="str">
        <f t="shared" si="6724"/>
        <v/>
      </c>
      <c r="EP480" s="71" t="str">
        <f t="shared" si="6725"/>
        <v/>
      </c>
      <c r="EQ480" s="71" t="str">
        <f t="shared" si="6726"/>
        <v/>
      </c>
      <c r="ER480" s="71" t="str">
        <f t="shared" si="6727"/>
        <v/>
      </c>
      <c r="ES480" s="71" t="str">
        <f t="shared" si="6728"/>
        <v/>
      </c>
      <c r="ET480" s="71" t="str">
        <f t="shared" si="6729"/>
        <v/>
      </c>
      <c r="EU480" s="71" t="str">
        <f t="shared" si="6730"/>
        <v/>
      </c>
      <c r="EV480" s="71" t="str">
        <f t="shared" si="6731"/>
        <v/>
      </c>
      <c r="EW480" s="71" t="str">
        <f t="shared" si="6732"/>
        <v/>
      </c>
      <c r="EX480" s="71" t="str">
        <f t="shared" si="6733"/>
        <v/>
      </c>
      <c r="EY480" s="71" t="str">
        <f t="shared" si="6734"/>
        <v/>
      </c>
      <c r="EZ480" s="71" t="str">
        <f t="shared" si="6735"/>
        <v/>
      </c>
      <c r="FA480" s="71" t="str">
        <f t="shared" si="6736"/>
        <v/>
      </c>
      <c r="FB480" s="71" t="str">
        <f t="shared" si="6737"/>
        <v/>
      </c>
      <c r="FC480" s="71" t="str">
        <f t="shared" si="6738"/>
        <v/>
      </c>
      <c r="FD480" s="71" t="str">
        <f t="shared" si="6739"/>
        <v/>
      </c>
      <c r="FE480" s="71" t="str">
        <f t="shared" si="6740"/>
        <v/>
      </c>
      <c r="FF480" s="71" t="str">
        <f t="shared" si="6741"/>
        <v/>
      </c>
      <c r="FG480" s="71" t="str">
        <f t="shared" si="6742"/>
        <v/>
      </c>
      <c r="FH480" s="71" t="str">
        <f t="shared" si="6743"/>
        <v/>
      </c>
      <c r="FI480" s="71" t="str">
        <f t="shared" si="6744"/>
        <v/>
      </c>
      <c r="FJ480" s="71" t="str">
        <f t="shared" si="6745"/>
        <v/>
      </c>
      <c r="FK480" s="71" t="str">
        <f t="shared" si="6746"/>
        <v/>
      </c>
      <c r="FL480" s="71" t="str">
        <f t="shared" si="6747"/>
        <v/>
      </c>
      <c r="FM480" s="71" t="str">
        <f t="shared" si="6748"/>
        <v/>
      </c>
      <c r="FN480" s="71" t="str">
        <f t="shared" si="6749"/>
        <v/>
      </c>
      <c r="FO480" s="71" t="str">
        <f t="shared" si="6750"/>
        <v/>
      </c>
      <c r="FP480" s="71" t="str">
        <f t="shared" si="6751"/>
        <v/>
      </c>
      <c r="FQ480" s="71" t="str">
        <f t="shared" si="6752"/>
        <v/>
      </c>
      <c r="FR480" s="71" t="str">
        <f t="shared" si="6753"/>
        <v/>
      </c>
      <c r="FS480" s="71" t="str">
        <f t="shared" si="6754"/>
        <v/>
      </c>
    </row>
    <row r="481" spans="1:175" ht="16.5">
      <c r="A481" s="72"/>
      <c r="B481" s="154" t="s">
        <v>1436</v>
      </c>
      <c r="C481" s="187" t="str">
        <f t="shared" si="7684"/>
        <v>兑换：|cffffff00中级附魔石|r</v>
      </c>
      <c r="E481" s="138"/>
      <c r="F481" s="72">
        <v>4</v>
      </c>
      <c r="I481" s="63" t="s">
        <v>1443</v>
      </c>
      <c r="T481" s="158" t="str">
        <f t="shared" si="7685"/>
        <v>|cffffcc00需求：|r钻石x4|n|n为指定装备附魔一条较强的额外属性。|n|n|cffff0000只可附魔紫色及以上品质装备|r</v>
      </c>
      <c r="U481" s="85" t="str">
        <f t="shared" si="7686"/>
        <v>ReplaceableTextures\\CommandButtons\\BTNCS52.blp</v>
      </c>
      <c r="CU481" s="95" t="str">
        <f t="shared" si="6684"/>
        <v>|n</v>
      </c>
      <c r="CV481" s="61" t="str">
        <f t="shared" si="7606"/>
        <v>|cffffcc00需求：|r钻石x4|n|n为指定装备附魔一条较强的额外属性。|n|n|cffff0000只可附魔紫色及以上品质装备|r</v>
      </c>
      <c r="CW481" s="60"/>
      <c r="CX481" s="60"/>
      <c r="CY481" s="60"/>
      <c r="CZ481" s="60"/>
      <c r="DA481" s="60"/>
      <c r="DB481" s="71" t="str">
        <f t="shared" si="6685"/>
        <v/>
      </c>
      <c r="DC481" s="71" t="str">
        <f t="shared" si="6686"/>
        <v/>
      </c>
      <c r="DD481" s="71" t="str">
        <f t="shared" si="6687"/>
        <v/>
      </c>
      <c r="DE481" s="71" t="str">
        <f t="shared" si="6688"/>
        <v/>
      </c>
      <c r="DF481" s="71" t="str">
        <f t="shared" si="6689"/>
        <v/>
      </c>
      <c r="DG481" s="71" t="str">
        <f t="shared" si="6690"/>
        <v/>
      </c>
      <c r="DH481" s="71" t="str">
        <f t="shared" si="6691"/>
        <v/>
      </c>
      <c r="DI481" s="71" t="str">
        <f t="shared" si="6692"/>
        <v/>
      </c>
      <c r="DJ481" s="71" t="str">
        <f t="shared" si="6693"/>
        <v/>
      </c>
      <c r="DK481" s="71" t="str">
        <f t="shared" si="6694"/>
        <v/>
      </c>
      <c r="DL481" s="71" t="str">
        <f t="shared" si="6695"/>
        <v/>
      </c>
      <c r="DM481" s="71" t="str">
        <f t="shared" si="6696"/>
        <v/>
      </c>
      <c r="DN481" s="71" t="str">
        <f t="shared" si="6697"/>
        <v/>
      </c>
      <c r="DO481" s="71" t="str">
        <f t="shared" si="6698"/>
        <v/>
      </c>
      <c r="DP481" s="71" t="str">
        <f t="shared" si="6699"/>
        <v/>
      </c>
      <c r="DQ481" s="71" t="str">
        <f t="shared" si="6700"/>
        <v/>
      </c>
      <c r="DR481" s="71" t="str">
        <f t="shared" si="6701"/>
        <v/>
      </c>
      <c r="DS481" s="71" t="str">
        <f t="shared" si="6702"/>
        <v/>
      </c>
      <c r="DT481" s="71" t="str">
        <f t="shared" si="6703"/>
        <v/>
      </c>
      <c r="DU481" s="71" t="str">
        <f t="shared" si="6704"/>
        <v/>
      </c>
      <c r="DV481" s="71" t="str">
        <f t="shared" si="6705"/>
        <v/>
      </c>
      <c r="DW481" s="71" t="str">
        <f t="shared" si="6706"/>
        <v/>
      </c>
      <c r="DX481" s="71" t="str">
        <f t="shared" si="6707"/>
        <v/>
      </c>
      <c r="DY481" s="71" t="str">
        <f t="shared" si="6708"/>
        <v/>
      </c>
      <c r="DZ481" s="71" t="str">
        <f t="shared" si="6709"/>
        <v/>
      </c>
      <c r="EA481" s="71" t="str">
        <f t="shared" si="6710"/>
        <v/>
      </c>
      <c r="EB481" s="71" t="str">
        <f t="shared" si="6711"/>
        <v/>
      </c>
      <c r="EC481" s="71" t="str">
        <f t="shared" si="6712"/>
        <v/>
      </c>
      <c r="ED481" s="71" t="str">
        <f t="shared" si="6713"/>
        <v/>
      </c>
      <c r="EE481" s="71" t="str">
        <f t="shared" si="6714"/>
        <v/>
      </c>
      <c r="EF481" s="71" t="str">
        <f t="shared" si="6715"/>
        <v/>
      </c>
      <c r="EG481" s="71" t="str">
        <f t="shared" si="6716"/>
        <v/>
      </c>
      <c r="EH481" s="71" t="str">
        <f t="shared" si="6717"/>
        <v/>
      </c>
      <c r="EI481" s="71" t="str">
        <f t="shared" si="6718"/>
        <v/>
      </c>
      <c r="EJ481" s="71" t="str">
        <f t="shared" si="6719"/>
        <v/>
      </c>
      <c r="EK481" s="71" t="str">
        <f t="shared" si="6720"/>
        <v/>
      </c>
      <c r="EL481" s="71" t="str">
        <f t="shared" si="6721"/>
        <v/>
      </c>
      <c r="EM481" s="71" t="str">
        <f t="shared" si="6722"/>
        <v/>
      </c>
      <c r="EN481" s="71" t="str">
        <f t="shared" si="6723"/>
        <v/>
      </c>
      <c r="EO481" s="71" t="str">
        <f t="shared" si="6724"/>
        <v/>
      </c>
      <c r="EP481" s="71" t="str">
        <f t="shared" si="6725"/>
        <v/>
      </c>
      <c r="EQ481" s="71" t="str">
        <f t="shared" si="6726"/>
        <v/>
      </c>
      <c r="ER481" s="71" t="str">
        <f t="shared" si="6727"/>
        <v/>
      </c>
      <c r="ES481" s="71" t="str">
        <f t="shared" si="6728"/>
        <v/>
      </c>
      <c r="ET481" s="71" t="str">
        <f t="shared" si="6729"/>
        <v/>
      </c>
      <c r="EU481" s="71" t="str">
        <f t="shared" si="6730"/>
        <v/>
      </c>
      <c r="EV481" s="71" t="str">
        <f t="shared" si="6731"/>
        <v/>
      </c>
      <c r="EW481" s="71" t="str">
        <f t="shared" si="6732"/>
        <v/>
      </c>
      <c r="EX481" s="71" t="str">
        <f t="shared" si="6733"/>
        <v/>
      </c>
      <c r="EY481" s="71" t="str">
        <f t="shared" si="6734"/>
        <v/>
      </c>
      <c r="EZ481" s="71" t="str">
        <f t="shared" si="6735"/>
        <v/>
      </c>
      <c r="FA481" s="71" t="str">
        <f t="shared" si="6736"/>
        <v/>
      </c>
      <c r="FB481" s="71" t="str">
        <f t="shared" si="6737"/>
        <v/>
      </c>
      <c r="FC481" s="71" t="str">
        <f t="shared" si="6738"/>
        <v/>
      </c>
      <c r="FD481" s="71" t="str">
        <f t="shared" si="6739"/>
        <v/>
      </c>
      <c r="FE481" s="71" t="str">
        <f t="shared" si="6740"/>
        <v/>
      </c>
      <c r="FF481" s="71" t="str">
        <f t="shared" si="6741"/>
        <v/>
      </c>
      <c r="FG481" s="71" t="str">
        <f t="shared" si="6742"/>
        <v/>
      </c>
      <c r="FH481" s="71" t="str">
        <f t="shared" si="6743"/>
        <v/>
      </c>
      <c r="FI481" s="71" t="str">
        <f t="shared" si="6744"/>
        <v/>
      </c>
      <c r="FJ481" s="71" t="str">
        <f t="shared" si="6745"/>
        <v/>
      </c>
      <c r="FK481" s="71" t="str">
        <f t="shared" si="6746"/>
        <v/>
      </c>
      <c r="FL481" s="71" t="str">
        <f t="shared" si="6747"/>
        <v/>
      </c>
      <c r="FM481" s="71" t="str">
        <f t="shared" si="6748"/>
        <v/>
      </c>
      <c r="FN481" s="71" t="str">
        <f t="shared" si="6749"/>
        <v/>
      </c>
      <c r="FO481" s="71" t="str">
        <f t="shared" si="6750"/>
        <v/>
      </c>
      <c r="FP481" s="71" t="str">
        <f t="shared" si="6751"/>
        <v/>
      </c>
      <c r="FQ481" s="71" t="str">
        <f t="shared" si="6752"/>
        <v/>
      </c>
      <c r="FR481" s="71" t="str">
        <f t="shared" si="6753"/>
        <v/>
      </c>
      <c r="FS481" s="71" t="str">
        <f t="shared" si="6754"/>
        <v/>
      </c>
    </row>
    <row r="482" spans="1:175" ht="16.5">
      <c r="A482" s="72"/>
      <c r="B482" s="154" t="s">
        <v>1437</v>
      </c>
      <c r="C482" s="187" t="str">
        <f t="shared" si="7684"/>
        <v>兑换：|cffff0033高级附魔石|r</v>
      </c>
      <c r="F482" s="72">
        <v>8</v>
      </c>
      <c r="I482" s="63" t="s">
        <v>1444</v>
      </c>
      <c r="T482" s="158" t="str">
        <f t="shared" si="7685"/>
        <v>|cffffcc00需求：|r钻石x8|n|n为指定装备附魔一条强大的额外属性。|n|n|cffff0000只可附魔紫色及以上品质装备|r</v>
      </c>
      <c r="U482" s="85" t="str">
        <f t="shared" si="7686"/>
        <v>ReplaceableTextures\\CommandButtons\\BTNCS53.blp</v>
      </c>
      <c r="CN482" s="70" t="str">
        <f t="shared" ref="CN482:CN537" si="7687">"InitUnitState('"&amp;B482&amp;"',"&amp;V482&amp;","&amp;W482&amp;","&amp;X482&amp;","&amp;Y482&amp;","&amp;Z482&amp;","&amp;AA482&amp;","&amp;AB482&amp;","&amp;AC482&amp;","&amp;AD482&amp;","&amp;AE482&amp;")"</f>
        <v>InitUnitState('IL1D',,,,,,,,,,)</v>
      </c>
      <c r="CO482" s="70" t="str">
        <f t="shared" ref="CO482:CO537" si="7688">"InitUnitNormal('"&amp;B482&amp;"',"&amp;AF482&amp;","&amp;AG482&amp;","&amp;AH482&amp;","&amp;AI482&amp;","&amp;AJ482&amp;","&amp;AK482&amp;","&amp;AL482&amp;","&amp;AM482&amp;","&amp;AN482&amp;","&amp;AO482&amp;")"</f>
        <v>InitUnitNormal('IL1D',,,,,,,,,,)</v>
      </c>
      <c r="CP482" s="70" t="str">
        <f t="shared" ref="CP482:CP537" si="7689">"InitUnitMagic('"&amp;B482&amp;"',"&amp;AP482&amp;","&amp;AQ482&amp;","&amp;AR482&amp;","&amp;AS482&amp;","&amp;AT482&amp;","&amp;AU482&amp;","&amp;AV482&amp;","&amp;AW482&amp;","&amp;BI482&amp;","&amp;BJ482&amp;")"</f>
        <v>InitUnitMagic('IL1D',,,,,,,,,,)</v>
      </c>
      <c r="CQ482" s="70" t="str">
        <f t="shared" ref="CQ482:CQ537" si="7690">"InitUnitAdd('"&amp;B482&amp;"',"&amp;BK482&amp;","&amp;BL482&amp;","&amp;BM482&amp;","&amp;BN482&amp;","&amp;BO482&amp;","&amp;BP482&amp;","&amp;BQ482&amp;","&amp;BR482&amp;","&amp;BS482&amp;","&amp;BT482&amp;")"</f>
        <v>InitUnitAdd('IL1D',,,,,,,,,,)</v>
      </c>
      <c r="CR482" s="70" t="str">
        <f t="shared" ref="CR482:CR537" si="7691">"InitEquipData('"&amp;B482&amp;"',"&amp;D482&amp;","&amp;CR$1&amp;A482&amp;CR$1&amp;","&amp;E482&amp;","&amp;I482&amp;","&amp;F482&amp;","&amp;G482&amp;",'"&amp;J482&amp;"','"&amp;K482&amp;"','"&amp;L482&amp;"','"&amp;M482&amp;"','"&amp;N482&amp;"','"&amp;O482&amp;"',"&amp;CR$1&amp;U483&amp;CR$1&amp;")"</f>
        <v>InitEquipData('IL1D',,"",,CS53,8,,'','','','','','',"ReplaceableTextures\\CommandButtons\\BTNIN17.blp")</v>
      </c>
      <c r="CU482" s="61" t="str">
        <f t="shared" ref="CU482:CU512" si="7692">CONCATENATE(DB482,DC482,DD482,DE482,DF482,DG482,DH482,DI482,DJ482,DK482,DL482,DM482,DN482,DO482,DP482,DQ482,DR482,DS482,DT482,DU482,DV482,DW482,DX482,DY482,DZ482,EA482,EB482,EC482,ED482,EE482,EF482,EG482,EH482,EI482,EJ482,EK482,EL482,EM482,EN482,EO482,EP482&amp;"|n")</f>
        <v>|n</v>
      </c>
      <c r="CV482" s="61" t="str">
        <f t="shared" si="7606"/>
        <v>|cffffcc00需求：|r钻石x8|n|n为指定装备附魔一条强大的额外属性。|n|n|cffff0000只可附魔紫色及以上品质装备|r</v>
      </c>
      <c r="CW482" s="60"/>
      <c r="CX482" s="60"/>
      <c r="CY482" s="60"/>
      <c r="CZ482" s="60"/>
      <c r="DA482" s="60"/>
      <c r="DB482" s="71" t="str">
        <f t="shared" ref="DB482:DB526" si="7693">IF(V482="","","|n"&amp;DB$2&amp;"+"&amp;V482&amp;DB$1)</f>
        <v/>
      </c>
      <c r="DC482" s="71" t="str">
        <f t="shared" ref="DC482:DC526" si="7694">IF(W482="","","|n"&amp;DC$2&amp;"+"&amp;W482&amp;DC$1)</f>
        <v/>
      </c>
      <c r="DD482" s="71" t="str">
        <f t="shared" ref="DD482:DD526" si="7695">IF(X482="","","|n"&amp;DD$2&amp;"+"&amp;X482&amp;DD$1)</f>
        <v/>
      </c>
      <c r="DE482" s="71" t="str">
        <f t="shared" ref="DE482:DE526" si="7696">IF(Y482="","","|n"&amp;DE$2&amp;"+"&amp;Y482&amp;DE$1)</f>
        <v/>
      </c>
      <c r="DF482" s="71" t="str">
        <f t="shared" ref="DF482:DF526" si="7697">IF(Z482="","","|n"&amp;DF$2&amp;"+"&amp;Z482&amp;DF$1)</f>
        <v/>
      </c>
      <c r="DG482" s="71" t="str">
        <f t="shared" ref="DG482:DG526" si="7698">IF(AA482="","","|n"&amp;DG$2&amp;"+"&amp;AA482&amp;DG$1)</f>
        <v/>
      </c>
      <c r="DH482" s="71" t="str">
        <f t="shared" ref="DH482:DH526" si="7699">IF(AB482="","","|n"&amp;DH$2&amp;"+"&amp;AB482&amp;DH$1)</f>
        <v/>
      </c>
      <c r="DI482" s="71" t="str">
        <f t="shared" ref="DI482:DI526" si="7700">IF(AC482="","","|n"&amp;DI$2&amp;"+"&amp;AC482&amp;DI$1)</f>
        <v/>
      </c>
      <c r="DJ482" s="71" t="str">
        <f t="shared" ref="DJ482:DJ526" si="7701">IF(AD482="","","|n"&amp;DJ$2&amp;"+"&amp;AD482&amp;DJ$1)</f>
        <v/>
      </c>
      <c r="DK482" s="71" t="str">
        <f t="shared" ref="DK482:DK526" si="7702">IF(AE482="","","|n"&amp;DK$2&amp;"+"&amp;AE482&amp;DK$1)</f>
        <v/>
      </c>
      <c r="DL482" s="71" t="str">
        <f t="shared" ref="DL482:DL526" si="7703">IF(AF482="","","|n"&amp;DL$2&amp;"+"&amp;AF482&amp;DL$1)</f>
        <v/>
      </c>
      <c r="DM482" s="71" t="str">
        <f t="shared" ref="DM482:DM526" si="7704">IF(AG482="","","|n"&amp;DM$2&amp;"+"&amp;AG482&amp;DM$1)</f>
        <v/>
      </c>
      <c r="DN482" s="71" t="str">
        <f t="shared" ref="DN482:DN526" si="7705">IF(AH482="","","|n"&amp;DN$2&amp;"+"&amp;AH482&amp;DN$1)</f>
        <v/>
      </c>
      <c r="DO482" s="71" t="str">
        <f t="shared" ref="DO482:DO526" si="7706">IF(AI482="","","|n"&amp;DO$2&amp;"+"&amp;AI482&amp;DO$1)</f>
        <v/>
      </c>
      <c r="DP482" s="71" t="str">
        <f t="shared" ref="DP482:DP526" si="7707">IF(AJ482="","","|n"&amp;DP$2&amp;"+"&amp;AJ482&amp;DP$1)</f>
        <v/>
      </c>
      <c r="DQ482" s="71" t="str">
        <f t="shared" ref="DQ482:DQ526" si="7708">IF(AK482="","","|n"&amp;DQ$2&amp;"+"&amp;AK482&amp;DQ$1)</f>
        <v/>
      </c>
      <c r="DR482" s="71" t="str">
        <f t="shared" ref="DR482:DR526" si="7709">IF(AL482="","","|n"&amp;DR$2&amp;"+"&amp;AL482&amp;DR$1)</f>
        <v/>
      </c>
      <c r="DS482" s="71" t="str">
        <f t="shared" ref="DS482:DS526" si="7710">IF(AM482="","","|n"&amp;DS$2&amp;"+"&amp;AM482&amp;DS$1)</f>
        <v/>
      </c>
      <c r="DT482" s="71" t="str">
        <f t="shared" ref="DT482:DT526" si="7711">IF(AN482="","","|n"&amp;DT$2&amp;"+"&amp;AN482&amp;DT$1)</f>
        <v/>
      </c>
      <c r="DU482" s="71" t="str">
        <f t="shared" ref="DU482:DU526" si="7712">IF(AO482="","","|n"&amp;DU$2&amp;"+"&amp;AO482&amp;DU$1)</f>
        <v/>
      </c>
      <c r="DV482" s="71" t="str">
        <f t="shared" ref="DV482:DV526" si="7713">IF(AP482="","","|n"&amp;DV$2&amp;"+"&amp;AP482&amp;DV$1)</f>
        <v/>
      </c>
      <c r="DW482" s="71" t="str">
        <f t="shared" ref="DW482:DW526" si="7714">IF(AQ482="","","|n"&amp;DW$2&amp;"+"&amp;AQ482&amp;DW$1)</f>
        <v/>
      </c>
      <c r="DX482" s="71" t="str">
        <f t="shared" ref="DX482:DX526" si="7715">IF(AR482="","","|n"&amp;DX$2&amp;"+"&amp;AR482&amp;DX$1)</f>
        <v/>
      </c>
      <c r="DY482" s="71" t="str">
        <f t="shared" ref="DY482:DY526" si="7716">IF(AS482="","","|n"&amp;DY$2&amp;"+"&amp;AS482&amp;DY$1)</f>
        <v/>
      </c>
      <c r="DZ482" s="71" t="str">
        <f t="shared" ref="DZ482:DZ526" si="7717">IF(AT482="","","|n"&amp;DZ$2&amp;"+"&amp;AT482&amp;DZ$1)</f>
        <v/>
      </c>
      <c r="EA482" s="71" t="str">
        <f t="shared" ref="EA482:EA526" si="7718">IF(AU482="","","|n"&amp;EA$2&amp;"+"&amp;AU482&amp;EA$1)</f>
        <v/>
      </c>
      <c r="EB482" s="71" t="str">
        <f t="shared" ref="EB482:EB526" si="7719">IF(AV482="","","|n"&amp;EB$2&amp;"+"&amp;AV482&amp;EB$1)</f>
        <v/>
      </c>
      <c r="EC482" s="71" t="str">
        <f t="shared" ref="EC482:EC526" si="7720">IF(AW482="","","|n"&amp;EC$2&amp;"+"&amp;AW482&amp;EC$1)</f>
        <v/>
      </c>
      <c r="ED482" s="71" t="str">
        <f t="shared" ref="ED482:ED526" si="7721">IF(AX482="","","|n"&amp;ED$2&amp;"+"&amp;AX482&amp;ED$1)</f>
        <v/>
      </c>
      <c r="EE482" s="71" t="str">
        <f t="shared" ref="EE482:EE526" si="7722">IF(AY482="","","|n"&amp;EE$2&amp;"+"&amp;AY482&amp;EE$1)</f>
        <v/>
      </c>
      <c r="EF482" s="71" t="str">
        <f t="shared" ref="EF482:EF526" si="7723">IF(AZ482="","","|n"&amp;EF$2&amp;"+"&amp;AZ482&amp;EF$1)</f>
        <v/>
      </c>
      <c r="EG482" s="71" t="str">
        <f t="shared" ref="EG482:EG526" si="7724">IF(BA482="","","|n"&amp;EG$2&amp;"+"&amp;BA482&amp;EG$1)</f>
        <v/>
      </c>
      <c r="EH482" s="71" t="str">
        <f t="shared" ref="EH482:EH526" si="7725">IF(BB482="","","|n"&amp;EH$2&amp;"+"&amp;BB482&amp;EH$1)</f>
        <v/>
      </c>
      <c r="EI482" s="71" t="str">
        <f t="shared" ref="EI482:EI526" si="7726">IF(BC482="","","|n"&amp;EI$2&amp;"+"&amp;BC482&amp;EI$1)</f>
        <v/>
      </c>
      <c r="EJ482" s="71" t="str">
        <f t="shared" ref="EJ482:EJ526" si="7727">IF(BD482="","","|n"&amp;EJ$2&amp;"+"&amp;BD482&amp;EJ$1)</f>
        <v/>
      </c>
      <c r="EK482" s="71" t="str">
        <f t="shared" ref="EK482:EK526" si="7728">IF(BE482="","","|n"&amp;EK$2&amp;"+"&amp;BE482&amp;EK$1)</f>
        <v/>
      </c>
      <c r="EL482" s="71" t="str">
        <f t="shared" ref="EL482:EL526" si="7729">IF(BF482="","","|n"&amp;EL$2&amp;"+"&amp;BF482&amp;EL$1)</f>
        <v/>
      </c>
      <c r="EM482" s="71" t="str">
        <f t="shared" ref="EM482:EM526" si="7730">IF(BG482="","","|n"&amp;EM$2&amp;"+"&amp;BG482&amp;EM$1)</f>
        <v/>
      </c>
      <c r="EN482" s="71" t="str">
        <f t="shared" ref="EN482:EN526" si="7731">IF(BH482="","","|n"&amp;EN$2&amp;"+"&amp;BH482&amp;EN$1)</f>
        <v/>
      </c>
      <c r="EO482" s="71" t="str">
        <f t="shared" ref="EO482:EO526" si="7732">IF(BI482="","","|n"&amp;EO$2&amp;"+"&amp;BI482&amp;EO$1)</f>
        <v/>
      </c>
      <c r="EP482" s="71" t="str">
        <f t="shared" ref="EP482:EP526" si="7733">IF(BJ482="","","|n"&amp;EP$2&amp;"+"&amp;BJ482&amp;EP$1)</f>
        <v/>
      </c>
      <c r="EQ482" s="71" t="str">
        <f t="shared" ref="EQ482:EQ526" si="7734">IF(BK482="","","|n"&amp;EQ$2&amp;"+"&amp;BK482&amp;EQ$1)</f>
        <v/>
      </c>
      <c r="ER482" s="71" t="str">
        <f t="shared" ref="ER482:ER526" si="7735">IF(BL482="","","|n"&amp;ER$2&amp;"+"&amp;BL482&amp;ER$1)</f>
        <v/>
      </c>
      <c r="ES482" s="71" t="str">
        <f t="shared" ref="ES482:ES526" si="7736">IF(BM482="","","|n"&amp;ES$2&amp;"+"&amp;BM482&amp;ES$1)</f>
        <v/>
      </c>
      <c r="ET482" s="71" t="str">
        <f t="shared" ref="ET482:ET526" si="7737">IF(BN482="","","|n"&amp;ET$2&amp;"+"&amp;BN482&amp;ET$1)</f>
        <v/>
      </c>
      <c r="EU482" s="71" t="str">
        <f t="shared" ref="EU482:EU526" si="7738">IF(BO482="","","|n"&amp;EU$2&amp;"+"&amp;BO482&amp;EU$1)</f>
        <v/>
      </c>
      <c r="EV482" s="71" t="str">
        <f t="shared" ref="EV482:EV526" si="7739">IF(BP482="","","|n"&amp;EV$2&amp;"+"&amp;BP482&amp;EV$1)</f>
        <v/>
      </c>
      <c r="EW482" s="71" t="str">
        <f t="shared" ref="EW482:EW526" si="7740">IF(BQ482="","","|n"&amp;EW$2&amp;"+"&amp;BQ482&amp;EW$1)</f>
        <v/>
      </c>
      <c r="EX482" s="71" t="str">
        <f t="shared" ref="EX482:EX526" si="7741">IF(BR482="","","|n"&amp;EX$2&amp;"+"&amp;BR482&amp;EX$1)</f>
        <v/>
      </c>
      <c r="EY482" s="71" t="str">
        <f t="shared" ref="EY482:EY526" si="7742">IF(BS482="","","|n"&amp;EY$2&amp;"+"&amp;BS482&amp;EY$1)</f>
        <v/>
      </c>
      <c r="EZ482" s="71" t="str">
        <f t="shared" ref="EZ482:EZ526" si="7743">IF(BT482="","","|n"&amp;EZ$2&amp;"+"&amp;BT482&amp;EZ$1)</f>
        <v/>
      </c>
      <c r="FA482" s="71" t="str">
        <f t="shared" ref="FA482:FA526" si="7744">IF(BU482="","","|n"&amp;FA$2&amp;"+"&amp;BU482&amp;FA$1)</f>
        <v/>
      </c>
      <c r="FB482" s="71" t="str">
        <f t="shared" ref="FB482:FB526" si="7745">IF(BV482="","","|n"&amp;FB$2&amp;"+"&amp;BV482&amp;FB$1)</f>
        <v/>
      </c>
      <c r="FC482" s="71" t="str">
        <f t="shared" ref="FC482:FC526" si="7746">IF(BW482="","","|n"&amp;FC$2&amp;"+"&amp;BW482&amp;FC$1)</f>
        <v/>
      </c>
      <c r="FD482" s="71" t="str">
        <f t="shared" ref="FD482:FD526" si="7747">IF(BX482="","","|n"&amp;FD$2&amp;"+"&amp;BX482&amp;FD$1)</f>
        <v/>
      </c>
      <c r="FE482" s="71" t="str">
        <f t="shared" ref="FE482:FE526" si="7748">IF(BY482="","","|n"&amp;FE$2&amp;"+"&amp;BY482&amp;FE$1)</f>
        <v/>
      </c>
      <c r="FF482" s="71" t="str">
        <f t="shared" ref="FF482:FF526" si="7749">IF(BZ482="","","|n"&amp;FF$2&amp;"+"&amp;BZ482&amp;FF$1)</f>
        <v/>
      </c>
      <c r="FG482" s="71" t="str">
        <f t="shared" ref="FG482:FG526" si="7750">IF(CA482="","","|n"&amp;FG$2&amp;"+"&amp;CA482&amp;FG$1)</f>
        <v/>
      </c>
      <c r="FH482" s="71" t="str">
        <f t="shared" ref="FH482:FH526" si="7751">IF(CB482="","","|n"&amp;FH$2&amp;"+"&amp;CB482&amp;FH$1)</f>
        <v/>
      </c>
      <c r="FI482" s="71" t="str">
        <f t="shared" ref="FI482:FI526" si="7752">IF(CC482="","","|n"&amp;FI$2&amp;"+"&amp;CC482&amp;FI$1)</f>
        <v/>
      </c>
      <c r="FJ482" s="71" t="str">
        <f t="shared" ref="FJ482:FJ526" si="7753">IF(CD482="","","|n"&amp;FJ$2&amp;"+"&amp;CD482&amp;FJ$1)</f>
        <v/>
      </c>
      <c r="FK482" s="71" t="str">
        <f t="shared" ref="FK482:FK526" si="7754">IF(CE482="","","|n"&amp;FK$2&amp;"+"&amp;CE482&amp;FK$1)</f>
        <v/>
      </c>
      <c r="FL482" s="71" t="str">
        <f t="shared" ref="FL482:FL526" si="7755">IF(CF482="","","|n"&amp;FL$2&amp;"+"&amp;CF482&amp;FL$1)</f>
        <v/>
      </c>
      <c r="FM482" s="71" t="str">
        <f t="shared" ref="FM482:FM526" si="7756">IF(CG482="","","|n"&amp;FM$2&amp;"+"&amp;CG482&amp;FM$1)</f>
        <v/>
      </c>
      <c r="FN482" s="71" t="str">
        <f t="shared" ref="FN482:FN526" si="7757">IF(CH482="","","|n"&amp;FN$2&amp;"+"&amp;CH482&amp;FN$1)</f>
        <v/>
      </c>
      <c r="FO482" s="71" t="str">
        <f t="shared" ref="FO482:FO526" si="7758">IF(CI482="","","|n"&amp;FO$2&amp;"+"&amp;CI482&amp;FO$1)</f>
        <v/>
      </c>
      <c r="FP482" s="71" t="str">
        <f t="shared" ref="FP482:FP526" si="7759">IF(CJ482="","","|n"&amp;FP$2&amp;"+"&amp;CJ482&amp;FP$1)</f>
        <v/>
      </c>
      <c r="FQ482" s="71" t="str">
        <f t="shared" ref="FQ482:FQ526" si="7760">IF(CK482="","","|n"&amp;FQ$2&amp;"+"&amp;CK482&amp;FQ$1)</f>
        <v/>
      </c>
      <c r="FR482" s="71" t="str">
        <f t="shared" ref="FR482:FR526" si="7761">IF(CL482="","","|n"&amp;FR$2&amp;"+"&amp;CL482&amp;FR$1)</f>
        <v/>
      </c>
      <c r="FS482" s="71" t="str">
        <f t="shared" ref="FS482:FS526" si="7762">IF(CM482="","","|n"&amp;FS$2&amp;"+"&amp;CM482&amp;FS$1)</f>
        <v/>
      </c>
    </row>
    <row r="483" spans="1:175" ht="16.5">
      <c r="A483" s="72"/>
      <c r="B483" s="154" t="s">
        <v>1438</v>
      </c>
      <c r="C483" s="187" t="str">
        <f t="shared" si="7684"/>
        <v>兑换：|Cff00BFFF来点玄铁|r</v>
      </c>
      <c r="F483" s="72">
        <v>1</v>
      </c>
      <c r="I483" s="187" t="s">
        <v>621</v>
      </c>
      <c r="T483" s="158" t="str">
        <f t="shared" si="7685"/>
        <v>|cffffcc00需求：|r钻石x1|n|n玄铁|Cffffc926+5~20|r</v>
      </c>
      <c r="U483" s="85" t="str">
        <f t="shared" si="7686"/>
        <v>ReplaceableTextures\\CommandButtons\\BTNIN17.blp</v>
      </c>
      <c r="CN483" s="70" t="str">
        <f t="shared" si="7687"/>
        <v>InitUnitState('IL1E',,,,,,,,,,)</v>
      </c>
      <c r="CO483" s="70" t="str">
        <f t="shared" si="7688"/>
        <v>InitUnitNormal('IL1E',,,,,,,,,,)</v>
      </c>
      <c r="CP483" s="70" t="str">
        <f t="shared" si="7689"/>
        <v>InitUnitMagic('IL1E',,,,,,,,,,)</v>
      </c>
      <c r="CQ483" s="70" t="str">
        <f t="shared" si="7690"/>
        <v>InitUnitAdd('IL1E',,,,,,,,,,)</v>
      </c>
      <c r="CR483" s="70" t="str">
        <f t="shared" si="7691"/>
        <v>InitEquipData('IL1E',,"",,IN17,1,,'','','','','','',"ReplaceableTextures\\CommandButtons\\BTNIN23.blp")</v>
      </c>
      <c r="CU483" s="61" t="str">
        <f t="shared" si="7692"/>
        <v>|n</v>
      </c>
      <c r="CV483" s="61" t="str">
        <f t="shared" si="7606"/>
        <v>|cffffcc00需求：|r钻石x1|n|n玄铁|Cffffc926+5~20|r</v>
      </c>
      <c r="CW483" s="60"/>
      <c r="CX483" s="60"/>
      <c r="CY483" s="60"/>
      <c r="CZ483" s="60"/>
      <c r="DA483" s="60"/>
      <c r="DB483" s="71" t="str">
        <f t="shared" si="7693"/>
        <v/>
      </c>
      <c r="DC483" s="71" t="str">
        <f t="shared" si="7694"/>
        <v/>
      </c>
      <c r="DD483" s="71" t="str">
        <f t="shared" si="7695"/>
        <v/>
      </c>
      <c r="DE483" s="71" t="str">
        <f t="shared" si="7696"/>
        <v/>
      </c>
      <c r="DF483" s="71" t="str">
        <f t="shared" si="7697"/>
        <v/>
      </c>
      <c r="DG483" s="71" t="str">
        <f t="shared" si="7698"/>
        <v/>
      </c>
      <c r="DH483" s="71" t="str">
        <f t="shared" si="7699"/>
        <v/>
      </c>
      <c r="DI483" s="71" t="str">
        <f t="shared" si="7700"/>
        <v/>
      </c>
      <c r="DJ483" s="71" t="str">
        <f t="shared" si="7701"/>
        <v/>
      </c>
      <c r="DK483" s="71" t="str">
        <f t="shared" si="7702"/>
        <v/>
      </c>
      <c r="DL483" s="71" t="str">
        <f t="shared" si="7703"/>
        <v/>
      </c>
      <c r="DM483" s="71" t="str">
        <f t="shared" si="7704"/>
        <v/>
      </c>
      <c r="DN483" s="71" t="str">
        <f t="shared" si="7705"/>
        <v/>
      </c>
      <c r="DO483" s="71" t="str">
        <f t="shared" si="7706"/>
        <v/>
      </c>
      <c r="DP483" s="71" t="str">
        <f t="shared" si="7707"/>
        <v/>
      </c>
      <c r="DQ483" s="71" t="str">
        <f t="shared" si="7708"/>
        <v/>
      </c>
      <c r="DR483" s="71" t="str">
        <f t="shared" si="7709"/>
        <v/>
      </c>
      <c r="DS483" s="71" t="str">
        <f t="shared" si="7710"/>
        <v/>
      </c>
      <c r="DT483" s="71" t="str">
        <f t="shared" si="7711"/>
        <v/>
      </c>
      <c r="DU483" s="71" t="str">
        <f t="shared" si="7712"/>
        <v/>
      </c>
      <c r="DV483" s="71" t="str">
        <f t="shared" si="7713"/>
        <v/>
      </c>
      <c r="DW483" s="71" t="str">
        <f t="shared" si="7714"/>
        <v/>
      </c>
      <c r="DX483" s="71" t="str">
        <f t="shared" si="7715"/>
        <v/>
      </c>
      <c r="DY483" s="71" t="str">
        <f t="shared" si="7716"/>
        <v/>
      </c>
      <c r="DZ483" s="71" t="str">
        <f t="shared" si="7717"/>
        <v/>
      </c>
      <c r="EA483" s="71" t="str">
        <f t="shared" si="7718"/>
        <v/>
      </c>
      <c r="EB483" s="71" t="str">
        <f t="shared" si="7719"/>
        <v/>
      </c>
      <c r="EC483" s="71" t="str">
        <f t="shared" si="7720"/>
        <v/>
      </c>
      <c r="ED483" s="71" t="str">
        <f t="shared" si="7721"/>
        <v/>
      </c>
      <c r="EE483" s="71" t="str">
        <f t="shared" si="7722"/>
        <v/>
      </c>
      <c r="EF483" s="71" t="str">
        <f t="shared" si="7723"/>
        <v/>
      </c>
      <c r="EG483" s="71" t="str">
        <f t="shared" si="7724"/>
        <v/>
      </c>
      <c r="EH483" s="71" t="str">
        <f t="shared" si="7725"/>
        <v/>
      </c>
      <c r="EI483" s="71" t="str">
        <f t="shared" si="7726"/>
        <v/>
      </c>
      <c r="EJ483" s="71" t="str">
        <f t="shared" si="7727"/>
        <v/>
      </c>
      <c r="EK483" s="71" t="str">
        <f t="shared" si="7728"/>
        <v/>
      </c>
      <c r="EL483" s="71" t="str">
        <f t="shared" si="7729"/>
        <v/>
      </c>
      <c r="EM483" s="71" t="str">
        <f t="shared" si="7730"/>
        <v/>
      </c>
      <c r="EN483" s="71" t="str">
        <f t="shared" si="7731"/>
        <v/>
      </c>
      <c r="EO483" s="71" t="str">
        <f t="shared" si="7732"/>
        <v/>
      </c>
      <c r="EP483" s="71" t="str">
        <f t="shared" si="7733"/>
        <v/>
      </c>
      <c r="EQ483" s="71" t="str">
        <f t="shared" si="7734"/>
        <v/>
      </c>
      <c r="ER483" s="71" t="str">
        <f t="shared" si="7735"/>
        <v/>
      </c>
      <c r="ES483" s="71" t="str">
        <f t="shared" si="7736"/>
        <v/>
      </c>
      <c r="ET483" s="71" t="str">
        <f t="shared" si="7737"/>
        <v/>
      </c>
      <c r="EU483" s="71" t="str">
        <f t="shared" si="7738"/>
        <v/>
      </c>
      <c r="EV483" s="71" t="str">
        <f t="shared" si="7739"/>
        <v/>
      </c>
      <c r="EW483" s="71" t="str">
        <f t="shared" si="7740"/>
        <v/>
      </c>
      <c r="EX483" s="71" t="str">
        <f t="shared" si="7741"/>
        <v/>
      </c>
      <c r="EY483" s="71" t="str">
        <f t="shared" si="7742"/>
        <v/>
      </c>
      <c r="EZ483" s="71" t="str">
        <f t="shared" si="7743"/>
        <v/>
      </c>
      <c r="FA483" s="71" t="str">
        <f t="shared" si="7744"/>
        <v/>
      </c>
      <c r="FB483" s="71" t="str">
        <f t="shared" si="7745"/>
        <v/>
      </c>
      <c r="FC483" s="71" t="str">
        <f t="shared" si="7746"/>
        <v/>
      </c>
      <c r="FD483" s="71" t="str">
        <f t="shared" si="7747"/>
        <v/>
      </c>
      <c r="FE483" s="71" t="str">
        <f t="shared" si="7748"/>
        <v/>
      </c>
      <c r="FF483" s="71" t="str">
        <f t="shared" si="7749"/>
        <v/>
      </c>
      <c r="FG483" s="71" t="str">
        <f t="shared" si="7750"/>
        <v/>
      </c>
      <c r="FH483" s="71" t="str">
        <f t="shared" si="7751"/>
        <v/>
      </c>
      <c r="FI483" s="71" t="str">
        <f t="shared" si="7752"/>
        <v/>
      </c>
      <c r="FJ483" s="71" t="str">
        <f t="shared" si="7753"/>
        <v/>
      </c>
      <c r="FK483" s="71" t="str">
        <f t="shared" si="7754"/>
        <v/>
      </c>
      <c r="FL483" s="71" t="str">
        <f t="shared" si="7755"/>
        <v/>
      </c>
      <c r="FM483" s="71" t="str">
        <f t="shared" si="7756"/>
        <v/>
      </c>
      <c r="FN483" s="71" t="str">
        <f t="shared" si="7757"/>
        <v/>
      </c>
      <c r="FO483" s="71" t="str">
        <f t="shared" si="7758"/>
        <v/>
      </c>
      <c r="FP483" s="71" t="str">
        <f t="shared" si="7759"/>
        <v/>
      </c>
      <c r="FQ483" s="71" t="str">
        <f t="shared" si="7760"/>
        <v/>
      </c>
      <c r="FR483" s="71" t="str">
        <f t="shared" si="7761"/>
        <v/>
      </c>
      <c r="FS483" s="71" t="str">
        <f t="shared" si="7762"/>
        <v/>
      </c>
    </row>
    <row r="484" spans="1:175" ht="16.5">
      <c r="A484" s="72"/>
      <c r="B484" s="154" t="s">
        <v>1439</v>
      </c>
      <c r="C484" s="187" t="str">
        <f t="shared" si="7684"/>
        <v>兑换：|CffFFC926大金矿|r</v>
      </c>
      <c r="F484" s="72">
        <v>4</v>
      </c>
      <c r="I484" s="187" t="s">
        <v>640</v>
      </c>
      <c r="T484" s="158" t="str">
        <f t="shared" si="7685"/>
        <v>|cffffcc00需求：|r钻石x4|n|n金币|Cffffc926+8888~88888|r</v>
      </c>
      <c r="U484" s="85" t="str">
        <f t="shared" si="7686"/>
        <v>ReplaceableTextures\\CommandButtons\\BTNIN23.blp</v>
      </c>
      <c r="CN484" s="70" t="str">
        <f t="shared" si="7687"/>
        <v>InitUnitState('IL1F',,,,,,,,,,)</v>
      </c>
      <c r="CO484" s="70" t="str">
        <f t="shared" si="7688"/>
        <v>InitUnitNormal('IL1F',,,,,,,,,,)</v>
      </c>
      <c r="CP484" s="70" t="str">
        <f t="shared" si="7689"/>
        <v>InitUnitMagic('IL1F',,,,,,,,,,)</v>
      </c>
      <c r="CQ484" s="70" t="str">
        <f t="shared" si="7690"/>
        <v>InitUnitAdd('IL1F',,,,,,,,,,)</v>
      </c>
      <c r="CR484" s="70" t="str">
        <f t="shared" si="7691"/>
        <v>InitEquipData('IL1F',,"",,IN23,4,,'','','','','','',"ReplaceableTextures\\CommandButtons\\BTNCS41.blp")</v>
      </c>
      <c r="CU484" s="61" t="str">
        <f t="shared" si="7692"/>
        <v>|n</v>
      </c>
      <c r="CV484" s="61" t="str">
        <f t="shared" si="7606"/>
        <v>|cffffcc00需求：|r钻石x4|n|n金币|Cffffc926+8888~88888|r</v>
      </c>
      <c r="CW484" s="60"/>
      <c r="CX484" s="60"/>
      <c r="CY484" s="60"/>
      <c r="CZ484" s="60"/>
      <c r="DA484" s="60"/>
      <c r="DB484" s="71" t="str">
        <f t="shared" si="7693"/>
        <v/>
      </c>
      <c r="DC484" s="71" t="str">
        <f t="shared" si="7694"/>
        <v/>
      </c>
      <c r="DD484" s="71" t="str">
        <f t="shared" si="7695"/>
        <v/>
      </c>
      <c r="DE484" s="71" t="str">
        <f t="shared" si="7696"/>
        <v/>
      </c>
      <c r="DF484" s="71" t="str">
        <f t="shared" si="7697"/>
        <v/>
      </c>
      <c r="DG484" s="71" t="str">
        <f t="shared" si="7698"/>
        <v/>
      </c>
      <c r="DH484" s="71" t="str">
        <f t="shared" si="7699"/>
        <v/>
      </c>
      <c r="DI484" s="71" t="str">
        <f t="shared" si="7700"/>
        <v/>
      </c>
      <c r="DJ484" s="71" t="str">
        <f t="shared" si="7701"/>
        <v/>
      </c>
      <c r="DK484" s="71" t="str">
        <f t="shared" si="7702"/>
        <v/>
      </c>
      <c r="DL484" s="71" t="str">
        <f t="shared" si="7703"/>
        <v/>
      </c>
      <c r="DM484" s="71" t="str">
        <f t="shared" si="7704"/>
        <v/>
      </c>
      <c r="DN484" s="71" t="str">
        <f t="shared" si="7705"/>
        <v/>
      </c>
      <c r="DO484" s="71" t="str">
        <f t="shared" si="7706"/>
        <v/>
      </c>
      <c r="DP484" s="71" t="str">
        <f t="shared" si="7707"/>
        <v/>
      </c>
      <c r="DQ484" s="71" t="str">
        <f t="shared" si="7708"/>
        <v/>
      </c>
      <c r="DR484" s="71" t="str">
        <f t="shared" si="7709"/>
        <v/>
      </c>
      <c r="DS484" s="71" t="str">
        <f t="shared" si="7710"/>
        <v/>
      </c>
      <c r="DT484" s="71" t="str">
        <f t="shared" si="7711"/>
        <v/>
      </c>
      <c r="DU484" s="71" t="str">
        <f t="shared" si="7712"/>
        <v/>
      </c>
      <c r="DV484" s="71" t="str">
        <f t="shared" si="7713"/>
        <v/>
      </c>
      <c r="DW484" s="71" t="str">
        <f t="shared" si="7714"/>
        <v/>
      </c>
      <c r="DX484" s="71" t="str">
        <f t="shared" si="7715"/>
        <v/>
      </c>
      <c r="DY484" s="71" t="str">
        <f t="shared" si="7716"/>
        <v/>
      </c>
      <c r="DZ484" s="71" t="str">
        <f t="shared" si="7717"/>
        <v/>
      </c>
      <c r="EA484" s="71" t="str">
        <f t="shared" si="7718"/>
        <v/>
      </c>
      <c r="EB484" s="71" t="str">
        <f t="shared" si="7719"/>
        <v/>
      </c>
      <c r="EC484" s="71" t="str">
        <f t="shared" si="7720"/>
        <v/>
      </c>
      <c r="ED484" s="71" t="str">
        <f t="shared" si="7721"/>
        <v/>
      </c>
      <c r="EE484" s="71" t="str">
        <f t="shared" si="7722"/>
        <v/>
      </c>
      <c r="EF484" s="71" t="str">
        <f t="shared" si="7723"/>
        <v/>
      </c>
      <c r="EG484" s="71" t="str">
        <f t="shared" si="7724"/>
        <v/>
      </c>
      <c r="EH484" s="71" t="str">
        <f t="shared" si="7725"/>
        <v/>
      </c>
      <c r="EI484" s="71" t="str">
        <f t="shared" si="7726"/>
        <v/>
      </c>
      <c r="EJ484" s="71" t="str">
        <f t="shared" si="7727"/>
        <v/>
      </c>
      <c r="EK484" s="71" t="str">
        <f t="shared" si="7728"/>
        <v/>
      </c>
      <c r="EL484" s="71" t="str">
        <f t="shared" si="7729"/>
        <v/>
      </c>
      <c r="EM484" s="71" t="str">
        <f t="shared" si="7730"/>
        <v/>
      </c>
      <c r="EN484" s="71" t="str">
        <f t="shared" si="7731"/>
        <v/>
      </c>
      <c r="EO484" s="71" t="str">
        <f t="shared" si="7732"/>
        <v/>
      </c>
      <c r="EP484" s="71" t="str">
        <f t="shared" si="7733"/>
        <v/>
      </c>
      <c r="EQ484" s="71" t="str">
        <f t="shared" si="7734"/>
        <v/>
      </c>
      <c r="ER484" s="71" t="str">
        <f t="shared" si="7735"/>
        <v/>
      </c>
      <c r="ES484" s="71" t="str">
        <f t="shared" si="7736"/>
        <v/>
      </c>
      <c r="ET484" s="71" t="str">
        <f t="shared" si="7737"/>
        <v/>
      </c>
      <c r="EU484" s="71" t="str">
        <f t="shared" si="7738"/>
        <v/>
      </c>
      <c r="EV484" s="71" t="str">
        <f t="shared" si="7739"/>
        <v/>
      </c>
      <c r="EW484" s="71" t="str">
        <f t="shared" si="7740"/>
        <v/>
      </c>
      <c r="EX484" s="71" t="str">
        <f t="shared" si="7741"/>
        <v/>
      </c>
      <c r="EY484" s="71" t="str">
        <f t="shared" si="7742"/>
        <v/>
      </c>
      <c r="EZ484" s="71" t="str">
        <f t="shared" si="7743"/>
        <v/>
      </c>
      <c r="FA484" s="71" t="str">
        <f t="shared" si="7744"/>
        <v/>
      </c>
      <c r="FB484" s="71" t="str">
        <f t="shared" si="7745"/>
        <v/>
      </c>
      <c r="FC484" s="71" t="str">
        <f t="shared" si="7746"/>
        <v/>
      </c>
      <c r="FD484" s="71" t="str">
        <f t="shared" si="7747"/>
        <v/>
      </c>
      <c r="FE484" s="71" t="str">
        <f t="shared" si="7748"/>
        <v/>
      </c>
      <c r="FF484" s="71" t="str">
        <f t="shared" si="7749"/>
        <v/>
      </c>
      <c r="FG484" s="71" t="str">
        <f t="shared" si="7750"/>
        <v/>
      </c>
      <c r="FH484" s="71" t="str">
        <f t="shared" si="7751"/>
        <v/>
      </c>
      <c r="FI484" s="71" t="str">
        <f t="shared" si="7752"/>
        <v/>
      </c>
      <c r="FJ484" s="71" t="str">
        <f t="shared" si="7753"/>
        <v/>
      </c>
      <c r="FK484" s="71" t="str">
        <f t="shared" si="7754"/>
        <v/>
      </c>
      <c r="FL484" s="71" t="str">
        <f t="shared" si="7755"/>
        <v/>
      </c>
      <c r="FM484" s="71" t="str">
        <f t="shared" si="7756"/>
        <v/>
      </c>
      <c r="FN484" s="71" t="str">
        <f t="shared" si="7757"/>
        <v/>
      </c>
      <c r="FO484" s="71" t="str">
        <f t="shared" si="7758"/>
        <v/>
      </c>
      <c r="FP484" s="71" t="str">
        <f t="shared" si="7759"/>
        <v/>
      </c>
      <c r="FQ484" s="71" t="str">
        <f t="shared" si="7760"/>
        <v/>
      </c>
      <c r="FR484" s="71" t="str">
        <f t="shared" si="7761"/>
        <v/>
      </c>
      <c r="FS484" s="71" t="str">
        <f t="shared" si="7762"/>
        <v/>
      </c>
    </row>
    <row r="485" spans="1:175" ht="16.5">
      <c r="A485" s="72"/>
      <c r="B485" s="154" t="s">
        <v>1440</v>
      </c>
      <c r="C485" s="187" t="str">
        <f t="shared" si="7684"/>
        <v>兑换：|cffff0000虚空神石|r</v>
      </c>
      <c r="F485" s="72">
        <v>8</v>
      </c>
      <c r="I485" s="195" t="s">
        <v>1445</v>
      </c>
      <c r="T485" s="158" t="str">
        <f t="shared" si="7685"/>
        <v>|cffffcc00需求：|r钻石x8|n|n点击后可将|Cffffc926任意|r装备提升一级。|n|n|Cff00ff7f只能对|r|Cffff73ff创|r|Cffff56bf世|r|Cffff397f品|r|Cffff1c3f质|r|Cff00ff7f以下的装备使用。|r</v>
      </c>
      <c r="U485" s="85" t="str">
        <f t="shared" si="7686"/>
        <v>ReplaceableTextures\\CommandButtons\\BTNCS41.blp</v>
      </c>
      <c r="CN485" s="70" t="str">
        <f t="shared" si="7687"/>
        <v>InitUnitState('IL1G',,,,,,,,,,)</v>
      </c>
      <c r="CO485" s="70" t="str">
        <f t="shared" si="7688"/>
        <v>InitUnitNormal('IL1G',,,,,,,,,,)</v>
      </c>
      <c r="CP485" s="70" t="str">
        <f t="shared" si="7689"/>
        <v>InitUnitMagic('IL1G',,,,,,,,,,)</v>
      </c>
      <c r="CQ485" s="70" t="str">
        <f t="shared" si="7690"/>
        <v>InitUnitAdd('IL1G',,,,,,,,,,)</v>
      </c>
      <c r="CR485" s="70" t="str">
        <f t="shared" si="7691"/>
        <v>InitEquipData('IL1G',,"",,CS41,8,,'','','','','','',"ReplaceableTextures\\CommandButtons\\BTNIN22.blp")</v>
      </c>
      <c r="CU485" s="61" t="str">
        <f t="shared" si="7692"/>
        <v>|n</v>
      </c>
      <c r="CV485" s="61" t="str">
        <f t="shared" si="7606"/>
        <v>|cffffcc00需求：|r钻石x8|n|n点击后可将|Cffffc926任意|r装备提升一级。|n|n|Cff00ff7f只能对|r|Cffff73ff创|r|Cffff56bf世|r|Cffff397f品|r|Cffff1c3f质|r|Cff00ff7f以下的装备使用。|r</v>
      </c>
      <c r="CW485" s="60"/>
      <c r="CX485" s="60"/>
      <c r="CY485" s="60"/>
      <c r="CZ485" s="60"/>
      <c r="DA485" s="60"/>
      <c r="DB485" s="71" t="str">
        <f t="shared" si="7693"/>
        <v/>
      </c>
      <c r="DC485" s="71" t="str">
        <f t="shared" si="7694"/>
        <v/>
      </c>
      <c r="DD485" s="71" t="str">
        <f t="shared" si="7695"/>
        <v/>
      </c>
      <c r="DE485" s="71" t="str">
        <f t="shared" si="7696"/>
        <v/>
      </c>
      <c r="DF485" s="71" t="str">
        <f t="shared" si="7697"/>
        <v/>
      </c>
      <c r="DG485" s="71" t="str">
        <f t="shared" si="7698"/>
        <v/>
      </c>
      <c r="DH485" s="71" t="str">
        <f t="shared" si="7699"/>
        <v/>
      </c>
      <c r="DI485" s="71" t="str">
        <f t="shared" si="7700"/>
        <v/>
      </c>
      <c r="DJ485" s="71" t="str">
        <f t="shared" si="7701"/>
        <v/>
      </c>
      <c r="DK485" s="71" t="str">
        <f t="shared" si="7702"/>
        <v/>
      </c>
      <c r="DL485" s="71" t="str">
        <f t="shared" si="7703"/>
        <v/>
      </c>
      <c r="DM485" s="71" t="str">
        <f t="shared" si="7704"/>
        <v/>
      </c>
      <c r="DN485" s="71" t="str">
        <f t="shared" si="7705"/>
        <v/>
      </c>
      <c r="DO485" s="71" t="str">
        <f t="shared" si="7706"/>
        <v/>
      </c>
      <c r="DP485" s="71" t="str">
        <f t="shared" si="7707"/>
        <v/>
      </c>
      <c r="DQ485" s="71" t="str">
        <f t="shared" si="7708"/>
        <v/>
      </c>
      <c r="DR485" s="71" t="str">
        <f t="shared" si="7709"/>
        <v/>
      </c>
      <c r="DS485" s="71" t="str">
        <f t="shared" si="7710"/>
        <v/>
      </c>
      <c r="DT485" s="71" t="str">
        <f t="shared" si="7711"/>
        <v/>
      </c>
      <c r="DU485" s="71" t="str">
        <f t="shared" si="7712"/>
        <v/>
      </c>
      <c r="DV485" s="71" t="str">
        <f t="shared" si="7713"/>
        <v/>
      </c>
      <c r="DW485" s="71" t="str">
        <f t="shared" si="7714"/>
        <v/>
      </c>
      <c r="DX485" s="71" t="str">
        <f t="shared" si="7715"/>
        <v/>
      </c>
      <c r="DY485" s="71" t="str">
        <f t="shared" si="7716"/>
        <v/>
      </c>
      <c r="DZ485" s="71" t="str">
        <f t="shared" si="7717"/>
        <v/>
      </c>
      <c r="EA485" s="71" t="str">
        <f t="shared" si="7718"/>
        <v/>
      </c>
      <c r="EB485" s="71" t="str">
        <f t="shared" si="7719"/>
        <v/>
      </c>
      <c r="EC485" s="71" t="str">
        <f t="shared" si="7720"/>
        <v/>
      </c>
      <c r="ED485" s="71" t="str">
        <f t="shared" si="7721"/>
        <v/>
      </c>
      <c r="EE485" s="71" t="str">
        <f t="shared" si="7722"/>
        <v/>
      </c>
      <c r="EF485" s="71" t="str">
        <f t="shared" si="7723"/>
        <v/>
      </c>
      <c r="EG485" s="71" t="str">
        <f t="shared" si="7724"/>
        <v/>
      </c>
      <c r="EH485" s="71" t="str">
        <f t="shared" si="7725"/>
        <v/>
      </c>
      <c r="EI485" s="71" t="str">
        <f t="shared" si="7726"/>
        <v/>
      </c>
      <c r="EJ485" s="71" t="str">
        <f t="shared" si="7727"/>
        <v/>
      </c>
      <c r="EK485" s="71" t="str">
        <f t="shared" si="7728"/>
        <v/>
      </c>
      <c r="EL485" s="71" t="str">
        <f t="shared" si="7729"/>
        <v/>
      </c>
      <c r="EM485" s="71" t="str">
        <f t="shared" si="7730"/>
        <v/>
      </c>
      <c r="EN485" s="71" t="str">
        <f t="shared" si="7731"/>
        <v/>
      </c>
      <c r="EO485" s="71" t="str">
        <f t="shared" si="7732"/>
        <v/>
      </c>
      <c r="EP485" s="71" t="str">
        <f t="shared" si="7733"/>
        <v/>
      </c>
      <c r="EQ485" s="71" t="str">
        <f t="shared" si="7734"/>
        <v/>
      </c>
      <c r="ER485" s="71" t="str">
        <f t="shared" si="7735"/>
        <v/>
      </c>
      <c r="ES485" s="71" t="str">
        <f t="shared" si="7736"/>
        <v/>
      </c>
      <c r="ET485" s="71" t="str">
        <f t="shared" si="7737"/>
        <v/>
      </c>
      <c r="EU485" s="71" t="str">
        <f t="shared" si="7738"/>
        <v/>
      </c>
      <c r="EV485" s="71" t="str">
        <f t="shared" si="7739"/>
        <v/>
      </c>
      <c r="EW485" s="71" t="str">
        <f t="shared" si="7740"/>
        <v/>
      </c>
      <c r="EX485" s="71" t="str">
        <f t="shared" si="7741"/>
        <v/>
      </c>
      <c r="EY485" s="71" t="str">
        <f t="shared" si="7742"/>
        <v/>
      </c>
      <c r="EZ485" s="71" t="str">
        <f t="shared" si="7743"/>
        <v/>
      </c>
      <c r="FA485" s="71" t="str">
        <f t="shared" si="7744"/>
        <v/>
      </c>
      <c r="FB485" s="71" t="str">
        <f t="shared" si="7745"/>
        <v/>
      </c>
      <c r="FC485" s="71" t="str">
        <f t="shared" si="7746"/>
        <v/>
      </c>
      <c r="FD485" s="71" t="str">
        <f t="shared" si="7747"/>
        <v/>
      </c>
      <c r="FE485" s="71" t="str">
        <f t="shared" si="7748"/>
        <v/>
      </c>
      <c r="FF485" s="71" t="str">
        <f t="shared" si="7749"/>
        <v/>
      </c>
      <c r="FG485" s="71" t="str">
        <f t="shared" si="7750"/>
        <v/>
      </c>
      <c r="FH485" s="71" t="str">
        <f t="shared" si="7751"/>
        <v/>
      </c>
      <c r="FI485" s="71" t="str">
        <f t="shared" si="7752"/>
        <v/>
      </c>
      <c r="FJ485" s="71" t="str">
        <f t="shared" si="7753"/>
        <v/>
      </c>
      <c r="FK485" s="71" t="str">
        <f t="shared" si="7754"/>
        <v/>
      </c>
      <c r="FL485" s="71" t="str">
        <f t="shared" si="7755"/>
        <v/>
      </c>
      <c r="FM485" s="71" t="str">
        <f t="shared" si="7756"/>
        <v/>
      </c>
      <c r="FN485" s="71" t="str">
        <f t="shared" si="7757"/>
        <v/>
      </c>
      <c r="FO485" s="71" t="str">
        <f t="shared" si="7758"/>
        <v/>
      </c>
      <c r="FP485" s="71" t="str">
        <f t="shared" si="7759"/>
        <v/>
      </c>
      <c r="FQ485" s="71" t="str">
        <f t="shared" si="7760"/>
        <v/>
      </c>
      <c r="FR485" s="71" t="str">
        <f t="shared" si="7761"/>
        <v/>
      </c>
      <c r="FS485" s="71" t="str">
        <f t="shared" si="7762"/>
        <v/>
      </c>
    </row>
    <row r="486" spans="1:175" ht="16.5">
      <c r="A486" s="72"/>
      <c r="B486" s="154" t="s">
        <v>1458</v>
      </c>
      <c r="C486" s="187" t="str">
        <f t="shared" si="7684"/>
        <v>兑换：|Cff00BFFF小银行|r</v>
      </c>
      <c r="F486" s="72">
        <v>1</v>
      </c>
      <c r="I486" s="187" t="s">
        <v>637</v>
      </c>
      <c r="T486" s="158" t="str">
        <f t="shared" si="7685"/>
        <v>|cffffcc00需求：|r钻石x1|n|n金币|Cffffc926+2888~18888|r</v>
      </c>
      <c r="U486" s="85" t="str">
        <f t="shared" si="7686"/>
        <v>ReplaceableTextures\\CommandButtons\\BTNIN22.blp</v>
      </c>
      <c r="CN486" s="70" t="str">
        <f t="shared" si="7687"/>
        <v>InitUnitState('IL1H',,,,,,,,,,)</v>
      </c>
      <c r="CO486" s="70" t="str">
        <f t="shared" si="7688"/>
        <v>InitUnitNormal('IL1H',,,,,,,,,,)</v>
      </c>
      <c r="CP486" s="70" t="str">
        <f t="shared" si="7689"/>
        <v>InitUnitMagic('IL1H',,,,,,,,,,)</v>
      </c>
      <c r="CQ486" s="70" t="str">
        <f t="shared" si="7690"/>
        <v>InitUnitAdd('IL1H',,,,,,,,,,)</v>
      </c>
      <c r="CR486" s="70" t="str">
        <f t="shared" si="7691"/>
        <v>InitEquipData('IL1H',,"",,IN22,1,,'','','','','','',"ReplaceableTextures\\CommandButtons\\BTNIP02.blp")</v>
      </c>
      <c r="CU486" s="61" t="str">
        <f t="shared" si="7692"/>
        <v>|n</v>
      </c>
      <c r="CV486" s="61" t="str">
        <f t="shared" si="7606"/>
        <v>|cffffcc00需求：|r钻石x1|n|n金币|Cffffc926+2888~18888|r</v>
      </c>
      <c r="CW486" s="60"/>
      <c r="CX486" s="60"/>
      <c r="CY486" s="60"/>
      <c r="CZ486" s="60"/>
      <c r="DA486" s="60"/>
      <c r="DB486" s="71" t="str">
        <f t="shared" si="7693"/>
        <v/>
      </c>
      <c r="DC486" s="71" t="str">
        <f t="shared" si="7694"/>
        <v/>
      </c>
      <c r="DD486" s="71" t="str">
        <f t="shared" si="7695"/>
        <v/>
      </c>
      <c r="DE486" s="71" t="str">
        <f t="shared" si="7696"/>
        <v/>
      </c>
      <c r="DF486" s="71" t="str">
        <f t="shared" si="7697"/>
        <v/>
      </c>
      <c r="DG486" s="71" t="str">
        <f t="shared" si="7698"/>
        <v/>
      </c>
      <c r="DH486" s="71" t="str">
        <f t="shared" si="7699"/>
        <v/>
      </c>
      <c r="DI486" s="71" t="str">
        <f t="shared" si="7700"/>
        <v/>
      </c>
      <c r="DJ486" s="71" t="str">
        <f t="shared" si="7701"/>
        <v/>
      </c>
      <c r="DK486" s="71" t="str">
        <f t="shared" si="7702"/>
        <v/>
      </c>
      <c r="DL486" s="71" t="str">
        <f t="shared" si="7703"/>
        <v/>
      </c>
      <c r="DM486" s="71" t="str">
        <f t="shared" si="7704"/>
        <v/>
      </c>
      <c r="DN486" s="71" t="str">
        <f t="shared" si="7705"/>
        <v/>
      </c>
      <c r="DO486" s="71" t="str">
        <f t="shared" si="7706"/>
        <v/>
      </c>
      <c r="DP486" s="71" t="str">
        <f t="shared" si="7707"/>
        <v/>
      </c>
      <c r="DQ486" s="71" t="str">
        <f t="shared" si="7708"/>
        <v/>
      </c>
      <c r="DR486" s="71" t="str">
        <f t="shared" si="7709"/>
        <v/>
      </c>
      <c r="DS486" s="71" t="str">
        <f t="shared" si="7710"/>
        <v/>
      </c>
      <c r="DT486" s="71" t="str">
        <f t="shared" si="7711"/>
        <v/>
      </c>
      <c r="DU486" s="71" t="str">
        <f t="shared" si="7712"/>
        <v/>
      </c>
      <c r="DV486" s="71" t="str">
        <f t="shared" si="7713"/>
        <v/>
      </c>
      <c r="DW486" s="71" t="str">
        <f t="shared" si="7714"/>
        <v/>
      </c>
      <c r="DX486" s="71" t="str">
        <f t="shared" si="7715"/>
        <v/>
      </c>
      <c r="DY486" s="71" t="str">
        <f t="shared" si="7716"/>
        <v/>
      </c>
      <c r="DZ486" s="71" t="str">
        <f t="shared" si="7717"/>
        <v/>
      </c>
      <c r="EA486" s="71" t="str">
        <f t="shared" si="7718"/>
        <v/>
      </c>
      <c r="EB486" s="71" t="str">
        <f t="shared" si="7719"/>
        <v/>
      </c>
      <c r="EC486" s="71" t="str">
        <f t="shared" si="7720"/>
        <v/>
      </c>
      <c r="ED486" s="71" t="str">
        <f t="shared" si="7721"/>
        <v/>
      </c>
      <c r="EE486" s="71" t="str">
        <f t="shared" si="7722"/>
        <v/>
      </c>
      <c r="EF486" s="71" t="str">
        <f t="shared" si="7723"/>
        <v/>
      </c>
      <c r="EG486" s="71" t="str">
        <f t="shared" si="7724"/>
        <v/>
      </c>
      <c r="EH486" s="71" t="str">
        <f t="shared" si="7725"/>
        <v/>
      </c>
      <c r="EI486" s="71" t="str">
        <f t="shared" si="7726"/>
        <v/>
      </c>
      <c r="EJ486" s="71" t="str">
        <f t="shared" si="7727"/>
        <v/>
      </c>
      <c r="EK486" s="71" t="str">
        <f t="shared" si="7728"/>
        <v/>
      </c>
      <c r="EL486" s="71" t="str">
        <f t="shared" si="7729"/>
        <v/>
      </c>
      <c r="EM486" s="71" t="str">
        <f t="shared" si="7730"/>
        <v/>
      </c>
      <c r="EN486" s="71" t="str">
        <f t="shared" si="7731"/>
        <v/>
      </c>
      <c r="EO486" s="71" t="str">
        <f t="shared" si="7732"/>
        <v/>
      </c>
      <c r="EP486" s="71" t="str">
        <f t="shared" si="7733"/>
        <v/>
      </c>
      <c r="EQ486" s="71" t="str">
        <f t="shared" si="7734"/>
        <v/>
      </c>
      <c r="ER486" s="71" t="str">
        <f t="shared" si="7735"/>
        <v/>
      </c>
      <c r="ES486" s="71" t="str">
        <f t="shared" si="7736"/>
        <v/>
      </c>
      <c r="ET486" s="71" t="str">
        <f t="shared" si="7737"/>
        <v/>
      </c>
      <c r="EU486" s="71" t="str">
        <f t="shared" si="7738"/>
        <v/>
      </c>
      <c r="EV486" s="71" t="str">
        <f t="shared" si="7739"/>
        <v/>
      </c>
      <c r="EW486" s="71" t="str">
        <f t="shared" si="7740"/>
        <v/>
      </c>
      <c r="EX486" s="71" t="str">
        <f t="shared" si="7741"/>
        <v/>
      </c>
      <c r="EY486" s="71" t="str">
        <f t="shared" si="7742"/>
        <v/>
      </c>
      <c r="EZ486" s="71" t="str">
        <f t="shared" si="7743"/>
        <v/>
      </c>
      <c r="FA486" s="71" t="str">
        <f t="shared" si="7744"/>
        <v/>
      </c>
      <c r="FB486" s="71" t="str">
        <f t="shared" si="7745"/>
        <v/>
      </c>
      <c r="FC486" s="71" t="str">
        <f t="shared" si="7746"/>
        <v/>
      </c>
      <c r="FD486" s="71" t="str">
        <f t="shared" si="7747"/>
        <v/>
      </c>
      <c r="FE486" s="71" t="str">
        <f t="shared" si="7748"/>
        <v/>
      </c>
      <c r="FF486" s="71" t="str">
        <f t="shared" si="7749"/>
        <v/>
      </c>
      <c r="FG486" s="71" t="str">
        <f t="shared" si="7750"/>
        <v/>
      </c>
      <c r="FH486" s="71" t="str">
        <f t="shared" si="7751"/>
        <v/>
      </c>
      <c r="FI486" s="71" t="str">
        <f t="shared" si="7752"/>
        <v/>
      </c>
      <c r="FJ486" s="71" t="str">
        <f t="shared" si="7753"/>
        <v/>
      </c>
      <c r="FK486" s="71" t="str">
        <f t="shared" si="7754"/>
        <v/>
      </c>
      <c r="FL486" s="71" t="str">
        <f t="shared" si="7755"/>
        <v/>
      </c>
      <c r="FM486" s="71" t="str">
        <f t="shared" si="7756"/>
        <v/>
      </c>
      <c r="FN486" s="71" t="str">
        <f t="shared" si="7757"/>
        <v/>
      </c>
      <c r="FO486" s="71" t="str">
        <f t="shared" si="7758"/>
        <v/>
      </c>
      <c r="FP486" s="71" t="str">
        <f t="shared" si="7759"/>
        <v/>
      </c>
      <c r="FQ486" s="71" t="str">
        <f t="shared" si="7760"/>
        <v/>
      </c>
      <c r="FR486" s="71" t="str">
        <f t="shared" si="7761"/>
        <v/>
      </c>
      <c r="FS486" s="71" t="str">
        <f t="shared" si="7762"/>
        <v/>
      </c>
    </row>
    <row r="487" spans="1:175" ht="16.5">
      <c r="A487" s="72"/>
      <c r="B487" s="154" t="s">
        <v>1459</v>
      </c>
      <c r="C487" s="187" t="str">
        <f t="shared" si="7684"/>
        <v>兑换：|CffFFD24D补天石|r</v>
      </c>
      <c r="F487" s="72">
        <v>4</v>
      </c>
      <c r="I487" s="196" t="s">
        <v>699</v>
      </c>
      <c r="T487" s="158" t="str">
        <f t="shared" si="76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7" s="85" t="str">
        <f t="shared" si="7686"/>
        <v>ReplaceableTextures\\CommandButtons\\BTNIP02.blp</v>
      </c>
      <c r="CN487" s="70" t="str">
        <f t="shared" si="7687"/>
        <v>InitUnitState('IL1I',,,,,,,,,,)</v>
      </c>
      <c r="CO487" s="70" t="str">
        <f t="shared" si="7688"/>
        <v>InitUnitNormal('IL1I',,,,,,,,,,)</v>
      </c>
      <c r="CP487" s="70" t="str">
        <f t="shared" si="7689"/>
        <v>InitUnitMagic('IL1I',,,,,,,,,,)</v>
      </c>
      <c r="CQ487" s="70" t="str">
        <f t="shared" si="7690"/>
        <v>InitUnitAdd('IL1I',,,,,,,,,,)</v>
      </c>
      <c r="CR487" s="70" t="str">
        <f>"InitEquipData('"&amp;B487&amp;"',"&amp;D487&amp;","&amp;CR$1&amp;A487&amp;CR$1&amp;","&amp;E487&amp;","&amp;I487&amp;","&amp;F487&amp;","&amp;G487&amp;",'"&amp;J487&amp;"','"&amp;K487&amp;"','"&amp;L487&amp;"','"&amp;M487&amp;"','"&amp;N487&amp;"','"&amp;O487&amp;"',"&amp;CR$1&amp;U506&amp;CR$1&amp;")"</f>
        <v>InitEquipData('IL1I',,"",,IP02,4,,'','','','','','',"ReplaceableTextures\\CommandButtons\\BTNIN04.blp")</v>
      </c>
      <c r="CU487" s="61" t="str">
        <f t="shared" si="7692"/>
        <v>|n</v>
      </c>
      <c r="CV487" s="61" t="str">
        <f t="shared" si="7606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7" s="60"/>
      <c r="CX487" s="60"/>
      <c r="CY487" s="60"/>
      <c r="CZ487" s="60"/>
      <c r="DA487" s="60"/>
      <c r="DB487" s="71" t="str">
        <f t="shared" si="7693"/>
        <v/>
      </c>
      <c r="DC487" s="71" t="str">
        <f t="shared" si="7694"/>
        <v/>
      </c>
      <c r="DD487" s="71" t="str">
        <f t="shared" si="7695"/>
        <v/>
      </c>
      <c r="DE487" s="71" t="str">
        <f t="shared" si="7696"/>
        <v/>
      </c>
      <c r="DF487" s="71" t="str">
        <f t="shared" si="7697"/>
        <v/>
      </c>
      <c r="DG487" s="71" t="str">
        <f t="shared" si="7698"/>
        <v/>
      </c>
      <c r="DH487" s="71" t="str">
        <f t="shared" si="7699"/>
        <v/>
      </c>
      <c r="DI487" s="71" t="str">
        <f t="shared" si="7700"/>
        <v/>
      </c>
      <c r="DJ487" s="71" t="str">
        <f t="shared" si="7701"/>
        <v/>
      </c>
      <c r="DK487" s="71" t="str">
        <f t="shared" si="7702"/>
        <v/>
      </c>
      <c r="DL487" s="71" t="str">
        <f t="shared" si="7703"/>
        <v/>
      </c>
      <c r="DM487" s="71" t="str">
        <f t="shared" si="7704"/>
        <v/>
      </c>
      <c r="DN487" s="71" t="str">
        <f t="shared" si="7705"/>
        <v/>
      </c>
      <c r="DO487" s="71" t="str">
        <f t="shared" si="7706"/>
        <v/>
      </c>
      <c r="DP487" s="71" t="str">
        <f t="shared" si="7707"/>
        <v/>
      </c>
      <c r="DQ487" s="71" t="str">
        <f t="shared" si="7708"/>
        <v/>
      </c>
      <c r="DR487" s="71" t="str">
        <f t="shared" si="7709"/>
        <v/>
      </c>
      <c r="DS487" s="71" t="str">
        <f t="shared" si="7710"/>
        <v/>
      </c>
      <c r="DT487" s="71" t="str">
        <f t="shared" si="7711"/>
        <v/>
      </c>
      <c r="DU487" s="71" t="str">
        <f t="shared" si="7712"/>
        <v/>
      </c>
      <c r="DV487" s="71" t="str">
        <f t="shared" si="7713"/>
        <v/>
      </c>
      <c r="DW487" s="71" t="str">
        <f t="shared" si="7714"/>
        <v/>
      </c>
      <c r="DX487" s="71" t="str">
        <f t="shared" si="7715"/>
        <v/>
      </c>
      <c r="DY487" s="71" t="str">
        <f t="shared" si="7716"/>
        <v/>
      </c>
      <c r="DZ487" s="71" t="str">
        <f t="shared" si="7717"/>
        <v/>
      </c>
      <c r="EA487" s="71" t="str">
        <f t="shared" si="7718"/>
        <v/>
      </c>
      <c r="EB487" s="71" t="str">
        <f t="shared" si="7719"/>
        <v/>
      </c>
      <c r="EC487" s="71" t="str">
        <f t="shared" si="7720"/>
        <v/>
      </c>
      <c r="ED487" s="71" t="str">
        <f t="shared" si="7721"/>
        <v/>
      </c>
      <c r="EE487" s="71" t="str">
        <f t="shared" si="7722"/>
        <v/>
      </c>
      <c r="EF487" s="71" t="str">
        <f t="shared" si="7723"/>
        <v/>
      </c>
      <c r="EG487" s="71" t="str">
        <f t="shared" si="7724"/>
        <v/>
      </c>
      <c r="EH487" s="71" t="str">
        <f t="shared" si="7725"/>
        <v/>
      </c>
      <c r="EI487" s="71" t="str">
        <f t="shared" si="7726"/>
        <v/>
      </c>
      <c r="EJ487" s="71" t="str">
        <f t="shared" si="7727"/>
        <v/>
      </c>
      <c r="EK487" s="71" t="str">
        <f t="shared" si="7728"/>
        <v/>
      </c>
      <c r="EL487" s="71" t="str">
        <f t="shared" si="7729"/>
        <v/>
      </c>
      <c r="EM487" s="71" t="str">
        <f t="shared" si="7730"/>
        <v/>
      </c>
      <c r="EN487" s="71" t="str">
        <f t="shared" si="7731"/>
        <v/>
      </c>
      <c r="EO487" s="71" t="str">
        <f t="shared" si="7732"/>
        <v/>
      </c>
      <c r="EP487" s="71" t="str">
        <f t="shared" si="7733"/>
        <v/>
      </c>
      <c r="EQ487" s="71" t="str">
        <f t="shared" si="7734"/>
        <v/>
      </c>
      <c r="ER487" s="71" t="str">
        <f t="shared" si="7735"/>
        <v/>
      </c>
      <c r="ES487" s="71" t="str">
        <f t="shared" si="7736"/>
        <v/>
      </c>
      <c r="ET487" s="71" t="str">
        <f t="shared" si="7737"/>
        <v/>
      </c>
      <c r="EU487" s="71" t="str">
        <f t="shared" si="7738"/>
        <v/>
      </c>
      <c r="EV487" s="71" t="str">
        <f t="shared" si="7739"/>
        <v/>
      </c>
      <c r="EW487" s="71" t="str">
        <f t="shared" si="7740"/>
        <v/>
      </c>
      <c r="EX487" s="71" t="str">
        <f t="shared" si="7741"/>
        <v/>
      </c>
      <c r="EY487" s="71" t="str">
        <f t="shared" si="7742"/>
        <v/>
      </c>
      <c r="EZ487" s="71" t="str">
        <f t="shared" si="7743"/>
        <v/>
      </c>
      <c r="FA487" s="71" t="str">
        <f t="shared" si="7744"/>
        <v/>
      </c>
      <c r="FB487" s="71" t="str">
        <f t="shared" si="7745"/>
        <v/>
      </c>
      <c r="FC487" s="71" t="str">
        <f t="shared" si="7746"/>
        <v/>
      </c>
      <c r="FD487" s="71" t="str">
        <f t="shared" si="7747"/>
        <v/>
      </c>
      <c r="FE487" s="71" t="str">
        <f t="shared" si="7748"/>
        <v/>
      </c>
      <c r="FF487" s="71" t="str">
        <f t="shared" si="7749"/>
        <v/>
      </c>
      <c r="FG487" s="71" t="str">
        <f t="shared" si="7750"/>
        <v/>
      </c>
      <c r="FH487" s="71" t="str">
        <f t="shared" si="7751"/>
        <v/>
      </c>
      <c r="FI487" s="71" t="str">
        <f t="shared" si="7752"/>
        <v/>
      </c>
      <c r="FJ487" s="71" t="str">
        <f t="shared" si="7753"/>
        <v/>
      </c>
      <c r="FK487" s="71" t="str">
        <f t="shared" si="7754"/>
        <v/>
      </c>
      <c r="FL487" s="71" t="str">
        <f t="shared" si="7755"/>
        <v/>
      </c>
      <c r="FM487" s="71" t="str">
        <f t="shared" si="7756"/>
        <v/>
      </c>
      <c r="FN487" s="71" t="str">
        <f t="shared" si="7757"/>
        <v/>
      </c>
      <c r="FO487" s="71" t="str">
        <f t="shared" si="7758"/>
        <v/>
      </c>
      <c r="FP487" s="71" t="str">
        <f t="shared" si="7759"/>
        <v/>
      </c>
      <c r="FQ487" s="71" t="str">
        <f t="shared" si="7760"/>
        <v/>
      </c>
      <c r="FR487" s="71" t="str">
        <f t="shared" si="7761"/>
        <v/>
      </c>
      <c r="FS487" s="71" t="str">
        <f t="shared" si="7762"/>
        <v/>
      </c>
    </row>
    <row r="488" spans="1:175" ht="16.5">
      <c r="A488" s="72"/>
      <c r="B488" s="154" t="s">
        <v>1460</v>
      </c>
      <c r="C488" s="187" t="str">
        <f t="shared" si="7684"/>
        <v>兑换：|CffFFD24D炽星魔盒|r</v>
      </c>
      <c r="E488" s="138"/>
      <c r="F488" s="72">
        <v>6</v>
      </c>
      <c r="I488" s="63" t="s">
        <v>1441</v>
      </c>
      <c r="T488" s="158" t="str">
        <f t="shared" si="7685"/>
        <v>|cffffcc00需求：|r钻石x6|n|n开启后获得|Cffffd24d随机奖励|r。</v>
      </c>
      <c r="U488" s="85" t="str">
        <f t="shared" si="7686"/>
        <v>ReplaceableTextures\\CommandButtons\\BTNI014.blp</v>
      </c>
      <c r="CU488" s="95" t="str">
        <f t="shared" si="7692"/>
        <v>|n</v>
      </c>
      <c r="CV488" s="61" t="str">
        <f t="shared" ref="CV488:CV505" si="7763">T488</f>
        <v>|cffffcc00需求：|r钻石x6|n|n开启后获得|Cffffd24d随机奖励|r。</v>
      </c>
      <c r="CW488" s="60"/>
      <c r="CX488" s="60"/>
      <c r="CY488" s="60"/>
      <c r="CZ488" s="60"/>
      <c r="DA488" s="60"/>
      <c r="DB488" s="71" t="str">
        <f t="shared" si="7693"/>
        <v/>
      </c>
      <c r="DC488" s="71" t="str">
        <f t="shared" si="7694"/>
        <v/>
      </c>
      <c r="DD488" s="71" t="str">
        <f t="shared" si="7695"/>
        <v/>
      </c>
      <c r="DE488" s="71" t="str">
        <f t="shared" si="7696"/>
        <v/>
      </c>
      <c r="DF488" s="71" t="str">
        <f t="shared" si="7697"/>
        <v/>
      </c>
      <c r="DG488" s="71" t="str">
        <f t="shared" si="7698"/>
        <v/>
      </c>
      <c r="DH488" s="71" t="str">
        <f t="shared" si="7699"/>
        <v/>
      </c>
      <c r="DI488" s="71" t="str">
        <f t="shared" si="7700"/>
        <v/>
      </c>
      <c r="DJ488" s="71" t="str">
        <f t="shared" si="7701"/>
        <v/>
      </c>
      <c r="DK488" s="71" t="str">
        <f t="shared" si="7702"/>
        <v/>
      </c>
      <c r="DL488" s="71" t="str">
        <f t="shared" si="7703"/>
        <v/>
      </c>
      <c r="DM488" s="71" t="str">
        <f t="shared" si="7704"/>
        <v/>
      </c>
      <c r="DN488" s="71" t="str">
        <f t="shared" si="7705"/>
        <v/>
      </c>
      <c r="DO488" s="71" t="str">
        <f t="shared" si="7706"/>
        <v/>
      </c>
      <c r="DP488" s="71" t="str">
        <f t="shared" si="7707"/>
        <v/>
      </c>
      <c r="DQ488" s="71" t="str">
        <f t="shared" si="7708"/>
        <v/>
      </c>
      <c r="DR488" s="71" t="str">
        <f t="shared" si="7709"/>
        <v/>
      </c>
      <c r="DS488" s="71" t="str">
        <f t="shared" si="7710"/>
        <v/>
      </c>
      <c r="DT488" s="71" t="str">
        <f t="shared" si="7711"/>
        <v/>
      </c>
      <c r="DU488" s="71" t="str">
        <f t="shared" si="7712"/>
        <v/>
      </c>
      <c r="DV488" s="71" t="str">
        <f t="shared" si="7713"/>
        <v/>
      </c>
      <c r="DW488" s="71" t="str">
        <f t="shared" si="7714"/>
        <v/>
      </c>
      <c r="DX488" s="71" t="str">
        <f t="shared" si="7715"/>
        <v/>
      </c>
      <c r="DY488" s="71" t="str">
        <f t="shared" si="7716"/>
        <v/>
      </c>
      <c r="DZ488" s="71" t="str">
        <f t="shared" si="7717"/>
        <v/>
      </c>
      <c r="EA488" s="71" t="str">
        <f t="shared" si="7718"/>
        <v/>
      </c>
      <c r="EB488" s="71" t="str">
        <f t="shared" si="7719"/>
        <v/>
      </c>
      <c r="EC488" s="71" t="str">
        <f t="shared" si="7720"/>
        <v/>
      </c>
      <c r="ED488" s="71" t="str">
        <f t="shared" si="7721"/>
        <v/>
      </c>
      <c r="EE488" s="71" t="str">
        <f t="shared" si="7722"/>
        <v/>
      </c>
      <c r="EF488" s="71" t="str">
        <f t="shared" si="7723"/>
        <v/>
      </c>
      <c r="EG488" s="71" t="str">
        <f t="shared" si="7724"/>
        <v/>
      </c>
      <c r="EH488" s="71" t="str">
        <f t="shared" si="7725"/>
        <v/>
      </c>
      <c r="EI488" s="71" t="str">
        <f t="shared" si="7726"/>
        <v/>
      </c>
      <c r="EJ488" s="71" t="str">
        <f t="shared" si="7727"/>
        <v/>
      </c>
      <c r="EK488" s="71" t="str">
        <f t="shared" si="7728"/>
        <v/>
      </c>
      <c r="EL488" s="71" t="str">
        <f t="shared" si="7729"/>
        <v/>
      </c>
      <c r="EM488" s="71" t="str">
        <f t="shared" si="7730"/>
        <v/>
      </c>
      <c r="EN488" s="71" t="str">
        <f t="shared" si="7731"/>
        <v/>
      </c>
      <c r="EO488" s="71" t="str">
        <f t="shared" si="7732"/>
        <v/>
      </c>
      <c r="EP488" s="71" t="str">
        <f t="shared" si="7733"/>
        <v/>
      </c>
      <c r="EQ488" s="71" t="str">
        <f t="shared" si="7734"/>
        <v/>
      </c>
      <c r="ER488" s="71" t="str">
        <f t="shared" si="7735"/>
        <v/>
      </c>
      <c r="ES488" s="71" t="str">
        <f t="shared" si="7736"/>
        <v/>
      </c>
      <c r="ET488" s="71" t="str">
        <f t="shared" si="7737"/>
        <v/>
      </c>
      <c r="EU488" s="71" t="str">
        <f t="shared" si="7738"/>
        <v/>
      </c>
      <c r="EV488" s="71" t="str">
        <f t="shared" si="7739"/>
        <v/>
      </c>
      <c r="EW488" s="71" t="str">
        <f t="shared" si="7740"/>
        <v/>
      </c>
      <c r="EX488" s="71" t="str">
        <f t="shared" si="7741"/>
        <v/>
      </c>
      <c r="EY488" s="71" t="str">
        <f t="shared" si="7742"/>
        <v/>
      </c>
      <c r="EZ488" s="71" t="str">
        <f t="shared" si="7743"/>
        <v/>
      </c>
      <c r="FA488" s="71" t="str">
        <f t="shared" si="7744"/>
        <v/>
      </c>
      <c r="FB488" s="71" t="str">
        <f t="shared" si="7745"/>
        <v/>
      </c>
      <c r="FC488" s="71" t="str">
        <f t="shared" si="7746"/>
        <v/>
      </c>
      <c r="FD488" s="71" t="str">
        <f t="shared" si="7747"/>
        <v/>
      </c>
      <c r="FE488" s="71" t="str">
        <f t="shared" si="7748"/>
        <v/>
      </c>
      <c r="FF488" s="71" t="str">
        <f t="shared" si="7749"/>
        <v/>
      </c>
      <c r="FG488" s="71" t="str">
        <f t="shared" si="7750"/>
        <v/>
      </c>
      <c r="FH488" s="71" t="str">
        <f t="shared" si="7751"/>
        <v/>
      </c>
      <c r="FI488" s="71" t="str">
        <f t="shared" si="7752"/>
        <v/>
      </c>
      <c r="FJ488" s="71" t="str">
        <f t="shared" si="7753"/>
        <v/>
      </c>
      <c r="FK488" s="71" t="str">
        <f t="shared" si="7754"/>
        <v/>
      </c>
      <c r="FL488" s="71" t="str">
        <f t="shared" si="7755"/>
        <v/>
      </c>
      <c r="FM488" s="71" t="str">
        <f t="shared" si="7756"/>
        <v/>
      </c>
      <c r="FN488" s="71" t="str">
        <f t="shared" si="7757"/>
        <v/>
      </c>
      <c r="FO488" s="71" t="str">
        <f t="shared" si="7758"/>
        <v/>
      </c>
      <c r="FP488" s="71" t="str">
        <f t="shared" si="7759"/>
        <v/>
      </c>
      <c r="FQ488" s="71" t="str">
        <f t="shared" si="7760"/>
        <v/>
      </c>
      <c r="FR488" s="71" t="str">
        <f t="shared" si="7761"/>
        <v/>
      </c>
      <c r="FS488" s="71" t="str">
        <f t="shared" si="7762"/>
        <v/>
      </c>
    </row>
    <row r="489" spans="1:175" ht="16.5">
      <c r="A489" s="72"/>
      <c r="B489" s="154" t="s">
        <v>1461</v>
      </c>
      <c r="C489" s="187" t="str">
        <f t="shared" si="7684"/>
        <v>兑换：|cff00BFFF初级附魔石|r</v>
      </c>
      <c r="E489" s="138"/>
      <c r="F489" s="72">
        <v>2</v>
      </c>
      <c r="I489" s="63" t="s">
        <v>1442</v>
      </c>
      <c r="T489" s="158" t="str">
        <f t="shared" si="7685"/>
        <v>|cffffcc00需求：|r钻石x2|n|n为指定的装备附魔一条额外属性。|n|n|cffff0000只可附魔紫色及以上品质装备|r</v>
      </c>
      <c r="U489" s="85" t="str">
        <f t="shared" si="7686"/>
        <v>ReplaceableTextures\\CommandButtons\\BTNCS51.blp</v>
      </c>
      <c r="CU489" s="95" t="str">
        <f t="shared" si="7692"/>
        <v>|n</v>
      </c>
      <c r="CV489" s="61" t="str">
        <f t="shared" si="7763"/>
        <v>|cffffcc00需求：|r钻石x2|n|n为指定的装备附魔一条额外属性。|n|n|cffff0000只可附魔紫色及以上品质装备|r</v>
      </c>
      <c r="CW489" s="60"/>
      <c r="CX489" s="60"/>
      <c r="CY489" s="60"/>
      <c r="CZ489" s="60"/>
      <c r="DA489" s="60"/>
      <c r="DB489" s="71" t="str">
        <f t="shared" si="7693"/>
        <v/>
      </c>
      <c r="DC489" s="71" t="str">
        <f t="shared" si="7694"/>
        <v/>
      </c>
      <c r="DD489" s="71" t="str">
        <f t="shared" si="7695"/>
        <v/>
      </c>
      <c r="DE489" s="71" t="str">
        <f t="shared" si="7696"/>
        <v/>
      </c>
      <c r="DF489" s="71" t="str">
        <f t="shared" si="7697"/>
        <v/>
      </c>
      <c r="DG489" s="71" t="str">
        <f t="shared" si="7698"/>
        <v/>
      </c>
      <c r="DH489" s="71" t="str">
        <f t="shared" si="7699"/>
        <v/>
      </c>
      <c r="DI489" s="71" t="str">
        <f t="shared" si="7700"/>
        <v/>
      </c>
      <c r="DJ489" s="71" t="str">
        <f t="shared" si="7701"/>
        <v/>
      </c>
      <c r="DK489" s="71" t="str">
        <f t="shared" si="7702"/>
        <v/>
      </c>
      <c r="DL489" s="71" t="str">
        <f t="shared" si="7703"/>
        <v/>
      </c>
      <c r="DM489" s="71" t="str">
        <f t="shared" si="7704"/>
        <v/>
      </c>
      <c r="DN489" s="71" t="str">
        <f t="shared" si="7705"/>
        <v/>
      </c>
      <c r="DO489" s="71" t="str">
        <f t="shared" si="7706"/>
        <v/>
      </c>
      <c r="DP489" s="71" t="str">
        <f t="shared" si="7707"/>
        <v/>
      </c>
      <c r="DQ489" s="71" t="str">
        <f t="shared" si="7708"/>
        <v/>
      </c>
      <c r="DR489" s="71" t="str">
        <f t="shared" si="7709"/>
        <v/>
      </c>
      <c r="DS489" s="71" t="str">
        <f t="shared" si="7710"/>
        <v/>
      </c>
      <c r="DT489" s="71" t="str">
        <f t="shared" si="7711"/>
        <v/>
      </c>
      <c r="DU489" s="71" t="str">
        <f t="shared" si="7712"/>
        <v/>
      </c>
      <c r="DV489" s="71" t="str">
        <f t="shared" si="7713"/>
        <v/>
      </c>
      <c r="DW489" s="71" t="str">
        <f t="shared" si="7714"/>
        <v/>
      </c>
      <c r="DX489" s="71" t="str">
        <f t="shared" si="7715"/>
        <v/>
      </c>
      <c r="DY489" s="71" t="str">
        <f t="shared" si="7716"/>
        <v/>
      </c>
      <c r="DZ489" s="71" t="str">
        <f t="shared" si="7717"/>
        <v/>
      </c>
      <c r="EA489" s="71" t="str">
        <f t="shared" si="7718"/>
        <v/>
      </c>
      <c r="EB489" s="71" t="str">
        <f t="shared" si="7719"/>
        <v/>
      </c>
      <c r="EC489" s="71" t="str">
        <f t="shared" si="7720"/>
        <v/>
      </c>
      <c r="ED489" s="71" t="str">
        <f t="shared" si="7721"/>
        <v/>
      </c>
      <c r="EE489" s="71" t="str">
        <f t="shared" si="7722"/>
        <v/>
      </c>
      <c r="EF489" s="71" t="str">
        <f t="shared" si="7723"/>
        <v/>
      </c>
      <c r="EG489" s="71" t="str">
        <f t="shared" si="7724"/>
        <v/>
      </c>
      <c r="EH489" s="71" t="str">
        <f t="shared" si="7725"/>
        <v/>
      </c>
      <c r="EI489" s="71" t="str">
        <f t="shared" si="7726"/>
        <v/>
      </c>
      <c r="EJ489" s="71" t="str">
        <f t="shared" si="7727"/>
        <v/>
      </c>
      <c r="EK489" s="71" t="str">
        <f t="shared" si="7728"/>
        <v/>
      </c>
      <c r="EL489" s="71" t="str">
        <f t="shared" si="7729"/>
        <v/>
      </c>
      <c r="EM489" s="71" t="str">
        <f t="shared" si="7730"/>
        <v/>
      </c>
      <c r="EN489" s="71" t="str">
        <f t="shared" si="7731"/>
        <v/>
      </c>
      <c r="EO489" s="71" t="str">
        <f t="shared" si="7732"/>
        <v/>
      </c>
      <c r="EP489" s="71" t="str">
        <f t="shared" si="7733"/>
        <v/>
      </c>
      <c r="EQ489" s="71" t="str">
        <f t="shared" si="7734"/>
        <v/>
      </c>
      <c r="ER489" s="71" t="str">
        <f t="shared" si="7735"/>
        <v/>
      </c>
      <c r="ES489" s="71" t="str">
        <f t="shared" si="7736"/>
        <v/>
      </c>
      <c r="ET489" s="71" t="str">
        <f t="shared" si="7737"/>
        <v/>
      </c>
      <c r="EU489" s="71" t="str">
        <f t="shared" si="7738"/>
        <v/>
      </c>
      <c r="EV489" s="71" t="str">
        <f t="shared" si="7739"/>
        <v/>
      </c>
      <c r="EW489" s="71" t="str">
        <f t="shared" si="7740"/>
        <v/>
      </c>
      <c r="EX489" s="71" t="str">
        <f t="shared" si="7741"/>
        <v/>
      </c>
      <c r="EY489" s="71" t="str">
        <f t="shared" si="7742"/>
        <v/>
      </c>
      <c r="EZ489" s="71" t="str">
        <f t="shared" si="7743"/>
        <v/>
      </c>
      <c r="FA489" s="71" t="str">
        <f t="shared" si="7744"/>
        <v/>
      </c>
      <c r="FB489" s="71" t="str">
        <f t="shared" si="7745"/>
        <v/>
      </c>
      <c r="FC489" s="71" t="str">
        <f t="shared" si="7746"/>
        <v/>
      </c>
      <c r="FD489" s="71" t="str">
        <f t="shared" si="7747"/>
        <v/>
      </c>
      <c r="FE489" s="71" t="str">
        <f t="shared" si="7748"/>
        <v/>
      </c>
      <c r="FF489" s="71" t="str">
        <f t="shared" si="7749"/>
        <v/>
      </c>
      <c r="FG489" s="71" t="str">
        <f t="shared" si="7750"/>
        <v/>
      </c>
      <c r="FH489" s="71" t="str">
        <f t="shared" si="7751"/>
        <v/>
      </c>
      <c r="FI489" s="71" t="str">
        <f t="shared" si="7752"/>
        <v/>
      </c>
      <c r="FJ489" s="71" t="str">
        <f t="shared" si="7753"/>
        <v/>
      </c>
      <c r="FK489" s="71" t="str">
        <f t="shared" si="7754"/>
        <v/>
      </c>
      <c r="FL489" s="71" t="str">
        <f t="shared" si="7755"/>
        <v/>
      </c>
      <c r="FM489" s="71" t="str">
        <f t="shared" si="7756"/>
        <v/>
      </c>
      <c r="FN489" s="71" t="str">
        <f t="shared" si="7757"/>
        <v/>
      </c>
      <c r="FO489" s="71" t="str">
        <f t="shared" si="7758"/>
        <v/>
      </c>
      <c r="FP489" s="71" t="str">
        <f t="shared" si="7759"/>
        <v/>
      </c>
      <c r="FQ489" s="71" t="str">
        <f t="shared" si="7760"/>
        <v/>
      </c>
      <c r="FR489" s="71" t="str">
        <f t="shared" si="7761"/>
        <v/>
      </c>
      <c r="FS489" s="71" t="str">
        <f t="shared" si="7762"/>
        <v/>
      </c>
    </row>
    <row r="490" spans="1:175" ht="16.5">
      <c r="A490" s="72"/>
      <c r="B490" s="154" t="s">
        <v>1462</v>
      </c>
      <c r="C490" s="187" t="str">
        <f t="shared" si="7684"/>
        <v>兑换：|cffffff00中级附魔石|r</v>
      </c>
      <c r="E490" s="138"/>
      <c r="F490" s="72">
        <v>4</v>
      </c>
      <c r="I490" s="63" t="s">
        <v>1443</v>
      </c>
      <c r="T490" s="158" t="str">
        <f t="shared" si="7685"/>
        <v>|cffffcc00需求：|r钻石x4|n|n为指定装备附魔一条较强的额外属性。|n|n|cffff0000只可附魔紫色及以上品质装备|r</v>
      </c>
      <c r="U490" s="85" t="str">
        <f t="shared" si="7686"/>
        <v>ReplaceableTextures\\CommandButtons\\BTNCS52.blp</v>
      </c>
      <c r="CU490" s="95" t="str">
        <f t="shared" si="7692"/>
        <v>|n</v>
      </c>
      <c r="CV490" s="61" t="str">
        <f t="shared" si="7763"/>
        <v>|cffffcc00需求：|r钻石x4|n|n为指定装备附魔一条较强的额外属性。|n|n|cffff0000只可附魔紫色及以上品质装备|r</v>
      </c>
      <c r="CW490" s="60"/>
      <c r="CX490" s="60"/>
      <c r="CY490" s="60"/>
      <c r="CZ490" s="60"/>
      <c r="DA490" s="60"/>
      <c r="DB490" s="71" t="str">
        <f t="shared" si="7693"/>
        <v/>
      </c>
      <c r="DC490" s="71" t="str">
        <f t="shared" si="7694"/>
        <v/>
      </c>
      <c r="DD490" s="71" t="str">
        <f t="shared" si="7695"/>
        <v/>
      </c>
      <c r="DE490" s="71" t="str">
        <f t="shared" si="7696"/>
        <v/>
      </c>
      <c r="DF490" s="71" t="str">
        <f t="shared" si="7697"/>
        <v/>
      </c>
      <c r="DG490" s="71" t="str">
        <f t="shared" si="7698"/>
        <v/>
      </c>
      <c r="DH490" s="71" t="str">
        <f t="shared" si="7699"/>
        <v/>
      </c>
      <c r="DI490" s="71" t="str">
        <f t="shared" si="7700"/>
        <v/>
      </c>
      <c r="DJ490" s="71" t="str">
        <f t="shared" si="7701"/>
        <v/>
      </c>
      <c r="DK490" s="71" t="str">
        <f t="shared" si="7702"/>
        <v/>
      </c>
      <c r="DL490" s="71" t="str">
        <f t="shared" si="7703"/>
        <v/>
      </c>
      <c r="DM490" s="71" t="str">
        <f t="shared" si="7704"/>
        <v/>
      </c>
      <c r="DN490" s="71" t="str">
        <f t="shared" si="7705"/>
        <v/>
      </c>
      <c r="DO490" s="71" t="str">
        <f t="shared" si="7706"/>
        <v/>
      </c>
      <c r="DP490" s="71" t="str">
        <f t="shared" si="7707"/>
        <v/>
      </c>
      <c r="DQ490" s="71" t="str">
        <f t="shared" si="7708"/>
        <v/>
      </c>
      <c r="DR490" s="71" t="str">
        <f t="shared" si="7709"/>
        <v/>
      </c>
      <c r="DS490" s="71" t="str">
        <f t="shared" si="7710"/>
        <v/>
      </c>
      <c r="DT490" s="71" t="str">
        <f t="shared" si="7711"/>
        <v/>
      </c>
      <c r="DU490" s="71" t="str">
        <f t="shared" si="7712"/>
        <v/>
      </c>
      <c r="DV490" s="71" t="str">
        <f t="shared" si="7713"/>
        <v/>
      </c>
      <c r="DW490" s="71" t="str">
        <f t="shared" si="7714"/>
        <v/>
      </c>
      <c r="DX490" s="71" t="str">
        <f t="shared" si="7715"/>
        <v/>
      </c>
      <c r="DY490" s="71" t="str">
        <f t="shared" si="7716"/>
        <v/>
      </c>
      <c r="DZ490" s="71" t="str">
        <f t="shared" si="7717"/>
        <v/>
      </c>
      <c r="EA490" s="71" t="str">
        <f t="shared" si="7718"/>
        <v/>
      </c>
      <c r="EB490" s="71" t="str">
        <f t="shared" si="7719"/>
        <v/>
      </c>
      <c r="EC490" s="71" t="str">
        <f t="shared" si="7720"/>
        <v/>
      </c>
      <c r="ED490" s="71" t="str">
        <f t="shared" si="7721"/>
        <v/>
      </c>
      <c r="EE490" s="71" t="str">
        <f t="shared" si="7722"/>
        <v/>
      </c>
      <c r="EF490" s="71" t="str">
        <f t="shared" si="7723"/>
        <v/>
      </c>
      <c r="EG490" s="71" t="str">
        <f t="shared" si="7724"/>
        <v/>
      </c>
      <c r="EH490" s="71" t="str">
        <f t="shared" si="7725"/>
        <v/>
      </c>
      <c r="EI490" s="71" t="str">
        <f t="shared" si="7726"/>
        <v/>
      </c>
      <c r="EJ490" s="71" t="str">
        <f t="shared" si="7727"/>
        <v/>
      </c>
      <c r="EK490" s="71" t="str">
        <f t="shared" si="7728"/>
        <v/>
      </c>
      <c r="EL490" s="71" t="str">
        <f t="shared" si="7729"/>
        <v/>
      </c>
      <c r="EM490" s="71" t="str">
        <f t="shared" si="7730"/>
        <v/>
      </c>
      <c r="EN490" s="71" t="str">
        <f t="shared" si="7731"/>
        <v/>
      </c>
      <c r="EO490" s="71" t="str">
        <f t="shared" si="7732"/>
        <v/>
      </c>
      <c r="EP490" s="71" t="str">
        <f t="shared" si="7733"/>
        <v/>
      </c>
      <c r="EQ490" s="71" t="str">
        <f t="shared" si="7734"/>
        <v/>
      </c>
      <c r="ER490" s="71" t="str">
        <f t="shared" si="7735"/>
        <v/>
      </c>
      <c r="ES490" s="71" t="str">
        <f t="shared" si="7736"/>
        <v/>
      </c>
      <c r="ET490" s="71" t="str">
        <f t="shared" si="7737"/>
        <v/>
      </c>
      <c r="EU490" s="71" t="str">
        <f t="shared" si="7738"/>
        <v/>
      </c>
      <c r="EV490" s="71" t="str">
        <f t="shared" si="7739"/>
        <v/>
      </c>
      <c r="EW490" s="71" t="str">
        <f t="shared" si="7740"/>
        <v/>
      </c>
      <c r="EX490" s="71" t="str">
        <f t="shared" si="7741"/>
        <v/>
      </c>
      <c r="EY490" s="71" t="str">
        <f t="shared" si="7742"/>
        <v/>
      </c>
      <c r="EZ490" s="71" t="str">
        <f t="shared" si="7743"/>
        <v/>
      </c>
      <c r="FA490" s="71" t="str">
        <f t="shared" si="7744"/>
        <v/>
      </c>
      <c r="FB490" s="71" t="str">
        <f t="shared" si="7745"/>
        <v/>
      </c>
      <c r="FC490" s="71" t="str">
        <f t="shared" si="7746"/>
        <v/>
      </c>
      <c r="FD490" s="71" t="str">
        <f t="shared" si="7747"/>
        <v/>
      </c>
      <c r="FE490" s="71" t="str">
        <f t="shared" si="7748"/>
        <v/>
      </c>
      <c r="FF490" s="71" t="str">
        <f t="shared" si="7749"/>
        <v/>
      </c>
      <c r="FG490" s="71" t="str">
        <f t="shared" si="7750"/>
        <v/>
      </c>
      <c r="FH490" s="71" t="str">
        <f t="shared" si="7751"/>
        <v/>
      </c>
      <c r="FI490" s="71" t="str">
        <f t="shared" si="7752"/>
        <v/>
      </c>
      <c r="FJ490" s="71" t="str">
        <f t="shared" si="7753"/>
        <v/>
      </c>
      <c r="FK490" s="71" t="str">
        <f t="shared" si="7754"/>
        <v/>
      </c>
      <c r="FL490" s="71" t="str">
        <f t="shared" si="7755"/>
        <v/>
      </c>
      <c r="FM490" s="71" t="str">
        <f t="shared" si="7756"/>
        <v/>
      </c>
      <c r="FN490" s="71" t="str">
        <f t="shared" si="7757"/>
        <v/>
      </c>
      <c r="FO490" s="71" t="str">
        <f t="shared" si="7758"/>
        <v/>
      </c>
      <c r="FP490" s="71" t="str">
        <f t="shared" si="7759"/>
        <v/>
      </c>
      <c r="FQ490" s="71" t="str">
        <f t="shared" si="7760"/>
        <v/>
      </c>
      <c r="FR490" s="71" t="str">
        <f t="shared" si="7761"/>
        <v/>
      </c>
      <c r="FS490" s="71" t="str">
        <f t="shared" si="7762"/>
        <v/>
      </c>
    </row>
    <row r="491" spans="1:175" ht="16.5">
      <c r="A491" s="72"/>
      <c r="B491" s="154" t="s">
        <v>1463</v>
      </c>
      <c r="C491" s="187" t="str">
        <f t="shared" si="7684"/>
        <v>兑换：|cffff0033高级附魔石|r</v>
      </c>
      <c r="F491" s="72">
        <v>8</v>
      </c>
      <c r="I491" s="63" t="s">
        <v>1444</v>
      </c>
      <c r="T491" s="158" t="str">
        <f t="shared" si="7685"/>
        <v>|cffffcc00需求：|r钻石x8|n|n为指定装备附魔一条强大的额外属性。|n|n|cffff0000只可附魔紫色及以上品质装备|r</v>
      </c>
      <c r="U491" s="85" t="str">
        <f t="shared" si="7686"/>
        <v>ReplaceableTextures\\CommandButtons\\BTNCS53.blp</v>
      </c>
      <c r="CN491" s="70" t="str">
        <f t="shared" ref="CN491:CN496" si="7764">"InitUnitState('"&amp;B491&amp;"',"&amp;V491&amp;","&amp;W491&amp;","&amp;X491&amp;","&amp;Y491&amp;","&amp;Z491&amp;","&amp;AA491&amp;","&amp;AB491&amp;","&amp;AC491&amp;","&amp;AD491&amp;","&amp;AE491&amp;")"</f>
        <v>InitUnitState('IL2D',,,,,,,,,,)</v>
      </c>
      <c r="CO491" s="70" t="str">
        <f t="shared" ref="CO491:CO496" si="7765">"InitUnitNormal('"&amp;B491&amp;"',"&amp;AF491&amp;","&amp;AG491&amp;","&amp;AH491&amp;","&amp;AI491&amp;","&amp;AJ491&amp;","&amp;AK491&amp;","&amp;AL491&amp;","&amp;AM491&amp;","&amp;AN491&amp;","&amp;AO491&amp;")"</f>
        <v>InitUnitNormal('IL2D',,,,,,,,,,)</v>
      </c>
      <c r="CP491" s="70" t="str">
        <f t="shared" ref="CP491:CP496" si="7766">"InitUnitMagic('"&amp;B491&amp;"',"&amp;AP491&amp;","&amp;AQ491&amp;","&amp;AR491&amp;","&amp;AS491&amp;","&amp;AT491&amp;","&amp;AU491&amp;","&amp;AV491&amp;","&amp;AW491&amp;","&amp;BI491&amp;","&amp;BJ491&amp;")"</f>
        <v>InitUnitMagic('IL2D',,,,,,,,,,)</v>
      </c>
      <c r="CQ491" s="70" t="str">
        <f t="shared" ref="CQ491:CQ496" si="7767">"InitUnitAdd('"&amp;B491&amp;"',"&amp;BK491&amp;","&amp;BL491&amp;","&amp;BM491&amp;","&amp;BN491&amp;","&amp;BO491&amp;","&amp;BP491&amp;","&amp;BQ491&amp;","&amp;BR491&amp;","&amp;BS491&amp;","&amp;BT491&amp;")"</f>
        <v>InitUnitAdd('IL2D',,,,,,,,,,)</v>
      </c>
      <c r="CR491" s="70" t="str">
        <f t="shared" ref="CR491:CR495" si="7768">"InitEquipData('"&amp;B491&amp;"',"&amp;D491&amp;","&amp;CR$1&amp;A491&amp;CR$1&amp;","&amp;E491&amp;","&amp;I491&amp;","&amp;F491&amp;","&amp;G491&amp;",'"&amp;J491&amp;"','"&amp;K491&amp;"','"&amp;L491&amp;"','"&amp;M491&amp;"','"&amp;N491&amp;"','"&amp;O491&amp;"',"&amp;CR$1&amp;U492&amp;CR$1&amp;")"</f>
        <v>InitEquipData('IL2D',,"",,CS53,8,,'','','','','','',"ReplaceableTextures\\CommandButtons\\BTNIN17.blp")</v>
      </c>
      <c r="CU491" s="61" t="str">
        <f t="shared" ref="CU491:CU505" si="7769">CONCATENATE(DB491,DC491,DD491,DE491,DF491,DG491,DH491,DI491,DJ491,DK491,DL491,DM491,DN491,DO491,DP491,DQ491,DR491,DS491,DT491,DU491,DV491,DW491,DX491,DY491,DZ491,EA491,EB491,EC491,ED491,EE491,EF491,EG491,EH491,EI491,EJ491,EK491,EL491,EM491,EN491,EO491,EP491&amp;"|n")</f>
        <v>|n</v>
      </c>
      <c r="CV491" s="61" t="str">
        <f t="shared" si="7763"/>
        <v>|cffffcc00需求：|r钻石x8|n|n为指定装备附魔一条强大的额外属性。|n|n|cffff0000只可附魔紫色及以上品质装备|r</v>
      </c>
      <c r="CW491" s="60"/>
      <c r="CX491" s="60"/>
      <c r="CY491" s="60"/>
      <c r="CZ491" s="60"/>
      <c r="DA491" s="60"/>
      <c r="DB491" s="71" t="str">
        <f t="shared" ref="DB491:DB505" si="7770">IF(V491="","","|n"&amp;DB$2&amp;"+"&amp;V491&amp;DB$1)</f>
        <v/>
      </c>
      <c r="DC491" s="71" t="str">
        <f t="shared" ref="DC491:DC505" si="7771">IF(W491="","","|n"&amp;DC$2&amp;"+"&amp;W491&amp;DC$1)</f>
        <v/>
      </c>
      <c r="DD491" s="71" t="str">
        <f t="shared" ref="DD491:DD505" si="7772">IF(X491="","","|n"&amp;DD$2&amp;"+"&amp;X491&amp;DD$1)</f>
        <v/>
      </c>
      <c r="DE491" s="71" t="str">
        <f t="shared" ref="DE491:DE505" si="7773">IF(Y491="","","|n"&amp;DE$2&amp;"+"&amp;Y491&amp;DE$1)</f>
        <v/>
      </c>
      <c r="DF491" s="71" t="str">
        <f t="shared" ref="DF491:DF505" si="7774">IF(Z491="","","|n"&amp;DF$2&amp;"+"&amp;Z491&amp;DF$1)</f>
        <v/>
      </c>
      <c r="DG491" s="71" t="str">
        <f t="shared" ref="DG491:DG505" si="7775">IF(AA491="","","|n"&amp;DG$2&amp;"+"&amp;AA491&amp;DG$1)</f>
        <v/>
      </c>
      <c r="DH491" s="71" t="str">
        <f t="shared" ref="DH491:DH505" si="7776">IF(AB491="","","|n"&amp;DH$2&amp;"+"&amp;AB491&amp;DH$1)</f>
        <v/>
      </c>
      <c r="DI491" s="71" t="str">
        <f t="shared" ref="DI491:DI505" si="7777">IF(AC491="","","|n"&amp;DI$2&amp;"+"&amp;AC491&amp;DI$1)</f>
        <v/>
      </c>
      <c r="DJ491" s="71" t="str">
        <f t="shared" ref="DJ491:DJ505" si="7778">IF(AD491="","","|n"&amp;DJ$2&amp;"+"&amp;AD491&amp;DJ$1)</f>
        <v/>
      </c>
      <c r="DK491" s="71" t="str">
        <f t="shared" ref="DK491:DK505" si="7779">IF(AE491="","","|n"&amp;DK$2&amp;"+"&amp;AE491&amp;DK$1)</f>
        <v/>
      </c>
      <c r="DL491" s="71" t="str">
        <f t="shared" ref="DL491:DL505" si="7780">IF(AF491="","","|n"&amp;DL$2&amp;"+"&amp;AF491&amp;DL$1)</f>
        <v/>
      </c>
      <c r="DM491" s="71" t="str">
        <f t="shared" ref="DM491:DM505" si="7781">IF(AG491="","","|n"&amp;DM$2&amp;"+"&amp;AG491&amp;DM$1)</f>
        <v/>
      </c>
      <c r="DN491" s="71" t="str">
        <f t="shared" ref="DN491:DN505" si="7782">IF(AH491="","","|n"&amp;DN$2&amp;"+"&amp;AH491&amp;DN$1)</f>
        <v/>
      </c>
      <c r="DO491" s="71" t="str">
        <f t="shared" ref="DO491:DO505" si="7783">IF(AI491="","","|n"&amp;DO$2&amp;"+"&amp;AI491&amp;DO$1)</f>
        <v/>
      </c>
      <c r="DP491" s="71" t="str">
        <f t="shared" ref="DP491:DP505" si="7784">IF(AJ491="","","|n"&amp;DP$2&amp;"+"&amp;AJ491&amp;DP$1)</f>
        <v/>
      </c>
      <c r="DQ491" s="71" t="str">
        <f t="shared" ref="DQ491:DQ505" si="7785">IF(AK491="","","|n"&amp;DQ$2&amp;"+"&amp;AK491&amp;DQ$1)</f>
        <v/>
      </c>
      <c r="DR491" s="71" t="str">
        <f t="shared" ref="DR491:DR505" si="7786">IF(AL491="","","|n"&amp;DR$2&amp;"+"&amp;AL491&amp;DR$1)</f>
        <v/>
      </c>
      <c r="DS491" s="71" t="str">
        <f t="shared" ref="DS491:DS505" si="7787">IF(AM491="","","|n"&amp;DS$2&amp;"+"&amp;AM491&amp;DS$1)</f>
        <v/>
      </c>
      <c r="DT491" s="71" t="str">
        <f t="shared" ref="DT491:DT505" si="7788">IF(AN491="","","|n"&amp;DT$2&amp;"+"&amp;AN491&amp;DT$1)</f>
        <v/>
      </c>
      <c r="DU491" s="71" t="str">
        <f t="shared" ref="DU491:DU505" si="7789">IF(AO491="","","|n"&amp;DU$2&amp;"+"&amp;AO491&amp;DU$1)</f>
        <v/>
      </c>
      <c r="DV491" s="71" t="str">
        <f t="shared" ref="DV491:DV505" si="7790">IF(AP491="","","|n"&amp;DV$2&amp;"+"&amp;AP491&amp;DV$1)</f>
        <v/>
      </c>
      <c r="DW491" s="71" t="str">
        <f t="shared" ref="DW491:DW505" si="7791">IF(AQ491="","","|n"&amp;DW$2&amp;"+"&amp;AQ491&amp;DW$1)</f>
        <v/>
      </c>
      <c r="DX491" s="71" t="str">
        <f t="shared" ref="DX491:DX505" si="7792">IF(AR491="","","|n"&amp;DX$2&amp;"+"&amp;AR491&amp;DX$1)</f>
        <v/>
      </c>
      <c r="DY491" s="71" t="str">
        <f t="shared" ref="DY491:DY505" si="7793">IF(AS491="","","|n"&amp;DY$2&amp;"+"&amp;AS491&amp;DY$1)</f>
        <v/>
      </c>
      <c r="DZ491" s="71" t="str">
        <f t="shared" ref="DZ491:DZ505" si="7794">IF(AT491="","","|n"&amp;DZ$2&amp;"+"&amp;AT491&amp;DZ$1)</f>
        <v/>
      </c>
      <c r="EA491" s="71" t="str">
        <f t="shared" ref="EA491:EA505" si="7795">IF(AU491="","","|n"&amp;EA$2&amp;"+"&amp;AU491&amp;EA$1)</f>
        <v/>
      </c>
      <c r="EB491" s="71" t="str">
        <f t="shared" ref="EB491:EB505" si="7796">IF(AV491="","","|n"&amp;EB$2&amp;"+"&amp;AV491&amp;EB$1)</f>
        <v/>
      </c>
      <c r="EC491" s="71" t="str">
        <f t="shared" ref="EC491:EC505" si="7797">IF(AW491="","","|n"&amp;EC$2&amp;"+"&amp;AW491&amp;EC$1)</f>
        <v/>
      </c>
      <c r="ED491" s="71" t="str">
        <f t="shared" ref="ED491:ED505" si="7798">IF(AX491="","","|n"&amp;ED$2&amp;"+"&amp;AX491&amp;ED$1)</f>
        <v/>
      </c>
      <c r="EE491" s="71" t="str">
        <f t="shared" ref="EE491:EE505" si="7799">IF(AY491="","","|n"&amp;EE$2&amp;"+"&amp;AY491&amp;EE$1)</f>
        <v/>
      </c>
      <c r="EF491" s="71" t="str">
        <f t="shared" ref="EF491:EF505" si="7800">IF(AZ491="","","|n"&amp;EF$2&amp;"+"&amp;AZ491&amp;EF$1)</f>
        <v/>
      </c>
      <c r="EG491" s="71" t="str">
        <f t="shared" ref="EG491:EG505" si="7801">IF(BA491="","","|n"&amp;EG$2&amp;"+"&amp;BA491&amp;EG$1)</f>
        <v/>
      </c>
      <c r="EH491" s="71" t="str">
        <f t="shared" ref="EH491:EH505" si="7802">IF(BB491="","","|n"&amp;EH$2&amp;"+"&amp;BB491&amp;EH$1)</f>
        <v/>
      </c>
      <c r="EI491" s="71" t="str">
        <f t="shared" ref="EI491:EI505" si="7803">IF(BC491="","","|n"&amp;EI$2&amp;"+"&amp;BC491&amp;EI$1)</f>
        <v/>
      </c>
      <c r="EJ491" s="71" t="str">
        <f t="shared" ref="EJ491:EJ505" si="7804">IF(BD491="","","|n"&amp;EJ$2&amp;"+"&amp;BD491&amp;EJ$1)</f>
        <v/>
      </c>
      <c r="EK491" s="71" t="str">
        <f t="shared" ref="EK491:EK505" si="7805">IF(BE491="","","|n"&amp;EK$2&amp;"+"&amp;BE491&amp;EK$1)</f>
        <v/>
      </c>
      <c r="EL491" s="71" t="str">
        <f t="shared" ref="EL491:EL505" si="7806">IF(BF491="","","|n"&amp;EL$2&amp;"+"&amp;BF491&amp;EL$1)</f>
        <v/>
      </c>
      <c r="EM491" s="71" t="str">
        <f t="shared" ref="EM491:EM505" si="7807">IF(BG491="","","|n"&amp;EM$2&amp;"+"&amp;BG491&amp;EM$1)</f>
        <v/>
      </c>
      <c r="EN491" s="71" t="str">
        <f t="shared" ref="EN491:EN505" si="7808">IF(BH491="","","|n"&amp;EN$2&amp;"+"&amp;BH491&amp;EN$1)</f>
        <v/>
      </c>
      <c r="EO491" s="71" t="str">
        <f t="shared" ref="EO491:EO505" si="7809">IF(BI491="","","|n"&amp;EO$2&amp;"+"&amp;BI491&amp;EO$1)</f>
        <v/>
      </c>
      <c r="EP491" s="71" t="str">
        <f t="shared" ref="EP491:EP505" si="7810">IF(BJ491="","","|n"&amp;EP$2&amp;"+"&amp;BJ491&amp;EP$1)</f>
        <v/>
      </c>
      <c r="EQ491" s="71" t="str">
        <f t="shared" ref="EQ491:EQ505" si="7811">IF(BK491="","","|n"&amp;EQ$2&amp;"+"&amp;BK491&amp;EQ$1)</f>
        <v/>
      </c>
      <c r="ER491" s="71" t="str">
        <f t="shared" ref="ER491:ER505" si="7812">IF(BL491="","","|n"&amp;ER$2&amp;"+"&amp;BL491&amp;ER$1)</f>
        <v/>
      </c>
      <c r="ES491" s="71" t="str">
        <f t="shared" ref="ES491:ES505" si="7813">IF(BM491="","","|n"&amp;ES$2&amp;"+"&amp;BM491&amp;ES$1)</f>
        <v/>
      </c>
      <c r="ET491" s="71" t="str">
        <f t="shared" ref="ET491:ET505" si="7814">IF(BN491="","","|n"&amp;ET$2&amp;"+"&amp;BN491&amp;ET$1)</f>
        <v/>
      </c>
      <c r="EU491" s="71" t="str">
        <f t="shared" ref="EU491:EU505" si="7815">IF(BO491="","","|n"&amp;EU$2&amp;"+"&amp;BO491&amp;EU$1)</f>
        <v/>
      </c>
      <c r="EV491" s="71" t="str">
        <f t="shared" ref="EV491:EV505" si="7816">IF(BP491="","","|n"&amp;EV$2&amp;"+"&amp;BP491&amp;EV$1)</f>
        <v/>
      </c>
      <c r="EW491" s="71" t="str">
        <f t="shared" ref="EW491:EW505" si="7817">IF(BQ491="","","|n"&amp;EW$2&amp;"+"&amp;BQ491&amp;EW$1)</f>
        <v/>
      </c>
      <c r="EX491" s="71" t="str">
        <f t="shared" ref="EX491:EX505" si="7818">IF(BR491="","","|n"&amp;EX$2&amp;"+"&amp;BR491&amp;EX$1)</f>
        <v/>
      </c>
      <c r="EY491" s="71" t="str">
        <f t="shared" ref="EY491:EY505" si="7819">IF(BS491="","","|n"&amp;EY$2&amp;"+"&amp;BS491&amp;EY$1)</f>
        <v/>
      </c>
      <c r="EZ491" s="71" t="str">
        <f t="shared" ref="EZ491:EZ505" si="7820">IF(BT491="","","|n"&amp;EZ$2&amp;"+"&amp;BT491&amp;EZ$1)</f>
        <v/>
      </c>
      <c r="FA491" s="71" t="str">
        <f t="shared" ref="FA491:FA505" si="7821">IF(BU491="","","|n"&amp;FA$2&amp;"+"&amp;BU491&amp;FA$1)</f>
        <v/>
      </c>
      <c r="FB491" s="71" t="str">
        <f t="shared" ref="FB491:FB505" si="7822">IF(BV491="","","|n"&amp;FB$2&amp;"+"&amp;BV491&amp;FB$1)</f>
        <v/>
      </c>
      <c r="FC491" s="71" t="str">
        <f t="shared" ref="FC491:FC505" si="7823">IF(BW491="","","|n"&amp;FC$2&amp;"+"&amp;BW491&amp;FC$1)</f>
        <v/>
      </c>
      <c r="FD491" s="71" t="str">
        <f t="shared" ref="FD491:FD505" si="7824">IF(BX491="","","|n"&amp;FD$2&amp;"+"&amp;BX491&amp;FD$1)</f>
        <v/>
      </c>
      <c r="FE491" s="71" t="str">
        <f t="shared" ref="FE491:FE505" si="7825">IF(BY491="","","|n"&amp;FE$2&amp;"+"&amp;BY491&amp;FE$1)</f>
        <v/>
      </c>
      <c r="FF491" s="71" t="str">
        <f t="shared" ref="FF491:FF505" si="7826">IF(BZ491="","","|n"&amp;FF$2&amp;"+"&amp;BZ491&amp;FF$1)</f>
        <v/>
      </c>
      <c r="FG491" s="71" t="str">
        <f t="shared" ref="FG491:FG505" si="7827">IF(CA491="","","|n"&amp;FG$2&amp;"+"&amp;CA491&amp;FG$1)</f>
        <v/>
      </c>
      <c r="FH491" s="71" t="str">
        <f t="shared" ref="FH491:FH505" si="7828">IF(CB491="","","|n"&amp;FH$2&amp;"+"&amp;CB491&amp;FH$1)</f>
        <v/>
      </c>
      <c r="FI491" s="71" t="str">
        <f t="shared" ref="FI491:FI505" si="7829">IF(CC491="","","|n"&amp;FI$2&amp;"+"&amp;CC491&amp;FI$1)</f>
        <v/>
      </c>
      <c r="FJ491" s="71" t="str">
        <f t="shared" ref="FJ491:FJ505" si="7830">IF(CD491="","","|n"&amp;FJ$2&amp;"+"&amp;CD491&amp;FJ$1)</f>
        <v/>
      </c>
      <c r="FK491" s="71" t="str">
        <f t="shared" ref="FK491:FK505" si="7831">IF(CE491="","","|n"&amp;FK$2&amp;"+"&amp;CE491&amp;FK$1)</f>
        <v/>
      </c>
      <c r="FL491" s="71" t="str">
        <f t="shared" ref="FL491:FL505" si="7832">IF(CF491="","","|n"&amp;FL$2&amp;"+"&amp;CF491&amp;FL$1)</f>
        <v/>
      </c>
      <c r="FM491" s="71" t="str">
        <f t="shared" ref="FM491:FM505" si="7833">IF(CG491="","","|n"&amp;FM$2&amp;"+"&amp;CG491&amp;FM$1)</f>
        <v/>
      </c>
      <c r="FN491" s="71" t="str">
        <f t="shared" ref="FN491:FN505" si="7834">IF(CH491="","","|n"&amp;FN$2&amp;"+"&amp;CH491&amp;FN$1)</f>
        <v/>
      </c>
      <c r="FO491" s="71" t="str">
        <f t="shared" ref="FO491:FO505" si="7835">IF(CI491="","","|n"&amp;FO$2&amp;"+"&amp;CI491&amp;FO$1)</f>
        <v/>
      </c>
      <c r="FP491" s="71" t="str">
        <f t="shared" ref="FP491:FP505" si="7836">IF(CJ491="","","|n"&amp;FP$2&amp;"+"&amp;CJ491&amp;FP$1)</f>
        <v/>
      </c>
      <c r="FQ491" s="71" t="str">
        <f t="shared" ref="FQ491:FQ505" si="7837">IF(CK491="","","|n"&amp;FQ$2&amp;"+"&amp;CK491&amp;FQ$1)</f>
        <v/>
      </c>
      <c r="FR491" s="71" t="str">
        <f t="shared" ref="FR491:FR505" si="7838">IF(CL491="","","|n"&amp;FR$2&amp;"+"&amp;CL491&amp;FR$1)</f>
        <v/>
      </c>
      <c r="FS491" s="71" t="str">
        <f t="shared" ref="FS491:FS505" si="7839">IF(CM491="","","|n"&amp;FS$2&amp;"+"&amp;CM491&amp;FS$1)</f>
        <v/>
      </c>
    </row>
    <row r="492" spans="1:175" ht="16.5">
      <c r="A492" s="72"/>
      <c r="B492" s="154" t="s">
        <v>1464</v>
      </c>
      <c r="C492" s="187" t="str">
        <f t="shared" si="7684"/>
        <v>兑换：|Cff00BFFF来点玄铁|r</v>
      </c>
      <c r="F492" s="72">
        <v>1</v>
      </c>
      <c r="I492" s="187" t="s">
        <v>621</v>
      </c>
      <c r="T492" s="158" t="str">
        <f t="shared" si="7685"/>
        <v>|cffffcc00需求：|r钻石x1|n|n玄铁|Cffffc926+5~20|r</v>
      </c>
      <c r="U492" s="85" t="str">
        <f t="shared" si="7686"/>
        <v>ReplaceableTextures\\CommandButtons\\BTNIN17.blp</v>
      </c>
      <c r="CN492" s="70" t="str">
        <f t="shared" si="7764"/>
        <v>InitUnitState('IL2E',,,,,,,,,,)</v>
      </c>
      <c r="CO492" s="70" t="str">
        <f t="shared" si="7765"/>
        <v>InitUnitNormal('IL2E',,,,,,,,,,)</v>
      </c>
      <c r="CP492" s="70" t="str">
        <f t="shared" si="7766"/>
        <v>InitUnitMagic('IL2E',,,,,,,,,,)</v>
      </c>
      <c r="CQ492" s="70" t="str">
        <f t="shared" si="7767"/>
        <v>InitUnitAdd('IL2E',,,,,,,,,,)</v>
      </c>
      <c r="CR492" s="70" t="str">
        <f t="shared" si="7768"/>
        <v>InitEquipData('IL2E',,"",,IN17,1,,'','','','','','',"ReplaceableTextures\\CommandButtons\\BTNIN23.blp")</v>
      </c>
      <c r="CU492" s="61" t="str">
        <f t="shared" si="7769"/>
        <v>|n</v>
      </c>
      <c r="CV492" s="61" t="str">
        <f t="shared" si="7763"/>
        <v>|cffffcc00需求：|r钻石x1|n|n玄铁|Cffffc926+5~20|r</v>
      </c>
      <c r="CW492" s="60"/>
      <c r="CX492" s="60"/>
      <c r="CY492" s="60"/>
      <c r="CZ492" s="60"/>
      <c r="DA492" s="60"/>
      <c r="DB492" s="71" t="str">
        <f t="shared" si="7770"/>
        <v/>
      </c>
      <c r="DC492" s="71" t="str">
        <f t="shared" si="7771"/>
        <v/>
      </c>
      <c r="DD492" s="71" t="str">
        <f t="shared" si="7772"/>
        <v/>
      </c>
      <c r="DE492" s="71" t="str">
        <f t="shared" si="7773"/>
        <v/>
      </c>
      <c r="DF492" s="71" t="str">
        <f t="shared" si="7774"/>
        <v/>
      </c>
      <c r="DG492" s="71" t="str">
        <f t="shared" si="7775"/>
        <v/>
      </c>
      <c r="DH492" s="71" t="str">
        <f t="shared" si="7776"/>
        <v/>
      </c>
      <c r="DI492" s="71" t="str">
        <f t="shared" si="7777"/>
        <v/>
      </c>
      <c r="DJ492" s="71" t="str">
        <f t="shared" si="7778"/>
        <v/>
      </c>
      <c r="DK492" s="71" t="str">
        <f t="shared" si="7779"/>
        <v/>
      </c>
      <c r="DL492" s="71" t="str">
        <f t="shared" si="7780"/>
        <v/>
      </c>
      <c r="DM492" s="71" t="str">
        <f t="shared" si="7781"/>
        <v/>
      </c>
      <c r="DN492" s="71" t="str">
        <f t="shared" si="7782"/>
        <v/>
      </c>
      <c r="DO492" s="71" t="str">
        <f t="shared" si="7783"/>
        <v/>
      </c>
      <c r="DP492" s="71" t="str">
        <f t="shared" si="7784"/>
        <v/>
      </c>
      <c r="DQ492" s="71" t="str">
        <f t="shared" si="7785"/>
        <v/>
      </c>
      <c r="DR492" s="71" t="str">
        <f t="shared" si="7786"/>
        <v/>
      </c>
      <c r="DS492" s="71" t="str">
        <f t="shared" si="7787"/>
        <v/>
      </c>
      <c r="DT492" s="71" t="str">
        <f t="shared" si="7788"/>
        <v/>
      </c>
      <c r="DU492" s="71" t="str">
        <f t="shared" si="7789"/>
        <v/>
      </c>
      <c r="DV492" s="71" t="str">
        <f t="shared" si="7790"/>
        <v/>
      </c>
      <c r="DW492" s="71" t="str">
        <f t="shared" si="7791"/>
        <v/>
      </c>
      <c r="DX492" s="71" t="str">
        <f t="shared" si="7792"/>
        <v/>
      </c>
      <c r="DY492" s="71" t="str">
        <f t="shared" si="7793"/>
        <v/>
      </c>
      <c r="DZ492" s="71" t="str">
        <f t="shared" si="7794"/>
        <v/>
      </c>
      <c r="EA492" s="71" t="str">
        <f t="shared" si="7795"/>
        <v/>
      </c>
      <c r="EB492" s="71" t="str">
        <f t="shared" si="7796"/>
        <v/>
      </c>
      <c r="EC492" s="71" t="str">
        <f t="shared" si="7797"/>
        <v/>
      </c>
      <c r="ED492" s="71" t="str">
        <f t="shared" si="7798"/>
        <v/>
      </c>
      <c r="EE492" s="71" t="str">
        <f t="shared" si="7799"/>
        <v/>
      </c>
      <c r="EF492" s="71" t="str">
        <f t="shared" si="7800"/>
        <v/>
      </c>
      <c r="EG492" s="71" t="str">
        <f t="shared" si="7801"/>
        <v/>
      </c>
      <c r="EH492" s="71" t="str">
        <f t="shared" si="7802"/>
        <v/>
      </c>
      <c r="EI492" s="71" t="str">
        <f t="shared" si="7803"/>
        <v/>
      </c>
      <c r="EJ492" s="71" t="str">
        <f t="shared" si="7804"/>
        <v/>
      </c>
      <c r="EK492" s="71" t="str">
        <f t="shared" si="7805"/>
        <v/>
      </c>
      <c r="EL492" s="71" t="str">
        <f t="shared" si="7806"/>
        <v/>
      </c>
      <c r="EM492" s="71" t="str">
        <f t="shared" si="7807"/>
        <v/>
      </c>
      <c r="EN492" s="71" t="str">
        <f t="shared" si="7808"/>
        <v/>
      </c>
      <c r="EO492" s="71" t="str">
        <f t="shared" si="7809"/>
        <v/>
      </c>
      <c r="EP492" s="71" t="str">
        <f t="shared" si="7810"/>
        <v/>
      </c>
      <c r="EQ492" s="71" t="str">
        <f t="shared" si="7811"/>
        <v/>
      </c>
      <c r="ER492" s="71" t="str">
        <f t="shared" si="7812"/>
        <v/>
      </c>
      <c r="ES492" s="71" t="str">
        <f t="shared" si="7813"/>
        <v/>
      </c>
      <c r="ET492" s="71" t="str">
        <f t="shared" si="7814"/>
        <v/>
      </c>
      <c r="EU492" s="71" t="str">
        <f t="shared" si="7815"/>
        <v/>
      </c>
      <c r="EV492" s="71" t="str">
        <f t="shared" si="7816"/>
        <v/>
      </c>
      <c r="EW492" s="71" t="str">
        <f t="shared" si="7817"/>
        <v/>
      </c>
      <c r="EX492" s="71" t="str">
        <f t="shared" si="7818"/>
        <v/>
      </c>
      <c r="EY492" s="71" t="str">
        <f t="shared" si="7819"/>
        <v/>
      </c>
      <c r="EZ492" s="71" t="str">
        <f t="shared" si="7820"/>
        <v/>
      </c>
      <c r="FA492" s="71" t="str">
        <f t="shared" si="7821"/>
        <v/>
      </c>
      <c r="FB492" s="71" t="str">
        <f t="shared" si="7822"/>
        <v/>
      </c>
      <c r="FC492" s="71" t="str">
        <f t="shared" si="7823"/>
        <v/>
      </c>
      <c r="FD492" s="71" t="str">
        <f t="shared" si="7824"/>
        <v/>
      </c>
      <c r="FE492" s="71" t="str">
        <f t="shared" si="7825"/>
        <v/>
      </c>
      <c r="FF492" s="71" t="str">
        <f t="shared" si="7826"/>
        <v/>
      </c>
      <c r="FG492" s="71" t="str">
        <f t="shared" si="7827"/>
        <v/>
      </c>
      <c r="FH492" s="71" t="str">
        <f t="shared" si="7828"/>
        <v/>
      </c>
      <c r="FI492" s="71" t="str">
        <f t="shared" si="7829"/>
        <v/>
      </c>
      <c r="FJ492" s="71" t="str">
        <f t="shared" si="7830"/>
        <v/>
      </c>
      <c r="FK492" s="71" t="str">
        <f t="shared" si="7831"/>
        <v/>
      </c>
      <c r="FL492" s="71" t="str">
        <f t="shared" si="7832"/>
        <v/>
      </c>
      <c r="FM492" s="71" t="str">
        <f t="shared" si="7833"/>
        <v/>
      </c>
      <c r="FN492" s="71" t="str">
        <f t="shared" si="7834"/>
        <v/>
      </c>
      <c r="FO492" s="71" t="str">
        <f t="shared" si="7835"/>
        <v/>
      </c>
      <c r="FP492" s="71" t="str">
        <f t="shared" si="7836"/>
        <v/>
      </c>
      <c r="FQ492" s="71" t="str">
        <f t="shared" si="7837"/>
        <v/>
      </c>
      <c r="FR492" s="71" t="str">
        <f t="shared" si="7838"/>
        <v/>
      </c>
      <c r="FS492" s="71" t="str">
        <f t="shared" si="7839"/>
        <v/>
      </c>
    </row>
    <row r="493" spans="1:175" ht="16.5">
      <c r="A493" s="72"/>
      <c r="B493" s="154" t="s">
        <v>1465</v>
      </c>
      <c r="C493" s="187" t="str">
        <f t="shared" si="7684"/>
        <v>兑换：|CffFFC926大金矿|r</v>
      </c>
      <c r="F493" s="72">
        <v>4</v>
      </c>
      <c r="I493" s="187" t="s">
        <v>640</v>
      </c>
      <c r="T493" s="158" t="str">
        <f t="shared" si="7685"/>
        <v>|cffffcc00需求：|r钻石x4|n|n金币|Cffffc926+8888~88888|r</v>
      </c>
      <c r="U493" s="85" t="str">
        <f t="shared" si="7686"/>
        <v>ReplaceableTextures\\CommandButtons\\BTNIN23.blp</v>
      </c>
      <c r="CN493" s="70" t="str">
        <f t="shared" si="7764"/>
        <v>InitUnitState('IL2F',,,,,,,,,,)</v>
      </c>
      <c r="CO493" s="70" t="str">
        <f t="shared" si="7765"/>
        <v>InitUnitNormal('IL2F',,,,,,,,,,)</v>
      </c>
      <c r="CP493" s="70" t="str">
        <f t="shared" si="7766"/>
        <v>InitUnitMagic('IL2F',,,,,,,,,,)</v>
      </c>
      <c r="CQ493" s="70" t="str">
        <f t="shared" si="7767"/>
        <v>InitUnitAdd('IL2F',,,,,,,,,,)</v>
      </c>
      <c r="CR493" s="70" t="str">
        <f t="shared" si="7768"/>
        <v>InitEquipData('IL2F',,"",,IN23,4,,'','','','','','',"ReplaceableTextures\\CommandButtons\\BTNCS41.blp")</v>
      </c>
      <c r="CU493" s="61" t="str">
        <f t="shared" si="7769"/>
        <v>|n</v>
      </c>
      <c r="CV493" s="61" t="str">
        <f t="shared" si="7763"/>
        <v>|cffffcc00需求：|r钻石x4|n|n金币|Cffffc926+8888~88888|r</v>
      </c>
      <c r="CW493" s="60"/>
      <c r="CX493" s="60"/>
      <c r="CY493" s="60"/>
      <c r="CZ493" s="60"/>
      <c r="DA493" s="60"/>
      <c r="DB493" s="71" t="str">
        <f t="shared" si="7770"/>
        <v/>
      </c>
      <c r="DC493" s="71" t="str">
        <f t="shared" si="7771"/>
        <v/>
      </c>
      <c r="DD493" s="71" t="str">
        <f t="shared" si="7772"/>
        <v/>
      </c>
      <c r="DE493" s="71" t="str">
        <f t="shared" si="7773"/>
        <v/>
      </c>
      <c r="DF493" s="71" t="str">
        <f t="shared" si="7774"/>
        <v/>
      </c>
      <c r="DG493" s="71" t="str">
        <f t="shared" si="7775"/>
        <v/>
      </c>
      <c r="DH493" s="71" t="str">
        <f t="shared" si="7776"/>
        <v/>
      </c>
      <c r="DI493" s="71" t="str">
        <f t="shared" si="7777"/>
        <v/>
      </c>
      <c r="DJ493" s="71" t="str">
        <f t="shared" si="7778"/>
        <v/>
      </c>
      <c r="DK493" s="71" t="str">
        <f t="shared" si="7779"/>
        <v/>
      </c>
      <c r="DL493" s="71" t="str">
        <f t="shared" si="7780"/>
        <v/>
      </c>
      <c r="DM493" s="71" t="str">
        <f t="shared" si="7781"/>
        <v/>
      </c>
      <c r="DN493" s="71" t="str">
        <f t="shared" si="7782"/>
        <v/>
      </c>
      <c r="DO493" s="71" t="str">
        <f t="shared" si="7783"/>
        <v/>
      </c>
      <c r="DP493" s="71" t="str">
        <f t="shared" si="7784"/>
        <v/>
      </c>
      <c r="DQ493" s="71" t="str">
        <f t="shared" si="7785"/>
        <v/>
      </c>
      <c r="DR493" s="71" t="str">
        <f t="shared" si="7786"/>
        <v/>
      </c>
      <c r="DS493" s="71" t="str">
        <f t="shared" si="7787"/>
        <v/>
      </c>
      <c r="DT493" s="71" t="str">
        <f t="shared" si="7788"/>
        <v/>
      </c>
      <c r="DU493" s="71" t="str">
        <f t="shared" si="7789"/>
        <v/>
      </c>
      <c r="DV493" s="71" t="str">
        <f t="shared" si="7790"/>
        <v/>
      </c>
      <c r="DW493" s="71" t="str">
        <f t="shared" si="7791"/>
        <v/>
      </c>
      <c r="DX493" s="71" t="str">
        <f t="shared" si="7792"/>
        <v/>
      </c>
      <c r="DY493" s="71" t="str">
        <f t="shared" si="7793"/>
        <v/>
      </c>
      <c r="DZ493" s="71" t="str">
        <f t="shared" si="7794"/>
        <v/>
      </c>
      <c r="EA493" s="71" t="str">
        <f t="shared" si="7795"/>
        <v/>
      </c>
      <c r="EB493" s="71" t="str">
        <f t="shared" si="7796"/>
        <v/>
      </c>
      <c r="EC493" s="71" t="str">
        <f t="shared" si="7797"/>
        <v/>
      </c>
      <c r="ED493" s="71" t="str">
        <f t="shared" si="7798"/>
        <v/>
      </c>
      <c r="EE493" s="71" t="str">
        <f t="shared" si="7799"/>
        <v/>
      </c>
      <c r="EF493" s="71" t="str">
        <f t="shared" si="7800"/>
        <v/>
      </c>
      <c r="EG493" s="71" t="str">
        <f t="shared" si="7801"/>
        <v/>
      </c>
      <c r="EH493" s="71" t="str">
        <f t="shared" si="7802"/>
        <v/>
      </c>
      <c r="EI493" s="71" t="str">
        <f t="shared" si="7803"/>
        <v/>
      </c>
      <c r="EJ493" s="71" t="str">
        <f t="shared" si="7804"/>
        <v/>
      </c>
      <c r="EK493" s="71" t="str">
        <f t="shared" si="7805"/>
        <v/>
      </c>
      <c r="EL493" s="71" t="str">
        <f t="shared" si="7806"/>
        <v/>
      </c>
      <c r="EM493" s="71" t="str">
        <f t="shared" si="7807"/>
        <v/>
      </c>
      <c r="EN493" s="71" t="str">
        <f t="shared" si="7808"/>
        <v/>
      </c>
      <c r="EO493" s="71" t="str">
        <f t="shared" si="7809"/>
        <v/>
      </c>
      <c r="EP493" s="71" t="str">
        <f t="shared" si="7810"/>
        <v/>
      </c>
      <c r="EQ493" s="71" t="str">
        <f t="shared" si="7811"/>
        <v/>
      </c>
      <c r="ER493" s="71" t="str">
        <f t="shared" si="7812"/>
        <v/>
      </c>
      <c r="ES493" s="71" t="str">
        <f t="shared" si="7813"/>
        <v/>
      </c>
      <c r="ET493" s="71" t="str">
        <f t="shared" si="7814"/>
        <v/>
      </c>
      <c r="EU493" s="71" t="str">
        <f t="shared" si="7815"/>
        <v/>
      </c>
      <c r="EV493" s="71" t="str">
        <f t="shared" si="7816"/>
        <v/>
      </c>
      <c r="EW493" s="71" t="str">
        <f t="shared" si="7817"/>
        <v/>
      </c>
      <c r="EX493" s="71" t="str">
        <f t="shared" si="7818"/>
        <v/>
      </c>
      <c r="EY493" s="71" t="str">
        <f t="shared" si="7819"/>
        <v/>
      </c>
      <c r="EZ493" s="71" t="str">
        <f t="shared" si="7820"/>
        <v/>
      </c>
      <c r="FA493" s="71" t="str">
        <f t="shared" si="7821"/>
        <v/>
      </c>
      <c r="FB493" s="71" t="str">
        <f t="shared" si="7822"/>
        <v/>
      </c>
      <c r="FC493" s="71" t="str">
        <f t="shared" si="7823"/>
        <v/>
      </c>
      <c r="FD493" s="71" t="str">
        <f t="shared" si="7824"/>
        <v/>
      </c>
      <c r="FE493" s="71" t="str">
        <f t="shared" si="7825"/>
        <v/>
      </c>
      <c r="FF493" s="71" t="str">
        <f t="shared" si="7826"/>
        <v/>
      </c>
      <c r="FG493" s="71" t="str">
        <f t="shared" si="7827"/>
        <v/>
      </c>
      <c r="FH493" s="71" t="str">
        <f t="shared" si="7828"/>
        <v/>
      </c>
      <c r="FI493" s="71" t="str">
        <f t="shared" si="7829"/>
        <v/>
      </c>
      <c r="FJ493" s="71" t="str">
        <f t="shared" si="7830"/>
        <v/>
      </c>
      <c r="FK493" s="71" t="str">
        <f t="shared" si="7831"/>
        <v/>
      </c>
      <c r="FL493" s="71" t="str">
        <f t="shared" si="7832"/>
        <v/>
      </c>
      <c r="FM493" s="71" t="str">
        <f t="shared" si="7833"/>
        <v/>
      </c>
      <c r="FN493" s="71" t="str">
        <f t="shared" si="7834"/>
        <v/>
      </c>
      <c r="FO493" s="71" t="str">
        <f t="shared" si="7835"/>
        <v/>
      </c>
      <c r="FP493" s="71" t="str">
        <f t="shared" si="7836"/>
        <v/>
      </c>
      <c r="FQ493" s="71" t="str">
        <f t="shared" si="7837"/>
        <v/>
      </c>
      <c r="FR493" s="71" t="str">
        <f t="shared" si="7838"/>
        <v/>
      </c>
      <c r="FS493" s="71" t="str">
        <f t="shared" si="7839"/>
        <v/>
      </c>
    </row>
    <row r="494" spans="1:175" ht="16.5">
      <c r="A494" s="72"/>
      <c r="B494" s="154" t="s">
        <v>1466</v>
      </c>
      <c r="C494" s="187" t="str">
        <f t="shared" si="7684"/>
        <v>兑换：|cffff0000虚空神石|r</v>
      </c>
      <c r="F494" s="72">
        <v>8</v>
      </c>
      <c r="I494" s="195" t="s">
        <v>1445</v>
      </c>
      <c r="T494" s="158" t="str">
        <f t="shared" si="7685"/>
        <v>|cffffcc00需求：|r钻石x8|n|n点击后可将|Cffffc926任意|r装备提升一级。|n|n|Cff00ff7f只能对|r|Cffff73ff创|r|Cffff56bf世|r|Cffff397f品|r|Cffff1c3f质|r|Cff00ff7f以下的装备使用。|r</v>
      </c>
      <c r="U494" s="85" t="str">
        <f t="shared" si="7686"/>
        <v>ReplaceableTextures\\CommandButtons\\BTNCS41.blp</v>
      </c>
      <c r="CN494" s="70" t="str">
        <f t="shared" si="7764"/>
        <v>InitUnitState('IL2G',,,,,,,,,,)</v>
      </c>
      <c r="CO494" s="70" t="str">
        <f t="shared" si="7765"/>
        <v>InitUnitNormal('IL2G',,,,,,,,,,)</v>
      </c>
      <c r="CP494" s="70" t="str">
        <f t="shared" si="7766"/>
        <v>InitUnitMagic('IL2G',,,,,,,,,,)</v>
      </c>
      <c r="CQ494" s="70" t="str">
        <f t="shared" si="7767"/>
        <v>InitUnitAdd('IL2G',,,,,,,,,,)</v>
      </c>
      <c r="CR494" s="70" t="str">
        <f t="shared" si="7768"/>
        <v>InitEquipData('IL2G',,"",,CS41,8,,'','','','','','',"ReplaceableTextures\\CommandButtons\\BTNIN22.blp")</v>
      </c>
      <c r="CU494" s="61" t="str">
        <f t="shared" si="7769"/>
        <v>|n</v>
      </c>
      <c r="CV494" s="61" t="str">
        <f t="shared" si="7763"/>
        <v>|cffffcc00需求：|r钻石x8|n|n点击后可将|Cffffc926任意|r装备提升一级。|n|n|Cff00ff7f只能对|r|Cffff73ff创|r|Cffff56bf世|r|Cffff397f品|r|Cffff1c3f质|r|Cff00ff7f以下的装备使用。|r</v>
      </c>
      <c r="CW494" s="60"/>
      <c r="CX494" s="60"/>
      <c r="CY494" s="60"/>
      <c r="CZ494" s="60"/>
      <c r="DA494" s="60"/>
      <c r="DB494" s="71" t="str">
        <f t="shared" si="7770"/>
        <v/>
      </c>
      <c r="DC494" s="71" t="str">
        <f t="shared" si="7771"/>
        <v/>
      </c>
      <c r="DD494" s="71" t="str">
        <f t="shared" si="7772"/>
        <v/>
      </c>
      <c r="DE494" s="71" t="str">
        <f t="shared" si="7773"/>
        <v/>
      </c>
      <c r="DF494" s="71" t="str">
        <f t="shared" si="7774"/>
        <v/>
      </c>
      <c r="DG494" s="71" t="str">
        <f t="shared" si="7775"/>
        <v/>
      </c>
      <c r="DH494" s="71" t="str">
        <f t="shared" si="7776"/>
        <v/>
      </c>
      <c r="DI494" s="71" t="str">
        <f t="shared" si="7777"/>
        <v/>
      </c>
      <c r="DJ494" s="71" t="str">
        <f t="shared" si="7778"/>
        <v/>
      </c>
      <c r="DK494" s="71" t="str">
        <f t="shared" si="7779"/>
        <v/>
      </c>
      <c r="DL494" s="71" t="str">
        <f t="shared" si="7780"/>
        <v/>
      </c>
      <c r="DM494" s="71" t="str">
        <f t="shared" si="7781"/>
        <v/>
      </c>
      <c r="DN494" s="71" t="str">
        <f t="shared" si="7782"/>
        <v/>
      </c>
      <c r="DO494" s="71" t="str">
        <f t="shared" si="7783"/>
        <v/>
      </c>
      <c r="DP494" s="71" t="str">
        <f t="shared" si="7784"/>
        <v/>
      </c>
      <c r="DQ494" s="71" t="str">
        <f t="shared" si="7785"/>
        <v/>
      </c>
      <c r="DR494" s="71" t="str">
        <f t="shared" si="7786"/>
        <v/>
      </c>
      <c r="DS494" s="71" t="str">
        <f t="shared" si="7787"/>
        <v/>
      </c>
      <c r="DT494" s="71" t="str">
        <f t="shared" si="7788"/>
        <v/>
      </c>
      <c r="DU494" s="71" t="str">
        <f t="shared" si="7789"/>
        <v/>
      </c>
      <c r="DV494" s="71" t="str">
        <f t="shared" si="7790"/>
        <v/>
      </c>
      <c r="DW494" s="71" t="str">
        <f t="shared" si="7791"/>
        <v/>
      </c>
      <c r="DX494" s="71" t="str">
        <f t="shared" si="7792"/>
        <v/>
      </c>
      <c r="DY494" s="71" t="str">
        <f t="shared" si="7793"/>
        <v/>
      </c>
      <c r="DZ494" s="71" t="str">
        <f t="shared" si="7794"/>
        <v/>
      </c>
      <c r="EA494" s="71" t="str">
        <f t="shared" si="7795"/>
        <v/>
      </c>
      <c r="EB494" s="71" t="str">
        <f t="shared" si="7796"/>
        <v/>
      </c>
      <c r="EC494" s="71" t="str">
        <f t="shared" si="7797"/>
        <v/>
      </c>
      <c r="ED494" s="71" t="str">
        <f t="shared" si="7798"/>
        <v/>
      </c>
      <c r="EE494" s="71" t="str">
        <f t="shared" si="7799"/>
        <v/>
      </c>
      <c r="EF494" s="71" t="str">
        <f t="shared" si="7800"/>
        <v/>
      </c>
      <c r="EG494" s="71" t="str">
        <f t="shared" si="7801"/>
        <v/>
      </c>
      <c r="EH494" s="71" t="str">
        <f t="shared" si="7802"/>
        <v/>
      </c>
      <c r="EI494" s="71" t="str">
        <f t="shared" si="7803"/>
        <v/>
      </c>
      <c r="EJ494" s="71" t="str">
        <f t="shared" si="7804"/>
        <v/>
      </c>
      <c r="EK494" s="71" t="str">
        <f t="shared" si="7805"/>
        <v/>
      </c>
      <c r="EL494" s="71" t="str">
        <f t="shared" si="7806"/>
        <v/>
      </c>
      <c r="EM494" s="71" t="str">
        <f t="shared" si="7807"/>
        <v/>
      </c>
      <c r="EN494" s="71" t="str">
        <f t="shared" si="7808"/>
        <v/>
      </c>
      <c r="EO494" s="71" t="str">
        <f t="shared" si="7809"/>
        <v/>
      </c>
      <c r="EP494" s="71" t="str">
        <f t="shared" si="7810"/>
        <v/>
      </c>
      <c r="EQ494" s="71" t="str">
        <f t="shared" si="7811"/>
        <v/>
      </c>
      <c r="ER494" s="71" t="str">
        <f t="shared" si="7812"/>
        <v/>
      </c>
      <c r="ES494" s="71" t="str">
        <f t="shared" si="7813"/>
        <v/>
      </c>
      <c r="ET494" s="71" t="str">
        <f t="shared" si="7814"/>
        <v/>
      </c>
      <c r="EU494" s="71" t="str">
        <f t="shared" si="7815"/>
        <v/>
      </c>
      <c r="EV494" s="71" t="str">
        <f t="shared" si="7816"/>
        <v/>
      </c>
      <c r="EW494" s="71" t="str">
        <f t="shared" si="7817"/>
        <v/>
      </c>
      <c r="EX494" s="71" t="str">
        <f t="shared" si="7818"/>
        <v/>
      </c>
      <c r="EY494" s="71" t="str">
        <f t="shared" si="7819"/>
        <v/>
      </c>
      <c r="EZ494" s="71" t="str">
        <f t="shared" si="7820"/>
        <v/>
      </c>
      <c r="FA494" s="71" t="str">
        <f t="shared" si="7821"/>
        <v/>
      </c>
      <c r="FB494" s="71" t="str">
        <f t="shared" si="7822"/>
        <v/>
      </c>
      <c r="FC494" s="71" t="str">
        <f t="shared" si="7823"/>
        <v/>
      </c>
      <c r="FD494" s="71" t="str">
        <f t="shared" si="7824"/>
        <v/>
      </c>
      <c r="FE494" s="71" t="str">
        <f t="shared" si="7825"/>
        <v/>
      </c>
      <c r="FF494" s="71" t="str">
        <f t="shared" si="7826"/>
        <v/>
      </c>
      <c r="FG494" s="71" t="str">
        <f t="shared" si="7827"/>
        <v/>
      </c>
      <c r="FH494" s="71" t="str">
        <f t="shared" si="7828"/>
        <v/>
      </c>
      <c r="FI494" s="71" t="str">
        <f t="shared" si="7829"/>
        <v/>
      </c>
      <c r="FJ494" s="71" t="str">
        <f t="shared" si="7830"/>
        <v/>
      </c>
      <c r="FK494" s="71" t="str">
        <f t="shared" si="7831"/>
        <v/>
      </c>
      <c r="FL494" s="71" t="str">
        <f t="shared" si="7832"/>
        <v/>
      </c>
      <c r="FM494" s="71" t="str">
        <f t="shared" si="7833"/>
        <v/>
      </c>
      <c r="FN494" s="71" t="str">
        <f t="shared" si="7834"/>
        <v/>
      </c>
      <c r="FO494" s="71" t="str">
        <f t="shared" si="7835"/>
        <v/>
      </c>
      <c r="FP494" s="71" t="str">
        <f t="shared" si="7836"/>
        <v/>
      </c>
      <c r="FQ494" s="71" t="str">
        <f t="shared" si="7837"/>
        <v/>
      </c>
      <c r="FR494" s="71" t="str">
        <f t="shared" si="7838"/>
        <v/>
      </c>
      <c r="FS494" s="71" t="str">
        <f t="shared" si="7839"/>
        <v/>
      </c>
    </row>
    <row r="495" spans="1:175" ht="16.5">
      <c r="A495" s="72"/>
      <c r="B495" s="154" t="s">
        <v>1467</v>
      </c>
      <c r="C495" s="187" t="str">
        <f t="shared" si="7684"/>
        <v>兑换：|Cff00BFFF小银行|r</v>
      </c>
      <c r="F495" s="72">
        <v>1</v>
      </c>
      <c r="I495" s="187" t="s">
        <v>637</v>
      </c>
      <c r="T495" s="158" t="str">
        <f t="shared" si="7685"/>
        <v>|cffffcc00需求：|r钻石x1|n|n金币|Cffffc926+2888~18888|r</v>
      </c>
      <c r="U495" s="85" t="str">
        <f t="shared" si="7686"/>
        <v>ReplaceableTextures\\CommandButtons\\BTNIN22.blp</v>
      </c>
      <c r="CN495" s="70" t="str">
        <f t="shared" si="7764"/>
        <v>InitUnitState('IL2H',,,,,,,,,,)</v>
      </c>
      <c r="CO495" s="70" t="str">
        <f t="shared" si="7765"/>
        <v>InitUnitNormal('IL2H',,,,,,,,,,)</v>
      </c>
      <c r="CP495" s="70" t="str">
        <f t="shared" si="7766"/>
        <v>InitUnitMagic('IL2H',,,,,,,,,,)</v>
      </c>
      <c r="CQ495" s="70" t="str">
        <f t="shared" si="7767"/>
        <v>InitUnitAdd('IL2H',,,,,,,,,,)</v>
      </c>
      <c r="CR495" s="70" t="str">
        <f t="shared" si="7768"/>
        <v>InitEquipData('IL2H',,"",,IN22,1,,'','','','','','',"ReplaceableTextures\\CommandButtons\\BTNIP02.blp")</v>
      </c>
      <c r="CU495" s="61" t="str">
        <f t="shared" si="7769"/>
        <v>|n</v>
      </c>
      <c r="CV495" s="61" t="str">
        <f t="shared" si="7763"/>
        <v>|cffffcc00需求：|r钻石x1|n|n金币|Cffffc926+2888~18888|r</v>
      </c>
      <c r="CW495" s="60"/>
      <c r="CX495" s="60"/>
      <c r="CY495" s="60"/>
      <c r="CZ495" s="60"/>
      <c r="DA495" s="60"/>
      <c r="DB495" s="71" t="str">
        <f t="shared" si="7770"/>
        <v/>
      </c>
      <c r="DC495" s="71" t="str">
        <f t="shared" si="7771"/>
        <v/>
      </c>
      <c r="DD495" s="71" t="str">
        <f t="shared" si="7772"/>
        <v/>
      </c>
      <c r="DE495" s="71" t="str">
        <f t="shared" si="7773"/>
        <v/>
      </c>
      <c r="DF495" s="71" t="str">
        <f t="shared" si="7774"/>
        <v/>
      </c>
      <c r="DG495" s="71" t="str">
        <f t="shared" si="7775"/>
        <v/>
      </c>
      <c r="DH495" s="71" t="str">
        <f t="shared" si="7776"/>
        <v/>
      </c>
      <c r="DI495" s="71" t="str">
        <f t="shared" si="7777"/>
        <v/>
      </c>
      <c r="DJ495" s="71" t="str">
        <f t="shared" si="7778"/>
        <v/>
      </c>
      <c r="DK495" s="71" t="str">
        <f t="shared" si="7779"/>
        <v/>
      </c>
      <c r="DL495" s="71" t="str">
        <f t="shared" si="7780"/>
        <v/>
      </c>
      <c r="DM495" s="71" t="str">
        <f t="shared" si="7781"/>
        <v/>
      </c>
      <c r="DN495" s="71" t="str">
        <f t="shared" si="7782"/>
        <v/>
      </c>
      <c r="DO495" s="71" t="str">
        <f t="shared" si="7783"/>
        <v/>
      </c>
      <c r="DP495" s="71" t="str">
        <f t="shared" si="7784"/>
        <v/>
      </c>
      <c r="DQ495" s="71" t="str">
        <f t="shared" si="7785"/>
        <v/>
      </c>
      <c r="DR495" s="71" t="str">
        <f t="shared" si="7786"/>
        <v/>
      </c>
      <c r="DS495" s="71" t="str">
        <f t="shared" si="7787"/>
        <v/>
      </c>
      <c r="DT495" s="71" t="str">
        <f t="shared" si="7788"/>
        <v/>
      </c>
      <c r="DU495" s="71" t="str">
        <f t="shared" si="7789"/>
        <v/>
      </c>
      <c r="DV495" s="71" t="str">
        <f t="shared" si="7790"/>
        <v/>
      </c>
      <c r="DW495" s="71" t="str">
        <f t="shared" si="7791"/>
        <v/>
      </c>
      <c r="DX495" s="71" t="str">
        <f t="shared" si="7792"/>
        <v/>
      </c>
      <c r="DY495" s="71" t="str">
        <f t="shared" si="7793"/>
        <v/>
      </c>
      <c r="DZ495" s="71" t="str">
        <f t="shared" si="7794"/>
        <v/>
      </c>
      <c r="EA495" s="71" t="str">
        <f t="shared" si="7795"/>
        <v/>
      </c>
      <c r="EB495" s="71" t="str">
        <f t="shared" si="7796"/>
        <v/>
      </c>
      <c r="EC495" s="71" t="str">
        <f t="shared" si="7797"/>
        <v/>
      </c>
      <c r="ED495" s="71" t="str">
        <f t="shared" si="7798"/>
        <v/>
      </c>
      <c r="EE495" s="71" t="str">
        <f t="shared" si="7799"/>
        <v/>
      </c>
      <c r="EF495" s="71" t="str">
        <f t="shared" si="7800"/>
        <v/>
      </c>
      <c r="EG495" s="71" t="str">
        <f t="shared" si="7801"/>
        <v/>
      </c>
      <c r="EH495" s="71" t="str">
        <f t="shared" si="7802"/>
        <v/>
      </c>
      <c r="EI495" s="71" t="str">
        <f t="shared" si="7803"/>
        <v/>
      </c>
      <c r="EJ495" s="71" t="str">
        <f t="shared" si="7804"/>
        <v/>
      </c>
      <c r="EK495" s="71" t="str">
        <f t="shared" si="7805"/>
        <v/>
      </c>
      <c r="EL495" s="71" t="str">
        <f t="shared" si="7806"/>
        <v/>
      </c>
      <c r="EM495" s="71" t="str">
        <f t="shared" si="7807"/>
        <v/>
      </c>
      <c r="EN495" s="71" t="str">
        <f t="shared" si="7808"/>
        <v/>
      </c>
      <c r="EO495" s="71" t="str">
        <f t="shared" si="7809"/>
        <v/>
      </c>
      <c r="EP495" s="71" t="str">
        <f t="shared" si="7810"/>
        <v/>
      </c>
      <c r="EQ495" s="71" t="str">
        <f t="shared" si="7811"/>
        <v/>
      </c>
      <c r="ER495" s="71" t="str">
        <f t="shared" si="7812"/>
        <v/>
      </c>
      <c r="ES495" s="71" t="str">
        <f t="shared" si="7813"/>
        <v/>
      </c>
      <c r="ET495" s="71" t="str">
        <f t="shared" si="7814"/>
        <v/>
      </c>
      <c r="EU495" s="71" t="str">
        <f t="shared" si="7815"/>
        <v/>
      </c>
      <c r="EV495" s="71" t="str">
        <f t="shared" si="7816"/>
        <v/>
      </c>
      <c r="EW495" s="71" t="str">
        <f t="shared" si="7817"/>
        <v/>
      </c>
      <c r="EX495" s="71" t="str">
        <f t="shared" si="7818"/>
        <v/>
      </c>
      <c r="EY495" s="71" t="str">
        <f t="shared" si="7819"/>
        <v/>
      </c>
      <c r="EZ495" s="71" t="str">
        <f t="shared" si="7820"/>
        <v/>
      </c>
      <c r="FA495" s="71" t="str">
        <f t="shared" si="7821"/>
        <v/>
      </c>
      <c r="FB495" s="71" t="str">
        <f t="shared" si="7822"/>
        <v/>
      </c>
      <c r="FC495" s="71" t="str">
        <f t="shared" si="7823"/>
        <v/>
      </c>
      <c r="FD495" s="71" t="str">
        <f t="shared" si="7824"/>
        <v/>
      </c>
      <c r="FE495" s="71" t="str">
        <f t="shared" si="7825"/>
        <v/>
      </c>
      <c r="FF495" s="71" t="str">
        <f t="shared" si="7826"/>
        <v/>
      </c>
      <c r="FG495" s="71" t="str">
        <f t="shared" si="7827"/>
        <v/>
      </c>
      <c r="FH495" s="71" t="str">
        <f t="shared" si="7828"/>
        <v/>
      </c>
      <c r="FI495" s="71" t="str">
        <f t="shared" si="7829"/>
        <v/>
      </c>
      <c r="FJ495" s="71" t="str">
        <f t="shared" si="7830"/>
        <v/>
      </c>
      <c r="FK495" s="71" t="str">
        <f t="shared" si="7831"/>
        <v/>
      </c>
      <c r="FL495" s="71" t="str">
        <f t="shared" si="7832"/>
        <v/>
      </c>
      <c r="FM495" s="71" t="str">
        <f t="shared" si="7833"/>
        <v/>
      </c>
      <c r="FN495" s="71" t="str">
        <f t="shared" si="7834"/>
        <v/>
      </c>
      <c r="FO495" s="71" t="str">
        <f t="shared" si="7835"/>
        <v/>
      </c>
      <c r="FP495" s="71" t="str">
        <f t="shared" si="7836"/>
        <v/>
      </c>
      <c r="FQ495" s="71" t="str">
        <f t="shared" si="7837"/>
        <v/>
      </c>
      <c r="FR495" s="71" t="str">
        <f t="shared" si="7838"/>
        <v/>
      </c>
      <c r="FS495" s="71" t="str">
        <f t="shared" si="7839"/>
        <v/>
      </c>
    </row>
    <row r="496" spans="1:175" ht="16.5">
      <c r="A496" s="72"/>
      <c r="B496" s="154" t="s">
        <v>1468</v>
      </c>
      <c r="C496" s="187" t="str">
        <f t="shared" si="7684"/>
        <v>兑换：|CffFFD24D补天石|r</v>
      </c>
      <c r="F496" s="72">
        <v>4</v>
      </c>
      <c r="I496" s="196" t="s">
        <v>699</v>
      </c>
      <c r="T496" s="158" t="str">
        <f t="shared" si="76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6" s="85" t="str">
        <f t="shared" si="7686"/>
        <v>ReplaceableTextures\\CommandButtons\\BTNIP02.blp</v>
      </c>
      <c r="CN496" s="70" t="str">
        <f t="shared" si="7764"/>
        <v>InitUnitState('IL2I',,,,,,,,,,)</v>
      </c>
      <c r="CO496" s="70" t="str">
        <f t="shared" si="7765"/>
        <v>InitUnitNormal('IL2I',,,,,,,,,,)</v>
      </c>
      <c r="CP496" s="70" t="str">
        <f t="shared" si="7766"/>
        <v>InitUnitMagic('IL2I',,,,,,,,,,)</v>
      </c>
      <c r="CQ496" s="70" t="str">
        <f t="shared" si="7767"/>
        <v>InitUnitAdd('IL2I',,,,,,,,,,)</v>
      </c>
      <c r="CR496" s="70" t="str">
        <f>"InitEquipData('"&amp;B496&amp;"',"&amp;D496&amp;","&amp;CR$1&amp;A496&amp;CR$1&amp;","&amp;E496&amp;","&amp;I496&amp;","&amp;F496&amp;","&amp;G496&amp;",'"&amp;J496&amp;"','"&amp;K496&amp;"','"&amp;L496&amp;"','"&amp;M496&amp;"','"&amp;N496&amp;"','"&amp;O496&amp;"',"&amp;CR$1&amp;U521&amp;CR$1&amp;")"</f>
        <v>InitEquipData('IL2I',,"",,IP02,4,,'','','','','','',"ReplaceableTextures\\CommandButtons\\BTNIX03.blp")</v>
      </c>
      <c r="CU496" s="61" t="str">
        <f t="shared" si="7769"/>
        <v>|n</v>
      </c>
      <c r="CV496" s="61" t="str">
        <f t="shared" si="776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6" s="60"/>
      <c r="CX496" s="60"/>
      <c r="CY496" s="60"/>
      <c r="CZ496" s="60"/>
      <c r="DA496" s="60"/>
      <c r="DB496" s="71" t="str">
        <f t="shared" si="7770"/>
        <v/>
      </c>
      <c r="DC496" s="71" t="str">
        <f t="shared" si="7771"/>
        <v/>
      </c>
      <c r="DD496" s="71" t="str">
        <f t="shared" si="7772"/>
        <v/>
      </c>
      <c r="DE496" s="71" t="str">
        <f t="shared" si="7773"/>
        <v/>
      </c>
      <c r="DF496" s="71" t="str">
        <f t="shared" si="7774"/>
        <v/>
      </c>
      <c r="DG496" s="71" t="str">
        <f t="shared" si="7775"/>
        <v/>
      </c>
      <c r="DH496" s="71" t="str">
        <f t="shared" si="7776"/>
        <v/>
      </c>
      <c r="DI496" s="71" t="str">
        <f t="shared" si="7777"/>
        <v/>
      </c>
      <c r="DJ496" s="71" t="str">
        <f t="shared" si="7778"/>
        <v/>
      </c>
      <c r="DK496" s="71" t="str">
        <f t="shared" si="7779"/>
        <v/>
      </c>
      <c r="DL496" s="71" t="str">
        <f t="shared" si="7780"/>
        <v/>
      </c>
      <c r="DM496" s="71" t="str">
        <f t="shared" si="7781"/>
        <v/>
      </c>
      <c r="DN496" s="71" t="str">
        <f t="shared" si="7782"/>
        <v/>
      </c>
      <c r="DO496" s="71" t="str">
        <f t="shared" si="7783"/>
        <v/>
      </c>
      <c r="DP496" s="71" t="str">
        <f t="shared" si="7784"/>
        <v/>
      </c>
      <c r="DQ496" s="71" t="str">
        <f t="shared" si="7785"/>
        <v/>
      </c>
      <c r="DR496" s="71" t="str">
        <f t="shared" si="7786"/>
        <v/>
      </c>
      <c r="DS496" s="71" t="str">
        <f t="shared" si="7787"/>
        <v/>
      </c>
      <c r="DT496" s="71" t="str">
        <f t="shared" si="7788"/>
        <v/>
      </c>
      <c r="DU496" s="71" t="str">
        <f t="shared" si="7789"/>
        <v/>
      </c>
      <c r="DV496" s="71" t="str">
        <f t="shared" si="7790"/>
        <v/>
      </c>
      <c r="DW496" s="71" t="str">
        <f t="shared" si="7791"/>
        <v/>
      </c>
      <c r="DX496" s="71" t="str">
        <f t="shared" si="7792"/>
        <v/>
      </c>
      <c r="DY496" s="71" t="str">
        <f t="shared" si="7793"/>
        <v/>
      </c>
      <c r="DZ496" s="71" t="str">
        <f t="shared" si="7794"/>
        <v/>
      </c>
      <c r="EA496" s="71" t="str">
        <f t="shared" si="7795"/>
        <v/>
      </c>
      <c r="EB496" s="71" t="str">
        <f t="shared" si="7796"/>
        <v/>
      </c>
      <c r="EC496" s="71" t="str">
        <f t="shared" si="7797"/>
        <v/>
      </c>
      <c r="ED496" s="71" t="str">
        <f t="shared" si="7798"/>
        <v/>
      </c>
      <c r="EE496" s="71" t="str">
        <f t="shared" si="7799"/>
        <v/>
      </c>
      <c r="EF496" s="71" t="str">
        <f t="shared" si="7800"/>
        <v/>
      </c>
      <c r="EG496" s="71" t="str">
        <f t="shared" si="7801"/>
        <v/>
      </c>
      <c r="EH496" s="71" t="str">
        <f t="shared" si="7802"/>
        <v/>
      </c>
      <c r="EI496" s="71" t="str">
        <f t="shared" si="7803"/>
        <v/>
      </c>
      <c r="EJ496" s="71" t="str">
        <f t="shared" si="7804"/>
        <v/>
      </c>
      <c r="EK496" s="71" t="str">
        <f t="shared" si="7805"/>
        <v/>
      </c>
      <c r="EL496" s="71" t="str">
        <f t="shared" si="7806"/>
        <v/>
      </c>
      <c r="EM496" s="71" t="str">
        <f t="shared" si="7807"/>
        <v/>
      </c>
      <c r="EN496" s="71" t="str">
        <f t="shared" si="7808"/>
        <v/>
      </c>
      <c r="EO496" s="71" t="str">
        <f t="shared" si="7809"/>
        <v/>
      </c>
      <c r="EP496" s="71" t="str">
        <f t="shared" si="7810"/>
        <v/>
      </c>
      <c r="EQ496" s="71" t="str">
        <f t="shared" si="7811"/>
        <v/>
      </c>
      <c r="ER496" s="71" t="str">
        <f t="shared" si="7812"/>
        <v/>
      </c>
      <c r="ES496" s="71" t="str">
        <f t="shared" si="7813"/>
        <v/>
      </c>
      <c r="ET496" s="71" t="str">
        <f t="shared" si="7814"/>
        <v/>
      </c>
      <c r="EU496" s="71" t="str">
        <f t="shared" si="7815"/>
        <v/>
      </c>
      <c r="EV496" s="71" t="str">
        <f t="shared" si="7816"/>
        <v/>
      </c>
      <c r="EW496" s="71" t="str">
        <f t="shared" si="7817"/>
        <v/>
      </c>
      <c r="EX496" s="71" t="str">
        <f t="shared" si="7818"/>
        <v/>
      </c>
      <c r="EY496" s="71" t="str">
        <f t="shared" si="7819"/>
        <v/>
      </c>
      <c r="EZ496" s="71" t="str">
        <f t="shared" si="7820"/>
        <v/>
      </c>
      <c r="FA496" s="71" t="str">
        <f t="shared" si="7821"/>
        <v/>
      </c>
      <c r="FB496" s="71" t="str">
        <f t="shared" si="7822"/>
        <v/>
      </c>
      <c r="FC496" s="71" t="str">
        <f t="shared" si="7823"/>
        <v/>
      </c>
      <c r="FD496" s="71" t="str">
        <f t="shared" si="7824"/>
        <v/>
      </c>
      <c r="FE496" s="71" t="str">
        <f t="shared" si="7825"/>
        <v/>
      </c>
      <c r="FF496" s="71" t="str">
        <f t="shared" si="7826"/>
        <v/>
      </c>
      <c r="FG496" s="71" t="str">
        <f t="shared" si="7827"/>
        <v/>
      </c>
      <c r="FH496" s="71" t="str">
        <f t="shared" si="7828"/>
        <v/>
      </c>
      <c r="FI496" s="71" t="str">
        <f t="shared" si="7829"/>
        <v/>
      </c>
      <c r="FJ496" s="71" t="str">
        <f t="shared" si="7830"/>
        <v/>
      </c>
      <c r="FK496" s="71" t="str">
        <f t="shared" si="7831"/>
        <v/>
      </c>
      <c r="FL496" s="71" t="str">
        <f t="shared" si="7832"/>
        <v/>
      </c>
      <c r="FM496" s="71" t="str">
        <f t="shared" si="7833"/>
        <v/>
      </c>
      <c r="FN496" s="71" t="str">
        <f t="shared" si="7834"/>
        <v/>
      </c>
      <c r="FO496" s="71" t="str">
        <f t="shared" si="7835"/>
        <v/>
      </c>
      <c r="FP496" s="71" t="str">
        <f t="shared" si="7836"/>
        <v/>
      </c>
      <c r="FQ496" s="71" t="str">
        <f t="shared" si="7837"/>
        <v/>
      </c>
      <c r="FR496" s="71" t="str">
        <f t="shared" si="7838"/>
        <v/>
      </c>
      <c r="FS496" s="71" t="str">
        <f t="shared" si="7839"/>
        <v/>
      </c>
    </row>
    <row r="497" spans="1:175" ht="16.5">
      <c r="A497" s="72"/>
      <c r="B497" s="154" t="s">
        <v>1469</v>
      </c>
      <c r="C497" s="187" t="str">
        <f t="shared" si="7684"/>
        <v>兑换：|CffFFD24D炽星魔盒|r</v>
      </c>
      <c r="E497" s="138"/>
      <c r="F497" s="72">
        <v>6</v>
      </c>
      <c r="I497" s="63" t="s">
        <v>1441</v>
      </c>
      <c r="T497" s="158" t="str">
        <f t="shared" si="7685"/>
        <v>|cffffcc00需求：|r钻石x6|n|n开启后获得|Cffffd24d随机奖励|r。</v>
      </c>
      <c r="U497" s="85" t="str">
        <f t="shared" si="7686"/>
        <v>ReplaceableTextures\\CommandButtons\\BTNI014.blp</v>
      </c>
      <c r="CU497" s="95" t="str">
        <f t="shared" si="7769"/>
        <v>|n</v>
      </c>
      <c r="CV497" s="61" t="str">
        <f t="shared" si="7763"/>
        <v>|cffffcc00需求：|r钻石x6|n|n开启后获得|Cffffd24d随机奖励|r。</v>
      </c>
      <c r="CW497" s="60"/>
      <c r="CX497" s="60"/>
      <c r="CY497" s="60"/>
      <c r="CZ497" s="60"/>
      <c r="DA497" s="60"/>
      <c r="DB497" s="71" t="str">
        <f t="shared" si="7770"/>
        <v/>
      </c>
      <c r="DC497" s="71" t="str">
        <f t="shared" si="7771"/>
        <v/>
      </c>
      <c r="DD497" s="71" t="str">
        <f t="shared" si="7772"/>
        <v/>
      </c>
      <c r="DE497" s="71" t="str">
        <f t="shared" si="7773"/>
        <v/>
      </c>
      <c r="DF497" s="71" t="str">
        <f t="shared" si="7774"/>
        <v/>
      </c>
      <c r="DG497" s="71" t="str">
        <f t="shared" si="7775"/>
        <v/>
      </c>
      <c r="DH497" s="71" t="str">
        <f t="shared" si="7776"/>
        <v/>
      </c>
      <c r="DI497" s="71" t="str">
        <f t="shared" si="7777"/>
        <v/>
      </c>
      <c r="DJ497" s="71" t="str">
        <f t="shared" si="7778"/>
        <v/>
      </c>
      <c r="DK497" s="71" t="str">
        <f t="shared" si="7779"/>
        <v/>
      </c>
      <c r="DL497" s="71" t="str">
        <f t="shared" si="7780"/>
        <v/>
      </c>
      <c r="DM497" s="71" t="str">
        <f t="shared" si="7781"/>
        <v/>
      </c>
      <c r="DN497" s="71" t="str">
        <f t="shared" si="7782"/>
        <v/>
      </c>
      <c r="DO497" s="71" t="str">
        <f t="shared" si="7783"/>
        <v/>
      </c>
      <c r="DP497" s="71" t="str">
        <f t="shared" si="7784"/>
        <v/>
      </c>
      <c r="DQ497" s="71" t="str">
        <f t="shared" si="7785"/>
        <v/>
      </c>
      <c r="DR497" s="71" t="str">
        <f t="shared" si="7786"/>
        <v/>
      </c>
      <c r="DS497" s="71" t="str">
        <f t="shared" si="7787"/>
        <v/>
      </c>
      <c r="DT497" s="71" t="str">
        <f t="shared" si="7788"/>
        <v/>
      </c>
      <c r="DU497" s="71" t="str">
        <f t="shared" si="7789"/>
        <v/>
      </c>
      <c r="DV497" s="71" t="str">
        <f t="shared" si="7790"/>
        <v/>
      </c>
      <c r="DW497" s="71" t="str">
        <f t="shared" si="7791"/>
        <v/>
      </c>
      <c r="DX497" s="71" t="str">
        <f t="shared" si="7792"/>
        <v/>
      </c>
      <c r="DY497" s="71" t="str">
        <f t="shared" si="7793"/>
        <v/>
      </c>
      <c r="DZ497" s="71" t="str">
        <f t="shared" si="7794"/>
        <v/>
      </c>
      <c r="EA497" s="71" t="str">
        <f t="shared" si="7795"/>
        <v/>
      </c>
      <c r="EB497" s="71" t="str">
        <f t="shared" si="7796"/>
        <v/>
      </c>
      <c r="EC497" s="71" t="str">
        <f t="shared" si="7797"/>
        <v/>
      </c>
      <c r="ED497" s="71" t="str">
        <f t="shared" si="7798"/>
        <v/>
      </c>
      <c r="EE497" s="71" t="str">
        <f t="shared" si="7799"/>
        <v/>
      </c>
      <c r="EF497" s="71" t="str">
        <f t="shared" si="7800"/>
        <v/>
      </c>
      <c r="EG497" s="71" t="str">
        <f t="shared" si="7801"/>
        <v/>
      </c>
      <c r="EH497" s="71" t="str">
        <f t="shared" si="7802"/>
        <v/>
      </c>
      <c r="EI497" s="71" t="str">
        <f t="shared" si="7803"/>
        <v/>
      </c>
      <c r="EJ497" s="71" t="str">
        <f t="shared" si="7804"/>
        <v/>
      </c>
      <c r="EK497" s="71" t="str">
        <f t="shared" si="7805"/>
        <v/>
      </c>
      <c r="EL497" s="71" t="str">
        <f t="shared" si="7806"/>
        <v/>
      </c>
      <c r="EM497" s="71" t="str">
        <f t="shared" si="7807"/>
        <v/>
      </c>
      <c r="EN497" s="71" t="str">
        <f t="shared" si="7808"/>
        <v/>
      </c>
      <c r="EO497" s="71" t="str">
        <f t="shared" si="7809"/>
        <v/>
      </c>
      <c r="EP497" s="71" t="str">
        <f t="shared" si="7810"/>
        <v/>
      </c>
      <c r="EQ497" s="71" t="str">
        <f t="shared" si="7811"/>
        <v/>
      </c>
      <c r="ER497" s="71" t="str">
        <f t="shared" si="7812"/>
        <v/>
      </c>
      <c r="ES497" s="71" t="str">
        <f t="shared" si="7813"/>
        <v/>
      </c>
      <c r="ET497" s="71" t="str">
        <f t="shared" si="7814"/>
        <v/>
      </c>
      <c r="EU497" s="71" t="str">
        <f t="shared" si="7815"/>
        <v/>
      </c>
      <c r="EV497" s="71" t="str">
        <f t="shared" si="7816"/>
        <v/>
      </c>
      <c r="EW497" s="71" t="str">
        <f t="shared" si="7817"/>
        <v/>
      </c>
      <c r="EX497" s="71" t="str">
        <f t="shared" si="7818"/>
        <v/>
      </c>
      <c r="EY497" s="71" t="str">
        <f t="shared" si="7819"/>
        <v/>
      </c>
      <c r="EZ497" s="71" t="str">
        <f t="shared" si="7820"/>
        <v/>
      </c>
      <c r="FA497" s="71" t="str">
        <f t="shared" si="7821"/>
        <v/>
      </c>
      <c r="FB497" s="71" t="str">
        <f t="shared" si="7822"/>
        <v/>
      </c>
      <c r="FC497" s="71" t="str">
        <f t="shared" si="7823"/>
        <v/>
      </c>
      <c r="FD497" s="71" t="str">
        <f t="shared" si="7824"/>
        <v/>
      </c>
      <c r="FE497" s="71" t="str">
        <f t="shared" si="7825"/>
        <v/>
      </c>
      <c r="FF497" s="71" t="str">
        <f t="shared" si="7826"/>
        <v/>
      </c>
      <c r="FG497" s="71" t="str">
        <f t="shared" si="7827"/>
        <v/>
      </c>
      <c r="FH497" s="71" t="str">
        <f t="shared" si="7828"/>
        <v/>
      </c>
      <c r="FI497" s="71" t="str">
        <f t="shared" si="7829"/>
        <v/>
      </c>
      <c r="FJ497" s="71" t="str">
        <f t="shared" si="7830"/>
        <v/>
      </c>
      <c r="FK497" s="71" t="str">
        <f t="shared" si="7831"/>
        <v/>
      </c>
      <c r="FL497" s="71" t="str">
        <f t="shared" si="7832"/>
        <v/>
      </c>
      <c r="FM497" s="71" t="str">
        <f t="shared" si="7833"/>
        <v/>
      </c>
      <c r="FN497" s="71" t="str">
        <f t="shared" si="7834"/>
        <v/>
      </c>
      <c r="FO497" s="71" t="str">
        <f t="shared" si="7835"/>
        <v/>
      </c>
      <c r="FP497" s="71" t="str">
        <f t="shared" si="7836"/>
        <v/>
      </c>
      <c r="FQ497" s="71" t="str">
        <f t="shared" si="7837"/>
        <v/>
      </c>
      <c r="FR497" s="71" t="str">
        <f t="shared" si="7838"/>
        <v/>
      </c>
      <c r="FS497" s="71" t="str">
        <f t="shared" si="7839"/>
        <v/>
      </c>
    </row>
    <row r="498" spans="1:175" ht="16.5">
      <c r="A498" s="72"/>
      <c r="B498" s="154" t="s">
        <v>1470</v>
      </c>
      <c r="C498" s="187" t="str">
        <f t="shared" si="7684"/>
        <v>兑换：|cff00BFFF初级附魔石|r</v>
      </c>
      <c r="E498" s="138"/>
      <c r="F498" s="72">
        <v>2</v>
      </c>
      <c r="I498" s="63" t="s">
        <v>1442</v>
      </c>
      <c r="T498" s="158" t="str">
        <f t="shared" si="7685"/>
        <v>|cffffcc00需求：|r钻石x2|n|n为指定的装备附魔一条额外属性。|n|n|cffff0000只可附魔紫色及以上品质装备|r</v>
      </c>
      <c r="U498" s="85" t="str">
        <f t="shared" si="7686"/>
        <v>ReplaceableTextures\\CommandButtons\\BTNCS51.blp</v>
      </c>
      <c r="CU498" s="95" t="str">
        <f t="shared" si="7769"/>
        <v>|n</v>
      </c>
      <c r="CV498" s="61" t="str">
        <f t="shared" si="7763"/>
        <v>|cffffcc00需求：|r钻石x2|n|n为指定的装备附魔一条额外属性。|n|n|cffff0000只可附魔紫色及以上品质装备|r</v>
      </c>
      <c r="CW498" s="60"/>
      <c r="CX498" s="60"/>
      <c r="CY498" s="60"/>
      <c r="CZ498" s="60"/>
      <c r="DA498" s="60"/>
      <c r="DB498" s="71" t="str">
        <f t="shared" si="7770"/>
        <v/>
      </c>
      <c r="DC498" s="71" t="str">
        <f t="shared" si="7771"/>
        <v/>
      </c>
      <c r="DD498" s="71" t="str">
        <f t="shared" si="7772"/>
        <v/>
      </c>
      <c r="DE498" s="71" t="str">
        <f t="shared" si="7773"/>
        <v/>
      </c>
      <c r="DF498" s="71" t="str">
        <f t="shared" si="7774"/>
        <v/>
      </c>
      <c r="DG498" s="71" t="str">
        <f t="shared" si="7775"/>
        <v/>
      </c>
      <c r="DH498" s="71" t="str">
        <f t="shared" si="7776"/>
        <v/>
      </c>
      <c r="DI498" s="71" t="str">
        <f t="shared" si="7777"/>
        <v/>
      </c>
      <c r="DJ498" s="71" t="str">
        <f t="shared" si="7778"/>
        <v/>
      </c>
      <c r="DK498" s="71" t="str">
        <f t="shared" si="7779"/>
        <v/>
      </c>
      <c r="DL498" s="71" t="str">
        <f t="shared" si="7780"/>
        <v/>
      </c>
      <c r="DM498" s="71" t="str">
        <f t="shared" si="7781"/>
        <v/>
      </c>
      <c r="DN498" s="71" t="str">
        <f t="shared" si="7782"/>
        <v/>
      </c>
      <c r="DO498" s="71" t="str">
        <f t="shared" si="7783"/>
        <v/>
      </c>
      <c r="DP498" s="71" t="str">
        <f t="shared" si="7784"/>
        <v/>
      </c>
      <c r="DQ498" s="71" t="str">
        <f t="shared" si="7785"/>
        <v/>
      </c>
      <c r="DR498" s="71" t="str">
        <f t="shared" si="7786"/>
        <v/>
      </c>
      <c r="DS498" s="71" t="str">
        <f t="shared" si="7787"/>
        <v/>
      </c>
      <c r="DT498" s="71" t="str">
        <f t="shared" si="7788"/>
        <v/>
      </c>
      <c r="DU498" s="71" t="str">
        <f t="shared" si="7789"/>
        <v/>
      </c>
      <c r="DV498" s="71" t="str">
        <f t="shared" si="7790"/>
        <v/>
      </c>
      <c r="DW498" s="71" t="str">
        <f t="shared" si="7791"/>
        <v/>
      </c>
      <c r="DX498" s="71" t="str">
        <f t="shared" si="7792"/>
        <v/>
      </c>
      <c r="DY498" s="71" t="str">
        <f t="shared" si="7793"/>
        <v/>
      </c>
      <c r="DZ498" s="71" t="str">
        <f t="shared" si="7794"/>
        <v/>
      </c>
      <c r="EA498" s="71" t="str">
        <f t="shared" si="7795"/>
        <v/>
      </c>
      <c r="EB498" s="71" t="str">
        <f t="shared" si="7796"/>
        <v/>
      </c>
      <c r="EC498" s="71" t="str">
        <f t="shared" si="7797"/>
        <v/>
      </c>
      <c r="ED498" s="71" t="str">
        <f t="shared" si="7798"/>
        <v/>
      </c>
      <c r="EE498" s="71" t="str">
        <f t="shared" si="7799"/>
        <v/>
      </c>
      <c r="EF498" s="71" t="str">
        <f t="shared" si="7800"/>
        <v/>
      </c>
      <c r="EG498" s="71" t="str">
        <f t="shared" si="7801"/>
        <v/>
      </c>
      <c r="EH498" s="71" t="str">
        <f t="shared" si="7802"/>
        <v/>
      </c>
      <c r="EI498" s="71" t="str">
        <f t="shared" si="7803"/>
        <v/>
      </c>
      <c r="EJ498" s="71" t="str">
        <f t="shared" si="7804"/>
        <v/>
      </c>
      <c r="EK498" s="71" t="str">
        <f t="shared" si="7805"/>
        <v/>
      </c>
      <c r="EL498" s="71" t="str">
        <f t="shared" si="7806"/>
        <v/>
      </c>
      <c r="EM498" s="71" t="str">
        <f t="shared" si="7807"/>
        <v/>
      </c>
      <c r="EN498" s="71" t="str">
        <f t="shared" si="7808"/>
        <v/>
      </c>
      <c r="EO498" s="71" t="str">
        <f t="shared" si="7809"/>
        <v/>
      </c>
      <c r="EP498" s="71" t="str">
        <f t="shared" si="7810"/>
        <v/>
      </c>
      <c r="EQ498" s="71" t="str">
        <f t="shared" si="7811"/>
        <v/>
      </c>
      <c r="ER498" s="71" t="str">
        <f t="shared" si="7812"/>
        <v/>
      </c>
      <c r="ES498" s="71" t="str">
        <f t="shared" si="7813"/>
        <v/>
      </c>
      <c r="ET498" s="71" t="str">
        <f t="shared" si="7814"/>
        <v/>
      </c>
      <c r="EU498" s="71" t="str">
        <f t="shared" si="7815"/>
        <v/>
      </c>
      <c r="EV498" s="71" t="str">
        <f t="shared" si="7816"/>
        <v/>
      </c>
      <c r="EW498" s="71" t="str">
        <f t="shared" si="7817"/>
        <v/>
      </c>
      <c r="EX498" s="71" t="str">
        <f t="shared" si="7818"/>
        <v/>
      </c>
      <c r="EY498" s="71" t="str">
        <f t="shared" si="7819"/>
        <v/>
      </c>
      <c r="EZ498" s="71" t="str">
        <f t="shared" si="7820"/>
        <v/>
      </c>
      <c r="FA498" s="71" t="str">
        <f t="shared" si="7821"/>
        <v/>
      </c>
      <c r="FB498" s="71" t="str">
        <f t="shared" si="7822"/>
        <v/>
      </c>
      <c r="FC498" s="71" t="str">
        <f t="shared" si="7823"/>
        <v/>
      </c>
      <c r="FD498" s="71" t="str">
        <f t="shared" si="7824"/>
        <v/>
      </c>
      <c r="FE498" s="71" t="str">
        <f t="shared" si="7825"/>
        <v/>
      </c>
      <c r="FF498" s="71" t="str">
        <f t="shared" si="7826"/>
        <v/>
      </c>
      <c r="FG498" s="71" t="str">
        <f t="shared" si="7827"/>
        <v/>
      </c>
      <c r="FH498" s="71" t="str">
        <f t="shared" si="7828"/>
        <v/>
      </c>
      <c r="FI498" s="71" t="str">
        <f t="shared" si="7829"/>
        <v/>
      </c>
      <c r="FJ498" s="71" t="str">
        <f t="shared" si="7830"/>
        <v/>
      </c>
      <c r="FK498" s="71" t="str">
        <f t="shared" si="7831"/>
        <v/>
      </c>
      <c r="FL498" s="71" t="str">
        <f t="shared" si="7832"/>
        <v/>
      </c>
      <c r="FM498" s="71" t="str">
        <f t="shared" si="7833"/>
        <v/>
      </c>
      <c r="FN498" s="71" t="str">
        <f t="shared" si="7834"/>
        <v/>
      </c>
      <c r="FO498" s="71" t="str">
        <f t="shared" si="7835"/>
        <v/>
      </c>
      <c r="FP498" s="71" t="str">
        <f t="shared" si="7836"/>
        <v/>
      </c>
      <c r="FQ498" s="71" t="str">
        <f t="shared" si="7837"/>
        <v/>
      </c>
      <c r="FR498" s="71" t="str">
        <f t="shared" si="7838"/>
        <v/>
      </c>
      <c r="FS498" s="71" t="str">
        <f t="shared" si="7839"/>
        <v/>
      </c>
    </row>
    <row r="499" spans="1:175" ht="16.5">
      <c r="A499" s="72"/>
      <c r="B499" s="154" t="s">
        <v>1471</v>
      </c>
      <c r="C499" s="187" t="str">
        <f t="shared" si="7684"/>
        <v>兑换：|cffffff00中级附魔石|r</v>
      </c>
      <c r="E499" s="138"/>
      <c r="F499" s="72">
        <v>4</v>
      </c>
      <c r="I499" s="63" t="s">
        <v>1443</v>
      </c>
      <c r="T499" s="158" t="str">
        <f t="shared" si="7685"/>
        <v>|cffffcc00需求：|r钻石x4|n|n为指定装备附魔一条较强的额外属性。|n|n|cffff0000只可附魔紫色及以上品质装备|r</v>
      </c>
      <c r="U499" s="85" t="str">
        <f t="shared" si="7686"/>
        <v>ReplaceableTextures\\CommandButtons\\BTNCS52.blp</v>
      </c>
      <c r="CU499" s="95" t="str">
        <f t="shared" si="7769"/>
        <v>|n</v>
      </c>
      <c r="CV499" s="61" t="str">
        <f t="shared" si="7763"/>
        <v>|cffffcc00需求：|r钻石x4|n|n为指定装备附魔一条较强的额外属性。|n|n|cffff0000只可附魔紫色及以上品质装备|r</v>
      </c>
      <c r="CW499" s="60"/>
      <c r="CX499" s="60"/>
      <c r="CY499" s="60"/>
      <c r="CZ499" s="60"/>
      <c r="DA499" s="60"/>
      <c r="DB499" s="71" t="str">
        <f t="shared" si="7770"/>
        <v/>
      </c>
      <c r="DC499" s="71" t="str">
        <f t="shared" si="7771"/>
        <v/>
      </c>
      <c r="DD499" s="71" t="str">
        <f t="shared" si="7772"/>
        <v/>
      </c>
      <c r="DE499" s="71" t="str">
        <f t="shared" si="7773"/>
        <v/>
      </c>
      <c r="DF499" s="71" t="str">
        <f t="shared" si="7774"/>
        <v/>
      </c>
      <c r="DG499" s="71" t="str">
        <f t="shared" si="7775"/>
        <v/>
      </c>
      <c r="DH499" s="71" t="str">
        <f t="shared" si="7776"/>
        <v/>
      </c>
      <c r="DI499" s="71" t="str">
        <f t="shared" si="7777"/>
        <v/>
      </c>
      <c r="DJ499" s="71" t="str">
        <f t="shared" si="7778"/>
        <v/>
      </c>
      <c r="DK499" s="71" t="str">
        <f t="shared" si="7779"/>
        <v/>
      </c>
      <c r="DL499" s="71" t="str">
        <f t="shared" si="7780"/>
        <v/>
      </c>
      <c r="DM499" s="71" t="str">
        <f t="shared" si="7781"/>
        <v/>
      </c>
      <c r="DN499" s="71" t="str">
        <f t="shared" si="7782"/>
        <v/>
      </c>
      <c r="DO499" s="71" t="str">
        <f t="shared" si="7783"/>
        <v/>
      </c>
      <c r="DP499" s="71" t="str">
        <f t="shared" si="7784"/>
        <v/>
      </c>
      <c r="DQ499" s="71" t="str">
        <f t="shared" si="7785"/>
        <v/>
      </c>
      <c r="DR499" s="71" t="str">
        <f t="shared" si="7786"/>
        <v/>
      </c>
      <c r="DS499" s="71" t="str">
        <f t="shared" si="7787"/>
        <v/>
      </c>
      <c r="DT499" s="71" t="str">
        <f t="shared" si="7788"/>
        <v/>
      </c>
      <c r="DU499" s="71" t="str">
        <f t="shared" si="7789"/>
        <v/>
      </c>
      <c r="DV499" s="71" t="str">
        <f t="shared" si="7790"/>
        <v/>
      </c>
      <c r="DW499" s="71" t="str">
        <f t="shared" si="7791"/>
        <v/>
      </c>
      <c r="DX499" s="71" t="str">
        <f t="shared" si="7792"/>
        <v/>
      </c>
      <c r="DY499" s="71" t="str">
        <f t="shared" si="7793"/>
        <v/>
      </c>
      <c r="DZ499" s="71" t="str">
        <f t="shared" si="7794"/>
        <v/>
      </c>
      <c r="EA499" s="71" t="str">
        <f t="shared" si="7795"/>
        <v/>
      </c>
      <c r="EB499" s="71" t="str">
        <f t="shared" si="7796"/>
        <v/>
      </c>
      <c r="EC499" s="71" t="str">
        <f t="shared" si="7797"/>
        <v/>
      </c>
      <c r="ED499" s="71" t="str">
        <f t="shared" si="7798"/>
        <v/>
      </c>
      <c r="EE499" s="71" t="str">
        <f t="shared" si="7799"/>
        <v/>
      </c>
      <c r="EF499" s="71" t="str">
        <f t="shared" si="7800"/>
        <v/>
      </c>
      <c r="EG499" s="71" t="str">
        <f t="shared" si="7801"/>
        <v/>
      </c>
      <c r="EH499" s="71" t="str">
        <f t="shared" si="7802"/>
        <v/>
      </c>
      <c r="EI499" s="71" t="str">
        <f t="shared" si="7803"/>
        <v/>
      </c>
      <c r="EJ499" s="71" t="str">
        <f t="shared" si="7804"/>
        <v/>
      </c>
      <c r="EK499" s="71" t="str">
        <f t="shared" si="7805"/>
        <v/>
      </c>
      <c r="EL499" s="71" t="str">
        <f t="shared" si="7806"/>
        <v/>
      </c>
      <c r="EM499" s="71" t="str">
        <f t="shared" si="7807"/>
        <v/>
      </c>
      <c r="EN499" s="71" t="str">
        <f t="shared" si="7808"/>
        <v/>
      </c>
      <c r="EO499" s="71" t="str">
        <f t="shared" si="7809"/>
        <v/>
      </c>
      <c r="EP499" s="71" t="str">
        <f t="shared" si="7810"/>
        <v/>
      </c>
      <c r="EQ499" s="71" t="str">
        <f t="shared" si="7811"/>
        <v/>
      </c>
      <c r="ER499" s="71" t="str">
        <f t="shared" si="7812"/>
        <v/>
      </c>
      <c r="ES499" s="71" t="str">
        <f t="shared" si="7813"/>
        <v/>
      </c>
      <c r="ET499" s="71" t="str">
        <f t="shared" si="7814"/>
        <v/>
      </c>
      <c r="EU499" s="71" t="str">
        <f t="shared" si="7815"/>
        <v/>
      </c>
      <c r="EV499" s="71" t="str">
        <f t="shared" si="7816"/>
        <v/>
      </c>
      <c r="EW499" s="71" t="str">
        <f t="shared" si="7817"/>
        <v/>
      </c>
      <c r="EX499" s="71" t="str">
        <f t="shared" si="7818"/>
        <v/>
      </c>
      <c r="EY499" s="71" t="str">
        <f t="shared" si="7819"/>
        <v/>
      </c>
      <c r="EZ499" s="71" t="str">
        <f t="shared" si="7820"/>
        <v/>
      </c>
      <c r="FA499" s="71" t="str">
        <f t="shared" si="7821"/>
        <v/>
      </c>
      <c r="FB499" s="71" t="str">
        <f t="shared" si="7822"/>
        <v/>
      </c>
      <c r="FC499" s="71" t="str">
        <f t="shared" si="7823"/>
        <v/>
      </c>
      <c r="FD499" s="71" t="str">
        <f t="shared" si="7824"/>
        <v/>
      </c>
      <c r="FE499" s="71" t="str">
        <f t="shared" si="7825"/>
        <v/>
      </c>
      <c r="FF499" s="71" t="str">
        <f t="shared" si="7826"/>
        <v/>
      </c>
      <c r="FG499" s="71" t="str">
        <f t="shared" si="7827"/>
        <v/>
      </c>
      <c r="FH499" s="71" t="str">
        <f t="shared" si="7828"/>
        <v/>
      </c>
      <c r="FI499" s="71" t="str">
        <f t="shared" si="7829"/>
        <v/>
      </c>
      <c r="FJ499" s="71" t="str">
        <f t="shared" si="7830"/>
        <v/>
      </c>
      <c r="FK499" s="71" t="str">
        <f t="shared" si="7831"/>
        <v/>
      </c>
      <c r="FL499" s="71" t="str">
        <f t="shared" si="7832"/>
        <v/>
      </c>
      <c r="FM499" s="71" t="str">
        <f t="shared" si="7833"/>
        <v/>
      </c>
      <c r="FN499" s="71" t="str">
        <f t="shared" si="7834"/>
        <v/>
      </c>
      <c r="FO499" s="71" t="str">
        <f t="shared" si="7835"/>
        <v/>
      </c>
      <c r="FP499" s="71" t="str">
        <f t="shared" si="7836"/>
        <v/>
      </c>
      <c r="FQ499" s="71" t="str">
        <f t="shared" si="7837"/>
        <v/>
      </c>
      <c r="FR499" s="71" t="str">
        <f t="shared" si="7838"/>
        <v/>
      </c>
      <c r="FS499" s="71" t="str">
        <f t="shared" si="7839"/>
        <v/>
      </c>
    </row>
    <row r="500" spans="1:175" ht="16.5">
      <c r="A500" s="72"/>
      <c r="B500" s="154" t="s">
        <v>1472</v>
      </c>
      <c r="C500" s="187" t="str">
        <f t="shared" si="7684"/>
        <v>兑换：|cffff0033高级附魔石|r</v>
      </c>
      <c r="F500" s="72">
        <v>8</v>
      </c>
      <c r="I500" s="63" t="s">
        <v>1444</v>
      </c>
      <c r="T500" s="158" t="str">
        <f t="shared" si="7685"/>
        <v>|cffffcc00需求：|r钻石x8|n|n为指定装备附魔一条强大的额外属性。|n|n|cffff0000只可附魔紫色及以上品质装备|r</v>
      </c>
      <c r="U500" s="85" t="str">
        <f t="shared" si="7686"/>
        <v>ReplaceableTextures\\CommandButtons\\BTNCS53.blp</v>
      </c>
      <c r="CN500" s="70" t="str">
        <f t="shared" ref="CN500:CN505" si="7840">"InitUnitState('"&amp;B500&amp;"',"&amp;V500&amp;","&amp;W500&amp;","&amp;X500&amp;","&amp;Y500&amp;","&amp;Z500&amp;","&amp;AA500&amp;","&amp;AB500&amp;","&amp;AC500&amp;","&amp;AD500&amp;","&amp;AE500&amp;")"</f>
        <v>InitUnitState('IL3D',,,,,,,,,,)</v>
      </c>
      <c r="CO500" s="70" t="str">
        <f t="shared" ref="CO500:CO505" si="7841">"InitUnitNormal('"&amp;B500&amp;"',"&amp;AF500&amp;","&amp;AG500&amp;","&amp;AH500&amp;","&amp;AI500&amp;","&amp;AJ500&amp;","&amp;AK500&amp;","&amp;AL500&amp;","&amp;AM500&amp;","&amp;AN500&amp;","&amp;AO500&amp;")"</f>
        <v>InitUnitNormal('IL3D',,,,,,,,,,)</v>
      </c>
      <c r="CP500" s="70" t="str">
        <f t="shared" ref="CP500:CP505" si="7842">"InitUnitMagic('"&amp;B500&amp;"',"&amp;AP500&amp;","&amp;AQ500&amp;","&amp;AR500&amp;","&amp;AS500&amp;","&amp;AT500&amp;","&amp;AU500&amp;","&amp;AV500&amp;","&amp;AW500&amp;","&amp;BI500&amp;","&amp;BJ500&amp;")"</f>
        <v>InitUnitMagic('IL3D',,,,,,,,,,)</v>
      </c>
      <c r="CQ500" s="70" t="str">
        <f t="shared" ref="CQ500:CQ505" si="7843">"InitUnitAdd('"&amp;B500&amp;"',"&amp;BK500&amp;","&amp;BL500&amp;","&amp;BM500&amp;","&amp;BN500&amp;","&amp;BO500&amp;","&amp;BP500&amp;","&amp;BQ500&amp;","&amp;BR500&amp;","&amp;BS500&amp;","&amp;BT500&amp;")"</f>
        <v>InitUnitAdd('IL3D',,,,,,,,,,)</v>
      </c>
      <c r="CR500" s="70" t="str">
        <f t="shared" ref="CR500:CR504" si="7844">"InitEquipData('"&amp;B500&amp;"',"&amp;D500&amp;","&amp;CR$1&amp;A500&amp;CR$1&amp;","&amp;E500&amp;","&amp;I500&amp;","&amp;F500&amp;","&amp;G500&amp;",'"&amp;J500&amp;"','"&amp;K500&amp;"','"&amp;L500&amp;"','"&amp;M500&amp;"','"&amp;N500&amp;"','"&amp;O500&amp;"',"&amp;CR$1&amp;U501&amp;CR$1&amp;")"</f>
        <v>InitEquipData('IL3D',,"",,CS53,8,,'','','','','','',"ReplaceableTextures\\CommandButtons\\BTNIN17.blp")</v>
      </c>
      <c r="CU500" s="61" t="str">
        <f t="shared" si="7769"/>
        <v>|n</v>
      </c>
      <c r="CV500" s="61" t="str">
        <f t="shared" si="7763"/>
        <v>|cffffcc00需求：|r钻石x8|n|n为指定装备附魔一条强大的额外属性。|n|n|cffff0000只可附魔紫色及以上品质装备|r</v>
      </c>
      <c r="CW500" s="60"/>
      <c r="CX500" s="60"/>
      <c r="CY500" s="60"/>
      <c r="CZ500" s="60"/>
      <c r="DA500" s="60"/>
      <c r="DB500" s="71" t="str">
        <f t="shared" si="7770"/>
        <v/>
      </c>
      <c r="DC500" s="71" t="str">
        <f t="shared" si="7771"/>
        <v/>
      </c>
      <c r="DD500" s="71" t="str">
        <f t="shared" si="7772"/>
        <v/>
      </c>
      <c r="DE500" s="71" t="str">
        <f t="shared" si="7773"/>
        <v/>
      </c>
      <c r="DF500" s="71" t="str">
        <f t="shared" si="7774"/>
        <v/>
      </c>
      <c r="DG500" s="71" t="str">
        <f t="shared" si="7775"/>
        <v/>
      </c>
      <c r="DH500" s="71" t="str">
        <f t="shared" si="7776"/>
        <v/>
      </c>
      <c r="DI500" s="71" t="str">
        <f t="shared" si="7777"/>
        <v/>
      </c>
      <c r="DJ500" s="71" t="str">
        <f t="shared" si="7778"/>
        <v/>
      </c>
      <c r="DK500" s="71" t="str">
        <f t="shared" si="7779"/>
        <v/>
      </c>
      <c r="DL500" s="71" t="str">
        <f t="shared" si="7780"/>
        <v/>
      </c>
      <c r="DM500" s="71" t="str">
        <f t="shared" si="7781"/>
        <v/>
      </c>
      <c r="DN500" s="71" t="str">
        <f t="shared" si="7782"/>
        <v/>
      </c>
      <c r="DO500" s="71" t="str">
        <f t="shared" si="7783"/>
        <v/>
      </c>
      <c r="DP500" s="71" t="str">
        <f t="shared" si="7784"/>
        <v/>
      </c>
      <c r="DQ500" s="71" t="str">
        <f t="shared" si="7785"/>
        <v/>
      </c>
      <c r="DR500" s="71" t="str">
        <f t="shared" si="7786"/>
        <v/>
      </c>
      <c r="DS500" s="71" t="str">
        <f t="shared" si="7787"/>
        <v/>
      </c>
      <c r="DT500" s="71" t="str">
        <f t="shared" si="7788"/>
        <v/>
      </c>
      <c r="DU500" s="71" t="str">
        <f t="shared" si="7789"/>
        <v/>
      </c>
      <c r="DV500" s="71" t="str">
        <f t="shared" si="7790"/>
        <v/>
      </c>
      <c r="DW500" s="71" t="str">
        <f t="shared" si="7791"/>
        <v/>
      </c>
      <c r="DX500" s="71" t="str">
        <f t="shared" si="7792"/>
        <v/>
      </c>
      <c r="DY500" s="71" t="str">
        <f t="shared" si="7793"/>
        <v/>
      </c>
      <c r="DZ500" s="71" t="str">
        <f t="shared" si="7794"/>
        <v/>
      </c>
      <c r="EA500" s="71" t="str">
        <f t="shared" si="7795"/>
        <v/>
      </c>
      <c r="EB500" s="71" t="str">
        <f t="shared" si="7796"/>
        <v/>
      </c>
      <c r="EC500" s="71" t="str">
        <f t="shared" si="7797"/>
        <v/>
      </c>
      <c r="ED500" s="71" t="str">
        <f t="shared" si="7798"/>
        <v/>
      </c>
      <c r="EE500" s="71" t="str">
        <f t="shared" si="7799"/>
        <v/>
      </c>
      <c r="EF500" s="71" t="str">
        <f t="shared" si="7800"/>
        <v/>
      </c>
      <c r="EG500" s="71" t="str">
        <f t="shared" si="7801"/>
        <v/>
      </c>
      <c r="EH500" s="71" t="str">
        <f t="shared" si="7802"/>
        <v/>
      </c>
      <c r="EI500" s="71" t="str">
        <f t="shared" si="7803"/>
        <v/>
      </c>
      <c r="EJ500" s="71" t="str">
        <f t="shared" si="7804"/>
        <v/>
      </c>
      <c r="EK500" s="71" t="str">
        <f t="shared" si="7805"/>
        <v/>
      </c>
      <c r="EL500" s="71" t="str">
        <f t="shared" si="7806"/>
        <v/>
      </c>
      <c r="EM500" s="71" t="str">
        <f t="shared" si="7807"/>
        <v/>
      </c>
      <c r="EN500" s="71" t="str">
        <f t="shared" si="7808"/>
        <v/>
      </c>
      <c r="EO500" s="71" t="str">
        <f t="shared" si="7809"/>
        <v/>
      </c>
      <c r="EP500" s="71" t="str">
        <f t="shared" si="7810"/>
        <v/>
      </c>
      <c r="EQ500" s="71" t="str">
        <f t="shared" si="7811"/>
        <v/>
      </c>
      <c r="ER500" s="71" t="str">
        <f t="shared" si="7812"/>
        <v/>
      </c>
      <c r="ES500" s="71" t="str">
        <f t="shared" si="7813"/>
        <v/>
      </c>
      <c r="ET500" s="71" t="str">
        <f t="shared" si="7814"/>
        <v/>
      </c>
      <c r="EU500" s="71" t="str">
        <f t="shared" si="7815"/>
        <v/>
      </c>
      <c r="EV500" s="71" t="str">
        <f t="shared" si="7816"/>
        <v/>
      </c>
      <c r="EW500" s="71" t="str">
        <f t="shared" si="7817"/>
        <v/>
      </c>
      <c r="EX500" s="71" t="str">
        <f t="shared" si="7818"/>
        <v/>
      </c>
      <c r="EY500" s="71" t="str">
        <f t="shared" si="7819"/>
        <v/>
      </c>
      <c r="EZ500" s="71" t="str">
        <f t="shared" si="7820"/>
        <v/>
      </c>
      <c r="FA500" s="71" t="str">
        <f t="shared" si="7821"/>
        <v/>
      </c>
      <c r="FB500" s="71" t="str">
        <f t="shared" si="7822"/>
        <v/>
      </c>
      <c r="FC500" s="71" t="str">
        <f t="shared" si="7823"/>
        <v/>
      </c>
      <c r="FD500" s="71" t="str">
        <f t="shared" si="7824"/>
        <v/>
      </c>
      <c r="FE500" s="71" t="str">
        <f t="shared" si="7825"/>
        <v/>
      </c>
      <c r="FF500" s="71" t="str">
        <f t="shared" si="7826"/>
        <v/>
      </c>
      <c r="FG500" s="71" t="str">
        <f t="shared" si="7827"/>
        <v/>
      </c>
      <c r="FH500" s="71" t="str">
        <f t="shared" si="7828"/>
        <v/>
      </c>
      <c r="FI500" s="71" t="str">
        <f t="shared" si="7829"/>
        <v/>
      </c>
      <c r="FJ500" s="71" t="str">
        <f t="shared" si="7830"/>
        <v/>
      </c>
      <c r="FK500" s="71" t="str">
        <f t="shared" si="7831"/>
        <v/>
      </c>
      <c r="FL500" s="71" t="str">
        <f t="shared" si="7832"/>
        <v/>
      </c>
      <c r="FM500" s="71" t="str">
        <f t="shared" si="7833"/>
        <v/>
      </c>
      <c r="FN500" s="71" t="str">
        <f t="shared" si="7834"/>
        <v/>
      </c>
      <c r="FO500" s="71" t="str">
        <f t="shared" si="7835"/>
        <v/>
      </c>
      <c r="FP500" s="71" t="str">
        <f t="shared" si="7836"/>
        <v/>
      </c>
      <c r="FQ500" s="71" t="str">
        <f t="shared" si="7837"/>
        <v/>
      </c>
      <c r="FR500" s="71" t="str">
        <f t="shared" si="7838"/>
        <v/>
      </c>
      <c r="FS500" s="71" t="str">
        <f t="shared" si="7839"/>
        <v/>
      </c>
    </row>
    <row r="501" spans="1:175" ht="16.5">
      <c r="A501" s="72"/>
      <c r="B501" s="154" t="s">
        <v>1473</v>
      </c>
      <c r="C501" s="187" t="str">
        <f t="shared" si="7684"/>
        <v>兑换：|Cff00BFFF来点玄铁|r</v>
      </c>
      <c r="F501" s="72">
        <v>1</v>
      </c>
      <c r="I501" s="187" t="s">
        <v>621</v>
      </c>
      <c r="T501" s="158" t="str">
        <f t="shared" si="7685"/>
        <v>|cffffcc00需求：|r钻石x1|n|n玄铁|Cffffc926+5~20|r</v>
      </c>
      <c r="U501" s="85" t="str">
        <f t="shared" si="7686"/>
        <v>ReplaceableTextures\\CommandButtons\\BTNIN17.blp</v>
      </c>
      <c r="CN501" s="70" t="str">
        <f t="shared" si="7840"/>
        <v>InitUnitState('IL3E',,,,,,,,,,)</v>
      </c>
      <c r="CO501" s="70" t="str">
        <f t="shared" si="7841"/>
        <v>InitUnitNormal('IL3E',,,,,,,,,,)</v>
      </c>
      <c r="CP501" s="70" t="str">
        <f t="shared" si="7842"/>
        <v>InitUnitMagic('IL3E',,,,,,,,,,)</v>
      </c>
      <c r="CQ501" s="70" t="str">
        <f t="shared" si="7843"/>
        <v>InitUnitAdd('IL3E',,,,,,,,,,)</v>
      </c>
      <c r="CR501" s="70" t="str">
        <f t="shared" si="7844"/>
        <v>InitEquipData('IL3E',,"",,IN17,1,,'','','','','','',"ReplaceableTextures\\CommandButtons\\BTNIN23.blp")</v>
      </c>
      <c r="CU501" s="61" t="str">
        <f t="shared" si="7769"/>
        <v>|n</v>
      </c>
      <c r="CV501" s="61" t="str">
        <f t="shared" si="7763"/>
        <v>|cffffcc00需求：|r钻石x1|n|n玄铁|Cffffc926+5~20|r</v>
      </c>
      <c r="CW501" s="60"/>
      <c r="CX501" s="60"/>
      <c r="CY501" s="60"/>
      <c r="CZ501" s="60"/>
      <c r="DA501" s="60"/>
      <c r="DB501" s="71" t="str">
        <f t="shared" si="7770"/>
        <v/>
      </c>
      <c r="DC501" s="71" t="str">
        <f t="shared" si="7771"/>
        <v/>
      </c>
      <c r="DD501" s="71" t="str">
        <f t="shared" si="7772"/>
        <v/>
      </c>
      <c r="DE501" s="71" t="str">
        <f t="shared" si="7773"/>
        <v/>
      </c>
      <c r="DF501" s="71" t="str">
        <f t="shared" si="7774"/>
        <v/>
      </c>
      <c r="DG501" s="71" t="str">
        <f t="shared" si="7775"/>
        <v/>
      </c>
      <c r="DH501" s="71" t="str">
        <f t="shared" si="7776"/>
        <v/>
      </c>
      <c r="DI501" s="71" t="str">
        <f t="shared" si="7777"/>
        <v/>
      </c>
      <c r="DJ501" s="71" t="str">
        <f t="shared" si="7778"/>
        <v/>
      </c>
      <c r="DK501" s="71" t="str">
        <f t="shared" si="7779"/>
        <v/>
      </c>
      <c r="DL501" s="71" t="str">
        <f t="shared" si="7780"/>
        <v/>
      </c>
      <c r="DM501" s="71" t="str">
        <f t="shared" si="7781"/>
        <v/>
      </c>
      <c r="DN501" s="71" t="str">
        <f t="shared" si="7782"/>
        <v/>
      </c>
      <c r="DO501" s="71" t="str">
        <f t="shared" si="7783"/>
        <v/>
      </c>
      <c r="DP501" s="71" t="str">
        <f t="shared" si="7784"/>
        <v/>
      </c>
      <c r="DQ501" s="71" t="str">
        <f t="shared" si="7785"/>
        <v/>
      </c>
      <c r="DR501" s="71" t="str">
        <f t="shared" si="7786"/>
        <v/>
      </c>
      <c r="DS501" s="71" t="str">
        <f t="shared" si="7787"/>
        <v/>
      </c>
      <c r="DT501" s="71" t="str">
        <f t="shared" si="7788"/>
        <v/>
      </c>
      <c r="DU501" s="71" t="str">
        <f t="shared" si="7789"/>
        <v/>
      </c>
      <c r="DV501" s="71" t="str">
        <f t="shared" si="7790"/>
        <v/>
      </c>
      <c r="DW501" s="71" t="str">
        <f t="shared" si="7791"/>
        <v/>
      </c>
      <c r="DX501" s="71" t="str">
        <f t="shared" si="7792"/>
        <v/>
      </c>
      <c r="DY501" s="71" t="str">
        <f t="shared" si="7793"/>
        <v/>
      </c>
      <c r="DZ501" s="71" t="str">
        <f t="shared" si="7794"/>
        <v/>
      </c>
      <c r="EA501" s="71" t="str">
        <f t="shared" si="7795"/>
        <v/>
      </c>
      <c r="EB501" s="71" t="str">
        <f t="shared" si="7796"/>
        <v/>
      </c>
      <c r="EC501" s="71" t="str">
        <f t="shared" si="7797"/>
        <v/>
      </c>
      <c r="ED501" s="71" t="str">
        <f t="shared" si="7798"/>
        <v/>
      </c>
      <c r="EE501" s="71" t="str">
        <f t="shared" si="7799"/>
        <v/>
      </c>
      <c r="EF501" s="71" t="str">
        <f t="shared" si="7800"/>
        <v/>
      </c>
      <c r="EG501" s="71" t="str">
        <f t="shared" si="7801"/>
        <v/>
      </c>
      <c r="EH501" s="71" t="str">
        <f t="shared" si="7802"/>
        <v/>
      </c>
      <c r="EI501" s="71" t="str">
        <f t="shared" si="7803"/>
        <v/>
      </c>
      <c r="EJ501" s="71" t="str">
        <f t="shared" si="7804"/>
        <v/>
      </c>
      <c r="EK501" s="71" t="str">
        <f t="shared" si="7805"/>
        <v/>
      </c>
      <c r="EL501" s="71" t="str">
        <f t="shared" si="7806"/>
        <v/>
      </c>
      <c r="EM501" s="71" t="str">
        <f t="shared" si="7807"/>
        <v/>
      </c>
      <c r="EN501" s="71" t="str">
        <f t="shared" si="7808"/>
        <v/>
      </c>
      <c r="EO501" s="71" t="str">
        <f t="shared" si="7809"/>
        <v/>
      </c>
      <c r="EP501" s="71" t="str">
        <f t="shared" si="7810"/>
        <v/>
      </c>
      <c r="EQ501" s="71" t="str">
        <f t="shared" si="7811"/>
        <v/>
      </c>
      <c r="ER501" s="71" t="str">
        <f t="shared" si="7812"/>
        <v/>
      </c>
      <c r="ES501" s="71" t="str">
        <f t="shared" si="7813"/>
        <v/>
      </c>
      <c r="ET501" s="71" t="str">
        <f t="shared" si="7814"/>
        <v/>
      </c>
      <c r="EU501" s="71" t="str">
        <f t="shared" si="7815"/>
        <v/>
      </c>
      <c r="EV501" s="71" t="str">
        <f t="shared" si="7816"/>
        <v/>
      </c>
      <c r="EW501" s="71" t="str">
        <f t="shared" si="7817"/>
        <v/>
      </c>
      <c r="EX501" s="71" t="str">
        <f t="shared" si="7818"/>
        <v/>
      </c>
      <c r="EY501" s="71" t="str">
        <f t="shared" si="7819"/>
        <v/>
      </c>
      <c r="EZ501" s="71" t="str">
        <f t="shared" si="7820"/>
        <v/>
      </c>
      <c r="FA501" s="71" t="str">
        <f t="shared" si="7821"/>
        <v/>
      </c>
      <c r="FB501" s="71" t="str">
        <f t="shared" si="7822"/>
        <v/>
      </c>
      <c r="FC501" s="71" t="str">
        <f t="shared" si="7823"/>
        <v/>
      </c>
      <c r="FD501" s="71" t="str">
        <f t="shared" si="7824"/>
        <v/>
      </c>
      <c r="FE501" s="71" t="str">
        <f t="shared" si="7825"/>
        <v/>
      </c>
      <c r="FF501" s="71" t="str">
        <f t="shared" si="7826"/>
        <v/>
      </c>
      <c r="FG501" s="71" t="str">
        <f t="shared" si="7827"/>
        <v/>
      </c>
      <c r="FH501" s="71" t="str">
        <f t="shared" si="7828"/>
        <v/>
      </c>
      <c r="FI501" s="71" t="str">
        <f t="shared" si="7829"/>
        <v/>
      </c>
      <c r="FJ501" s="71" t="str">
        <f t="shared" si="7830"/>
        <v/>
      </c>
      <c r="FK501" s="71" t="str">
        <f t="shared" si="7831"/>
        <v/>
      </c>
      <c r="FL501" s="71" t="str">
        <f t="shared" si="7832"/>
        <v/>
      </c>
      <c r="FM501" s="71" t="str">
        <f t="shared" si="7833"/>
        <v/>
      </c>
      <c r="FN501" s="71" t="str">
        <f t="shared" si="7834"/>
        <v/>
      </c>
      <c r="FO501" s="71" t="str">
        <f t="shared" si="7835"/>
        <v/>
      </c>
      <c r="FP501" s="71" t="str">
        <f t="shared" si="7836"/>
        <v/>
      </c>
      <c r="FQ501" s="71" t="str">
        <f t="shared" si="7837"/>
        <v/>
      </c>
      <c r="FR501" s="71" t="str">
        <f t="shared" si="7838"/>
        <v/>
      </c>
      <c r="FS501" s="71" t="str">
        <f t="shared" si="7839"/>
        <v/>
      </c>
    </row>
    <row r="502" spans="1:175" ht="16.5">
      <c r="A502" s="72"/>
      <c r="B502" s="154" t="s">
        <v>1474</v>
      </c>
      <c r="C502" s="187" t="str">
        <f t="shared" si="7684"/>
        <v>兑换：|CffFFC926大金矿|r</v>
      </c>
      <c r="F502" s="72">
        <v>4</v>
      </c>
      <c r="I502" s="187" t="s">
        <v>640</v>
      </c>
      <c r="T502" s="158" t="str">
        <f t="shared" si="7685"/>
        <v>|cffffcc00需求：|r钻石x4|n|n金币|Cffffc926+8888~88888|r</v>
      </c>
      <c r="U502" s="85" t="str">
        <f t="shared" si="7686"/>
        <v>ReplaceableTextures\\CommandButtons\\BTNIN23.blp</v>
      </c>
      <c r="CN502" s="70" t="str">
        <f t="shared" si="7840"/>
        <v>InitUnitState('IL3F',,,,,,,,,,)</v>
      </c>
      <c r="CO502" s="70" t="str">
        <f t="shared" si="7841"/>
        <v>InitUnitNormal('IL3F',,,,,,,,,,)</v>
      </c>
      <c r="CP502" s="70" t="str">
        <f t="shared" si="7842"/>
        <v>InitUnitMagic('IL3F',,,,,,,,,,)</v>
      </c>
      <c r="CQ502" s="70" t="str">
        <f t="shared" si="7843"/>
        <v>InitUnitAdd('IL3F',,,,,,,,,,)</v>
      </c>
      <c r="CR502" s="70" t="str">
        <f t="shared" si="7844"/>
        <v>InitEquipData('IL3F',,"",,IN23,4,,'','','','','','',"ReplaceableTextures\\CommandButtons\\BTNCS41.blp")</v>
      </c>
      <c r="CU502" s="61" t="str">
        <f t="shared" si="7769"/>
        <v>|n</v>
      </c>
      <c r="CV502" s="61" t="str">
        <f t="shared" si="7763"/>
        <v>|cffffcc00需求：|r钻石x4|n|n金币|Cffffc926+8888~88888|r</v>
      </c>
      <c r="CW502" s="60"/>
      <c r="CX502" s="60"/>
      <c r="CY502" s="60"/>
      <c r="CZ502" s="60"/>
      <c r="DA502" s="60"/>
      <c r="DB502" s="71" t="str">
        <f t="shared" si="7770"/>
        <v/>
      </c>
      <c r="DC502" s="71" t="str">
        <f t="shared" si="7771"/>
        <v/>
      </c>
      <c r="DD502" s="71" t="str">
        <f t="shared" si="7772"/>
        <v/>
      </c>
      <c r="DE502" s="71" t="str">
        <f t="shared" si="7773"/>
        <v/>
      </c>
      <c r="DF502" s="71" t="str">
        <f t="shared" si="7774"/>
        <v/>
      </c>
      <c r="DG502" s="71" t="str">
        <f t="shared" si="7775"/>
        <v/>
      </c>
      <c r="DH502" s="71" t="str">
        <f t="shared" si="7776"/>
        <v/>
      </c>
      <c r="DI502" s="71" t="str">
        <f t="shared" si="7777"/>
        <v/>
      </c>
      <c r="DJ502" s="71" t="str">
        <f t="shared" si="7778"/>
        <v/>
      </c>
      <c r="DK502" s="71" t="str">
        <f t="shared" si="7779"/>
        <v/>
      </c>
      <c r="DL502" s="71" t="str">
        <f t="shared" si="7780"/>
        <v/>
      </c>
      <c r="DM502" s="71" t="str">
        <f t="shared" si="7781"/>
        <v/>
      </c>
      <c r="DN502" s="71" t="str">
        <f t="shared" si="7782"/>
        <v/>
      </c>
      <c r="DO502" s="71" t="str">
        <f t="shared" si="7783"/>
        <v/>
      </c>
      <c r="DP502" s="71" t="str">
        <f t="shared" si="7784"/>
        <v/>
      </c>
      <c r="DQ502" s="71" t="str">
        <f t="shared" si="7785"/>
        <v/>
      </c>
      <c r="DR502" s="71" t="str">
        <f t="shared" si="7786"/>
        <v/>
      </c>
      <c r="DS502" s="71" t="str">
        <f t="shared" si="7787"/>
        <v/>
      </c>
      <c r="DT502" s="71" t="str">
        <f t="shared" si="7788"/>
        <v/>
      </c>
      <c r="DU502" s="71" t="str">
        <f t="shared" si="7789"/>
        <v/>
      </c>
      <c r="DV502" s="71" t="str">
        <f t="shared" si="7790"/>
        <v/>
      </c>
      <c r="DW502" s="71" t="str">
        <f t="shared" si="7791"/>
        <v/>
      </c>
      <c r="DX502" s="71" t="str">
        <f t="shared" si="7792"/>
        <v/>
      </c>
      <c r="DY502" s="71" t="str">
        <f t="shared" si="7793"/>
        <v/>
      </c>
      <c r="DZ502" s="71" t="str">
        <f t="shared" si="7794"/>
        <v/>
      </c>
      <c r="EA502" s="71" t="str">
        <f t="shared" si="7795"/>
        <v/>
      </c>
      <c r="EB502" s="71" t="str">
        <f t="shared" si="7796"/>
        <v/>
      </c>
      <c r="EC502" s="71" t="str">
        <f t="shared" si="7797"/>
        <v/>
      </c>
      <c r="ED502" s="71" t="str">
        <f t="shared" si="7798"/>
        <v/>
      </c>
      <c r="EE502" s="71" t="str">
        <f t="shared" si="7799"/>
        <v/>
      </c>
      <c r="EF502" s="71" t="str">
        <f t="shared" si="7800"/>
        <v/>
      </c>
      <c r="EG502" s="71" t="str">
        <f t="shared" si="7801"/>
        <v/>
      </c>
      <c r="EH502" s="71" t="str">
        <f t="shared" si="7802"/>
        <v/>
      </c>
      <c r="EI502" s="71" t="str">
        <f t="shared" si="7803"/>
        <v/>
      </c>
      <c r="EJ502" s="71" t="str">
        <f t="shared" si="7804"/>
        <v/>
      </c>
      <c r="EK502" s="71" t="str">
        <f t="shared" si="7805"/>
        <v/>
      </c>
      <c r="EL502" s="71" t="str">
        <f t="shared" si="7806"/>
        <v/>
      </c>
      <c r="EM502" s="71" t="str">
        <f t="shared" si="7807"/>
        <v/>
      </c>
      <c r="EN502" s="71" t="str">
        <f t="shared" si="7808"/>
        <v/>
      </c>
      <c r="EO502" s="71" t="str">
        <f t="shared" si="7809"/>
        <v/>
      </c>
      <c r="EP502" s="71" t="str">
        <f t="shared" si="7810"/>
        <v/>
      </c>
      <c r="EQ502" s="71" t="str">
        <f t="shared" si="7811"/>
        <v/>
      </c>
      <c r="ER502" s="71" t="str">
        <f t="shared" si="7812"/>
        <v/>
      </c>
      <c r="ES502" s="71" t="str">
        <f t="shared" si="7813"/>
        <v/>
      </c>
      <c r="ET502" s="71" t="str">
        <f t="shared" si="7814"/>
        <v/>
      </c>
      <c r="EU502" s="71" t="str">
        <f t="shared" si="7815"/>
        <v/>
      </c>
      <c r="EV502" s="71" t="str">
        <f t="shared" si="7816"/>
        <v/>
      </c>
      <c r="EW502" s="71" t="str">
        <f t="shared" si="7817"/>
        <v/>
      </c>
      <c r="EX502" s="71" t="str">
        <f t="shared" si="7818"/>
        <v/>
      </c>
      <c r="EY502" s="71" t="str">
        <f t="shared" si="7819"/>
        <v/>
      </c>
      <c r="EZ502" s="71" t="str">
        <f t="shared" si="7820"/>
        <v/>
      </c>
      <c r="FA502" s="71" t="str">
        <f t="shared" si="7821"/>
        <v/>
      </c>
      <c r="FB502" s="71" t="str">
        <f t="shared" si="7822"/>
        <v/>
      </c>
      <c r="FC502" s="71" t="str">
        <f t="shared" si="7823"/>
        <v/>
      </c>
      <c r="FD502" s="71" t="str">
        <f t="shared" si="7824"/>
        <v/>
      </c>
      <c r="FE502" s="71" t="str">
        <f t="shared" si="7825"/>
        <v/>
      </c>
      <c r="FF502" s="71" t="str">
        <f t="shared" si="7826"/>
        <v/>
      </c>
      <c r="FG502" s="71" t="str">
        <f t="shared" si="7827"/>
        <v/>
      </c>
      <c r="FH502" s="71" t="str">
        <f t="shared" si="7828"/>
        <v/>
      </c>
      <c r="FI502" s="71" t="str">
        <f t="shared" si="7829"/>
        <v/>
      </c>
      <c r="FJ502" s="71" t="str">
        <f t="shared" si="7830"/>
        <v/>
      </c>
      <c r="FK502" s="71" t="str">
        <f t="shared" si="7831"/>
        <v/>
      </c>
      <c r="FL502" s="71" t="str">
        <f t="shared" si="7832"/>
        <v/>
      </c>
      <c r="FM502" s="71" t="str">
        <f t="shared" si="7833"/>
        <v/>
      </c>
      <c r="FN502" s="71" t="str">
        <f t="shared" si="7834"/>
        <v/>
      </c>
      <c r="FO502" s="71" t="str">
        <f t="shared" si="7835"/>
        <v/>
      </c>
      <c r="FP502" s="71" t="str">
        <f t="shared" si="7836"/>
        <v/>
      </c>
      <c r="FQ502" s="71" t="str">
        <f t="shared" si="7837"/>
        <v/>
      </c>
      <c r="FR502" s="71" t="str">
        <f t="shared" si="7838"/>
        <v/>
      </c>
      <c r="FS502" s="71" t="str">
        <f t="shared" si="7839"/>
        <v/>
      </c>
    </row>
    <row r="503" spans="1:175" ht="16.5">
      <c r="A503" s="72"/>
      <c r="B503" s="154" t="s">
        <v>1475</v>
      </c>
      <c r="C503" s="187" t="str">
        <f t="shared" si="7684"/>
        <v>兑换：|cffff0000虚空神石|r</v>
      </c>
      <c r="F503" s="72">
        <v>8</v>
      </c>
      <c r="I503" s="195" t="s">
        <v>1445</v>
      </c>
      <c r="T503" s="158" t="str">
        <f t="shared" si="7685"/>
        <v>|cffffcc00需求：|r钻石x8|n|n点击后可将|Cffffc926任意|r装备提升一级。|n|n|Cff00ff7f只能对|r|Cffff73ff创|r|Cffff56bf世|r|Cffff397f品|r|Cffff1c3f质|r|Cff00ff7f以下的装备使用。|r</v>
      </c>
      <c r="U503" s="85" t="str">
        <f t="shared" si="7686"/>
        <v>ReplaceableTextures\\CommandButtons\\BTNCS41.blp</v>
      </c>
      <c r="CN503" s="70" t="str">
        <f t="shared" si="7840"/>
        <v>InitUnitState('IL3G',,,,,,,,,,)</v>
      </c>
      <c r="CO503" s="70" t="str">
        <f t="shared" si="7841"/>
        <v>InitUnitNormal('IL3G',,,,,,,,,,)</v>
      </c>
      <c r="CP503" s="70" t="str">
        <f t="shared" si="7842"/>
        <v>InitUnitMagic('IL3G',,,,,,,,,,)</v>
      </c>
      <c r="CQ503" s="70" t="str">
        <f t="shared" si="7843"/>
        <v>InitUnitAdd('IL3G',,,,,,,,,,)</v>
      </c>
      <c r="CR503" s="70" t="str">
        <f t="shared" si="7844"/>
        <v>InitEquipData('IL3G',,"",,CS41,8,,'','','','','','',"ReplaceableTextures\\CommandButtons\\BTNIN22.blp")</v>
      </c>
      <c r="CU503" s="61" t="str">
        <f t="shared" si="7769"/>
        <v>|n</v>
      </c>
      <c r="CV503" s="61" t="str">
        <f t="shared" si="7763"/>
        <v>|cffffcc00需求：|r钻石x8|n|n点击后可将|Cffffc926任意|r装备提升一级。|n|n|Cff00ff7f只能对|r|Cffff73ff创|r|Cffff56bf世|r|Cffff397f品|r|Cffff1c3f质|r|Cff00ff7f以下的装备使用。|r</v>
      </c>
      <c r="CW503" s="60"/>
      <c r="CX503" s="60"/>
      <c r="CY503" s="60"/>
      <c r="CZ503" s="60"/>
      <c r="DA503" s="60"/>
      <c r="DB503" s="71" t="str">
        <f t="shared" si="7770"/>
        <v/>
      </c>
      <c r="DC503" s="71" t="str">
        <f t="shared" si="7771"/>
        <v/>
      </c>
      <c r="DD503" s="71" t="str">
        <f t="shared" si="7772"/>
        <v/>
      </c>
      <c r="DE503" s="71" t="str">
        <f t="shared" si="7773"/>
        <v/>
      </c>
      <c r="DF503" s="71" t="str">
        <f t="shared" si="7774"/>
        <v/>
      </c>
      <c r="DG503" s="71" t="str">
        <f t="shared" si="7775"/>
        <v/>
      </c>
      <c r="DH503" s="71" t="str">
        <f t="shared" si="7776"/>
        <v/>
      </c>
      <c r="DI503" s="71" t="str">
        <f t="shared" si="7777"/>
        <v/>
      </c>
      <c r="DJ503" s="71" t="str">
        <f t="shared" si="7778"/>
        <v/>
      </c>
      <c r="DK503" s="71" t="str">
        <f t="shared" si="7779"/>
        <v/>
      </c>
      <c r="DL503" s="71" t="str">
        <f t="shared" si="7780"/>
        <v/>
      </c>
      <c r="DM503" s="71" t="str">
        <f t="shared" si="7781"/>
        <v/>
      </c>
      <c r="DN503" s="71" t="str">
        <f t="shared" si="7782"/>
        <v/>
      </c>
      <c r="DO503" s="71" t="str">
        <f t="shared" si="7783"/>
        <v/>
      </c>
      <c r="DP503" s="71" t="str">
        <f t="shared" si="7784"/>
        <v/>
      </c>
      <c r="DQ503" s="71" t="str">
        <f t="shared" si="7785"/>
        <v/>
      </c>
      <c r="DR503" s="71" t="str">
        <f t="shared" si="7786"/>
        <v/>
      </c>
      <c r="DS503" s="71" t="str">
        <f t="shared" si="7787"/>
        <v/>
      </c>
      <c r="DT503" s="71" t="str">
        <f t="shared" si="7788"/>
        <v/>
      </c>
      <c r="DU503" s="71" t="str">
        <f t="shared" si="7789"/>
        <v/>
      </c>
      <c r="DV503" s="71" t="str">
        <f t="shared" si="7790"/>
        <v/>
      </c>
      <c r="DW503" s="71" t="str">
        <f t="shared" si="7791"/>
        <v/>
      </c>
      <c r="DX503" s="71" t="str">
        <f t="shared" si="7792"/>
        <v/>
      </c>
      <c r="DY503" s="71" t="str">
        <f t="shared" si="7793"/>
        <v/>
      </c>
      <c r="DZ503" s="71" t="str">
        <f t="shared" si="7794"/>
        <v/>
      </c>
      <c r="EA503" s="71" t="str">
        <f t="shared" si="7795"/>
        <v/>
      </c>
      <c r="EB503" s="71" t="str">
        <f t="shared" si="7796"/>
        <v/>
      </c>
      <c r="EC503" s="71" t="str">
        <f t="shared" si="7797"/>
        <v/>
      </c>
      <c r="ED503" s="71" t="str">
        <f t="shared" si="7798"/>
        <v/>
      </c>
      <c r="EE503" s="71" t="str">
        <f t="shared" si="7799"/>
        <v/>
      </c>
      <c r="EF503" s="71" t="str">
        <f t="shared" si="7800"/>
        <v/>
      </c>
      <c r="EG503" s="71" t="str">
        <f t="shared" si="7801"/>
        <v/>
      </c>
      <c r="EH503" s="71" t="str">
        <f t="shared" si="7802"/>
        <v/>
      </c>
      <c r="EI503" s="71" t="str">
        <f t="shared" si="7803"/>
        <v/>
      </c>
      <c r="EJ503" s="71" t="str">
        <f t="shared" si="7804"/>
        <v/>
      </c>
      <c r="EK503" s="71" t="str">
        <f t="shared" si="7805"/>
        <v/>
      </c>
      <c r="EL503" s="71" t="str">
        <f t="shared" si="7806"/>
        <v/>
      </c>
      <c r="EM503" s="71" t="str">
        <f t="shared" si="7807"/>
        <v/>
      </c>
      <c r="EN503" s="71" t="str">
        <f t="shared" si="7808"/>
        <v/>
      </c>
      <c r="EO503" s="71" t="str">
        <f t="shared" si="7809"/>
        <v/>
      </c>
      <c r="EP503" s="71" t="str">
        <f t="shared" si="7810"/>
        <v/>
      </c>
      <c r="EQ503" s="71" t="str">
        <f t="shared" si="7811"/>
        <v/>
      </c>
      <c r="ER503" s="71" t="str">
        <f t="shared" si="7812"/>
        <v/>
      </c>
      <c r="ES503" s="71" t="str">
        <f t="shared" si="7813"/>
        <v/>
      </c>
      <c r="ET503" s="71" t="str">
        <f t="shared" si="7814"/>
        <v/>
      </c>
      <c r="EU503" s="71" t="str">
        <f t="shared" si="7815"/>
        <v/>
      </c>
      <c r="EV503" s="71" t="str">
        <f t="shared" si="7816"/>
        <v/>
      </c>
      <c r="EW503" s="71" t="str">
        <f t="shared" si="7817"/>
        <v/>
      </c>
      <c r="EX503" s="71" t="str">
        <f t="shared" si="7818"/>
        <v/>
      </c>
      <c r="EY503" s="71" t="str">
        <f t="shared" si="7819"/>
        <v/>
      </c>
      <c r="EZ503" s="71" t="str">
        <f t="shared" si="7820"/>
        <v/>
      </c>
      <c r="FA503" s="71" t="str">
        <f t="shared" si="7821"/>
        <v/>
      </c>
      <c r="FB503" s="71" t="str">
        <f t="shared" si="7822"/>
        <v/>
      </c>
      <c r="FC503" s="71" t="str">
        <f t="shared" si="7823"/>
        <v/>
      </c>
      <c r="FD503" s="71" t="str">
        <f t="shared" si="7824"/>
        <v/>
      </c>
      <c r="FE503" s="71" t="str">
        <f t="shared" si="7825"/>
        <v/>
      </c>
      <c r="FF503" s="71" t="str">
        <f t="shared" si="7826"/>
        <v/>
      </c>
      <c r="FG503" s="71" t="str">
        <f t="shared" si="7827"/>
        <v/>
      </c>
      <c r="FH503" s="71" t="str">
        <f t="shared" si="7828"/>
        <v/>
      </c>
      <c r="FI503" s="71" t="str">
        <f t="shared" si="7829"/>
        <v/>
      </c>
      <c r="FJ503" s="71" t="str">
        <f t="shared" si="7830"/>
        <v/>
      </c>
      <c r="FK503" s="71" t="str">
        <f t="shared" si="7831"/>
        <v/>
      </c>
      <c r="FL503" s="71" t="str">
        <f t="shared" si="7832"/>
        <v/>
      </c>
      <c r="FM503" s="71" t="str">
        <f t="shared" si="7833"/>
        <v/>
      </c>
      <c r="FN503" s="71" t="str">
        <f t="shared" si="7834"/>
        <v/>
      </c>
      <c r="FO503" s="71" t="str">
        <f t="shared" si="7835"/>
        <v/>
      </c>
      <c r="FP503" s="71" t="str">
        <f t="shared" si="7836"/>
        <v/>
      </c>
      <c r="FQ503" s="71" t="str">
        <f t="shared" si="7837"/>
        <v/>
      </c>
      <c r="FR503" s="71" t="str">
        <f t="shared" si="7838"/>
        <v/>
      </c>
      <c r="FS503" s="71" t="str">
        <f t="shared" si="7839"/>
        <v/>
      </c>
    </row>
    <row r="504" spans="1:175" ht="16.5">
      <c r="A504" s="72"/>
      <c r="B504" s="154" t="s">
        <v>1476</v>
      </c>
      <c r="C504" s="187" t="str">
        <f t="shared" si="7684"/>
        <v>兑换：|Cff00BFFF小银行|r</v>
      </c>
      <c r="F504" s="72">
        <v>1</v>
      </c>
      <c r="I504" s="187" t="s">
        <v>637</v>
      </c>
      <c r="T504" s="158" t="str">
        <f t="shared" si="7685"/>
        <v>|cffffcc00需求：|r钻石x1|n|n金币|Cffffc926+2888~18888|r</v>
      </c>
      <c r="U504" s="85" t="str">
        <f t="shared" si="7686"/>
        <v>ReplaceableTextures\\CommandButtons\\BTNIN22.blp</v>
      </c>
      <c r="CN504" s="70" t="str">
        <f t="shared" si="7840"/>
        <v>InitUnitState('IL3H',,,,,,,,,,)</v>
      </c>
      <c r="CO504" s="70" t="str">
        <f t="shared" si="7841"/>
        <v>InitUnitNormal('IL3H',,,,,,,,,,)</v>
      </c>
      <c r="CP504" s="70" t="str">
        <f t="shared" si="7842"/>
        <v>InitUnitMagic('IL3H',,,,,,,,,,)</v>
      </c>
      <c r="CQ504" s="70" t="str">
        <f t="shared" si="7843"/>
        <v>InitUnitAdd('IL3H',,,,,,,,,,)</v>
      </c>
      <c r="CR504" s="70" t="str">
        <f t="shared" si="7844"/>
        <v>InitEquipData('IL3H',,"",,IN22,1,,'','','','','','',"ReplaceableTextures\\CommandButtons\\BTNIP02.blp")</v>
      </c>
      <c r="CU504" s="61" t="str">
        <f t="shared" si="7769"/>
        <v>|n</v>
      </c>
      <c r="CV504" s="61" t="str">
        <f t="shared" si="7763"/>
        <v>|cffffcc00需求：|r钻石x1|n|n金币|Cffffc926+2888~18888|r</v>
      </c>
      <c r="CW504" s="60"/>
      <c r="CX504" s="60"/>
      <c r="CY504" s="60"/>
      <c r="CZ504" s="60"/>
      <c r="DA504" s="60"/>
      <c r="DB504" s="71" t="str">
        <f t="shared" si="7770"/>
        <v/>
      </c>
      <c r="DC504" s="71" t="str">
        <f t="shared" si="7771"/>
        <v/>
      </c>
      <c r="DD504" s="71" t="str">
        <f t="shared" si="7772"/>
        <v/>
      </c>
      <c r="DE504" s="71" t="str">
        <f t="shared" si="7773"/>
        <v/>
      </c>
      <c r="DF504" s="71" t="str">
        <f t="shared" si="7774"/>
        <v/>
      </c>
      <c r="DG504" s="71" t="str">
        <f t="shared" si="7775"/>
        <v/>
      </c>
      <c r="DH504" s="71" t="str">
        <f t="shared" si="7776"/>
        <v/>
      </c>
      <c r="DI504" s="71" t="str">
        <f t="shared" si="7777"/>
        <v/>
      </c>
      <c r="DJ504" s="71" t="str">
        <f t="shared" si="7778"/>
        <v/>
      </c>
      <c r="DK504" s="71" t="str">
        <f t="shared" si="7779"/>
        <v/>
      </c>
      <c r="DL504" s="71" t="str">
        <f t="shared" si="7780"/>
        <v/>
      </c>
      <c r="DM504" s="71" t="str">
        <f t="shared" si="7781"/>
        <v/>
      </c>
      <c r="DN504" s="71" t="str">
        <f t="shared" si="7782"/>
        <v/>
      </c>
      <c r="DO504" s="71" t="str">
        <f t="shared" si="7783"/>
        <v/>
      </c>
      <c r="DP504" s="71" t="str">
        <f t="shared" si="7784"/>
        <v/>
      </c>
      <c r="DQ504" s="71" t="str">
        <f t="shared" si="7785"/>
        <v/>
      </c>
      <c r="DR504" s="71" t="str">
        <f t="shared" si="7786"/>
        <v/>
      </c>
      <c r="DS504" s="71" t="str">
        <f t="shared" si="7787"/>
        <v/>
      </c>
      <c r="DT504" s="71" t="str">
        <f t="shared" si="7788"/>
        <v/>
      </c>
      <c r="DU504" s="71" t="str">
        <f t="shared" si="7789"/>
        <v/>
      </c>
      <c r="DV504" s="71" t="str">
        <f t="shared" si="7790"/>
        <v/>
      </c>
      <c r="DW504" s="71" t="str">
        <f t="shared" si="7791"/>
        <v/>
      </c>
      <c r="DX504" s="71" t="str">
        <f t="shared" si="7792"/>
        <v/>
      </c>
      <c r="DY504" s="71" t="str">
        <f t="shared" si="7793"/>
        <v/>
      </c>
      <c r="DZ504" s="71" t="str">
        <f t="shared" si="7794"/>
        <v/>
      </c>
      <c r="EA504" s="71" t="str">
        <f t="shared" si="7795"/>
        <v/>
      </c>
      <c r="EB504" s="71" t="str">
        <f t="shared" si="7796"/>
        <v/>
      </c>
      <c r="EC504" s="71" t="str">
        <f t="shared" si="7797"/>
        <v/>
      </c>
      <c r="ED504" s="71" t="str">
        <f t="shared" si="7798"/>
        <v/>
      </c>
      <c r="EE504" s="71" t="str">
        <f t="shared" si="7799"/>
        <v/>
      </c>
      <c r="EF504" s="71" t="str">
        <f t="shared" si="7800"/>
        <v/>
      </c>
      <c r="EG504" s="71" t="str">
        <f t="shared" si="7801"/>
        <v/>
      </c>
      <c r="EH504" s="71" t="str">
        <f t="shared" si="7802"/>
        <v/>
      </c>
      <c r="EI504" s="71" t="str">
        <f t="shared" si="7803"/>
        <v/>
      </c>
      <c r="EJ504" s="71" t="str">
        <f t="shared" si="7804"/>
        <v/>
      </c>
      <c r="EK504" s="71" t="str">
        <f t="shared" si="7805"/>
        <v/>
      </c>
      <c r="EL504" s="71" t="str">
        <f t="shared" si="7806"/>
        <v/>
      </c>
      <c r="EM504" s="71" t="str">
        <f t="shared" si="7807"/>
        <v/>
      </c>
      <c r="EN504" s="71" t="str">
        <f t="shared" si="7808"/>
        <v/>
      </c>
      <c r="EO504" s="71" t="str">
        <f t="shared" si="7809"/>
        <v/>
      </c>
      <c r="EP504" s="71" t="str">
        <f t="shared" si="7810"/>
        <v/>
      </c>
      <c r="EQ504" s="71" t="str">
        <f t="shared" si="7811"/>
        <v/>
      </c>
      <c r="ER504" s="71" t="str">
        <f t="shared" si="7812"/>
        <v/>
      </c>
      <c r="ES504" s="71" t="str">
        <f t="shared" si="7813"/>
        <v/>
      </c>
      <c r="ET504" s="71" t="str">
        <f t="shared" si="7814"/>
        <v/>
      </c>
      <c r="EU504" s="71" t="str">
        <f t="shared" si="7815"/>
        <v/>
      </c>
      <c r="EV504" s="71" t="str">
        <f t="shared" si="7816"/>
        <v/>
      </c>
      <c r="EW504" s="71" t="str">
        <f t="shared" si="7817"/>
        <v/>
      </c>
      <c r="EX504" s="71" t="str">
        <f t="shared" si="7818"/>
        <v/>
      </c>
      <c r="EY504" s="71" t="str">
        <f t="shared" si="7819"/>
        <v/>
      </c>
      <c r="EZ504" s="71" t="str">
        <f t="shared" si="7820"/>
        <v/>
      </c>
      <c r="FA504" s="71" t="str">
        <f t="shared" si="7821"/>
        <v/>
      </c>
      <c r="FB504" s="71" t="str">
        <f t="shared" si="7822"/>
        <v/>
      </c>
      <c r="FC504" s="71" t="str">
        <f t="shared" si="7823"/>
        <v/>
      </c>
      <c r="FD504" s="71" t="str">
        <f t="shared" si="7824"/>
        <v/>
      </c>
      <c r="FE504" s="71" t="str">
        <f t="shared" si="7825"/>
        <v/>
      </c>
      <c r="FF504" s="71" t="str">
        <f t="shared" si="7826"/>
        <v/>
      </c>
      <c r="FG504" s="71" t="str">
        <f t="shared" si="7827"/>
        <v/>
      </c>
      <c r="FH504" s="71" t="str">
        <f t="shared" si="7828"/>
        <v/>
      </c>
      <c r="FI504" s="71" t="str">
        <f t="shared" si="7829"/>
        <v/>
      </c>
      <c r="FJ504" s="71" t="str">
        <f t="shared" si="7830"/>
        <v/>
      </c>
      <c r="FK504" s="71" t="str">
        <f t="shared" si="7831"/>
        <v/>
      </c>
      <c r="FL504" s="71" t="str">
        <f t="shared" si="7832"/>
        <v/>
      </c>
      <c r="FM504" s="71" t="str">
        <f t="shared" si="7833"/>
        <v/>
      </c>
      <c r="FN504" s="71" t="str">
        <f t="shared" si="7834"/>
        <v/>
      </c>
      <c r="FO504" s="71" t="str">
        <f t="shared" si="7835"/>
        <v/>
      </c>
      <c r="FP504" s="71" t="str">
        <f t="shared" si="7836"/>
        <v/>
      </c>
      <c r="FQ504" s="71" t="str">
        <f t="shared" si="7837"/>
        <v/>
      </c>
      <c r="FR504" s="71" t="str">
        <f t="shared" si="7838"/>
        <v/>
      </c>
      <c r="FS504" s="71" t="str">
        <f t="shared" si="7839"/>
        <v/>
      </c>
    </row>
    <row r="505" spans="1:175" ht="16.5">
      <c r="A505" s="72"/>
      <c r="B505" s="154" t="s">
        <v>1477</v>
      </c>
      <c r="C505" s="187" t="str">
        <f t="shared" si="7684"/>
        <v>兑换：|CffFFD24D补天石|r</v>
      </c>
      <c r="F505" s="72">
        <v>4</v>
      </c>
      <c r="I505" s="196" t="s">
        <v>699</v>
      </c>
      <c r="T505" s="158" t="str">
        <f t="shared" si="76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505" s="85" t="str">
        <f t="shared" si="7686"/>
        <v>ReplaceableTextures\\CommandButtons\\BTNIP02.blp</v>
      </c>
      <c r="CN505" s="70" t="str">
        <f t="shared" si="7840"/>
        <v>InitUnitState('IL3I',,,,,,,,,,)</v>
      </c>
      <c r="CO505" s="70" t="str">
        <f t="shared" si="7841"/>
        <v>InitUnitNormal('IL3I',,,,,,,,,,)</v>
      </c>
      <c r="CP505" s="70" t="str">
        <f t="shared" si="7842"/>
        <v>InitUnitMagic('IL3I',,,,,,,,,,)</v>
      </c>
      <c r="CQ505" s="70" t="str">
        <f t="shared" si="7843"/>
        <v>InitUnitAdd('IL3I',,,,,,,,,,)</v>
      </c>
      <c r="CR505" s="70" t="str">
        <f>"InitEquipData('"&amp;B505&amp;"',"&amp;D505&amp;","&amp;CR$1&amp;A505&amp;CR$1&amp;","&amp;E505&amp;","&amp;I505&amp;","&amp;F505&amp;","&amp;G505&amp;",'"&amp;J505&amp;"','"&amp;K505&amp;"','"&amp;L505&amp;"','"&amp;M505&amp;"','"&amp;N505&amp;"','"&amp;O505&amp;"',"&amp;CR$1&amp;U530&amp;CR$1&amp;")"</f>
        <v>InitEquipData('IL3I',,"",,IP02,4,,'','','','','','',"ReplaceableTextures\\CommandButtons\\BTNIX05.blp")</v>
      </c>
      <c r="CU505" s="61" t="str">
        <f t="shared" si="7769"/>
        <v>|n</v>
      </c>
      <c r="CV505" s="61" t="str">
        <f t="shared" si="776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505" s="60"/>
      <c r="CX505" s="60"/>
      <c r="CY505" s="60"/>
      <c r="CZ505" s="60"/>
      <c r="DA505" s="60"/>
      <c r="DB505" s="71" t="str">
        <f t="shared" si="7770"/>
        <v/>
      </c>
      <c r="DC505" s="71" t="str">
        <f t="shared" si="7771"/>
        <v/>
      </c>
      <c r="DD505" s="71" t="str">
        <f t="shared" si="7772"/>
        <v/>
      </c>
      <c r="DE505" s="71" t="str">
        <f t="shared" si="7773"/>
        <v/>
      </c>
      <c r="DF505" s="71" t="str">
        <f t="shared" si="7774"/>
        <v/>
      </c>
      <c r="DG505" s="71" t="str">
        <f t="shared" si="7775"/>
        <v/>
      </c>
      <c r="DH505" s="71" t="str">
        <f t="shared" si="7776"/>
        <v/>
      </c>
      <c r="DI505" s="71" t="str">
        <f t="shared" si="7777"/>
        <v/>
      </c>
      <c r="DJ505" s="71" t="str">
        <f t="shared" si="7778"/>
        <v/>
      </c>
      <c r="DK505" s="71" t="str">
        <f t="shared" si="7779"/>
        <v/>
      </c>
      <c r="DL505" s="71" t="str">
        <f t="shared" si="7780"/>
        <v/>
      </c>
      <c r="DM505" s="71" t="str">
        <f t="shared" si="7781"/>
        <v/>
      </c>
      <c r="DN505" s="71" t="str">
        <f t="shared" si="7782"/>
        <v/>
      </c>
      <c r="DO505" s="71" t="str">
        <f t="shared" si="7783"/>
        <v/>
      </c>
      <c r="DP505" s="71" t="str">
        <f t="shared" si="7784"/>
        <v/>
      </c>
      <c r="DQ505" s="71" t="str">
        <f t="shared" si="7785"/>
        <v/>
      </c>
      <c r="DR505" s="71" t="str">
        <f t="shared" si="7786"/>
        <v/>
      </c>
      <c r="DS505" s="71" t="str">
        <f t="shared" si="7787"/>
        <v/>
      </c>
      <c r="DT505" s="71" t="str">
        <f t="shared" si="7788"/>
        <v/>
      </c>
      <c r="DU505" s="71" t="str">
        <f t="shared" si="7789"/>
        <v/>
      </c>
      <c r="DV505" s="71" t="str">
        <f t="shared" si="7790"/>
        <v/>
      </c>
      <c r="DW505" s="71" t="str">
        <f t="shared" si="7791"/>
        <v/>
      </c>
      <c r="DX505" s="71" t="str">
        <f t="shared" si="7792"/>
        <v/>
      </c>
      <c r="DY505" s="71" t="str">
        <f t="shared" si="7793"/>
        <v/>
      </c>
      <c r="DZ505" s="71" t="str">
        <f t="shared" si="7794"/>
        <v/>
      </c>
      <c r="EA505" s="71" t="str">
        <f t="shared" si="7795"/>
        <v/>
      </c>
      <c r="EB505" s="71" t="str">
        <f t="shared" si="7796"/>
        <v/>
      </c>
      <c r="EC505" s="71" t="str">
        <f t="shared" si="7797"/>
        <v/>
      </c>
      <c r="ED505" s="71" t="str">
        <f t="shared" si="7798"/>
        <v/>
      </c>
      <c r="EE505" s="71" t="str">
        <f t="shared" si="7799"/>
        <v/>
      </c>
      <c r="EF505" s="71" t="str">
        <f t="shared" si="7800"/>
        <v/>
      </c>
      <c r="EG505" s="71" t="str">
        <f t="shared" si="7801"/>
        <v/>
      </c>
      <c r="EH505" s="71" t="str">
        <f t="shared" si="7802"/>
        <v/>
      </c>
      <c r="EI505" s="71" t="str">
        <f t="shared" si="7803"/>
        <v/>
      </c>
      <c r="EJ505" s="71" t="str">
        <f t="shared" si="7804"/>
        <v/>
      </c>
      <c r="EK505" s="71" t="str">
        <f t="shared" si="7805"/>
        <v/>
      </c>
      <c r="EL505" s="71" t="str">
        <f t="shared" si="7806"/>
        <v/>
      </c>
      <c r="EM505" s="71" t="str">
        <f t="shared" si="7807"/>
        <v/>
      </c>
      <c r="EN505" s="71" t="str">
        <f t="shared" si="7808"/>
        <v/>
      </c>
      <c r="EO505" s="71" t="str">
        <f t="shared" si="7809"/>
        <v/>
      </c>
      <c r="EP505" s="71" t="str">
        <f t="shared" si="7810"/>
        <v/>
      </c>
      <c r="EQ505" s="71" t="str">
        <f t="shared" si="7811"/>
        <v/>
      </c>
      <c r="ER505" s="71" t="str">
        <f t="shared" si="7812"/>
        <v/>
      </c>
      <c r="ES505" s="71" t="str">
        <f t="shared" si="7813"/>
        <v/>
      </c>
      <c r="ET505" s="71" t="str">
        <f t="shared" si="7814"/>
        <v/>
      </c>
      <c r="EU505" s="71" t="str">
        <f t="shared" si="7815"/>
        <v/>
      </c>
      <c r="EV505" s="71" t="str">
        <f t="shared" si="7816"/>
        <v/>
      </c>
      <c r="EW505" s="71" t="str">
        <f t="shared" si="7817"/>
        <v/>
      </c>
      <c r="EX505" s="71" t="str">
        <f t="shared" si="7818"/>
        <v/>
      </c>
      <c r="EY505" s="71" t="str">
        <f t="shared" si="7819"/>
        <v/>
      </c>
      <c r="EZ505" s="71" t="str">
        <f t="shared" si="7820"/>
        <v/>
      </c>
      <c r="FA505" s="71" t="str">
        <f t="shared" si="7821"/>
        <v/>
      </c>
      <c r="FB505" s="71" t="str">
        <f t="shared" si="7822"/>
        <v/>
      </c>
      <c r="FC505" s="71" t="str">
        <f t="shared" si="7823"/>
        <v/>
      </c>
      <c r="FD505" s="71" t="str">
        <f t="shared" si="7824"/>
        <v/>
      </c>
      <c r="FE505" s="71" t="str">
        <f t="shared" si="7825"/>
        <v/>
      </c>
      <c r="FF505" s="71" t="str">
        <f t="shared" si="7826"/>
        <v/>
      </c>
      <c r="FG505" s="71" t="str">
        <f t="shared" si="7827"/>
        <v/>
      </c>
      <c r="FH505" s="71" t="str">
        <f t="shared" si="7828"/>
        <v/>
      </c>
      <c r="FI505" s="71" t="str">
        <f t="shared" si="7829"/>
        <v/>
      </c>
      <c r="FJ505" s="71" t="str">
        <f t="shared" si="7830"/>
        <v/>
      </c>
      <c r="FK505" s="71" t="str">
        <f t="shared" si="7831"/>
        <v/>
      </c>
      <c r="FL505" s="71" t="str">
        <f t="shared" si="7832"/>
        <v/>
      </c>
      <c r="FM505" s="71" t="str">
        <f t="shared" si="7833"/>
        <v/>
      </c>
      <c r="FN505" s="71" t="str">
        <f t="shared" si="7834"/>
        <v/>
      </c>
      <c r="FO505" s="71" t="str">
        <f t="shared" si="7835"/>
        <v/>
      </c>
      <c r="FP505" s="71" t="str">
        <f t="shared" si="7836"/>
        <v/>
      </c>
      <c r="FQ505" s="71" t="str">
        <f t="shared" si="7837"/>
        <v/>
      </c>
      <c r="FR505" s="71" t="str">
        <f t="shared" si="7838"/>
        <v/>
      </c>
      <c r="FS505" s="71" t="str">
        <f t="shared" si="7839"/>
        <v/>
      </c>
    </row>
    <row r="506" spans="1:175" ht="16.5">
      <c r="A506" s="72"/>
      <c r="B506" s="154" t="s">
        <v>1478</v>
      </c>
      <c r="C506" s="187" t="str">
        <f>"兑换："&amp;VLOOKUP(I506,B12:U487,2,FALSE)</f>
        <v>兑换：|CffFF0000技能进化石|r</v>
      </c>
      <c r="F506" s="72">
        <v>15</v>
      </c>
      <c r="I506" s="196" t="s">
        <v>518</v>
      </c>
      <c r="T506" s="158" t="str">
        <f>"|cffffcc00需求：|r钻石x"&amp;F506&amp;"|n|n"&amp;VLOOKUP(I506,B12:U487,19,FALSE)</f>
        <v>|cffffcc00需求：|r钻石x15|n|n使指定的|Cffffc926A级|r技能进化为|Cffff0000S级|r。</v>
      </c>
      <c r="U506" s="85" t="str">
        <f>VLOOKUP(I506,B12:U487,20,FALSE)</f>
        <v>ReplaceableTextures\\CommandButtons\\BTNIN04.blp</v>
      </c>
      <c r="CN506" s="70" t="str">
        <f t="shared" si="7687"/>
        <v>InitUnitState('IL4A',,,,,,,,,,)</v>
      </c>
      <c r="CO506" s="70" t="str">
        <f t="shared" si="7688"/>
        <v>InitUnitNormal('IL4A',,,,,,,,,,)</v>
      </c>
      <c r="CP506" s="70" t="str">
        <f t="shared" si="7689"/>
        <v>InitUnitMagic('IL4A',,,,,,,,,,)</v>
      </c>
      <c r="CQ506" s="70" t="str">
        <f t="shared" si="7690"/>
        <v>InitUnitAdd('IL4A',,,,,,,,,,)</v>
      </c>
      <c r="CR506" s="70" t="str">
        <f t="shared" si="7691"/>
        <v>InitEquipData('IL4A',,"",,CS22,15,,'','','','','','',"ReplaceableTextures\\CommandButtons\\BTNZHP5.blp")</v>
      </c>
      <c r="CU506" s="61" t="str">
        <f t="shared" si="7692"/>
        <v>|n</v>
      </c>
      <c r="CV506" s="61" t="str">
        <f t="shared" si="7606"/>
        <v>|cffffcc00需求：|r钻石x15|n|n使指定的|Cffffc926A级|r技能进化为|Cffff0000S级|r。</v>
      </c>
      <c r="CW506" s="60"/>
      <c r="CX506" s="60"/>
      <c r="CY506" s="60"/>
      <c r="CZ506" s="60"/>
      <c r="DA506" s="60"/>
      <c r="DB506" s="71" t="str">
        <f t="shared" si="7693"/>
        <v/>
      </c>
      <c r="DC506" s="71" t="str">
        <f t="shared" si="7694"/>
        <v/>
      </c>
      <c r="DD506" s="71" t="str">
        <f t="shared" si="7695"/>
        <v/>
      </c>
      <c r="DE506" s="71" t="str">
        <f t="shared" si="7696"/>
        <v/>
      </c>
      <c r="DF506" s="71" t="str">
        <f t="shared" si="7697"/>
        <v/>
      </c>
      <c r="DG506" s="71" t="str">
        <f t="shared" si="7698"/>
        <v/>
      </c>
      <c r="DH506" s="71" t="str">
        <f t="shared" si="7699"/>
        <v/>
      </c>
      <c r="DI506" s="71" t="str">
        <f t="shared" si="7700"/>
        <v/>
      </c>
      <c r="DJ506" s="71" t="str">
        <f t="shared" si="7701"/>
        <v/>
      </c>
      <c r="DK506" s="71" t="str">
        <f t="shared" si="7702"/>
        <v/>
      </c>
      <c r="DL506" s="71" t="str">
        <f t="shared" si="7703"/>
        <v/>
      </c>
      <c r="DM506" s="71" t="str">
        <f t="shared" si="7704"/>
        <v/>
      </c>
      <c r="DN506" s="71" t="str">
        <f t="shared" si="7705"/>
        <v/>
      </c>
      <c r="DO506" s="71" t="str">
        <f t="shared" si="7706"/>
        <v/>
      </c>
      <c r="DP506" s="71" t="str">
        <f t="shared" si="7707"/>
        <v/>
      </c>
      <c r="DQ506" s="71" t="str">
        <f t="shared" si="7708"/>
        <v/>
      </c>
      <c r="DR506" s="71" t="str">
        <f t="shared" si="7709"/>
        <v/>
      </c>
      <c r="DS506" s="71" t="str">
        <f t="shared" si="7710"/>
        <v/>
      </c>
      <c r="DT506" s="71" t="str">
        <f t="shared" si="7711"/>
        <v/>
      </c>
      <c r="DU506" s="71" t="str">
        <f t="shared" si="7712"/>
        <v/>
      </c>
      <c r="DV506" s="71" t="str">
        <f t="shared" si="7713"/>
        <v/>
      </c>
      <c r="DW506" s="71" t="str">
        <f t="shared" si="7714"/>
        <v/>
      </c>
      <c r="DX506" s="71" t="str">
        <f t="shared" si="7715"/>
        <v/>
      </c>
      <c r="DY506" s="71" t="str">
        <f t="shared" si="7716"/>
        <v/>
      </c>
      <c r="DZ506" s="71" t="str">
        <f t="shared" si="7717"/>
        <v/>
      </c>
      <c r="EA506" s="71" t="str">
        <f t="shared" si="7718"/>
        <v/>
      </c>
      <c r="EB506" s="71" t="str">
        <f t="shared" si="7719"/>
        <v/>
      </c>
      <c r="EC506" s="71" t="str">
        <f t="shared" si="7720"/>
        <v/>
      </c>
      <c r="ED506" s="71" t="str">
        <f t="shared" si="7721"/>
        <v/>
      </c>
      <c r="EE506" s="71" t="str">
        <f t="shared" si="7722"/>
        <v/>
      </c>
      <c r="EF506" s="71" t="str">
        <f t="shared" si="7723"/>
        <v/>
      </c>
      <c r="EG506" s="71" t="str">
        <f t="shared" si="7724"/>
        <v/>
      </c>
      <c r="EH506" s="71" t="str">
        <f t="shared" si="7725"/>
        <v/>
      </c>
      <c r="EI506" s="71" t="str">
        <f t="shared" si="7726"/>
        <v/>
      </c>
      <c r="EJ506" s="71" t="str">
        <f t="shared" si="7727"/>
        <v/>
      </c>
      <c r="EK506" s="71" t="str">
        <f t="shared" si="7728"/>
        <v/>
      </c>
      <c r="EL506" s="71" t="str">
        <f t="shared" si="7729"/>
        <v/>
      </c>
      <c r="EM506" s="71" t="str">
        <f t="shared" si="7730"/>
        <v/>
      </c>
      <c r="EN506" s="71" t="str">
        <f t="shared" si="7731"/>
        <v/>
      </c>
      <c r="EO506" s="71" t="str">
        <f t="shared" si="7732"/>
        <v/>
      </c>
      <c r="EP506" s="71" t="str">
        <f t="shared" si="7733"/>
        <v/>
      </c>
      <c r="EQ506" s="71" t="str">
        <f t="shared" si="7734"/>
        <v/>
      </c>
      <c r="ER506" s="71" t="str">
        <f t="shared" si="7735"/>
        <v/>
      </c>
      <c r="ES506" s="71" t="str">
        <f t="shared" si="7736"/>
        <v/>
      </c>
      <c r="ET506" s="71" t="str">
        <f t="shared" si="7737"/>
        <v/>
      </c>
      <c r="EU506" s="71" t="str">
        <f t="shared" si="7738"/>
        <v/>
      </c>
      <c r="EV506" s="71" t="str">
        <f t="shared" si="7739"/>
        <v/>
      </c>
      <c r="EW506" s="71" t="str">
        <f t="shared" si="7740"/>
        <v/>
      </c>
      <c r="EX506" s="71" t="str">
        <f t="shared" si="7741"/>
        <v/>
      </c>
      <c r="EY506" s="71" t="str">
        <f t="shared" si="7742"/>
        <v/>
      </c>
      <c r="EZ506" s="71" t="str">
        <f t="shared" si="7743"/>
        <v/>
      </c>
      <c r="FA506" s="71" t="str">
        <f t="shared" si="7744"/>
        <v/>
      </c>
      <c r="FB506" s="71" t="str">
        <f t="shared" si="7745"/>
        <v/>
      </c>
      <c r="FC506" s="71" t="str">
        <f t="shared" si="7746"/>
        <v/>
      </c>
      <c r="FD506" s="71" t="str">
        <f t="shared" si="7747"/>
        <v/>
      </c>
      <c r="FE506" s="71" t="str">
        <f t="shared" si="7748"/>
        <v/>
      </c>
      <c r="FF506" s="71" t="str">
        <f t="shared" si="7749"/>
        <v/>
      </c>
      <c r="FG506" s="71" t="str">
        <f t="shared" si="7750"/>
        <v/>
      </c>
      <c r="FH506" s="71" t="str">
        <f t="shared" si="7751"/>
        <v/>
      </c>
      <c r="FI506" s="71" t="str">
        <f t="shared" si="7752"/>
        <v/>
      </c>
      <c r="FJ506" s="71" t="str">
        <f t="shared" si="7753"/>
        <v/>
      </c>
      <c r="FK506" s="71" t="str">
        <f t="shared" si="7754"/>
        <v/>
      </c>
      <c r="FL506" s="71" t="str">
        <f t="shared" si="7755"/>
        <v/>
      </c>
      <c r="FM506" s="71" t="str">
        <f t="shared" si="7756"/>
        <v/>
      </c>
      <c r="FN506" s="71" t="str">
        <f t="shared" si="7757"/>
        <v/>
      </c>
      <c r="FO506" s="71" t="str">
        <f t="shared" si="7758"/>
        <v/>
      </c>
      <c r="FP506" s="71" t="str">
        <f t="shared" si="7759"/>
        <v/>
      </c>
      <c r="FQ506" s="71" t="str">
        <f t="shared" si="7760"/>
        <v/>
      </c>
      <c r="FR506" s="71" t="str">
        <f t="shared" si="7761"/>
        <v/>
      </c>
      <c r="FS506" s="71" t="str">
        <f t="shared" si="7762"/>
        <v/>
      </c>
    </row>
    <row r="507" spans="1:175" ht="16.5">
      <c r="A507" s="72"/>
      <c r="B507" s="154" t="s">
        <v>1479</v>
      </c>
      <c r="C507" s="187" t="str">
        <f t="shared" ref="C507:C512" si="7845">"兑换："&amp;VLOOKUP(I507,B13:U506,2,FALSE)</f>
        <v>兑换：|CffFF0000招魂幡Lv5|r</v>
      </c>
      <c r="F507" s="72">
        <v>6</v>
      </c>
      <c r="I507" s="3" t="s">
        <v>570</v>
      </c>
      <c r="T507" s="158" t="str">
        <f t="shared" ref="T507:T512" si="7846">"|cffffcc00需求：|r钻石x"&amp;F507&amp;"|n|n"&amp;VLOOKUP(I507,B13:U506,19,FALSE)</f>
        <v>|cffffcc00需求：|r钻石x6|n|n金币加成|Cffffc926+30%|r|n|n击杀|Cff00ff7f1000个|r敌人后奖励：|n金币|Cffffc926+12000~17000|r|n经验|Cffffc926+10000|r|n|n|Cff00ff7f同时只能携带一个招魂幡|r</v>
      </c>
      <c r="U507" s="85" t="str">
        <f t="shared" ref="U507:U512" si="7847">VLOOKUP(I507,B13:U506,20,FALSE)</f>
        <v>ReplaceableTextures\\CommandButtons\\BTNZHP5.blp</v>
      </c>
      <c r="CN507" s="70" t="str">
        <f t="shared" si="7687"/>
        <v>InitUnitState('IL4B',,,,,,,,,,)</v>
      </c>
      <c r="CO507" s="70" t="str">
        <f t="shared" si="7688"/>
        <v>InitUnitNormal('IL4B',,,,,,,,,,)</v>
      </c>
      <c r="CP507" s="70" t="str">
        <f t="shared" si="7689"/>
        <v>InitUnitMagic('IL4B',,,,,,,,,,)</v>
      </c>
      <c r="CQ507" s="70" t="str">
        <f t="shared" si="7690"/>
        <v>InitUnitAdd('IL4B',,,,,,,,,,)</v>
      </c>
      <c r="CR507" s="70" t="str">
        <f t="shared" si="7691"/>
        <v>InitEquipData('IL4B',,"",,I015,6,,'','','','','','',"ReplaceableTextures\\CommandButtons\\BTNIP01.blp")</v>
      </c>
      <c r="CU507" s="61" t="str">
        <f t="shared" si="7692"/>
        <v>|n</v>
      </c>
      <c r="CV507" s="61" t="str">
        <f t="shared" si="7606"/>
        <v>|cffffcc00需求：|r钻石x6|n|n金币加成|Cffffc926+30%|r|n|n击杀|Cff00ff7f1000个|r敌人后奖励：|n金币|Cffffc926+12000~17000|r|n经验|Cffffc926+10000|r|n|n|Cff00ff7f同时只能携带一个招魂幡|r</v>
      </c>
      <c r="CW507" s="60"/>
      <c r="CX507" s="60"/>
      <c r="CY507" s="60"/>
      <c r="CZ507" s="60"/>
      <c r="DA507" s="60"/>
      <c r="DB507" s="71" t="str">
        <f t="shared" si="7693"/>
        <v/>
      </c>
      <c r="DC507" s="71" t="str">
        <f t="shared" si="7694"/>
        <v/>
      </c>
      <c r="DD507" s="71" t="str">
        <f t="shared" si="7695"/>
        <v/>
      </c>
      <c r="DE507" s="71" t="str">
        <f t="shared" si="7696"/>
        <v/>
      </c>
      <c r="DF507" s="71" t="str">
        <f t="shared" si="7697"/>
        <v/>
      </c>
      <c r="DG507" s="71" t="str">
        <f t="shared" si="7698"/>
        <v/>
      </c>
      <c r="DH507" s="71" t="str">
        <f t="shared" si="7699"/>
        <v/>
      </c>
      <c r="DI507" s="71" t="str">
        <f t="shared" si="7700"/>
        <v/>
      </c>
      <c r="DJ507" s="71" t="str">
        <f t="shared" si="7701"/>
        <v/>
      </c>
      <c r="DK507" s="71" t="str">
        <f t="shared" si="7702"/>
        <v/>
      </c>
      <c r="DL507" s="71" t="str">
        <f t="shared" si="7703"/>
        <v/>
      </c>
      <c r="DM507" s="71" t="str">
        <f t="shared" si="7704"/>
        <v/>
      </c>
      <c r="DN507" s="71" t="str">
        <f t="shared" si="7705"/>
        <v/>
      </c>
      <c r="DO507" s="71" t="str">
        <f t="shared" si="7706"/>
        <v/>
      </c>
      <c r="DP507" s="71" t="str">
        <f t="shared" si="7707"/>
        <v/>
      </c>
      <c r="DQ507" s="71" t="str">
        <f t="shared" si="7708"/>
        <v/>
      </c>
      <c r="DR507" s="71" t="str">
        <f t="shared" si="7709"/>
        <v/>
      </c>
      <c r="DS507" s="71" t="str">
        <f t="shared" si="7710"/>
        <v/>
      </c>
      <c r="DT507" s="71" t="str">
        <f t="shared" si="7711"/>
        <v/>
      </c>
      <c r="DU507" s="71" t="str">
        <f t="shared" si="7712"/>
        <v/>
      </c>
      <c r="DV507" s="71" t="str">
        <f t="shared" si="7713"/>
        <v/>
      </c>
      <c r="DW507" s="71" t="str">
        <f t="shared" si="7714"/>
        <v/>
      </c>
      <c r="DX507" s="71" t="str">
        <f t="shared" si="7715"/>
        <v/>
      </c>
      <c r="DY507" s="71" t="str">
        <f t="shared" si="7716"/>
        <v/>
      </c>
      <c r="DZ507" s="71" t="str">
        <f t="shared" si="7717"/>
        <v/>
      </c>
      <c r="EA507" s="71" t="str">
        <f t="shared" si="7718"/>
        <v/>
      </c>
      <c r="EB507" s="71" t="str">
        <f t="shared" si="7719"/>
        <v/>
      </c>
      <c r="EC507" s="71" t="str">
        <f t="shared" si="7720"/>
        <v/>
      </c>
      <c r="ED507" s="71" t="str">
        <f t="shared" si="7721"/>
        <v/>
      </c>
      <c r="EE507" s="71" t="str">
        <f t="shared" si="7722"/>
        <v/>
      </c>
      <c r="EF507" s="71" t="str">
        <f t="shared" si="7723"/>
        <v/>
      </c>
      <c r="EG507" s="71" t="str">
        <f t="shared" si="7724"/>
        <v/>
      </c>
      <c r="EH507" s="71" t="str">
        <f t="shared" si="7725"/>
        <v/>
      </c>
      <c r="EI507" s="71" t="str">
        <f t="shared" si="7726"/>
        <v/>
      </c>
      <c r="EJ507" s="71" t="str">
        <f t="shared" si="7727"/>
        <v/>
      </c>
      <c r="EK507" s="71" t="str">
        <f t="shared" si="7728"/>
        <v/>
      </c>
      <c r="EL507" s="71" t="str">
        <f t="shared" si="7729"/>
        <v/>
      </c>
      <c r="EM507" s="71" t="str">
        <f t="shared" si="7730"/>
        <v/>
      </c>
      <c r="EN507" s="71" t="str">
        <f t="shared" si="7731"/>
        <v/>
      </c>
      <c r="EO507" s="71" t="str">
        <f t="shared" si="7732"/>
        <v/>
      </c>
      <c r="EP507" s="71" t="str">
        <f t="shared" si="7733"/>
        <v/>
      </c>
      <c r="EQ507" s="71" t="str">
        <f t="shared" si="7734"/>
        <v/>
      </c>
      <c r="ER507" s="71" t="str">
        <f t="shared" si="7735"/>
        <v/>
      </c>
      <c r="ES507" s="71" t="str">
        <f t="shared" si="7736"/>
        <v/>
      </c>
      <c r="ET507" s="71" t="str">
        <f t="shared" si="7737"/>
        <v/>
      </c>
      <c r="EU507" s="71" t="str">
        <f t="shared" si="7738"/>
        <v/>
      </c>
      <c r="EV507" s="71" t="str">
        <f t="shared" si="7739"/>
        <v/>
      </c>
      <c r="EW507" s="71" t="str">
        <f t="shared" si="7740"/>
        <v/>
      </c>
      <c r="EX507" s="71" t="str">
        <f t="shared" si="7741"/>
        <v/>
      </c>
      <c r="EY507" s="71" t="str">
        <f t="shared" si="7742"/>
        <v/>
      </c>
      <c r="EZ507" s="71" t="str">
        <f t="shared" si="7743"/>
        <v/>
      </c>
      <c r="FA507" s="71" t="str">
        <f t="shared" si="7744"/>
        <v/>
      </c>
      <c r="FB507" s="71" t="str">
        <f t="shared" si="7745"/>
        <v/>
      </c>
      <c r="FC507" s="71" t="str">
        <f t="shared" si="7746"/>
        <v/>
      </c>
      <c r="FD507" s="71" t="str">
        <f t="shared" si="7747"/>
        <v/>
      </c>
      <c r="FE507" s="71" t="str">
        <f t="shared" si="7748"/>
        <v/>
      </c>
      <c r="FF507" s="71" t="str">
        <f t="shared" si="7749"/>
        <v/>
      </c>
      <c r="FG507" s="71" t="str">
        <f t="shared" si="7750"/>
        <v/>
      </c>
      <c r="FH507" s="71" t="str">
        <f t="shared" si="7751"/>
        <v/>
      </c>
      <c r="FI507" s="71" t="str">
        <f t="shared" si="7752"/>
        <v/>
      </c>
      <c r="FJ507" s="71" t="str">
        <f t="shared" si="7753"/>
        <v/>
      </c>
      <c r="FK507" s="71" t="str">
        <f t="shared" si="7754"/>
        <v/>
      </c>
      <c r="FL507" s="71" t="str">
        <f t="shared" si="7755"/>
        <v/>
      </c>
      <c r="FM507" s="71" t="str">
        <f t="shared" si="7756"/>
        <v/>
      </c>
      <c r="FN507" s="71" t="str">
        <f t="shared" si="7757"/>
        <v/>
      </c>
      <c r="FO507" s="71" t="str">
        <f t="shared" si="7758"/>
        <v/>
      </c>
      <c r="FP507" s="71" t="str">
        <f t="shared" si="7759"/>
        <v/>
      </c>
      <c r="FQ507" s="71" t="str">
        <f t="shared" si="7760"/>
        <v/>
      </c>
      <c r="FR507" s="71" t="str">
        <f t="shared" si="7761"/>
        <v/>
      </c>
      <c r="FS507" s="71" t="str">
        <f t="shared" si="7762"/>
        <v/>
      </c>
    </row>
    <row r="508" spans="1:175" ht="16.5">
      <c r="A508" s="72"/>
      <c r="B508" s="154" t="s">
        <v>1480</v>
      </c>
      <c r="C508" s="187" t="str">
        <f t="shared" si="7845"/>
        <v>兑换：|CffFF0000时渊入场券|r</v>
      </c>
      <c r="F508" s="72">
        <v>6</v>
      </c>
      <c r="I508" s="196" t="s">
        <v>696</v>
      </c>
      <c r="T508" s="158" t="str">
        <f t="shared" si="7846"/>
        <v>|cffffcc00需求：|r钻石x6|n|n每次|Cffffd24d完成|r时渊副本将消耗|Cffffd24d1|r个|Cffffd24d时渊入场券|r</v>
      </c>
      <c r="U508" s="85" t="str">
        <f t="shared" si="7847"/>
        <v>ReplaceableTextures\\CommandButtons\\BTNIP01.blp</v>
      </c>
      <c r="CN508" s="70" t="str">
        <f t="shared" si="7687"/>
        <v>InitUnitState('IL4C',,,,,,,,,,)</v>
      </c>
      <c r="CO508" s="70" t="str">
        <f t="shared" si="7688"/>
        <v>InitUnitNormal('IL4C',,,,,,,,,,)</v>
      </c>
      <c r="CP508" s="70" t="str">
        <f t="shared" si="7689"/>
        <v>InitUnitMagic('IL4C',,,,,,,,,,)</v>
      </c>
      <c r="CQ508" s="70" t="str">
        <f t="shared" si="7690"/>
        <v>InitUnitAdd('IL4C',,,,,,,,,,)</v>
      </c>
      <c r="CR508" s="70" t="str">
        <f t="shared" si="7691"/>
        <v>InitEquipData('IL4C',,"",,IP01,6,,'','','','','','',"ReplaceableTextures\\CommandButtons\\BTNIP03.blp")</v>
      </c>
      <c r="CU508" s="61" t="str">
        <f t="shared" si="7692"/>
        <v>|n</v>
      </c>
      <c r="CV508" s="61" t="str">
        <f t="shared" si="7606"/>
        <v>|cffffcc00需求：|r钻石x6|n|n每次|Cffffd24d完成|r时渊副本将消耗|Cffffd24d1|r个|Cffffd24d时渊入场券|r</v>
      </c>
      <c r="CW508" s="60"/>
      <c r="CX508" s="60"/>
      <c r="CY508" s="60"/>
      <c r="CZ508" s="60"/>
      <c r="DA508" s="60"/>
      <c r="DB508" s="71" t="str">
        <f t="shared" si="7693"/>
        <v/>
      </c>
      <c r="DC508" s="71" t="str">
        <f t="shared" si="7694"/>
        <v/>
      </c>
      <c r="DD508" s="71" t="str">
        <f t="shared" si="7695"/>
        <v/>
      </c>
      <c r="DE508" s="71" t="str">
        <f t="shared" si="7696"/>
        <v/>
      </c>
      <c r="DF508" s="71" t="str">
        <f t="shared" si="7697"/>
        <v/>
      </c>
      <c r="DG508" s="71" t="str">
        <f t="shared" si="7698"/>
        <v/>
      </c>
      <c r="DH508" s="71" t="str">
        <f t="shared" si="7699"/>
        <v/>
      </c>
      <c r="DI508" s="71" t="str">
        <f t="shared" si="7700"/>
        <v/>
      </c>
      <c r="DJ508" s="71" t="str">
        <f t="shared" si="7701"/>
        <v/>
      </c>
      <c r="DK508" s="71" t="str">
        <f t="shared" si="7702"/>
        <v/>
      </c>
      <c r="DL508" s="71" t="str">
        <f t="shared" si="7703"/>
        <v/>
      </c>
      <c r="DM508" s="71" t="str">
        <f t="shared" si="7704"/>
        <v/>
      </c>
      <c r="DN508" s="71" t="str">
        <f t="shared" si="7705"/>
        <v/>
      </c>
      <c r="DO508" s="71" t="str">
        <f t="shared" si="7706"/>
        <v/>
      </c>
      <c r="DP508" s="71" t="str">
        <f t="shared" si="7707"/>
        <v/>
      </c>
      <c r="DQ508" s="71" t="str">
        <f t="shared" si="7708"/>
        <v/>
      </c>
      <c r="DR508" s="71" t="str">
        <f t="shared" si="7709"/>
        <v/>
      </c>
      <c r="DS508" s="71" t="str">
        <f t="shared" si="7710"/>
        <v/>
      </c>
      <c r="DT508" s="71" t="str">
        <f t="shared" si="7711"/>
        <v/>
      </c>
      <c r="DU508" s="71" t="str">
        <f t="shared" si="7712"/>
        <v/>
      </c>
      <c r="DV508" s="71" t="str">
        <f t="shared" si="7713"/>
        <v/>
      </c>
      <c r="DW508" s="71" t="str">
        <f t="shared" si="7714"/>
        <v/>
      </c>
      <c r="DX508" s="71" t="str">
        <f t="shared" si="7715"/>
        <v/>
      </c>
      <c r="DY508" s="71" t="str">
        <f t="shared" si="7716"/>
        <v/>
      </c>
      <c r="DZ508" s="71" t="str">
        <f t="shared" si="7717"/>
        <v/>
      </c>
      <c r="EA508" s="71" t="str">
        <f t="shared" si="7718"/>
        <v/>
      </c>
      <c r="EB508" s="71" t="str">
        <f t="shared" si="7719"/>
        <v/>
      </c>
      <c r="EC508" s="71" t="str">
        <f t="shared" si="7720"/>
        <v/>
      </c>
      <c r="ED508" s="71" t="str">
        <f t="shared" si="7721"/>
        <v/>
      </c>
      <c r="EE508" s="71" t="str">
        <f t="shared" si="7722"/>
        <v/>
      </c>
      <c r="EF508" s="71" t="str">
        <f t="shared" si="7723"/>
        <v/>
      </c>
      <c r="EG508" s="71" t="str">
        <f t="shared" si="7724"/>
        <v/>
      </c>
      <c r="EH508" s="71" t="str">
        <f t="shared" si="7725"/>
        <v/>
      </c>
      <c r="EI508" s="71" t="str">
        <f t="shared" si="7726"/>
        <v/>
      </c>
      <c r="EJ508" s="71" t="str">
        <f t="shared" si="7727"/>
        <v/>
      </c>
      <c r="EK508" s="71" t="str">
        <f t="shared" si="7728"/>
        <v/>
      </c>
      <c r="EL508" s="71" t="str">
        <f t="shared" si="7729"/>
        <v/>
      </c>
      <c r="EM508" s="71" t="str">
        <f t="shared" si="7730"/>
        <v/>
      </c>
      <c r="EN508" s="71" t="str">
        <f t="shared" si="7731"/>
        <v/>
      </c>
      <c r="EO508" s="71" t="str">
        <f t="shared" si="7732"/>
        <v/>
      </c>
      <c r="EP508" s="71" t="str">
        <f t="shared" si="7733"/>
        <v/>
      </c>
      <c r="EQ508" s="71" t="str">
        <f t="shared" si="7734"/>
        <v/>
      </c>
      <c r="ER508" s="71" t="str">
        <f t="shared" si="7735"/>
        <v/>
      </c>
      <c r="ES508" s="71" t="str">
        <f t="shared" si="7736"/>
        <v/>
      </c>
      <c r="ET508" s="71" t="str">
        <f t="shared" si="7737"/>
        <v/>
      </c>
      <c r="EU508" s="71" t="str">
        <f t="shared" si="7738"/>
        <v/>
      </c>
      <c r="EV508" s="71" t="str">
        <f t="shared" si="7739"/>
        <v/>
      </c>
      <c r="EW508" s="71" t="str">
        <f t="shared" si="7740"/>
        <v/>
      </c>
      <c r="EX508" s="71" t="str">
        <f t="shared" si="7741"/>
        <v/>
      </c>
      <c r="EY508" s="71" t="str">
        <f t="shared" si="7742"/>
        <v/>
      </c>
      <c r="EZ508" s="71" t="str">
        <f t="shared" si="7743"/>
        <v/>
      </c>
      <c r="FA508" s="71" t="str">
        <f t="shared" si="7744"/>
        <v/>
      </c>
      <c r="FB508" s="71" t="str">
        <f t="shared" si="7745"/>
        <v/>
      </c>
      <c r="FC508" s="71" t="str">
        <f t="shared" si="7746"/>
        <v/>
      </c>
      <c r="FD508" s="71" t="str">
        <f t="shared" si="7747"/>
        <v/>
      </c>
      <c r="FE508" s="71" t="str">
        <f t="shared" si="7748"/>
        <v/>
      </c>
      <c r="FF508" s="71" t="str">
        <f t="shared" si="7749"/>
        <v/>
      </c>
      <c r="FG508" s="71" t="str">
        <f t="shared" si="7750"/>
        <v/>
      </c>
      <c r="FH508" s="71" t="str">
        <f t="shared" si="7751"/>
        <v/>
      </c>
      <c r="FI508" s="71" t="str">
        <f t="shared" si="7752"/>
        <v/>
      </c>
      <c r="FJ508" s="71" t="str">
        <f t="shared" si="7753"/>
        <v/>
      </c>
      <c r="FK508" s="71" t="str">
        <f t="shared" si="7754"/>
        <v/>
      </c>
      <c r="FL508" s="71" t="str">
        <f t="shared" si="7755"/>
        <v/>
      </c>
      <c r="FM508" s="71" t="str">
        <f t="shared" si="7756"/>
        <v/>
      </c>
      <c r="FN508" s="71" t="str">
        <f t="shared" si="7757"/>
        <v/>
      </c>
      <c r="FO508" s="71" t="str">
        <f t="shared" si="7758"/>
        <v/>
      </c>
      <c r="FP508" s="71" t="str">
        <f t="shared" si="7759"/>
        <v/>
      </c>
      <c r="FQ508" s="71" t="str">
        <f t="shared" si="7760"/>
        <v/>
      </c>
      <c r="FR508" s="71" t="str">
        <f t="shared" si="7761"/>
        <v/>
      </c>
      <c r="FS508" s="71" t="str">
        <f t="shared" si="7762"/>
        <v/>
      </c>
    </row>
    <row r="509" spans="1:175" ht="16.5">
      <c r="A509" s="72"/>
      <c r="B509" s="154" t="s">
        <v>1481</v>
      </c>
      <c r="C509" s="187" t="str">
        <f t="shared" si="7845"/>
        <v>兑换：|CffFF0000鸿蒙结晶|r</v>
      </c>
      <c r="F509" s="72">
        <v>30</v>
      </c>
      <c r="I509" s="196" t="s">
        <v>702</v>
      </c>
      <c r="T509" s="158" t="str">
        <f t="shared" si="7846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509" s="85" t="str">
        <f t="shared" si="7847"/>
        <v>ReplaceableTextures\\CommandButtons\\BTNIP03.blp</v>
      </c>
      <c r="CN509" s="70" t="str">
        <f t="shared" si="7687"/>
        <v>InitUnitState('IL4D',,,,,,,,,,)</v>
      </c>
      <c r="CO509" s="70" t="str">
        <f t="shared" si="7688"/>
        <v>InitUnitNormal('IL4D',,,,,,,,,,)</v>
      </c>
      <c r="CP509" s="70" t="str">
        <f t="shared" si="7689"/>
        <v>InitUnitMagic('IL4D',,,,,,,,,,)</v>
      </c>
      <c r="CQ509" s="70" t="str">
        <f t="shared" si="7690"/>
        <v>InitUnitAdd('IL4D',,,,,,,,,,)</v>
      </c>
      <c r="CR509" s="70" t="str">
        <f t="shared" si="7691"/>
        <v>InitEquipData('IL4D',,"",,IP03,30,,'','','','','','',"ReplaceableTextures\\CommandButtons\\BTNCS42.blp")</v>
      </c>
      <c r="CU509" s="61" t="str">
        <f t="shared" si="7692"/>
        <v>|n</v>
      </c>
      <c r="CV509" s="61" t="str">
        <f t="shared" si="7606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509" s="60"/>
      <c r="CX509" s="60"/>
      <c r="CY509" s="60"/>
      <c r="CZ509" s="60"/>
      <c r="DA509" s="60"/>
      <c r="DB509" s="71" t="str">
        <f t="shared" si="7693"/>
        <v/>
      </c>
      <c r="DC509" s="71" t="str">
        <f t="shared" si="7694"/>
        <v/>
      </c>
      <c r="DD509" s="71" t="str">
        <f t="shared" si="7695"/>
        <v/>
      </c>
      <c r="DE509" s="71" t="str">
        <f t="shared" si="7696"/>
        <v/>
      </c>
      <c r="DF509" s="71" t="str">
        <f t="shared" si="7697"/>
        <v/>
      </c>
      <c r="DG509" s="71" t="str">
        <f t="shared" si="7698"/>
        <v/>
      </c>
      <c r="DH509" s="71" t="str">
        <f t="shared" si="7699"/>
        <v/>
      </c>
      <c r="DI509" s="71" t="str">
        <f t="shared" si="7700"/>
        <v/>
      </c>
      <c r="DJ509" s="71" t="str">
        <f t="shared" si="7701"/>
        <v/>
      </c>
      <c r="DK509" s="71" t="str">
        <f t="shared" si="7702"/>
        <v/>
      </c>
      <c r="DL509" s="71" t="str">
        <f t="shared" si="7703"/>
        <v/>
      </c>
      <c r="DM509" s="71" t="str">
        <f t="shared" si="7704"/>
        <v/>
      </c>
      <c r="DN509" s="71" t="str">
        <f t="shared" si="7705"/>
        <v/>
      </c>
      <c r="DO509" s="71" t="str">
        <f t="shared" si="7706"/>
        <v/>
      </c>
      <c r="DP509" s="71" t="str">
        <f t="shared" si="7707"/>
        <v/>
      </c>
      <c r="DQ509" s="71" t="str">
        <f t="shared" si="7708"/>
        <v/>
      </c>
      <c r="DR509" s="71" t="str">
        <f t="shared" si="7709"/>
        <v/>
      </c>
      <c r="DS509" s="71" t="str">
        <f t="shared" si="7710"/>
        <v/>
      </c>
      <c r="DT509" s="71" t="str">
        <f t="shared" si="7711"/>
        <v/>
      </c>
      <c r="DU509" s="71" t="str">
        <f t="shared" si="7712"/>
        <v/>
      </c>
      <c r="DV509" s="71" t="str">
        <f t="shared" si="7713"/>
        <v/>
      </c>
      <c r="DW509" s="71" t="str">
        <f t="shared" si="7714"/>
        <v/>
      </c>
      <c r="DX509" s="71" t="str">
        <f t="shared" si="7715"/>
        <v/>
      </c>
      <c r="DY509" s="71" t="str">
        <f t="shared" si="7716"/>
        <v/>
      </c>
      <c r="DZ509" s="71" t="str">
        <f t="shared" si="7717"/>
        <v/>
      </c>
      <c r="EA509" s="71" t="str">
        <f t="shared" si="7718"/>
        <v/>
      </c>
      <c r="EB509" s="71" t="str">
        <f t="shared" si="7719"/>
        <v/>
      </c>
      <c r="EC509" s="71" t="str">
        <f t="shared" si="7720"/>
        <v/>
      </c>
      <c r="ED509" s="71" t="str">
        <f t="shared" si="7721"/>
        <v/>
      </c>
      <c r="EE509" s="71" t="str">
        <f t="shared" si="7722"/>
        <v/>
      </c>
      <c r="EF509" s="71" t="str">
        <f t="shared" si="7723"/>
        <v/>
      </c>
      <c r="EG509" s="71" t="str">
        <f t="shared" si="7724"/>
        <v/>
      </c>
      <c r="EH509" s="71" t="str">
        <f t="shared" si="7725"/>
        <v/>
      </c>
      <c r="EI509" s="71" t="str">
        <f t="shared" si="7726"/>
        <v/>
      </c>
      <c r="EJ509" s="71" t="str">
        <f t="shared" si="7727"/>
        <v/>
      </c>
      <c r="EK509" s="71" t="str">
        <f t="shared" si="7728"/>
        <v/>
      </c>
      <c r="EL509" s="71" t="str">
        <f t="shared" si="7729"/>
        <v/>
      </c>
      <c r="EM509" s="71" t="str">
        <f t="shared" si="7730"/>
        <v/>
      </c>
      <c r="EN509" s="71" t="str">
        <f t="shared" si="7731"/>
        <v/>
      </c>
      <c r="EO509" s="71" t="str">
        <f t="shared" si="7732"/>
        <v/>
      </c>
      <c r="EP509" s="71" t="str">
        <f t="shared" si="7733"/>
        <v/>
      </c>
      <c r="EQ509" s="71" t="str">
        <f t="shared" si="7734"/>
        <v/>
      </c>
      <c r="ER509" s="71" t="str">
        <f t="shared" si="7735"/>
        <v/>
      </c>
      <c r="ES509" s="71" t="str">
        <f t="shared" si="7736"/>
        <v/>
      </c>
      <c r="ET509" s="71" t="str">
        <f t="shared" si="7737"/>
        <v/>
      </c>
      <c r="EU509" s="71" t="str">
        <f t="shared" si="7738"/>
        <v/>
      </c>
      <c r="EV509" s="71" t="str">
        <f t="shared" si="7739"/>
        <v/>
      </c>
      <c r="EW509" s="71" t="str">
        <f t="shared" si="7740"/>
        <v/>
      </c>
      <c r="EX509" s="71" t="str">
        <f t="shared" si="7741"/>
        <v/>
      </c>
      <c r="EY509" s="71" t="str">
        <f t="shared" si="7742"/>
        <v/>
      </c>
      <c r="EZ509" s="71" t="str">
        <f t="shared" si="7743"/>
        <v/>
      </c>
      <c r="FA509" s="71" t="str">
        <f t="shared" si="7744"/>
        <v/>
      </c>
      <c r="FB509" s="71" t="str">
        <f t="shared" si="7745"/>
        <v/>
      </c>
      <c r="FC509" s="71" t="str">
        <f t="shared" si="7746"/>
        <v/>
      </c>
      <c r="FD509" s="71" t="str">
        <f t="shared" si="7747"/>
        <v/>
      </c>
      <c r="FE509" s="71" t="str">
        <f t="shared" si="7748"/>
        <v/>
      </c>
      <c r="FF509" s="71" t="str">
        <f t="shared" si="7749"/>
        <v/>
      </c>
      <c r="FG509" s="71" t="str">
        <f t="shared" si="7750"/>
        <v/>
      </c>
      <c r="FH509" s="71" t="str">
        <f t="shared" si="7751"/>
        <v/>
      </c>
      <c r="FI509" s="71" t="str">
        <f t="shared" si="7752"/>
        <v/>
      </c>
      <c r="FJ509" s="71" t="str">
        <f t="shared" si="7753"/>
        <v/>
      </c>
      <c r="FK509" s="71" t="str">
        <f t="shared" si="7754"/>
        <v/>
      </c>
      <c r="FL509" s="71" t="str">
        <f t="shared" si="7755"/>
        <v/>
      </c>
      <c r="FM509" s="71" t="str">
        <f t="shared" si="7756"/>
        <v/>
      </c>
      <c r="FN509" s="71" t="str">
        <f t="shared" si="7757"/>
        <v/>
      </c>
      <c r="FO509" s="71" t="str">
        <f t="shared" si="7758"/>
        <v/>
      </c>
      <c r="FP509" s="71" t="str">
        <f t="shared" si="7759"/>
        <v/>
      </c>
      <c r="FQ509" s="71" t="str">
        <f t="shared" si="7760"/>
        <v/>
      </c>
      <c r="FR509" s="71" t="str">
        <f t="shared" si="7761"/>
        <v/>
      </c>
      <c r="FS509" s="71" t="str">
        <f t="shared" si="7762"/>
        <v/>
      </c>
    </row>
    <row r="510" spans="1:175" ht="16.5">
      <c r="A510" s="72"/>
      <c r="B510" s="154" t="s">
        <v>1482</v>
      </c>
      <c r="C510" s="187" t="str">
        <f t="shared" si="7845"/>
        <v>兑换：|cffff0033创世碎片|r</v>
      </c>
      <c r="F510" s="72">
        <v>20</v>
      </c>
      <c r="I510" s="63" t="s">
        <v>1446</v>
      </c>
      <c r="T510" s="158" t="str">
        <f t="shared" si="7846"/>
        <v>|cffffcc00需求：|r钻石x20|n|n点击后可将|Cffffc926神|r|Cfff7a049话|r|Cffef786d品|r|Cffe85091质|r的|Cffffc926lv4|r装备提升至|Cffff73ff创|r|Cffff56bf世|r|Cffff397f品|r|Cffff1c3f质|r。</v>
      </c>
      <c r="U510" s="85" t="str">
        <f t="shared" si="7847"/>
        <v>ReplaceableTextures\\CommandButtons\\BTNCS42.blp</v>
      </c>
      <c r="CN510" s="70" t="str">
        <f t="shared" si="7687"/>
        <v>InitUnitState('IL4E',,,,,,,,,,)</v>
      </c>
      <c r="CO510" s="70" t="str">
        <f t="shared" si="7688"/>
        <v>InitUnitNormal('IL4E',,,,,,,,,,)</v>
      </c>
      <c r="CP510" s="70" t="str">
        <f t="shared" si="7689"/>
        <v>InitUnitMagic('IL4E',,,,,,,,,,)</v>
      </c>
      <c r="CQ510" s="70" t="str">
        <f t="shared" si="7690"/>
        <v>InitUnitAdd('IL4E',,,,,,,,,,)</v>
      </c>
      <c r="CR510" s="70" t="str">
        <f t="shared" si="7691"/>
        <v>InitEquipData('IL4E',,"",,CS42,20,,'','','','','','',"ReplaceableTextures\\CommandButtons\\BTNIND1.blp")</v>
      </c>
      <c r="CU510" s="61" t="str">
        <f t="shared" si="7692"/>
        <v>|n</v>
      </c>
      <c r="CV510" s="61" t="str">
        <f t="shared" si="7606"/>
        <v>|cffffcc00需求：|r钻石x20|n|n点击后可将|Cffffc926神|r|Cfff7a049话|r|Cffef786d品|r|Cffe85091质|r的|Cffffc926lv4|r装备提升至|Cffff73ff创|r|Cffff56bf世|r|Cffff397f品|r|Cffff1c3f质|r。</v>
      </c>
      <c r="CW510" s="60"/>
      <c r="CX510" s="60"/>
      <c r="CY510" s="60"/>
      <c r="CZ510" s="60"/>
      <c r="DA510" s="60"/>
      <c r="DB510" s="71" t="str">
        <f t="shared" si="7693"/>
        <v/>
      </c>
      <c r="DC510" s="71" t="str">
        <f t="shared" si="7694"/>
        <v/>
      </c>
      <c r="DD510" s="71" t="str">
        <f t="shared" si="7695"/>
        <v/>
      </c>
      <c r="DE510" s="71" t="str">
        <f t="shared" si="7696"/>
        <v/>
      </c>
      <c r="DF510" s="71" t="str">
        <f t="shared" si="7697"/>
        <v/>
      </c>
      <c r="DG510" s="71" t="str">
        <f t="shared" si="7698"/>
        <v/>
      </c>
      <c r="DH510" s="71" t="str">
        <f t="shared" si="7699"/>
        <v/>
      </c>
      <c r="DI510" s="71" t="str">
        <f t="shared" si="7700"/>
        <v/>
      </c>
      <c r="DJ510" s="71" t="str">
        <f t="shared" si="7701"/>
        <v/>
      </c>
      <c r="DK510" s="71" t="str">
        <f t="shared" si="7702"/>
        <v/>
      </c>
      <c r="DL510" s="71" t="str">
        <f t="shared" si="7703"/>
        <v/>
      </c>
      <c r="DM510" s="71" t="str">
        <f t="shared" si="7704"/>
        <v/>
      </c>
      <c r="DN510" s="71" t="str">
        <f t="shared" si="7705"/>
        <v/>
      </c>
      <c r="DO510" s="71" t="str">
        <f t="shared" si="7706"/>
        <v/>
      </c>
      <c r="DP510" s="71" t="str">
        <f t="shared" si="7707"/>
        <v/>
      </c>
      <c r="DQ510" s="71" t="str">
        <f t="shared" si="7708"/>
        <v/>
      </c>
      <c r="DR510" s="71" t="str">
        <f t="shared" si="7709"/>
        <v/>
      </c>
      <c r="DS510" s="71" t="str">
        <f t="shared" si="7710"/>
        <v/>
      </c>
      <c r="DT510" s="71" t="str">
        <f t="shared" si="7711"/>
        <v/>
      </c>
      <c r="DU510" s="71" t="str">
        <f t="shared" si="7712"/>
        <v/>
      </c>
      <c r="DV510" s="71" t="str">
        <f t="shared" si="7713"/>
        <v/>
      </c>
      <c r="DW510" s="71" t="str">
        <f t="shared" si="7714"/>
        <v/>
      </c>
      <c r="DX510" s="71" t="str">
        <f t="shared" si="7715"/>
        <v/>
      </c>
      <c r="DY510" s="71" t="str">
        <f t="shared" si="7716"/>
        <v/>
      </c>
      <c r="DZ510" s="71" t="str">
        <f t="shared" si="7717"/>
        <v/>
      </c>
      <c r="EA510" s="71" t="str">
        <f t="shared" si="7718"/>
        <v/>
      </c>
      <c r="EB510" s="71" t="str">
        <f t="shared" si="7719"/>
        <v/>
      </c>
      <c r="EC510" s="71" t="str">
        <f t="shared" si="7720"/>
        <v/>
      </c>
      <c r="ED510" s="71" t="str">
        <f t="shared" si="7721"/>
        <v/>
      </c>
      <c r="EE510" s="71" t="str">
        <f t="shared" si="7722"/>
        <v/>
      </c>
      <c r="EF510" s="71" t="str">
        <f t="shared" si="7723"/>
        <v/>
      </c>
      <c r="EG510" s="71" t="str">
        <f t="shared" si="7724"/>
        <v/>
      </c>
      <c r="EH510" s="71" t="str">
        <f t="shared" si="7725"/>
        <v/>
      </c>
      <c r="EI510" s="71" t="str">
        <f t="shared" si="7726"/>
        <v/>
      </c>
      <c r="EJ510" s="71" t="str">
        <f t="shared" si="7727"/>
        <v/>
      </c>
      <c r="EK510" s="71" t="str">
        <f t="shared" si="7728"/>
        <v/>
      </c>
      <c r="EL510" s="71" t="str">
        <f t="shared" si="7729"/>
        <v/>
      </c>
      <c r="EM510" s="71" t="str">
        <f t="shared" si="7730"/>
        <v/>
      </c>
      <c r="EN510" s="71" t="str">
        <f t="shared" si="7731"/>
        <v/>
      </c>
      <c r="EO510" s="71" t="str">
        <f t="shared" si="7732"/>
        <v/>
      </c>
      <c r="EP510" s="71" t="str">
        <f t="shared" si="7733"/>
        <v/>
      </c>
      <c r="EQ510" s="71" t="str">
        <f t="shared" si="7734"/>
        <v/>
      </c>
      <c r="ER510" s="71" t="str">
        <f t="shared" si="7735"/>
        <v/>
      </c>
      <c r="ES510" s="71" t="str">
        <f t="shared" si="7736"/>
        <v/>
      </c>
      <c r="ET510" s="71" t="str">
        <f t="shared" si="7737"/>
        <v/>
      </c>
      <c r="EU510" s="71" t="str">
        <f t="shared" si="7738"/>
        <v/>
      </c>
      <c r="EV510" s="71" t="str">
        <f t="shared" si="7739"/>
        <v/>
      </c>
      <c r="EW510" s="71" t="str">
        <f t="shared" si="7740"/>
        <v/>
      </c>
      <c r="EX510" s="71" t="str">
        <f t="shared" si="7741"/>
        <v/>
      </c>
      <c r="EY510" s="71" t="str">
        <f t="shared" si="7742"/>
        <v/>
      </c>
      <c r="EZ510" s="71" t="str">
        <f t="shared" si="7743"/>
        <v/>
      </c>
      <c r="FA510" s="71" t="str">
        <f t="shared" si="7744"/>
        <v/>
      </c>
      <c r="FB510" s="71" t="str">
        <f t="shared" si="7745"/>
        <v/>
      </c>
      <c r="FC510" s="71" t="str">
        <f t="shared" si="7746"/>
        <v/>
      </c>
      <c r="FD510" s="71" t="str">
        <f t="shared" si="7747"/>
        <v/>
      </c>
      <c r="FE510" s="71" t="str">
        <f t="shared" si="7748"/>
        <v/>
      </c>
      <c r="FF510" s="71" t="str">
        <f t="shared" si="7749"/>
        <v/>
      </c>
      <c r="FG510" s="71" t="str">
        <f t="shared" si="7750"/>
        <v/>
      </c>
      <c r="FH510" s="71" t="str">
        <f t="shared" si="7751"/>
        <v/>
      </c>
      <c r="FI510" s="71" t="str">
        <f t="shared" si="7752"/>
        <v/>
      </c>
      <c r="FJ510" s="71" t="str">
        <f t="shared" si="7753"/>
        <v/>
      </c>
      <c r="FK510" s="71" t="str">
        <f t="shared" si="7754"/>
        <v/>
      </c>
      <c r="FL510" s="71" t="str">
        <f t="shared" si="7755"/>
        <v/>
      </c>
      <c r="FM510" s="71" t="str">
        <f t="shared" si="7756"/>
        <v/>
      </c>
      <c r="FN510" s="71" t="str">
        <f t="shared" si="7757"/>
        <v/>
      </c>
      <c r="FO510" s="71" t="str">
        <f t="shared" si="7758"/>
        <v/>
      </c>
      <c r="FP510" s="71" t="str">
        <f t="shared" si="7759"/>
        <v/>
      </c>
      <c r="FQ510" s="71" t="str">
        <f t="shared" si="7760"/>
        <v/>
      </c>
      <c r="FR510" s="71" t="str">
        <f t="shared" si="7761"/>
        <v/>
      </c>
      <c r="FS510" s="71" t="str">
        <f t="shared" si="7762"/>
        <v/>
      </c>
    </row>
    <row r="511" spans="1:175" ht="16.5">
      <c r="A511" s="72"/>
      <c r="B511" s="154" t="s">
        <v>1483</v>
      </c>
      <c r="C511" s="187" t="str">
        <f t="shared" si="7845"/>
        <v>兑换：|CffBF00FF稀有宝物箱|r</v>
      </c>
      <c r="F511" s="72">
        <v>20</v>
      </c>
      <c r="I511" s="101" t="s">
        <v>1265</v>
      </c>
      <c r="T511" s="158" t="str">
        <f t="shared" si="7846"/>
        <v>|cffffcc00需求：|r钻石x20|n|n使用后自选一个|CffBF00FF稀有品质宝物|r</v>
      </c>
      <c r="U511" s="85" t="str">
        <f t="shared" si="7847"/>
        <v>ReplaceableTextures\\CommandButtons\\BTNIND1.blp</v>
      </c>
      <c r="CN511" s="70" t="str">
        <f t="shared" si="7687"/>
        <v>InitUnitState('IL4F',,,,,,,,,,)</v>
      </c>
      <c r="CO511" s="70" t="str">
        <f t="shared" si="7688"/>
        <v>InitUnitNormal('IL4F',,,,,,,,,,)</v>
      </c>
      <c r="CP511" s="70" t="str">
        <f t="shared" si="7689"/>
        <v>InitUnitMagic('IL4F',,,,,,,,,,)</v>
      </c>
      <c r="CQ511" s="70" t="str">
        <f t="shared" si="7690"/>
        <v>InitUnitAdd('IL4F',,,,,,,,,,)</v>
      </c>
      <c r="CR511" s="70" t="str">
        <f t="shared" si="7691"/>
        <v>InitEquipData('IL4F',,"",,IP08,20,,'','','','','','',"ReplaceableTextures\\CommandButtons\\BTNIND2.blp")</v>
      </c>
      <c r="CU511" s="61" t="str">
        <f t="shared" si="7692"/>
        <v>|n</v>
      </c>
      <c r="CV511" s="61" t="str">
        <f t="shared" si="7606"/>
        <v>|cffffcc00需求：|r钻石x20|n|n使用后自选一个|CffBF00FF稀有品质宝物|r</v>
      </c>
      <c r="CW511" s="60"/>
      <c r="CX511" s="60"/>
      <c r="CY511" s="60"/>
      <c r="CZ511" s="60"/>
      <c r="DA511" s="60"/>
      <c r="DB511" s="71" t="str">
        <f t="shared" si="7693"/>
        <v/>
      </c>
      <c r="DC511" s="71" t="str">
        <f t="shared" si="7694"/>
        <v/>
      </c>
      <c r="DD511" s="71" t="str">
        <f t="shared" si="7695"/>
        <v/>
      </c>
      <c r="DE511" s="71" t="str">
        <f t="shared" si="7696"/>
        <v/>
      </c>
      <c r="DF511" s="71" t="str">
        <f t="shared" si="7697"/>
        <v/>
      </c>
      <c r="DG511" s="71" t="str">
        <f t="shared" si="7698"/>
        <v/>
      </c>
      <c r="DH511" s="71" t="str">
        <f t="shared" si="7699"/>
        <v/>
      </c>
      <c r="DI511" s="71" t="str">
        <f t="shared" si="7700"/>
        <v/>
      </c>
      <c r="DJ511" s="71" t="str">
        <f t="shared" si="7701"/>
        <v/>
      </c>
      <c r="DK511" s="71" t="str">
        <f t="shared" si="7702"/>
        <v/>
      </c>
      <c r="DL511" s="71" t="str">
        <f t="shared" si="7703"/>
        <v/>
      </c>
      <c r="DM511" s="71" t="str">
        <f t="shared" si="7704"/>
        <v/>
      </c>
      <c r="DN511" s="71" t="str">
        <f t="shared" si="7705"/>
        <v/>
      </c>
      <c r="DO511" s="71" t="str">
        <f t="shared" si="7706"/>
        <v/>
      </c>
      <c r="DP511" s="71" t="str">
        <f t="shared" si="7707"/>
        <v/>
      </c>
      <c r="DQ511" s="71" t="str">
        <f t="shared" si="7708"/>
        <v/>
      </c>
      <c r="DR511" s="71" t="str">
        <f t="shared" si="7709"/>
        <v/>
      </c>
      <c r="DS511" s="71" t="str">
        <f t="shared" si="7710"/>
        <v/>
      </c>
      <c r="DT511" s="71" t="str">
        <f t="shared" si="7711"/>
        <v/>
      </c>
      <c r="DU511" s="71" t="str">
        <f t="shared" si="7712"/>
        <v/>
      </c>
      <c r="DV511" s="71" t="str">
        <f t="shared" si="7713"/>
        <v/>
      </c>
      <c r="DW511" s="71" t="str">
        <f t="shared" si="7714"/>
        <v/>
      </c>
      <c r="DX511" s="71" t="str">
        <f t="shared" si="7715"/>
        <v/>
      </c>
      <c r="DY511" s="71" t="str">
        <f t="shared" si="7716"/>
        <v/>
      </c>
      <c r="DZ511" s="71" t="str">
        <f t="shared" si="7717"/>
        <v/>
      </c>
      <c r="EA511" s="71" t="str">
        <f t="shared" si="7718"/>
        <v/>
      </c>
      <c r="EB511" s="71" t="str">
        <f t="shared" si="7719"/>
        <v/>
      </c>
      <c r="EC511" s="71" t="str">
        <f t="shared" si="7720"/>
        <v/>
      </c>
      <c r="ED511" s="71" t="str">
        <f t="shared" si="7721"/>
        <v/>
      </c>
      <c r="EE511" s="71" t="str">
        <f t="shared" si="7722"/>
        <v/>
      </c>
      <c r="EF511" s="71" t="str">
        <f t="shared" si="7723"/>
        <v/>
      </c>
      <c r="EG511" s="71" t="str">
        <f t="shared" si="7724"/>
        <v/>
      </c>
      <c r="EH511" s="71" t="str">
        <f t="shared" si="7725"/>
        <v/>
      </c>
      <c r="EI511" s="71" t="str">
        <f t="shared" si="7726"/>
        <v/>
      </c>
      <c r="EJ511" s="71" t="str">
        <f t="shared" si="7727"/>
        <v/>
      </c>
      <c r="EK511" s="71" t="str">
        <f t="shared" si="7728"/>
        <v/>
      </c>
      <c r="EL511" s="71" t="str">
        <f t="shared" si="7729"/>
        <v/>
      </c>
      <c r="EM511" s="71" t="str">
        <f t="shared" si="7730"/>
        <v/>
      </c>
      <c r="EN511" s="71" t="str">
        <f t="shared" si="7731"/>
        <v/>
      </c>
      <c r="EO511" s="71" t="str">
        <f t="shared" si="7732"/>
        <v/>
      </c>
      <c r="EP511" s="71" t="str">
        <f t="shared" si="7733"/>
        <v/>
      </c>
      <c r="EQ511" s="71" t="str">
        <f t="shared" si="7734"/>
        <v/>
      </c>
      <c r="ER511" s="71" t="str">
        <f t="shared" si="7735"/>
        <v/>
      </c>
      <c r="ES511" s="71" t="str">
        <f t="shared" si="7736"/>
        <v/>
      </c>
      <c r="ET511" s="71" t="str">
        <f t="shared" si="7737"/>
        <v/>
      </c>
      <c r="EU511" s="71" t="str">
        <f t="shared" si="7738"/>
        <v/>
      </c>
      <c r="EV511" s="71" t="str">
        <f t="shared" si="7739"/>
        <v/>
      </c>
      <c r="EW511" s="71" t="str">
        <f t="shared" si="7740"/>
        <v/>
      </c>
      <c r="EX511" s="71" t="str">
        <f t="shared" si="7741"/>
        <v/>
      </c>
      <c r="EY511" s="71" t="str">
        <f t="shared" si="7742"/>
        <v/>
      </c>
      <c r="EZ511" s="71" t="str">
        <f t="shared" si="7743"/>
        <v/>
      </c>
      <c r="FA511" s="71" t="str">
        <f t="shared" si="7744"/>
        <v/>
      </c>
      <c r="FB511" s="71" t="str">
        <f t="shared" si="7745"/>
        <v/>
      </c>
      <c r="FC511" s="71" t="str">
        <f t="shared" si="7746"/>
        <v/>
      </c>
      <c r="FD511" s="71" t="str">
        <f t="shared" si="7747"/>
        <v/>
      </c>
      <c r="FE511" s="71" t="str">
        <f t="shared" si="7748"/>
        <v/>
      </c>
      <c r="FF511" s="71" t="str">
        <f t="shared" si="7749"/>
        <v/>
      </c>
      <c r="FG511" s="71" t="str">
        <f t="shared" si="7750"/>
        <v/>
      </c>
      <c r="FH511" s="71" t="str">
        <f t="shared" si="7751"/>
        <v/>
      </c>
      <c r="FI511" s="71" t="str">
        <f t="shared" si="7752"/>
        <v/>
      </c>
      <c r="FJ511" s="71" t="str">
        <f t="shared" si="7753"/>
        <v/>
      </c>
      <c r="FK511" s="71" t="str">
        <f t="shared" si="7754"/>
        <v/>
      </c>
      <c r="FL511" s="71" t="str">
        <f t="shared" si="7755"/>
        <v/>
      </c>
      <c r="FM511" s="71" t="str">
        <f t="shared" si="7756"/>
        <v/>
      </c>
      <c r="FN511" s="71" t="str">
        <f t="shared" si="7757"/>
        <v/>
      </c>
      <c r="FO511" s="71" t="str">
        <f t="shared" si="7758"/>
        <v/>
      </c>
      <c r="FP511" s="71" t="str">
        <f t="shared" si="7759"/>
        <v/>
      </c>
      <c r="FQ511" s="71" t="str">
        <f t="shared" si="7760"/>
        <v/>
      </c>
      <c r="FR511" s="71" t="str">
        <f t="shared" si="7761"/>
        <v/>
      </c>
      <c r="FS511" s="71" t="str">
        <f t="shared" si="7762"/>
        <v/>
      </c>
    </row>
    <row r="512" spans="1:175" ht="16.5">
      <c r="A512" s="72"/>
      <c r="B512" s="154" t="s">
        <v>1484</v>
      </c>
      <c r="C512" s="187" t="str">
        <f t="shared" si="7845"/>
        <v>兑换：|CffFFD24D刻印宝箱|r</v>
      </c>
      <c r="F512" s="72">
        <v>30</v>
      </c>
      <c r="I512" s="101" t="s">
        <v>1266</v>
      </c>
      <c r="T512" s="158" t="str">
        <f t="shared" si="7846"/>
        <v>|cffffcc00需求：|r钻石x30|n|n使用后自选一个|CffFFD24D宝物刻印|r</v>
      </c>
      <c r="U512" s="85" t="str">
        <f t="shared" si="7847"/>
        <v>ReplaceableTextures\\CommandButtons\\BTNIND2.blp</v>
      </c>
      <c r="CN512" s="70" t="str">
        <f t="shared" si="7687"/>
        <v>InitUnitState('IL4G',,,,,,,,,,)</v>
      </c>
      <c r="CO512" s="70" t="str">
        <f t="shared" si="7688"/>
        <v>InitUnitNormal('IL4G',,,,,,,,,,)</v>
      </c>
      <c r="CP512" s="70" t="str">
        <f t="shared" si="7689"/>
        <v>InitUnitMagic('IL4G',,,,,,,,,,)</v>
      </c>
      <c r="CQ512" s="70" t="str">
        <f t="shared" si="7690"/>
        <v>InitUnitAdd('IL4G',,,,,,,,,,)</v>
      </c>
      <c r="CR512" s="70" t="str">
        <f>"InitEquipData('"&amp;B512&amp;"',"&amp;D512&amp;","&amp;CR$1&amp;A512&amp;CR$1&amp;","&amp;E512&amp;","&amp;I512&amp;","&amp;F512&amp;","&amp;G512&amp;",'"&amp;J512&amp;"','"&amp;K512&amp;"','"&amp;L512&amp;"','"&amp;M512&amp;"','"&amp;N512&amp;"','"&amp;O512&amp;"',"&amp;CR$1&amp;U519&amp;CR$1&amp;")"</f>
        <v>InitEquipData('IL4G',,"",,IP09,30,,'','','','','','',"ReplaceableTextures\\CommandButtons\\BTNIX01.blp")</v>
      </c>
      <c r="CU512" s="61" t="str">
        <f t="shared" si="7692"/>
        <v>|n</v>
      </c>
      <c r="CV512" s="61" t="str">
        <f t="shared" si="7606"/>
        <v>|cffffcc00需求：|r钻石x30|n|n使用后自选一个|CffFFD24D宝物刻印|r</v>
      </c>
      <c r="CW512" s="60"/>
      <c r="CX512" s="60"/>
      <c r="CY512" s="60"/>
      <c r="CZ512" s="60"/>
      <c r="DA512" s="60"/>
      <c r="DB512" s="71" t="str">
        <f t="shared" si="7693"/>
        <v/>
      </c>
      <c r="DC512" s="71" t="str">
        <f t="shared" si="7694"/>
        <v/>
      </c>
      <c r="DD512" s="71" t="str">
        <f t="shared" si="7695"/>
        <v/>
      </c>
      <c r="DE512" s="71" t="str">
        <f t="shared" si="7696"/>
        <v/>
      </c>
      <c r="DF512" s="71" t="str">
        <f t="shared" si="7697"/>
        <v/>
      </c>
      <c r="DG512" s="71" t="str">
        <f t="shared" si="7698"/>
        <v/>
      </c>
      <c r="DH512" s="71" t="str">
        <f t="shared" si="7699"/>
        <v/>
      </c>
      <c r="DI512" s="71" t="str">
        <f t="shared" si="7700"/>
        <v/>
      </c>
      <c r="DJ512" s="71" t="str">
        <f t="shared" si="7701"/>
        <v/>
      </c>
      <c r="DK512" s="71" t="str">
        <f t="shared" si="7702"/>
        <v/>
      </c>
      <c r="DL512" s="71" t="str">
        <f t="shared" si="7703"/>
        <v/>
      </c>
      <c r="DM512" s="71" t="str">
        <f t="shared" si="7704"/>
        <v/>
      </c>
      <c r="DN512" s="71" t="str">
        <f t="shared" si="7705"/>
        <v/>
      </c>
      <c r="DO512" s="71" t="str">
        <f t="shared" si="7706"/>
        <v/>
      </c>
      <c r="DP512" s="71" t="str">
        <f t="shared" si="7707"/>
        <v/>
      </c>
      <c r="DQ512" s="71" t="str">
        <f t="shared" si="7708"/>
        <v/>
      </c>
      <c r="DR512" s="71" t="str">
        <f t="shared" si="7709"/>
        <v/>
      </c>
      <c r="DS512" s="71" t="str">
        <f t="shared" si="7710"/>
        <v/>
      </c>
      <c r="DT512" s="71" t="str">
        <f t="shared" si="7711"/>
        <v/>
      </c>
      <c r="DU512" s="71" t="str">
        <f t="shared" si="7712"/>
        <v/>
      </c>
      <c r="DV512" s="71" t="str">
        <f t="shared" si="7713"/>
        <v/>
      </c>
      <c r="DW512" s="71" t="str">
        <f t="shared" si="7714"/>
        <v/>
      </c>
      <c r="DX512" s="71" t="str">
        <f t="shared" si="7715"/>
        <v/>
      </c>
      <c r="DY512" s="71" t="str">
        <f t="shared" si="7716"/>
        <v/>
      </c>
      <c r="DZ512" s="71" t="str">
        <f t="shared" si="7717"/>
        <v/>
      </c>
      <c r="EA512" s="71" t="str">
        <f t="shared" si="7718"/>
        <v/>
      </c>
      <c r="EB512" s="71" t="str">
        <f t="shared" si="7719"/>
        <v/>
      </c>
      <c r="EC512" s="71" t="str">
        <f t="shared" si="7720"/>
        <v/>
      </c>
      <c r="ED512" s="71" t="str">
        <f t="shared" si="7721"/>
        <v/>
      </c>
      <c r="EE512" s="71" t="str">
        <f t="shared" si="7722"/>
        <v/>
      </c>
      <c r="EF512" s="71" t="str">
        <f t="shared" si="7723"/>
        <v/>
      </c>
      <c r="EG512" s="71" t="str">
        <f t="shared" si="7724"/>
        <v/>
      </c>
      <c r="EH512" s="71" t="str">
        <f t="shared" si="7725"/>
        <v/>
      </c>
      <c r="EI512" s="71" t="str">
        <f t="shared" si="7726"/>
        <v/>
      </c>
      <c r="EJ512" s="71" t="str">
        <f t="shared" si="7727"/>
        <v/>
      </c>
      <c r="EK512" s="71" t="str">
        <f t="shared" si="7728"/>
        <v/>
      </c>
      <c r="EL512" s="71" t="str">
        <f t="shared" si="7729"/>
        <v/>
      </c>
      <c r="EM512" s="71" t="str">
        <f t="shared" si="7730"/>
        <v/>
      </c>
      <c r="EN512" s="71" t="str">
        <f t="shared" si="7731"/>
        <v/>
      </c>
      <c r="EO512" s="71" t="str">
        <f t="shared" si="7732"/>
        <v/>
      </c>
      <c r="EP512" s="71" t="str">
        <f t="shared" si="7733"/>
        <v/>
      </c>
      <c r="EQ512" s="71" t="str">
        <f t="shared" si="7734"/>
        <v/>
      </c>
      <c r="ER512" s="71" t="str">
        <f t="shared" si="7735"/>
        <v/>
      </c>
      <c r="ES512" s="71" t="str">
        <f t="shared" si="7736"/>
        <v/>
      </c>
      <c r="ET512" s="71" t="str">
        <f t="shared" si="7737"/>
        <v/>
      </c>
      <c r="EU512" s="71" t="str">
        <f t="shared" si="7738"/>
        <v/>
      </c>
      <c r="EV512" s="71" t="str">
        <f t="shared" si="7739"/>
        <v/>
      </c>
      <c r="EW512" s="71" t="str">
        <f t="shared" si="7740"/>
        <v/>
      </c>
      <c r="EX512" s="71" t="str">
        <f t="shared" si="7741"/>
        <v/>
      </c>
      <c r="EY512" s="71" t="str">
        <f t="shared" si="7742"/>
        <v/>
      </c>
      <c r="EZ512" s="71" t="str">
        <f t="shared" si="7743"/>
        <v/>
      </c>
      <c r="FA512" s="71" t="str">
        <f t="shared" si="7744"/>
        <v/>
      </c>
      <c r="FB512" s="71" t="str">
        <f t="shared" si="7745"/>
        <v/>
      </c>
      <c r="FC512" s="71" t="str">
        <f t="shared" si="7746"/>
        <v/>
      </c>
      <c r="FD512" s="71" t="str">
        <f t="shared" si="7747"/>
        <v/>
      </c>
      <c r="FE512" s="71" t="str">
        <f t="shared" si="7748"/>
        <v/>
      </c>
      <c r="FF512" s="71" t="str">
        <f t="shared" si="7749"/>
        <v/>
      </c>
      <c r="FG512" s="71" t="str">
        <f t="shared" si="7750"/>
        <v/>
      </c>
      <c r="FH512" s="71" t="str">
        <f t="shared" si="7751"/>
        <v/>
      </c>
      <c r="FI512" s="71" t="str">
        <f t="shared" si="7752"/>
        <v/>
      </c>
      <c r="FJ512" s="71" t="str">
        <f t="shared" si="7753"/>
        <v/>
      </c>
      <c r="FK512" s="71" t="str">
        <f t="shared" si="7754"/>
        <v/>
      </c>
      <c r="FL512" s="71" t="str">
        <f t="shared" si="7755"/>
        <v/>
      </c>
      <c r="FM512" s="71" t="str">
        <f t="shared" si="7756"/>
        <v/>
      </c>
      <c r="FN512" s="71" t="str">
        <f t="shared" si="7757"/>
        <v/>
      </c>
      <c r="FO512" s="71" t="str">
        <f t="shared" si="7758"/>
        <v/>
      </c>
      <c r="FP512" s="71" t="str">
        <f t="shared" si="7759"/>
        <v/>
      </c>
      <c r="FQ512" s="71" t="str">
        <f t="shared" si="7760"/>
        <v/>
      </c>
      <c r="FR512" s="71" t="str">
        <f t="shared" si="7761"/>
        <v/>
      </c>
      <c r="FS512" s="71" t="str">
        <f t="shared" si="7762"/>
        <v/>
      </c>
    </row>
    <row r="513" spans="1:175" ht="16.5">
      <c r="A513" s="72"/>
      <c r="B513" s="154" t="s">
        <v>1752</v>
      </c>
      <c r="C513" s="187" t="str">
        <f t="shared" ref="C513:C515" si="7848">"兑换："&amp;VLOOKUP(I513,B37:U512,2,FALSE)</f>
        <v>兑换：|Cff00BFFF中级经验丹|r</v>
      </c>
      <c r="F513" s="72">
        <v>4</v>
      </c>
      <c r="I513" s="196" t="s">
        <v>1755</v>
      </c>
      <c r="T513" s="158" t="str">
        <f t="shared" ref="T513:T515" si="7849">"|cffffcc00需求：|r钻石x"&amp;F513&amp;"|n|n"&amp;VLOOKUP(I513,B37:U512,19,FALSE)</f>
        <v>|cffffcc00需求：|r钻石x4|n|n经验值|Cffffc926+40000|r</v>
      </c>
      <c r="U513" s="85" t="str">
        <f t="shared" ref="U513:U515" si="7850">VLOOKUP(I513,B37:U512,20,FALSE)</f>
        <v>ReplaceableTextures\\CommandButtons\\BTNIN42.blp</v>
      </c>
      <c r="CN513" s="70" t="str">
        <f t="shared" ref="CN513:CN515" si="7851">"InitUnitState('"&amp;B513&amp;"',"&amp;V513&amp;","&amp;W513&amp;","&amp;X513&amp;","&amp;Y513&amp;","&amp;Z513&amp;","&amp;AA513&amp;","&amp;AB513&amp;","&amp;AC513&amp;","&amp;AD513&amp;","&amp;AE513&amp;")"</f>
        <v>InitUnitState('IL1J',,,,,,,,,,)</v>
      </c>
      <c r="CO513" s="70" t="str">
        <f t="shared" ref="CO513:CO515" si="7852">"InitUnitNormal('"&amp;B513&amp;"',"&amp;AF513&amp;","&amp;AG513&amp;","&amp;AH513&amp;","&amp;AI513&amp;","&amp;AJ513&amp;","&amp;AK513&amp;","&amp;AL513&amp;","&amp;AM513&amp;","&amp;AN513&amp;","&amp;AO513&amp;")"</f>
        <v>InitUnitNormal('IL1J',,,,,,,,,,)</v>
      </c>
      <c r="CP513" s="70" t="str">
        <f t="shared" ref="CP513:CP515" si="7853">"InitUnitMagic('"&amp;B513&amp;"',"&amp;AP513&amp;","&amp;AQ513&amp;","&amp;AR513&amp;","&amp;AS513&amp;","&amp;AT513&amp;","&amp;AU513&amp;","&amp;AV513&amp;","&amp;AW513&amp;","&amp;BI513&amp;","&amp;BJ513&amp;")"</f>
        <v>InitUnitMagic('IL1J',,,,,,,,,,)</v>
      </c>
      <c r="CQ513" s="70" t="str">
        <f t="shared" ref="CQ513:CQ515" si="7854">"InitUnitAdd('"&amp;B513&amp;"',"&amp;BK513&amp;","&amp;BL513&amp;","&amp;BM513&amp;","&amp;BN513&amp;","&amp;BO513&amp;","&amp;BP513&amp;","&amp;BQ513&amp;","&amp;BR513&amp;","&amp;BS513&amp;","&amp;BT513&amp;")"</f>
        <v>InitUnitAdd('IL1J',,,,,,,,,,)</v>
      </c>
      <c r="CR513" s="70" t="str">
        <f>"InitEquipData('"&amp;B513&amp;"',"&amp;D513&amp;","&amp;CR$1&amp;A513&amp;CR$1&amp;","&amp;E513&amp;","&amp;I513&amp;","&amp;F513&amp;","&amp;G513&amp;",'"&amp;J513&amp;"','"&amp;K513&amp;"','"&amp;L513&amp;"','"&amp;M513&amp;"','"&amp;N513&amp;"','"&amp;O513&amp;"',"&amp;CR$1&amp;U537&amp;CR$1&amp;")"</f>
        <v>InitEquipData('IL1J',,"",,IN42,4,,'','','','','','',"ReplaceableTextures\\CommandButtons\\BTNIX01.blp")</v>
      </c>
      <c r="CU513" s="61" t="str">
        <f t="shared" ref="CU513:CU515" si="7855">CONCATENATE(DB513,DC513,DD513,DE513,DF513,DG513,DH513,DI513,DJ513,DK513,DL513,DM513,DN513,DO513,DP513,DQ513,DR513,DS513,DT513,DU513,DV513,DW513,DX513,DY513,DZ513,EA513,EB513,EC513,ED513,EE513,EF513,EG513,EH513,EI513,EJ513,EK513,EL513,EM513,EN513,EO513,EP513&amp;"|n")</f>
        <v>|n</v>
      </c>
      <c r="CV513" s="61" t="str">
        <f t="shared" ref="CV513:CV515" si="7856">T513</f>
        <v>|cffffcc00需求：|r钻石x4|n|n经验值|Cffffc926+40000|r</v>
      </c>
      <c r="CW513" s="60"/>
      <c r="CX513" s="60"/>
      <c r="CY513" s="60"/>
      <c r="CZ513" s="60"/>
      <c r="DA513" s="60"/>
      <c r="DB513" s="71" t="str">
        <f t="shared" ref="DB513:DB515" si="7857">IF(V513="","","|n"&amp;DB$2&amp;"+"&amp;V513&amp;DB$1)</f>
        <v/>
      </c>
      <c r="DC513" s="71" t="str">
        <f t="shared" ref="DC513:DC515" si="7858">IF(W513="","","|n"&amp;DC$2&amp;"+"&amp;W513&amp;DC$1)</f>
        <v/>
      </c>
      <c r="DD513" s="71" t="str">
        <f t="shared" ref="DD513:DD515" si="7859">IF(X513="","","|n"&amp;DD$2&amp;"+"&amp;X513&amp;DD$1)</f>
        <v/>
      </c>
      <c r="DE513" s="71" t="str">
        <f t="shared" ref="DE513:DE515" si="7860">IF(Y513="","","|n"&amp;DE$2&amp;"+"&amp;Y513&amp;DE$1)</f>
        <v/>
      </c>
      <c r="DF513" s="71" t="str">
        <f t="shared" ref="DF513:DF515" si="7861">IF(Z513="","","|n"&amp;DF$2&amp;"+"&amp;Z513&amp;DF$1)</f>
        <v/>
      </c>
      <c r="DG513" s="71" t="str">
        <f t="shared" ref="DG513:DG515" si="7862">IF(AA513="","","|n"&amp;DG$2&amp;"+"&amp;AA513&amp;DG$1)</f>
        <v/>
      </c>
      <c r="DH513" s="71" t="str">
        <f t="shared" ref="DH513:DH515" si="7863">IF(AB513="","","|n"&amp;DH$2&amp;"+"&amp;AB513&amp;DH$1)</f>
        <v/>
      </c>
      <c r="DI513" s="71" t="str">
        <f t="shared" ref="DI513:DI515" si="7864">IF(AC513="","","|n"&amp;DI$2&amp;"+"&amp;AC513&amp;DI$1)</f>
        <v/>
      </c>
      <c r="DJ513" s="71" t="str">
        <f t="shared" ref="DJ513:DJ515" si="7865">IF(AD513="","","|n"&amp;DJ$2&amp;"+"&amp;AD513&amp;DJ$1)</f>
        <v/>
      </c>
      <c r="DK513" s="71" t="str">
        <f t="shared" ref="DK513:DK515" si="7866">IF(AE513="","","|n"&amp;DK$2&amp;"+"&amp;AE513&amp;DK$1)</f>
        <v/>
      </c>
      <c r="DL513" s="71" t="str">
        <f t="shared" ref="DL513:DL515" si="7867">IF(AF513="","","|n"&amp;DL$2&amp;"+"&amp;AF513&amp;DL$1)</f>
        <v/>
      </c>
      <c r="DM513" s="71" t="str">
        <f t="shared" ref="DM513:DM515" si="7868">IF(AG513="","","|n"&amp;DM$2&amp;"+"&amp;AG513&amp;DM$1)</f>
        <v/>
      </c>
      <c r="DN513" s="71" t="str">
        <f t="shared" ref="DN513:DN515" si="7869">IF(AH513="","","|n"&amp;DN$2&amp;"+"&amp;AH513&amp;DN$1)</f>
        <v/>
      </c>
      <c r="DO513" s="71" t="str">
        <f t="shared" ref="DO513:DO515" si="7870">IF(AI513="","","|n"&amp;DO$2&amp;"+"&amp;AI513&amp;DO$1)</f>
        <v/>
      </c>
      <c r="DP513" s="71" t="str">
        <f t="shared" ref="DP513:DP515" si="7871">IF(AJ513="","","|n"&amp;DP$2&amp;"+"&amp;AJ513&amp;DP$1)</f>
        <v/>
      </c>
      <c r="DQ513" s="71" t="str">
        <f t="shared" ref="DQ513:DQ515" si="7872">IF(AK513="","","|n"&amp;DQ$2&amp;"+"&amp;AK513&amp;DQ$1)</f>
        <v/>
      </c>
      <c r="DR513" s="71" t="str">
        <f t="shared" ref="DR513:DR515" si="7873">IF(AL513="","","|n"&amp;DR$2&amp;"+"&amp;AL513&amp;DR$1)</f>
        <v/>
      </c>
      <c r="DS513" s="71" t="str">
        <f t="shared" ref="DS513:DS515" si="7874">IF(AM513="","","|n"&amp;DS$2&amp;"+"&amp;AM513&amp;DS$1)</f>
        <v/>
      </c>
      <c r="DT513" s="71" t="str">
        <f t="shared" ref="DT513:DT515" si="7875">IF(AN513="","","|n"&amp;DT$2&amp;"+"&amp;AN513&amp;DT$1)</f>
        <v/>
      </c>
      <c r="DU513" s="71" t="str">
        <f t="shared" ref="DU513:DU515" si="7876">IF(AO513="","","|n"&amp;DU$2&amp;"+"&amp;AO513&amp;DU$1)</f>
        <v/>
      </c>
      <c r="DV513" s="71" t="str">
        <f t="shared" ref="DV513:DV515" si="7877">IF(AP513="","","|n"&amp;DV$2&amp;"+"&amp;AP513&amp;DV$1)</f>
        <v/>
      </c>
      <c r="DW513" s="71" t="str">
        <f t="shared" ref="DW513:DW515" si="7878">IF(AQ513="","","|n"&amp;DW$2&amp;"+"&amp;AQ513&amp;DW$1)</f>
        <v/>
      </c>
      <c r="DX513" s="71" t="str">
        <f t="shared" ref="DX513:DX515" si="7879">IF(AR513="","","|n"&amp;DX$2&amp;"+"&amp;AR513&amp;DX$1)</f>
        <v/>
      </c>
      <c r="DY513" s="71" t="str">
        <f t="shared" ref="DY513:DY515" si="7880">IF(AS513="","","|n"&amp;DY$2&amp;"+"&amp;AS513&amp;DY$1)</f>
        <v/>
      </c>
      <c r="DZ513" s="71" t="str">
        <f t="shared" ref="DZ513:DZ515" si="7881">IF(AT513="","","|n"&amp;DZ$2&amp;"+"&amp;AT513&amp;DZ$1)</f>
        <v/>
      </c>
      <c r="EA513" s="71" t="str">
        <f t="shared" ref="EA513:EA515" si="7882">IF(AU513="","","|n"&amp;EA$2&amp;"+"&amp;AU513&amp;EA$1)</f>
        <v/>
      </c>
      <c r="EB513" s="71" t="str">
        <f t="shared" ref="EB513:EB515" si="7883">IF(AV513="","","|n"&amp;EB$2&amp;"+"&amp;AV513&amp;EB$1)</f>
        <v/>
      </c>
      <c r="EC513" s="71" t="str">
        <f t="shared" ref="EC513:EC515" si="7884">IF(AW513="","","|n"&amp;EC$2&amp;"+"&amp;AW513&amp;EC$1)</f>
        <v/>
      </c>
      <c r="ED513" s="71" t="str">
        <f t="shared" ref="ED513:ED515" si="7885">IF(AX513="","","|n"&amp;ED$2&amp;"+"&amp;AX513&amp;ED$1)</f>
        <v/>
      </c>
      <c r="EE513" s="71" t="str">
        <f t="shared" ref="EE513:EE515" si="7886">IF(AY513="","","|n"&amp;EE$2&amp;"+"&amp;AY513&amp;EE$1)</f>
        <v/>
      </c>
      <c r="EF513" s="71" t="str">
        <f t="shared" ref="EF513:EF515" si="7887">IF(AZ513="","","|n"&amp;EF$2&amp;"+"&amp;AZ513&amp;EF$1)</f>
        <v/>
      </c>
      <c r="EG513" s="71" t="str">
        <f t="shared" ref="EG513:EG515" si="7888">IF(BA513="","","|n"&amp;EG$2&amp;"+"&amp;BA513&amp;EG$1)</f>
        <v/>
      </c>
      <c r="EH513" s="71" t="str">
        <f t="shared" ref="EH513:EH515" si="7889">IF(BB513="","","|n"&amp;EH$2&amp;"+"&amp;BB513&amp;EH$1)</f>
        <v/>
      </c>
      <c r="EI513" s="71" t="str">
        <f t="shared" ref="EI513:EI515" si="7890">IF(BC513="","","|n"&amp;EI$2&amp;"+"&amp;BC513&amp;EI$1)</f>
        <v/>
      </c>
      <c r="EJ513" s="71" t="str">
        <f t="shared" ref="EJ513:EJ515" si="7891">IF(BD513="","","|n"&amp;EJ$2&amp;"+"&amp;BD513&amp;EJ$1)</f>
        <v/>
      </c>
      <c r="EK513" s="71" t="str">
        <f t="shared" ref="EK513:EK515" si="7892">IF(BE513="","","|n"&amp;EK$2&amp;"+"&amp;BE513&amp;EK$1)</f>
        <v/>
      </c>
      <c r="EL513" s="71" t="str">
        <f t="shared" ref="EL513:EL515" si="7893">IF(BF513="","","|n"&amp;EL$2&amp;"+"&amp;BF513&amp;EL$1)</f>
        <v/>
      </c>
      <c r="EM513" s="71" t="str">
        <f t="shared" ref="EM513:EM515" si="7894">IF(BG513="","","|n"&amp;EM$2&amp;"+"&amp;BG513&amp;EM$1)</f>
        <v/>
      </c>
      <c r="EN513" s="71" t="str">
        <f t="shared" ref="EN513:EN515" si="7895">IF(BH513="","","|n"&amp;EN$2&amp;"+"&amp;BH513&amp;EN$1)</f>
        <v/>
      </c>
      <c r="EO513" s="71" t="str">
        <f t="shared" ref="EO513:EO515" si="7896">IF(BI513="","","|n"&amp;EO$2&amp;"+"&amp;BI513&amp;EO$1)</f>
        <v/>
      </c>
      <c r="EP513" s="71" t="str">
        <f t="shared" ref="EP513:EP515" si="7897">IF(BJ513="","","|n"&amp;EP$2&amp;"+"&amp;BJ513&amp;EP$1)</f>
        <v/>
      </c>
      <c r="EQ513" s="71" t="str">
        <f t="shared" ref="EQ513:EQ515" si="7898">IF(BK513="","","|n"&amp;EQ$2&amp;"+"&amp;BK513&amp;EQ$1)</f>
        <v/>
      </c>
      <c r="ER513" s="71" t="str">
        <f t="shared" ref="ER513:ER515" si="7899">IF(BL513="","","|n"&amp;ER$2&amp;"+"&amp;BL513&amp;ER$1)</f>
        <v/>
      </c>
      <c r="ES513" s="71" t="str">
        <f t="shared" ref="ES513:ES515" si="7900">IF(BM513="","","|n"&amp;ES$2&amp;"+"&amp;BM513&amp;ES$1)</f>
        <v/>
      </c>
      <c r="ET513" s="71" t="str">
        <f t="shared" ref="ET513:ET515" si="7901">IF(BN513="","","|n"&amp;ET$2&amp;"+"&amp;BN513&amp;ET$1)</f>
        <v/>
      </c>
      <c r="EU513" s="71" t="str">
        <f t="shared" ref="EU513:EU515" si="7902">IF(BO513="","","|n"&amp;EU$2&amp;"+"&amp;BO513&amp;EU$1)</f>
        <v/>
      </c>
      <c r="EV513" s="71" t="str">
        <f t="shared" ref="EV513:EV515" si="7903">IF(BP513="","","|n"&amp;EV$2&amp;"+"&amp;BP513&amp;EV$1)</f>
        <v/>
      </c>
      <c r="EW513" s="71" t="str">
        <f t="shared" ref="EW513:EW515" si="7904">IF(BQ513="","","|n"&amp;EW$2&amp;"+"&amp;BQ513&amp;EW$1)</f>
        <v/>
      </c>
      <c r="EX513" s="71" t="str">
        <f t="shared" ref="EX513:EX515" si="7905">IF(BR513="","","|n"&amp;EX$2&amp;"+"&amp;BR513&amp;EX$1)</f>
        <v/>
      </c>
      <c r="EY513" s="71" t="str">
        <f t="shared" ref="EY513:EY515" si="7906">IF(BS513="","","|n"&amp;EY$2&amp;"+"&amp;BS513&amp;EY$1)</f>
        <v/>
      </c>
      <c r="EZ513" s="71" t="str">
        <f t="shared" ref="EZ513:EZ515" si="7907">IF(BT513="","","|n"&amp;EZ$2&amp;"+"&amp;BT513&amp;EZ$1)</f>
        <v/>
      </c>
      <c r="FA513" s="71" t="str">
        <f t="shared" ref="FA513:FA515" si="7908">IF(BU513="","","|n"&amp;FA$2&amp;"+"&amp;BU513&amp;FA$1)</f>
        <v/>
      </c>
      <c r="FB513" s="71" t="str">
        <f t="shared" ref="FB513:FB515" si="7909">IF(BV513="","","|n"&amp;FB$2&amp;"+"&amp;BV513&amp;FB$1)</f>
        <v/>
      </c>
      <c r="FC513" s="71" t="str">
        <f t="shared" ref="FC513:FC515" si="7910">IF(BW513="","","|n"&amp;FC$2&amp;"+"&amp;BW513&amp;FC$1)</f>
        <v/>
      </c>
      <c r="FD513" s="71" t="str">
        <f t="shared" ref="FD513:FD515" si="7911">IF(BX513="","","|n"&amp;FD$2&amp;"+"&amp;BX513&amp;FD$1)</f>
        <v/>
      </c>
      <c r="FE513" s="71" t="str">
        <f t="shared" ref="FE513:FE515" si="7912">IF(BY513="","","|n"&amp;FE$2&amp;"+"&amp;BY513&amp;FE$1)</f>
        <v/>
      </c>
      <c r="FF513" s="71" t="str">
        <f t="shared" ref="FF513:FF515" si="7913">IF(BZ513="","","|n"&amp;FF$2&amp;"+"&amp;BZ513&amp;FF$1)</f>
        <v/>
      </c>
      <c r="FG513" s="71" t="str">
        <f t="shared" ref="FG513:FG515" si="7914">IF(CA513="","","|n"&amp;FG$2&amp;"+"&amp;CA513&amp;FG$1)</f>
        <v/>
      </c>
      <c r="FH513" s="71" t="str">
        <f t="shared" ref="FH513:FH515" si="7915">IF(CB513="","","|n"&amp;FH$2&amp;"+"&amp;CB513&amp;FH$1)</f>
        <v/>
      </c>
      <c r="FI513" s="71" t="str">
        <f t="shared" ref="FI513:FI515" si="7916">IF(CC513="","","|n"&amp;FI$2&amp;"+"&amp;CC513&amp;FI$1)</f>
        <v/>
      </c>
      <c r="FJ513" s="71" t="str">
        <f t="shared" ref="FJ513:FJ515" si="7917">IF(CD513="","","|n"&amp;FJ$2&amp;"+"&amp;CD513&amp;FJ$1)</f>
        <v/>
      </c>
      <c r="FK513" s="71" t="str">
        <f t="shared" ref="FK513:FK515" si="7918">IF(CE513="","","|n"&amp;FK$2&amp;"+"&amp;CE513&amp;FK$1)</f>
        <v/>
      </c>
      <c r="FL513" s="71" t="str">
        <f t="shared" ref="FL513:FL515" si="7919">IF(CF513="","","|n"&amp;FL$2&amp;"+"&amp;CF513&amp;FL$1)</f>
        <v/>
      </c>
      <c r="FM513" s="71" t="str">
        <f t="shared" ref="FM513:FM515" si="7920">IF(CG513="","","|n"&amp;FM$2&amp;"+"&amp;CG513&amp;FM$1)</f>
        <v/>
      </c>
      <c r="FN513" s="71" t="str">
        <f t="shared" ref="FN513:FN515" si="7921">IF(CH513="","","|n"&amp;FN$2&amp;"+"&amp;CH513&amp;FN$1)</f>
        <v/>
      </c>
      <c r="FO513" s="71" t="str">
        <f t="shared" ref="FO513:FO515" si="7922">IF(CI513="","","|n"&amp;FO$2&amp;"+"&amp;CI513&amp;FO$1)</f>
        <v/>
      </c>
      <c r="FP513" s="71" t="str">
        <f t="shared" ref="FP513:FP515" si="7923">IF(CJ513="","","|n"&amp;FP$2&amp;"+"&amp;CJ513&amp;FP$1)</f>
        <v/>
      </c>
      <c r="FQ513" s="71" t="str">
        <f t="shared" ref="FQ513:FQ515" si="7924">IF(CK513="","","|n"&amp;FQ$2&amp;"+"&amp;CK513&amp;FQ$1)</f>
        <v/>
      </c>
      <c r="FR513" s="71" t="str">
        <f t="shared" ref="FR513:FR515" si="7925">IF(CL513="","","|n"&amp;FR$2&amp;"+"&amp;CL513&amp;FR$1)</f>
        <v/>
      </c>
      <c r="FS513" s="71" t="str">
        <f t="shared" ref="FS513:FS515" si="7926">IF(CM513="","","|n"&amp;FS$2&amp;"+"&amp;CM513&amp;FS$1)</f>
        <v/>
      </c>
    </row>
    <row r="514" spans="1:175" ht="16.5">
      <c r="A514" s="72"/>
      <c r="B514" s="154" t="s">
        <v>1753</v>
      </c>
      <c r="C514" s="187" t="str">
        <f t="shared" si="7848"/>
        <v>兑换：|Cff00BFFF中级经验丹|r</v>
      </c>
      <c r="F514" s="72">
        <v>4</v>
      </c>
      <c r="I514" s="196" t="s">
        <v>1755</v>
      </c>
      <c r="T514" s="158" t="str">
        <f t="shared" si="7849"/>
        <v>|cffffcc00需求：|r钻石x4|n|n经验值|Cffffc926+40000|r</v>
      </c>
      <c r="U514" s="85" t="str">
        <f t="shared" si="7850"/>
        <v>ReplaceableTextures\\CommandButtons\\BTNIN42.blp</v>
      </c>
      <c r="CN514" s="70" t="str">
        <f t="shared" si="7851"/>
        <v>InitUnitState('IL2J',,,,,,,,,,)</v>
      </c>
      <c r="CO514" s="70" t="str">
        <f t="shared" si="7852"/>
        <v>InitUnitNormal('IL2J',,,,,,,,,,)</v>
      </c>
      <c r="CP514" s="70" t="str">
        <f t="shared" si="7853"/>
        <v>InitUnitMagic('IL2J',,,,,,,,,,)</v>
      </c>
      <c r="CQ514" s="70" t="str">
        <f t="shared" si="7854"/>
        <v>InitUnitAdd('IL2J',,,,,,,,,,)</v>
      </c>
      <c r="CR514" s="70" t="str">
        <f>"InitEquipData('"&amp;B514&amp;"',"&amp;D514&amp;","&amp;CR$1&amp;A514&amp;CR$1&amp;","&amp;E514&amp;","&amp;I514&amp;","&amp;F514&amp;","&amp;G514&amp;",'"&amp;J514&amp;"','"&amp;K514&amp;"','"&amp;L514&amp;"','"&amp;M514&amp;"','"&amp;N514&amp;"','"&amp;O514&amp;"',"&amp;CR$1&amp;U539&amp;CR$1&amp;")"</f>
        <v>InitEquipData('IL2J',,"",,IN42,4,,'','','','','','',"ReplaceableTextures\\CommandButtons\\BTNIX03.blp")</v>
      </c>
      <c r="CU514" s="61" t="str">
        <f t="shared" si="7855"/>
        <v>|n</v>
      </c>
      <c r="CV514" s="61" t="str">
        <f t="shared" si="7856"/>
        <v>|cffffcc00需求：|r钻石x4|n|n经验值|Cffffc926+40000|r</v>
      </c>
      <c r="CW514" s="60"/>
      <c r="CX514" s="60"/>
      <c r="CY514" s="60"/>
      <c r="CZ514" s="60"/>
      <c r="DA514" s="60"/>
      <c r="DB514" s="71" t="str">
        <f t="shared" si="7857"/>
        <v/>
      </c>
      <c r="DC514" s="71" t="str">
        <f t="shared" si="7858"/>
        <v/>
      </c>
      <c r="DD514" s="71" t="str">
        <f t="shared" si="7859"/>
        <v/>
      </c>
      <c r="DE514" s="71" t="str">
        <f t="shared" si="7860"/>
        <v/>
      </c>
      <c r="DF514" s="71" t="str">
        <f t="shared" si="7861"/>
        <v/>
      </c>
      <c r="DG514" s="71" t="str">
        <f t="shared" si="7862"/>
        <v/>
      </c>
      <c r="DH514" s="71" t="str">
        <f t="shared" si="7863"/>
        <v/>
      </c>
      <c r="DI514" s="71" t="str">
        <f t="shared" si="7864"/>
        <v/>
      </c>
      <c r="DJ514" s="71" t="str">
        <f t="shared" si="7865"/>
        <v/>
      </c>
      <c r="DK514" s="71" t="str">
        <f t="shared" si="7866"/>
        <v/>
      </c>
      <c r="DL514" s="71" t="str">
        <f t="shared" si="7867"/>
        <v/>
      </c>
      <c r="DM514" s="71" t="str">
        <f t="shared" si="7868"/>
        <v/>
      </c>
      <c r="DN514" s="71" t="str">
        <f t="shared" si="7869"/>
        <v/>
      </c>
      <c r="DO514" s="71" t="str">
        <f t="shared" si="7870"/>
        <v/>
      </c>
      <c r="DP514" s="71" t="str">
        <f t="shared" si="7871"/>
        <v/>
      </c>
      <c r="DQ514" s="71" t="str">
        <f t="shared" si="7872"/>
        <v/>
      </c>
      <c r="DR514" s="71" t="str">
        <f t="shared" si="7873"/>
        <v/>
      </c>
      <c r="DS514" s="71" t="str">
        <f t="shared" si="7874"/>
        <v/>
      </c>
      <c r="DT514" s="71" t="str">
        <f t="shared" si="7875"/>
        <v/>
      </c>
      <c r="DU514" s="71" t="str">
        <f t="shared" si="7876"/>
        <v/>
      </c>
      <c r="DV514" s="71" t="str">
        <f t="shared" si="7877"/>
        <v/>
      </c>
      <c r="DW514" s="71" t="str">
        <f t="shared" si="7878"/>
        <v/>
      </c>
      <c r="DX514" s="71" t="str">
        <f t="shared" si="7879"/>
        <v/>
      </c>
      <c r="DY514" s="71" t="str">
        <f t="shared" si="7880"/>
        <v/>
      </c>
      <c r="DZ514" s="71" t="str">
        <f t="shared" si="7881"/>
        <v/>
      </c>
      <c r="EA514" s="71" t="str">
        <f t="shared" si="7882"/>
        <v/>
      </c>
      <c r="EB514" s="71" t="str">
        <f t="shared" si="7883"/>
        <v/>
      </c>
      <c r="EC514" s="71" t="str">
        <f t="shared" si="7884"/>
        <v/>
      </c>
      <c r="ED514" s="71" t="str">
        <f t="shared" si="7885"/>
        <v/>
      </c>
      <c r="EE514" s="71" t="str">
        <f t="shared" si="7886"/>
        <v/>
      </c>
      <c r="EF514" s="71" t="str">
        <f t="shared" si="7887"/>
        <v/>
      </c>
      <c r="EG514" s="71" t="str">
        <f t="shared" si="7888"/>
        <v/>
      </c>
      <c r="EH514" s="71" t="str">
        <f t="shared" si="7889"/>
        <v/>
      </c>
      <c r="EI514" s="71" t="str">
        <f t="shared" si="7890"/>
        <v/>
      </c>
      <c r="EJ514" s="71" t="str">
        <f t="shared" si="7891"/>
        <v/>
      </c>
      <c r="EK514" s="71" t="str">
        <f t="shared" si="7892"/>
        <v/>
      </c>
      <c r="EL514" s="71" t="str">
        <f t="shared" si="7893"/>
        <v/>
      </c>
      <c r="EM514" s="71" t="str">
        <f t="shared" si="7894"/>
        <v/>
      </c>
      <c r="EN514" s="71" t="str">
        <f t="shared" si="7895"/>
        <v/>
      </c>
      <c r="EO514" s="71" t="str">
        <f t="shared" si="7896"/>
        <v/>
      </c>
      <c r="EP514" s="71" t="str">
        <f t="shared" si="7897"/>
        <v/>
      </c>
      <c r="EQ514" s="71" t="str">
        <f t="shared" si="7898"/>
        <v/>
      </c>
      <c r="ER514" s="71" t="str">
        <f t="shared" si="7899"/>
        <v/>
      </c>
      <c r="ES514" s="71" t="str">
        <f t="shared" si="7900"/>
        <v/>
      </c>
      <c r="ET514" s="71" t="str">
        <f t="shared" si="7901"/>
        <v/>
      </c>
      <c r="EU514" s="71" t="str">
        <f t="shared" si="7902"/>
        <v/>
      </c>
      <c r="EV514" s="71" t="str">
        <f t="shared" si="7903"/>
        <v/>
      </c>
      <c r="EW514" s="71" t="str">
        <f t="shared" si="7904"/>
        <v/>
      </c>
      <c r="EX514" s="71" t="str">
        <f t="shared" si="7905"/>
        <v/>
      </c>
      <c r="EY514" s="71" t="str">
        <f t="shared" si="7906"/>
        <v/>
      </c>
      <c r="EZ514" s="71" t="str">
        <f t="shared" si="7907"/>
        <v/>
      </c>
      <c r="FA514" s="71" t="str">
        <f t="shared" si="7908"/>
        <v/>
      </c>
      <c r="FB514" s="71" t="str">
        <f t="shared" si="7909"/>
        <v/>
      </c>
      <c r="FC514" s="71" t="str">
        <f t="shared" si="7910"/>
        <v/>
      </c>
      <c r="FD514" s="71" t="str">
        <f t="shared" si="7911"/>
        <v/>
      </c>
      <c r="FE514" s="71" t="str">
        <f t="shared" si="7912"/>
        <v/>
      </c>
      <c r="FF514" s="71" t="str">
        <f t="shared" si="7913"/>
        <v/>
      </c>
      <c r="FG514" s="71" t="str">
        <f t="shared" si="7914"/>
        <v/>
      </c>
      <c r="FH514" s="71" t="str">
        <f t="shared" si="7915"/>
        <v/>
      </c>
      <c r="FI514" s="71" t="str">
        <f t="shared" si="7916"/>
        <v/>
      </c>
      <c r="FJ514" s="71" t="str">
        <f t="shared" si="7917"/>
        <v/>
      </c>
      <c r="FK514" s="71" t="str">
        <f t="shared" si="7918"/>
        <v/>
      </c>
      <c r="FL514" s="71" t="str">
        <f t="shared" si="7919"/>
        <v/>
      </c>
      <c r="FM514" s="71" t="str">
        <f t="shared" si="7920"/>
        <v/>
      </c>
      <c r="FN514" s="71" t="str">
        <f t="shared" si="7921"/>
        <v/>
      </c>
      <c r="FO514" s="71" t="str">
        <f t="shared" si="7922"/>
        <v/>
      </c>
      <c r="FP514" s="71" t="str">
        <f t="shared" si="7923"/>
        <v/>
      </c>
      <c r="FQ514" s="71" t="str">
        <f t="shared" si="7924"/>
        <v/>
      </c>
      <c r="FR514" s="71" t="str">
        <f t="shared" si="7925"/>
        <v/>
      </c>
      <c r="FS514" s="71" t="str">
        <f t="shared" si="7926"/>
        <v/>
      </c>
    </row>
    <row r="515" spans="1:175" ht="16.5">
      <c r="A515" s="72"/>
      <c r="B515" s="154" t="s">
        <v>1754</v>
      </c>
      <c r="C515" s="187" t="str">
        <f t="shared" si="7848"/>
        <v>兑换：|Cff00BFFF中级经验丹|r</v>
      </c>
      <c r="F515" s="72">
        <v>4</v>
      </c>
      <c r="I515" s="196" t="s">
        <v>1755</v>
      </c>
      <c r="T515" s="158" t="str">
        <f t="shared" si="7849"/>
        <v>|cffffcc00需求：|r钻石x4|n|n经验值|Cffffc926+40000|r</v>
      </c>
      <c r="U515" s="85" t="str">
        <f t="shared" si="7850"/>
        <v>ReplaceableTextures\\CommandButtons\\BTNIN42.blp</v>
      </c>
      <c r="CN515" s="70" t="str">
        <f t="shared" si="7851"/>
        <v>InitUnitState('IL3J',,,,,,,,,,)</v>
      </c>
      <c r="CO515" s="70" t="str">
        <f t="shared" si="7852"/>
        <v>InitUnitNormal('IL3J',,,,,,,,,,)</v>
      </c>
      <c r="CP515" s="70" t="str">
        <f t="shared" si="7853"/>
        <v>InitUnitMagic('IL3J',,,,,,,,,,)</v>
      </c>
      <c r="CQ515" s="70" t="str">
        <f t="shared" si="7854"/>
        <v>InitUnitAdd('IL3J',,,,,,,,,,)</v>
      </c>
      <c r="CR515" s="70" t="str">
        <f>"InitEquipData('"&amp;B515&amp;"',"&amp;D515&amp;","&amp;CR$1&amp;A515&amp;CR$1&amp;","&amp;E515&amp;","&amp;I515&amp;","&amp;F515&amp;","&amp;G515&amp;",'"&amp;J515&amp;"','"&amp;K515&amp;"','"&amp;L515&amp;"','"&amp;M515&amp;"','"&amp;N515&amp;"','"&amp;O515&amp;"',"&amp;CR$1&amp;U540&amp;CR$1&amp;")"</f>
        <v>InitEquipData('IL3J',,"",,IN42,4,,'','','','','','',"ReplaceableTextures\\CommandButtons\\BTNIX02.blp")</v>
      </c>
      <c r="CU515" s="61" t="str">
        <f t="shared" si="7855"/>
        <v>|n</v>
      </c>
      <c r="CV515" s="61" t="str">
        <f t="shared" si="7856"/>
        <v>|cffffcc00需求：|r钻石x4|n|n经验值|Cffffc926+40000|r</v>
      </c>
      <c r="CW515" s="60"/>
      <c r="CX515" s="60"/>
      <c r="CY515" s="60"/>
      <c r="CZ515" s="60"/>
      <c r="DA515" s="60"/>
      <c r="DB515" s="71" t="str">
        <f t="shared" si="7857"/>
        <v/>
      </c>
      <c r="DC515" s="71" t="str">
        <f t="shared" si="7858"/>
        <v/>
      </c>
      <c r="DD515" s="71" t="str">
        <f t="shared" si="7859"/>
        <v/>
      </c>
      <c r="DE515" s="71" t="str">
        <f t="shared" si="7860"/>
        <v/>
      </c>
      <c r="DF515" s="71" t="str">
        <f t="shared" si="7861"/>
        <v/>
      </c>
      <c r="DG515" s="71" t="str">
        <f t="shared" si="7862"/>
        <v/>
      </c>
      <c r="DH515" s="71" t="str">
        <f t="shared" si="7863"/>
        <v/>
      </c>
      <c r="DI515" s="71" t="str">
        <f t="shared" si="7864"/>
        <v/>
      </c>
      <c r="DJ515" s="71" t="str">
        <f t="shared" si="7865"/>
        <v/>
      </c>
      <c r="DK515" s="71" t="str">
        <f t="shared" si="7866"/>
        <v/>
      </c>
      <c r="DL515" s="71" t="str">
        <f t="shared" si="7867"/>
        <v/>
      </c>
      <c r="DM515" s="71" t="str">
        <f t="shared" si="7868"/>
        <v/>
      </c>
      <c r="DN515" s="71" t="str">
        <f t="shared" si="7869"/>
        <v/>
      </c>
      <c r="DO515" s="71" t="str">
        <f t="shared" si="7870"/>
        <v/>
      </c>
      <c r="DP515" s="71" t="str">
        <f t="shared" si="7871"/>
        <v/>
      </c>
      <c r="DQ515" s="71" t="str">
        <f t="shared" si="7872"/>
        <v/>
      </c>
      <c r="DR515" s="71" t="str">
        <f t="shared" si="7873"/>
        <v/>
      </c>
      <c r="DS515" s="71" t="str">
        <f t="shared" si="7874"/>
        <v/>
      </c>
      <c r="DT515" s="71" t="str">
        <f t="shared" si="7875"/>
        <v/>
      </c>
      <c r="DU515" s="71" t="str">
        <f t="shared" si="7876"/>
        <v/>
      </c>
      <c r="DV515" s="71" t="str">
        <f t="shared" si="7877"/>
        <v/>
      </c>
      <c r="DW515" s="71" t="str">
        <f t="shared" si="7878"/>
        <v/>
      </c>
      <c r="DX515" s="71" t="str">
        <f t="shared" si="7879"/>
        <v/>
      </c>
      <c r="DY515" s="71" t="str">
        <f t="shared" si="7880"/>
        <v/>
      </c>
      <c r="DZ515" s="71" t="str">
        <f t="shared" si="7881"/>
        <v/>
      </c>
      <c r="EA515" s="71" t="str">
        <f t="shared" si="7882"/>
        <v/>
      </c>
      <c r="EB515" s="71" t="str">
        <f t="shared" si="7883"/>
        <v/>
      </c>
      <c r="EC515" s="71" t="str">
        <f t="shared" si="7884"/>
        <v/>
      </c>
      <c r="ED515" s="71" t="str">
        <f t="shared" si="7885"/>
        <v/>
      </c>
      <c r="EE515" s="71" t="str">
        <f t="shared" si="7886"/>
        <v/>
      </c>
      <c r="EF515" s="71" t="str">
        <f t="shared" si="7887"/>
        <v/>
      </c>
      <c r="EG515" s="71" t="str">
        <f t="shared" si="7888"/>
        <v/>
      </c>
      <c r="EH515" s="71" t="str">
        <f t="shared" si="7889"/>
        <v/>
      </c>
      <c r="EI515" s="71" t="str">
        <f t="shared" si="7890"/>
        <v/>
      </c>
      <c r="EJ515" s="71" t="str">
        <f t="shared" si="7891"/>
        <v/>
      </c>
      <c r="EK515" s="71" t="str">
        <f t="shared" si="7892"/>
        <v/>
      </c>
      <c r="EL515" s="71" t="str">
        <f t="shared" si="7893"/>
        <v/>
      </c>
      <c r="EM515" s="71" t="str">
        <f t="shared" si="7894"/>
        <v/>
      </c>
      <c r="EN515" s="71" t="str">
        <f t="shared" si="7895"/>
        <v/>
      </c>
      <c r="EO515" s="71" t="str">
        <f t="shared" si="7896"/>
        <v/>
      </c>
      <c r="EP515" s="71" t="str">
        <f t="shared" si="7897"/>
        <v/>
      </c>
      <c r="EQ515" s="71" t="str">
        <f t="shared" si="7898"/>
        <v/>
      </c>
      <c r="ER515" s="71" t="str">
        <f t="shared" si="7899"/>
        <v/>
      </c>
      <c r="ES515" s="71" t="str">
        <f t="shared" si="7900"/>
        <v/>
      </c>
      <c r="ET515" s="71" t="str">
        <f t="shared" si="7901"/>
        <v/>
      </c>
      <c r="EU515" s="71" t="str">
        <f t="shared" si="7902"/>
        <v/>
      </c>
      <c r="EV515" s="71" t="str">
        <f t="shared" si="7903"/>
        <v/>
      </c>
      <c r="EW515" s="71" t="str">
        <f t="shared" si="7904"/>
        <v/>
      </c>
      <c r="EX515" s="71" t="str">
        <f t="shared" si="7905"/>
        <v/>
      </c>
      <c r="EY515" s="71" t="str">
        <f t="shared" si="7906"/>
        <v/>
      </c>
      <c r="EZ515" s="71" t="str">
        <f t="shared" si="7907"/>
        <v/>
      </c>
      <c r="FA515" s="71" t="str">
        <f t="shared" si="7908"/>
        <v/>
      </c>
      <c r="FB515" s="71" t="str">
        <f t="shared" si="7909"/>
        <v/>
      </c>
      <c r="FC515" s="71" t="str">
        <f t="shared" si="7910"/>
        <v/>
      </c>
      <c r="FD515" s="71" t="str">
        <f t="shared" si="7911"/>
        <v/>
      </c>
      <c r="FE515" s="71" t="str">
        <f t="shared" si="7912"/>
        <v/>
      </c>
      <c r="FF515" s="71" t="str">
        <f t="shared" si="7913"/>
        <v/>
      </c>
      <c r="FG515" s="71" t="str">
        <f t="shared" si="7914"/>
        <v/>
      </c>
      <c r="FH515" s="71" t="str">
        <f t="shared" si="7915"/>
        <v/>
      </c>
      <c r="FI515" s="71" t="str">
        <f t="shared" si="7916"/>
        <v/>
      </c>
      <c r="FJ515" s="71" t="str">
        <f t="shared" si="7917"/>
        <v/>
      </c>
      <c r="FK515" s="71" t="str">
        <f t="shared" si="7918"/>
        <v/>
      </c>
      <c r="FL515" s="71" t="str">
        <f t="shared" si="7919"/>
        <v/>
      </c>
      <c r="FM515" s="71" t="str">
        <f t="shared" si="7920"/>
        <v/>
      </c>
      <c r="FN515" s="71" t="str">
        <f t="shared" si="7921"/>
        <v/>
      </c>
      <c r="FO515" s="71" t="str">
        <f t="shared" si="7922"/>
        <v/>
      </c>
      <c r="FP515" s="71" t="str">
        <f t="shared" si="7923"/>
        <v/>
      </c>
      <c r="FQ515" s="71" t="str">
        <f t="shared" si="7924"/>
        <v/>
      </c>
      <c r="FR515" s="71" t="str">
        <f t="shared" si="7925"/>
        <v/>
      </c>
      <c r="FS515" s="71" t="str">
        <f t="shared" si="7926"/>
        <v/>
      </c>
    </row>
    <row r="516" spans="1:175" ht="16.5">
      <c r="A516" s="72"/>
      <c r="B516" s="154" t="s">
        <v>1756</v>
      </c>
      <c r="C516" s="187" t="str">
        <f t="shared" ref="C516:C518" si="7927">"兑换："&amp;VLOOKUP(I516,B40:U515,2,FALSE)</f>
        <v>兑换：|CffFFC926高级经验丹|r</v>
      </c>
      <c r="F516" s="72">
        <v>6</v>
      </c>
      <c r="I516" s="196" t="s">
        <v>1759</v>
      </c>
      <c r="T516" s="158" t="str">
        <f t="shared" ref="T516:T518" si="7928">"|cffffcc00需求：|r钻石x"&amp;F516&amp;"|n|n"&amp;VLOOKUP(I516,B40:U515,19,FALSE)</f>
        <v>|cffffcc00需求：|r钻石x6|n|n经验值|Cffffc926+80000|r</v>
      </c>
      <c r="U516" s="85" t="str">
        <f t="shared" ref="U516:U518" si="7929">VLOOKUP(I516,B40:U515,20,FALSE)</f>
        <v>ReplaceableTextures\\CommandButtons\\BTNIN43.blp</v>
      </c>
      <c r="CN516" s="70" t="str">
        <f t="shared" ref="CN516:CN518" si="7930">"InitUnitState('"&amp;B516&amp;"',"&amp;V516&amp;","&amp;W516&amp;","&amp;X516&amp;","&amp;Y516&amp;","&amp;Z516&amp;","&amp;AA516&amp;","&amp;AB516&amp;","&amp;AC516&amp;","&amp;AD516&amp;","&amp;AE516&amp;")"</f>
        <v>InitUnitState('IL1K',,,,,,,,,,)</v>
      </c>
      <c r="CO516" s="70" t="str">
        <f t="shared" ref="CO516:CO518" si="7931">"InitUnitNormal('"&amp;B516&amp;"',"&amp;AF516&amp;","&amp;AG516&amp;","&amp;AH516&amp;","&amp;AI516&amp;","&amp;AJ516&amp;","&amp;AK516&amp;","&amp;AL516&amp;","&amp;AM516&amp;","&amp;AN516&amp;","&amp;AO516&amp;")"</f>
        <v>InitUnitNormal('IL1K',,,,,,,,,,)</v>
      </c>
      <c r="CP516" s="70" t="str">
        <f t="shared" ref="CP516:CP518" si="7932">"InitUnitMagic('"&amp;B516&amp;"',"&amp;AP516&amp;","&amp;AQ516&amp;","&amp;AR516&amp;","&amp;AS516&amp;","&amp;AT516&amp;","&amp;AU516&amp;","&amp;AV516&amp;","&amp;AW516&amp;","&amp;BI516&amp;","&amp;BJ516&amp;")"</f>
        <v>InitUnitMagic('IL1K',,,,,,,,,,)</v>
      </c>
      <c r="CQ516" s="70" t="str">
        <f t="shared" ref="CQ516:CQ518" si="7933">"InitUnitAdd('"&amp;B516&amp;"',"&amp;BK516&amp;","&amp;BL516&amp;","&amp;BM516&amp;","&amp;BN516&amp;","&amp;BO516&amp;","&amp;BP516&amp;","&amp;BQ516&amp;","&amp;BR516&amp;","&amp;BS516&amp;","&amp;BT516&amp;")"</f>
        <v>InitUnitAdd('IL1K',,,,,,,,,,)</v>
      </c>
      <c r="CR516" s="70" t="str">
        <f>"InitEquipData('"&amp;B516&amp;"',"&amp;D516&amp;","&amp;CR$1&amp;A516&amp;CR$1&amp;","&amp;E516&amp;","&amp;I516&amp;","&amp;F516&amp;","&amp;G516&amp;",'"&amp;J516&amp;"','"&amp;K516&amp;"','"&amp;L516&amp;"','"&amp;M516&amp;"','"&amp;N516&amp;"','"&amp;O516&amp;"',"&amp;CR$1&amp;U540&amp;CR$1&amp;")"</f>
        <v>InitEquipData('IL1K',,"",,IN43,6,,'','','','','','',"ReplaceableTextures\\CommandButtons\\BTNIX02.blp")</v>
      </c>
      <c r="CU516" s="61" t="str">
        <f t="shared" ref="CU516:CU518" si="7934">CONCATENATE(DB516,DC516,DD516,DE516,DF516,DG516,DH516,DI516,DJ516,DK516,DL516,DM516,DN516,DO516,DP516,DQ516,DR516,DS516,DT516,DU516,DV516,DW516,DX516,DY516,DZ516,EA516,EB516,EC516,ED516,EE516,EF516,EG516,EH516,EI516,EJ516,EK516,EL516,EM516,EN516,EO516,EP516&amp;"|n")</f>
        <v>|n</v>
      </c>
      <c r="CV516" s="61" t="str">
        <f t="shared" ref="CV516:CV518" si="7935">T516</f>
        <v>|cffffcc00需求：|r钻石x6|n|n经验值|Cffffc926+80000|r</v>
      </c>
      <c r="CW516" s="60"/>
      <c r="CX516" s="60"/>
      <c r="CY516" s="60"/>
      <c r="CZ516" s="60"/>
      <c r="DA516" s="60"/>
      <c r="DB516" s="71" t="str">
        <f t="shared" ref="DB516:DB518" si="7936">IF(V516="","","|n"&amp;DB$2&amp;"+"&amp;V516&amp;DB$1)</f>
        <v/>
      </c>
      <c r="DC516" s="71" t="str">
        <f t="shared" ref="DC516:DC518" si="7937">IF(W516="","","|n"&amp;DC$2&amp;"+"&amp;W516&amp;DC$1)</f>
        <v/>
      </c>
      <c r="DD516" s="71" t="str">
        <f t="shared" ref="DD516:DD518" si="7938">IF(X516="","","|n"&amp;DD$2&amp;"+"&amp;X516&amp;DD$1)</f>
        <v/>
      </c>
      <c r="DE516" s="71" t="str">
        <f t="shared" ref="DE516:DE518" si="7939">IF(Y516="","","|n"&amp;DE$2&amp;"+"&amp;Y516&amp;DE$1)</f>
        <v/>
      </c>
      <c r="DF516" s="71" t="str">
        <f t="shared" ref="DF516:DF518" si="7940">IF(Z516="","","|n"&amp;DF$2&amp;"+"&amp;Z516&amp;DF$1)</f>
        <v/>
      </c>
      <c r="DG516" s="71" t="str">
        <f t="shared" ref="DG516:DG518" si="7941">IF(AA516="","","|n"&amp;DG$2&amp;"+"&amp;AA516&amp;DG$1)</f>
        <v/>
      </c>
      <c r="DH516" s="71" t="str">
        <f t="shared" ref="DH516:DH518" si="7942">IF(AB516="","","|n"&amp;DH$2&amp;"+"&amp;AB516&amp;DH$1)</f>
        <v/>
      </c>
      <c r="DI516" s="71" t="str">
        <f t="shared" ref="DI516:DI518" si="7943">IF(AC516="","","|n"&amp;DI$2&amp;"+"&amp;AC516&amp;DI$1)</f>
        <v/>
      </c>
      <c r="DJ516" s="71" t="str">
        <f t="shared" ref="DJ516:DJ518" si="7944">IF(AD516="","","|n"&amp;DJ$2&amp;"+"&amp;AD516&amp;DJ$1)</f>
        <v/>
      </c>
      <c r="DK516" s="71" t="str">
        <f t="shared" ref="DK516:DK518" si="7945">IF(AE516="","","|n"&amp;DK$2&amp;"+"&amp;AE516&amp;DK$1)</f>
        <v/>
      </c>
      <c r="DL516" s="71" t="str">
        <f t="shared" ref="DL516:DL518" si="7946">IF(AF516="","","|n"&amp;DL$2&amp;"+"&amp;AF516&amp;DL$1)</f>
        <v/>
      </c>
      <c r="DM516" s="71" t="str">
        <f t="shared" ref="DM516:DM518" si="7947">IF(AG516="","","|n"&amp;DM$2&amp;"+"&amp;AG516&amp;DM$1)</f>
        <v/>
      </c>
      <c r="DN516" s="71" t="str">
        <f t="shared" ref="DN516:DN518" si="7948">IF(AH516="","","|n"&amp;DN$2&amp;"+"&amp;AH516&amp;DN$1)</f>
        <v/>
      </c>
      <c r="DO516" s="71" t="str">
        <f t="shared" ref="DO516:DO518" si="7949">IF(AI516="","","|n"&amp;DO$2&amp;"+"&amp;AI516&amp;DO$1)</f>
        <v/>
      </c>
      <c r="DP516" s="71" t="str">
        <f t="shared" ref="DP516:DP518" si="7950">IF(AJ516="","","|n"&amp;DP$2&amp;"+"&amp;AJ516&amp;DP$1)</f>
        <v/>
      </c>
      <c r="DQ516" s="71" t="str">
        <f t="shared" ref="DQ516:DQ518" si="7951">IF(AK516="","","|n"&amp;DQ$2&amp;"+"&amp;AK516&amp;DQ$1)</f>
        <v/>
      </c>
      <c r="DR516" s="71" t="str">
        <f t="shared" ref="DR516:DR518" si="7952">IF(AL516="","","|n"&amp;DR$2&amp;"+"&amp;AL516&amp;DR$1)</f>
        <v/>
      </c>
      <c r="DS516" s="71" t="str">
        <f t="shared" ref="DS516:DS518" si="7953">IF(AM516="","","|n"&amp;DS$2&amp;"+"&amp;AM516&amp;DS$1)</f>
        <v/>
      </c>
      <c r="DT516" s="71" t="str">
        <f t="shared" ref="DT516:DT518" si="7954">IF(AN516="","","|n"&amp;DT$2&amp;"+"&amp;AN516&amp;DT$1)</f>
        <v/>
      </c>
      <c r="DU516" s="71" t="str">
        <f t="shared" ref="DU516:DU518" si="7955">IF(AO516="","","|n"&amp;DU$2&amp;"+"&amp;AO516&amp;DU$1)</f>
        <v/>
      </c>
      <c r="DV516" s="71" t="str">
        <f t="shared" ref="DV516:DV518" si="7956">IF(AP516="","","|n"&amp;DV$2&amp;"+"&amp;AP516&amp;DV$1)</f>
        <v/>
      </c>
      <c r="DW516" s="71" t="str">
        <f t="shared" ref="DW516:DW518" si="7957">IF(AQ516="","","|n"&amp;DW$2&amp;"+"&amp;AQ516&amp;DW$1)</f>
        <v/>
      </c>
      <c r="DX516" s="71" t="str">
        <f t="shared" ref="DX516:DX518" si="7958">IF(AR516="","","|n"&amp;DX$2&amp;"+"&amp;AR516&amp;DX$1)</f>
        <v/>
      </c>
      <c r="DY516" s="71" t="str">
        <f t="shared" ref="DY516:DY518" si="7959">IF(AS516="","","|n"&amp;DY$2&amp;"+"&amp;AS516&amp;DY$1)</f>
        <v/>
      </c>
      <c r="DZ516" s="71" t="str">
        <f t="shared" ref="DZ516:DZ518" si="7960">IF(AT516="","","|n"&amp;DZ$2&amp;"+"&amp;AT516&amp;DZ$1)</f>
        <v/>
      </c>
      <c r="EA516" s="71" t="str">
        <f t="shared" ref="EA516:EA518" si="7961">IF(AU516="","","|n"&amp;EA$2&amp;"+"&amp;AU516&amp;EA$1)</f>
        <v/>
      </c>
      <c r="EB516" s="71" t="str">
        <f t="shared" ref="EB516:EB518" si="7962">IF(AV516="","","|n"&amp;EB$2&amp;"+"&amp;AV516&amp;EB$1)</f>
        <v/>
      </c>
      <c r="EC516" s="71" t="str">
        <f t="shared" ref="EC516:EC518" si="7963">IF(AW516="","","|n"&amp;EC$2&amp;"+"&amp;AW516&amp;EC$1)</f>
        <v/>
      </c>
      <c r="ED516" s="71" t="str">
        <f t="shared" ref="ED516:ED518" si="7964">IF(AX516="","","|n"&amp;ED$2&amp;"+"&amp;AX516&amp;ED$1)</f>
        <v/>
      </c>
      <c r="EE516" s="71" t="str">
        <f t="shared" ref="EE516:EE518" si="7965">IF(AY516="","","|n"&amp;EE$2&amp;"+"&amp;AY516&amp;EE$1)</f>
        <v/>
      </c>
      <c r="EF516" s="71" t="str">
        <f t="shared" ref="EF516:EF518" si="7966">IF(AZ516="","","|n"&amp;EF$2&amp;"+"&amp;AZ516&amp;EF$1)</f>
        <v/>
      </c>
      <c r="EG516" s="71" t="str">
        <f t="shared" ref="EG516:EG518" si="7967">IF(BA516="","","|n"&amp;EG$2&amp;"+"&amp;BA516&amp;EG$1)</f>
        <v/>
      </c>
      <c r="EH516" s="71" t="str">
        <f t="shared" ref="EH516:EH518" si="7968">IF(BB516="","","|n"&amp;EH$2&amp;"+"&amp;BB516&amp;EH$1)</f>
        <v/>
      </c>
      <c r="EI516" s="71" t="str">
        <f t="shared" ref="EI516:EI518" si="7969">IF(BC516="","","|n"&amp;EI$2&amp;"+"&amp;BC516&amp;EI$1)</f>
        <v/>
      </c>
      <c r="EJ516" s="71" t="str">
        <f t="shared" ref="EJ516:EJ518" si="7970">IF(BD516="","","|n"&amp;EJ$2&amp;"+"&amp;BD516&amp;EJ$1)</f>
        <v/>
      </c>
      <c r="EK516" s="71" t="str">
        <f t="shared" ref="EK516:EK518" si="7971">IF(BE516="","","|n"&amp;EK$2&amp;"+"&amp;BE516&amp;EK$1)</f>
        <v/>
      </c>
      <c r="EL516" s="71" t="str">
        <f t="shared" ref="EL516:EL518" si="7972">IF(BF516="","","|n"&amp;EL$2&amp;"+"&amp;BF516&amp;EL$1)</f>
        <v/>
      </c>
      <c r="EM516" s="71" t="str">
        <f t="shared" ref="EM516:EM518" si="7973">IF(BG516="","","|n"&amp;EM$2&amp;"+"&amp;BG516&amp;EM$1)</f>
        <v/>
      </c>
      <c r="EN516" s="71" t="str">
        <f t="shared" ref="EN516:EN518" si="7974">IF(BH516="","","|n"&amp;EN$2&amp;"+"&amp;BH516&amp;EN$1)</f>
        <v/>
      </c>
      <c r="EO516" s="71" t="str">
        <f t="shared" ref="EO516:EO518" si="7975">IF(BI516="","","|n"&amp;EO$2&amp;"+"&amp;BI516&amp;EO$1)</f>
        <v/>
      </c>
      <c r="EP516" s="71" t="str">
        <f t="shared" ref="EP516:EP518" si="7976">IF(BJ516="","","|n"&amp;EP$2&amp;"+"&amp;BJ516&amp;EP$1)</f>
        <v/>
      </c>
      <c r="EQ516" s="71" t="str">
        <f t="shared" ref="EQ516:EQ518" si="7977">IF(BK516="","","|n"&amp;EQ$2&amp;"+"&amp;BK516&amp;EQ$1)</f>
        <v/>
      </c>
      <c r="ER516" s="71" t="str">
        <f t="shared" ref="ER516:ER518" si="7978">IF(BL516="","","|n"&amp;ER$2&amp;"+"&amp;BL516&amp;ER$1)</f>
        <v/>
      </c>
      <c r="ES516" s="71" t="str">
        <f t="shared" ref="ES516:ES518" si="7979">IF(BM516="","","|n"&amp;ES$2&amp;"+"&amp;BM516&amp;ES$1)</f>
        <v/>
      </c>
      <c r="ET516" s="71" t="str">
        <f t="shared" ref="ET516:ET518" si="7980">IF(BN516="","","|n"&amp;ET$2&amp;"+"&amp;BN516&amp;ET$1)</f>
        <v/>
      </c>
      <c r="EU516" s="71" t="str">
        <f t="shared" ref="EU516:EU518" si="7981">IF(BO516="","","|n"&amp;EU$2&amp;"+"&amp;BO516&amp;EU$1)</f>
        <v/>
      </c>
      <c r="EV516" s="71" t="str">
        <f t="shared" ref="EV516:EV518" si="7982">IF(BP516="","","|n"&amp;EV$2&amp;"+"&amp;BP516&amp;EV$1)</f>
        <v/>
      </c>
      <c r="EW516" s="71" t="str">
        <f t="shared" ref="EW516:EW518" si="7983">IF(BQ516="","","|n"&amp;EW$2&amp;"+"&amp;BQ516&amp;EW$1)</f>
        <v/>
      </c>
      <c r="EX516" s="71" t="str">
        <f t="shared" ref="EX516:EX518" si="7984">IF(BR516="","","|n"&amp;EX$2&amp;"+"&amp;BR516&amp;EX$1)</f>
        <v/>
      </c>
      <c r="EY516" s="71" t="str">
        <f t="shared" ref="EY516:EY518" si="7985">IF(BS516="","","|n"&amp;EY$2&amp;"+"&amp;BS516&amp;EY$1)</f>
        <v/>
      </c>
      <c r="EZ516" s="71" t="str">
        <f t="shared" ref="EZ516:EZ518" si="7986">IF(BT516="","","|n"&amp;EZ$2&amp;"+"&amp;BT516&amp;EZ$1)</f>
        <v/>
      </c>
      <c r="FA516" s="71" t="str">
        <f t="shared" ref="FA516:FA518" si="7987">IF(BU516="","","|n"&amp;FA$2&amp;"+"&amp;BU516&amp;FA$1)</f>
        <v/>
      </c>
      <c r="FB516" s="71" t="str">
        <f t="shared" ref="FB516:FB518" si="7988">IF(BV516="","","|n"&amp;FB$2&amp;"+"&amp;BV516&amp;FB$1)</f>
        <v/>
      </c>
      <c r="FC516" s="71" t="str">
        <f t="shared" ref="FC516:FC518" si="7989">IF(BW516="","","|n"&amp;FC$2&amp;"+"&amp;BW516&amp;FC$1)</f>
        <v/>
      </c>
      <c r="FD516" s="71" t="str">
        <f t="shared" ref="FD516:FD518" si="7990">IF(BX516="","","|n"&amp;FD$2&amp;"+"&amp;BX516&amp;FD$1)</f>
        <v/>
      </c>
      <c r="FE516" s="71" t="str">
        <f t="shared" ref="FE516:FE518" si="7991">IF(BY516="","","|n"&amp;FE$2&amp;"+"&amp;BY516&amp;FE$1)</f>
        <v/>
      </c>
      <c r="FF516" s="71" t="str">
        <f t="shared" ref="FF516:FF518" si="7992">IF(BZ516="","","|n"&amp;FF$2&amp;"+"&amp;BZ516&amp;FF$1)</f>
        <v/>
      </c>
      <c r="FG516" s="71" t="str">
        <f t="shared" ref="FG516:FG518" si="7993">IF(CA516="","","|n"&amp;FG$2&amp;"+"&amp;CA516&amp;FG$1)</f>
        <v/>
      </c>
      <c r="FH516" s="71" t="str">
        <f t="shared" ref="FH516:FH518" si="7994">IF(CB516="","","|n"&amp;FH$2&amp;"+"&amp;CB516&amp;FH$1)</f>
        <v/>
      </c>
      <c r="FI516" s="71" t="str">
        <f t="shared" ref="FI516:FI518" si="7995">IF(CC516="","","|n"&amp;FI$2&amp;"+"&amp;CC516&amp;FI$1)</f>
        <v/>
      </c>
      <c r="FJ516" s="71" t="str">
        <f t="shared" ref="FJ516:FJ518" si="7996">IF(CD516="","","|n"&amp;FJ$2&amp;"+"&amp;CD516&amp;FJ$1)</f>
        <v/>
      </c>
      <c r="FK516" s="71" t="str">
        <f t="shared" ref="FK516:FK518" si="7997">IF(CE516="","","|n"&amp;FK$2&amp;"+"&amp;CE516&amp;FK$1)</f>
        <v/>
      </c>
      <c r="FL516" s="71" t="str">
        <f t="shared" ref="FL516:FL518" si="7998">IF(CF516="","","|n"&amp;FL$2&amp;"+"&amp;CF516&amp;FL$1)</f>
        <v/>
      </c>
      <c r="FM516" s="71" t="str">
        <f t="shared" ref="FM516:FM518" si="7999">IF(CG516="","","|n"&amp;FM$2&amp;"+"&amp;CG516&amp;FM$1)</f>
        <v/>
      </c>
      <c r="FN516" s="71" t="str">
        <f t="shared" ref="FN516:FN518" si="8000">IF(CH516="","","|n"&amp;FN$2&amp;"+"&amp;CH516&amp;FN$1)</f>
        <v/>
      </c>
      <c r="FO516" s="71" t="str">
        <f t="shared" ref="FO516:FO518" si="8001">IF(CI516="","","|n"&amp;FO$2&amp;"+"&amp;CI516&amp;FO$1)</f>
        <v/>
      </c>
      <c r="FP516" s="71" t="str">
        <f t="shared" ref="FP516:FP518" si="8002">IF(CJ516="","","|n"&amp;FP$2&amp;"+"&amp;CJ516&amp;FP$1)</f>
        <v/>
      </c>
      <c r="FQ516" s="71" t="str">
        <f t="shared" ref="FQ516:FQ518" si="8003">IF(CK516="","","|n"&amp;FQ$2&amp;"+"&amp;CK516&amp;FQ$1)</f>
        <v/>
      </c>
      <c r="FR516" s="71" t="str">
        <f t="shared" ref="FR516:FR518" si="8004">IF(CL516="","","|n"&amp;FR$2&amp;"+"&amp;CL516&amp;FR$1)</f>
        <v/>
      </c>
      <c r="FS516" s="71" t="str">
        <f t="shared" ref="FS516:FS518" si="8005">IF(CM516="","","|n"&amp;FS$2&amp;"+"&amp;CM516&amp;FS$1)</f>
        <v/>
      </c>
    </row>
    <row r="517" spans="1:175" ht="16.5">
      <c r="A517" s="72"/>
      <c r="B517" s="154" t="s">
        <v>1757</v>
      </c>
      <c r="C517" s="187" t="str">
        <f t="shared" si="7927"/>
        <v>兑换：|CffFFC926高级经验丹|r</v>
      </c>
      <c r="F517" s="72">
        <v>6</v>
      </c>
      <c r="I517" s="196" t="s">
        <v>1759</v>
      </c>
      <c r="T517" s="158" t="str">
        <f t="shared" si="7928"/>
        <v>|cffffcc00需求：|r钻石x6|n|n经验值|Cffffc926+80000|r</v>
      </c>
      <c r="U517" s="85" t="str">
        <f t="shared" si="7929"/>
        <v>ReplaceableTextures\\CommandButtons\\BTNIN43.blp</v>
      </c>
      <c r="CN517" s="70" t="str">
        <f t="shared" si="7930"/>
        <v>InitUnitState('IL2K',,,,,,,,,,)</v>
      </c>
      <c r="CO517" s="70" t="str">
        <f t="shared" si="7931"/>
        <v>InitUnitNormal('IL2K',,,,,,,,,,)</v>
      </c>
      <c r="CP517" s="70" t="str">
        <f t="shared" si="7932"/>
        <v>InitUnitMagic('IL2K',,,,,,,,,,)</v>
      </c>
      <c r="CQ517" s="70" t="str">
        <f t="shared" si="7933"/>
        <v>InitUnitAdd('IL2K',,,,,,,,,,)</v>
      </c>
      <c r="CR517" s="70" t="str">
        <f>"InitEquipData('"&amp;B517&amp;"',"&amp;D517&amp;","&amp;CR$1&amp;A517&amp;CR$1&amp;","&amp;E517&amp;","&amp;I517&amp;","&amp;F517&amp;","&amp;G517&amp;",'"&amp;J517&amp;"','"&amp;K517&amp;"','"&amp;L517&amp;"','"&amp;M517&amp;"','"&amp;N517&amp;"','"&amp;O517&amp;"',"&amp;CR$1&amp;U542&amp;CR$1&amp;")"</f>
        <v>InitEquipData('IL2K',,"",,IN43,6,,'','','','','','',"ReplaceableTextures\\CommandButtons\\BTNIX02.blp")</v>
      </c>
      <c r="CU517" s="61" t="str">
        <f t="shared" si="7934"/>
        <v>|n</v>
      </c>
      <c r="CV517" s="61" t="str">
        <f t="shared" si="7935"/>
        <v>|cffffcc00需求：|r钻石x6|n|n经验值|Cffffc926+80000|r</v>
      </c>
      <c r="CW517" s="60"/>
      <c r="CX517" s="60"/>
      <c r="CY517" s="60"/>
      <c r="CZ517" s="60"/>
      <c r="DA517" s="60"/>
      <c r="DB517" s="71" t="str">
        <f t="shared" si="7936"/>
        <v/>
      </c>
      <c r="DC517" s="71" t="str">
        <f t="shared" si="7937"/>
        <v/>
      </c>
      <c r="DD517" s="71" t="str">
        <f t="shared" si="7938"/>
        <v/>
      </c>
      <c r="DE517" s="71" t="str">
        <f t="shared" si="7939"/>
        <v/>
      </c>
      <c r="DF517" s="71" t="str">
        <f t="shared" si="7940"/>
        <v/>
      </c>
      <c r="DG517" s="71" t="str">
        <f t="shared" si="7941"/>
        <v/>
      </c>
      <c r="DH517" s="71" t="str">
        <f t="shared" si="7942"/>
        <v/>
      </c>
      <c r="DI517" s="71" t="str">
        <f t="shared" si="7943"/>
        <v/>
      </c>
      <c r="DJ517" s="71" t="str">
        <f t="shared" si="7944"/>
        <v/>
      </c>
      <c r="DK517" s="71" t="str">
        <f t="shared" si="7945"/>
        <v/>
      </c>
      <c r="DL517" s="71" t="str">
        <f t="shared" si="7946"/>
        <v/>
      </c>
      <c r="DM517" s="71" t="str">
        <f t="shared" si="7947"/>
        <v/>
      </c>
      <c r="DN517" s="71" t="str">
        <f t="shared" si="7948"/>
        <v/>
      </c>
      <c r="DO517" s="71" t="str">
        <f t="shared" si="7949"/>
        <v/>
      </c>
      <c r="DP517" s="71" t="str">
        <f t="shared" si="7950"/>
        <v/>
      </c>
      <c r="DQ517" s="71" t="str">
        <f t="shared" si="7951"/>
        <v/>
      </c>
      <c r="DR517" s="71" t="str">
        <f t="shared" si="7952"/>
        <v/>
      </c>
      <c r="DS517" s="71" t="str">
        <f t="shared" si="7953"/>
        <v/>
      </c>
      <c r="DT517" s="71" t="str">
        <f t="shared" si="7954"/>
        <v/>
      </c>
      <c r="DU517" s="71" t="str">
        <f t="shared" si="7955"/>
        <v/>
      </c>
      <c r="DV517" s="71" t="str">
        <f t="shared" si="7956"/>
        <v/>
      </c>
      <c r="DW517" s="71" t="str">
        <f t="shared" si="7957"/>
        <v/>
      </c>
      <c r="DX517" s="71" t="str">
        <f t="shared" si="7958"/>
        <v/>
      </c>
      <c r="DY517" s="71" t="str">
        <f t="shared" si="7959"/>
        <v/>
      </c>
      <c r="DZ517" s="71" t="str">
        <f t="shared" si="7960"/>
        <v/>
      </c>
      <c r="EA517" s="71" t="str">
        <f t="shared" si="7961"/>
        <v/>
      </c>
      <c r="EB517" s="71" t="str">
        <f t="shared" si="7962"/>
        <v/>
      </c>
      <c r="EC517" s="71" t="str">
        <f t="shared" si="7963"/>
        <v/>
      </c>
      <c r="ED517" s="71" t="str">
        <f t="shared" si="7964"/>
        <v/>
      </c>
      <c r="EE517" s="71" t="str">
        <f t="shared" si="7965"/>
        <v/>
      </c>
      <c r="EF517" s="71" t="str">
        <f t="shared" si="7966"/>
        <v/>
      </c>
      <c r="EG517" s="71" t="str">
        <f t="shared" si="7967"/>
        <v/>
      </c>
      <c r="EH517" s="71" t="str">
        <f t="shared" si="7968"/>
        <v/>
      </c>
      <c r="EI517" s="71" t="str">
        <f t="shared" si="7969"/>
        <v/>
      </c>
      <c r="EJ517" s="71" t="str">
        <f t="shared" si="7970"/>
        <v/>
      </c>
      <c r="EK517" s="71" t="str">
        <f t="shared" si="7971"/>
        <v/>
      </c>
      <c r="EL517" s="71" t="str">
        <f t="shared" si="7972"/>
        <v/>
      </c>
      <c r="EM517" s="71" t="str">
        <f t="shared" si="7973"/>
        <v/>
      </c>
      <c r="EN517" s="71" t="str">
        <f t="shared" si="7974"/>
        <v/>
      </c>
      <c r="EO517" s="71" t="str">
        <f t="shared" si="7975"/>
        <v/>
      </c>
      <c r="EP517" s="71" t="str">
        <f t="shared" si="7976"/>
        <v/>
      </c>
      <c r="EQ517" s="71" t="str">
        <f t="shared" si="7977"/>
        <v/>
      </c>
      <c r="ER517" s="71" t="str">
        <f t="shared" si="7978"/>
        <v/>
      </c>
      <c r="ES517" s="71" t="str">
        <f t="shared" si="7979"/>
        <v/>
      </c>
      <c r="ET517" s="71" t="str">
        <f t="shared" si="7980"/>
        <v/>
      </c>
      <c r="EU517" s="71" t="str">
        <f t="shared" si="7981"/>
        <v/>
      </c>
      <c r="EV517" s="71" t="str">
        <f t="shared" si="7982"/>
        <v/>
      </c>
      <c r="EW517" s="71" t="str">
        <f t="shared" si="7983"/>
        <v/>
      </c>
      <c r="EX517" s="71" t="str">
        <f t="shared" si="7984"/>
        <v/>
      </c>
      <c r="EY517" s="71" t="str">
        <f t="shared" si="7985"/>
        <v/>
      </c>
      <c r="EZ517" s="71" t="str">
        <f t="shared" si="7986"/>
        <v/>
      </c>
      <c r="FA517" s="71" t="str">
        <f t="shared" si="7987"/>
        <v/>
      </c>
      <c r="FB517" s="71" t="str">
        <f t="shared" si="7988"/>
        <v/>
      </c>
      <c r="FC517" s="71" t="str">
        <f t="shared" si="7989"/>
        <v/>
      </c>
      <c r="FD517" s="71" t="str">
        <f t="shared" si="7990"/>
        <v/>
      </c>
      <c r="FE517" s="71" t="str">
        <f t="shared" si="7991"/>
        <v/>
      </c>
      <c r="FF517" s="71" t="str">
        <f t="shared" si="7992"/>
        <v/>
      </c>
      <c r="FG517" s="71" t="str">
        <f t="shared" si="7993"/>
        <v/>
      </c>
      <c r="FH517" s="71" t="str">
        <f t="shared" si="7994"/>
        <v/>
      </c>
      <c r="FI517" s="71" t="str">
        <f t="shared" si="7995"/>
        <v/>
      </c>
      <c r="FJ517" s="71" t="str">
        <f t="shared" si="7996"/>
        <v/>
      </c>
      <c r="FK517" s="71" t="str">
        <f t="shared" si="7997"/>
        <v/>
      </c>
      <c r="FL517" s="71" t="str">
        <f t="shared" si="7998"/>
        <v/>
      </c>
      <c r="FM517" s="71" t="str">
        <f t="shared" si="7999"/>
        <v/>
      </c>
      <c r="FN517" s="71" t="str">
        <f t="shared" si="8000"/>
        <v/>
      </c>
      <c r="FO517" s="71" t="str">
        <f t="shared" si="8001"/>
        <v/>
      </c>
      <c r="FP517" s="71" t="str">
        <f t="shared" si="8002"/>
        <v/>
      </c>
      <c r="FQ517" s="71" t="str">
        <f t="shared" si="8003"/>
        <v/>
      </c>
      <c r="FR517" s="71" t="str">
        <f t="shared" si="8004"/>
        <v/>
      </c>
      <c r="FS517" s="71" t="str">
        <f t="shared" si="8005"/>
        <v/>
      </c>
    </row>
    <row r="518" spans="1:175" ht="16.5">
      <c r="A518" s="72"/>
      <c r="B518" s="154" t="s">
        <v>1758</v>
      </c>
      <c r="C518" s="187" t="str">
        <f t="shared" si="7927"/>
        <v>兑换：|CffFFC926高级经验丹|r</v>
      </c>
      <c r="F518" s="72">
        <v>6</v>
      </c>
      <c r="I518" s="196" t="s">
        <v>1759</v>
      </c>
      <c r="T518" s="158" t="str">
        <f t="shared" si="7928"/>
        <v>|cffffcc00需求：|r钻石x6|n|n经验值|Cffffc926+80000|r</v>
      </c>
      <c r="U518" s="85" t="str">
        <f t="shared" si="7929"/>
        <v>ReplaceableTextures\\CommandButtons\\BTNIN43.blp</v>
      </c>
      <c r="CN518" s="70" t="str">
        <f t="shared" si="7930"/>
        <v>InitUnitState('IL3K',,,,,,,,,,)</v>
      </c>
      <c r="CO518" s="70" t="str">
        <f t="shared" si="7931"/>
        <v>InitUnitNormal('IL3K',,,,,,,,,,)</v>
      </c>
      <c r="CP518" s="70" t="str">
        <f t="shared" si="7932"/>
        <v>InitUnitMagic('IL3K',,,,,,,,,,)</v>
      </c>
      <c r="CQ518" s="70" t="str">
        <f t="shared" si="7933"/>
        <v>InitUnitAdd('IL3K',,,,,,,,,,)</v>
      </c>
      <c r="CR518" s="70" t="str">
        <f>"InitEquipData('"&amp;B518&amp;"',"&amp;D518&amp;","&amp;CR$1&amp;A518&amp;CR$1&amp;","&amp;E518&amp;","&amp;I518&amp;","&amp;F518&amp;","&amp;G518&amp;",'"&amp;J518&amp;"','"&amp;K518&amp;"','"&amp;L518&amp;"','"&amp;M518&amp;"','"&amp;N518&amp;"','"&amp;O518&amp;"',"&amp;CR$1&amp;U543&amp;CR$1&amp;")"</f>
        <v>InitEquipData('IL3K',,"",,IN43,6,,'','','','','','',"ReplaceableTextures\\CommandButtons\\BTNIX01.blp")</v>
      </c>
      <c r="CU518" s="61" t="str">
        <f t="shared" si="7934"/>
        <v>|n</v>
      </c>
      <c r="CV518" s="61" t="str">
        <f t="shared" si="7935"/>
        <v>|cffffcc00需求：|r钻石x6|n|n经验值|Cffffc926+80000|r</v>
      </c>
      <c r="CW518" s="60"/>
      <c r="CX518" s="60"/>
      <c r="CY518" s="60"/>
      <c r="CZ518" s="60"/>
      <c r="DA518" s="60"/>
      <c r="DB518" s="71" t="str">
        <f t="shared" si="7936"/>
        <v/>
      </c>
      <c r="DC518" s="71" t="str">
        <f t="shared" si="7937"/>
        <v/>
      </c>
      <c r="DD518" s="71" t="str">
        <f t="shared" si="7938"/>
        <v/>
      </c>
      <c r="DE518" s="71" t="str">
        <f t="shared" si="7939"/>
        <v/>
      </c>
      <c r="DF518" s="71" t="str">
        <f t="shared" si="7940"/>
        <v/>
      </c>
      <c r="DG518" s="71" t="str">
        <f t="shared" si="7941"/>
        <v/>
      </c>
      <c r="DH518" s="71" t="str">
        <f t="shared" si="7942"/>
        <v/>
      </c>
      <c r="DI518" s="71" t="str">
        <f t="shared" si="7943"/>
        <v/>
      </c>
      <c r="DJ518" s="71" t="str">
        <f t="shared" si="7944"/>
        <v/>
      </c>
      <c r="DK518" s="71" t="str">
        <f t="shared" si="7945"/>
        <v/>
      </c>
      <c r="DL518" s="71" t="str">
        <f t="shared" si="7946"/>
        <v/>
      </c>
      <c r="DM518" s="71" t="str">
        <f t="shared" si="7947"/>
        <v/>
      </c>
      <c r="DN518" s="71" t="str">
        <f t="shared" si="7948"/>
        <v/>
      </c>
      <c r="DO518" s="71" t="str">
        <f t="shared" si="7949"/>
        <v/>
      </c>
      <c r="DP518" s="71" t="str">
        <f t="shared" si="7950"/>
        <v/>
      </c>
      <c r="DQ518" s="71" t="str">
        <f t="shared" si="7951"/>
        <v/>
      </c>
      <c r="DR518" s="71" t="str">
        <f t="shared" si="7952"/>
        <v/>
      </c>
      <c r="DS518" s="71" t="str">
        <f t="shared" si="7953"/>
        <v/>
      </c>
      <c r="DT518" s="71" t="str">
        <f t="shared" si="7954"/>
        <v/>
      </c>
      <c r="DU518" s="71" t="str">
        <f t="shared" si="7955"/>
        <v/>
      </c>
      <c r="DV518" s="71" t="str">
        <f t="shared" si="7956"/>
        <v/>
      </c>
      <c r="DW518" s="71" t="str">
        <f t="shared" si="7957"/>
        <v/>
      </c>
      <c r="DX518" s="71" t="str">
        <f t="shared" si="7958"/>
        <v/>
      </c>
      <c r="DY518" s="71" t="str">
        <f t="shared" si="7959"/>
        <v/>
      </c>
      <c r="DZ518" s="71" t="str">
        <f t="shared" si="7960"/>
        <v/>
      </c>
      <c r="EA518" s="71" t="str">
        <f t="shared" si="7961"/>
        <v/>
      </c>
      <c r="EB518" s="71" t="str">
        <f t="shared" si="7962"/>
        <v/>
      </c>
      <c r="EC518" s="71" t="str">
        <f t="shared" si="7963"/>
        <v/>
      </c>
      <c r="ED518" s="71" t="str">
        <f t="shared" si="7964"/>
        <v/>
      </c>
      <c r="EE518" s="71" t="str">
        <f t="shared" si="7965"/>
        <v/>
      </c>
      <c r="EF518" s="71" t="str">
        <f t="shared" si="7966"/>
        <v/>
      </c>
      <c r="EG518" s="71" t="str">
        <f t="shared" si="7967"/>
        <v/>
      </c>
      <c r="EH518" s="71" t="str">
        <f t="shared" si="7968"/>
        <v/>
      </c>
      <c r="EI518" s="71" t="str">
        <f t="shared" si="7969"/>
        <v/>
      </c>
      <c r="EJ518" s="71" t="str">
        <f t="shared" si="7970"/>
        <v/>
      </c>
      <c r="EK518" s="71" t="str">
        <f t="shared" si="7971"/>
        <v/>
      </c>
      <c r="EL518" s="71" t="str">
        <f t="shared" si="7972"/>
        <v/>
      </c>
      <c r="EM518" s="71" t="str">
        <f t="shared" si="7973"/>
        <v/>
      </c>
      <c r="EN518" s="71" t="str">
        <f t="shared" si="7974"/>
        <v/>
      </c>
      <c r="EO518" s="71" t="str">
        <f t="shared" si="7975"/>
        <v/>
      </c>
      <c r="EP518" s="71" t="str">
        <f t="shared" si="7976"/>
        <v/>
      </c>
      <c r="EQ518" s="71" t="str">
        <f t="shared" si="7977"/>
        <v/>
      </c>
      <c r="ER518" s="71" t="str">
        <f t="shared" si="7978"/>
        <v/>
      </c>
      <c r="ES518" s="71" t="str">
        <f t="shared" si="7979"/>
        <v/>
      </c>
      <c r="ET518" s="71" t="str">
        <f t="shared" si="7980"/>
        <v/>
      </c>
      <c r="EU518" s="71" t="str">
        <f t="shared" si="7981"/>
        <v/>
      </c>
      <c r="EV518" s="71" t="str">
        <f t="shared" si="7982"/>
        <v/>
      </c>
      <c r="EW518" s="71" t="str">
        <f t="shared" si="7983"/>
        <v/>
      </c>
      <c r="EX518" s="71" t="str">
        <f t="shared" si="7984"/>
        <v/>
      </c>
      <c r="EY518" s="71" t="str">
        <f t="shared" si="7985"/>
        <v/>
      </c>
      <c r="EZ518" s="71" t="str">
        <f t="shared" si="7986"/>
        <v/>
      </c>
      <c r="FA518" s="71" t="str">
        <f t="shared" si="7987"/>
        <v/>
      </c>
      <c r="FB518" s="71" t="str">
        <f t="shared" si="7988"/>
        <v/>
      </c>
      <c r="FC518" s="71" t="str">
        <f t="shared" si="7989"/>
        <v/>
      </c>
      <c r="FD518" s="71" t="str">
        <f t="shared" si="7990"/>
        <v/>
      </c>
      <c r="FE518" s="71" t="str">
        <f t="shared" si="7991"/>
        <v/>
      </c>
      <c r="FF518" s="71" t="str">
        <f t="shared" si="7992"/>
        <v/>
      </c>
      <c r="FG518" s="71" t="str">
        <f t="shared" si="7993"/>
        <v/>
      </c>
      <c r="FH518" s="71" t="str">
        <f t="shared" si="7994"/>
        <v/>
      </c>
      <c r="FI518" s="71" t="str">
        <f t="shared" si="7995"/>
        <v/>
      </c>
      <c r="FJ518" s="71" t="str">
        <f t="shared" si="7996"/>
        <v/>
      </c>
      <c r="FK518" s="71" t="str">
        <f t="shared" si="7997"/>
        <v/>
      </c>
      <c r="FL518" s="71" t="str">
        <f t="shared" si="7998"/>
        <v/>
      </c>
      <c r="FM518" s="71" t="str">
        <f t="shared" si="7999"/>
        <v/>
      </c>
      <c r="FN518" s="71" t="str">
        <f t="shared" si="8000"/>
        <v/>
      </c>
      <c r="FO518" s="71" t="str">
        <f t="shared" si="8001"/>
        <v/>
      </c>
      <c r="FP518" s="71" t="str">
        <f t="shared" si="8002"/>
        <v/>
      </c>
      <c r="FQ518" s="71" t="str">
        <f t="shared" si="8003"/>
        <v/>
      </c>
      <c r="FR518" s="71" t="str">
        <f t="shared" si="8004"/>
        <v/>
      </c>
      <c r="FS518" s="71" t="str">
        <f t="shared" si="8005"/>
        <v/>
      </c>
    </row>
    <row r="519" spans="1:175" ht="17.25">
      <c r="A519" s="72"/>
      <c r="B519" s="154" t="s">
        <v>1635</v>
      </c>
      <c r="C519" s="197" t="s">
        <v>1700</v>
      </c>
      <c r="F519" s="72"/>
      <c r="I519" s="101"/>
      <c r="T519" s="198" t="s">
        <v>1636</v>
      </c>
      <c r="U519" s="85" t="str">
        <f>"ReplaceableTextures\\CommandButtons\\BTNIX0"&amp;RIGHT(LEFT(C519,11),1)&amp;".blp"</f>
        <v>ReplaceableTextures\\CommandButtons\\BTNIX01.blp</v>
      </c>
      <c r="CN519" s="70" t="str">
        <f t="shared" ref="CN519" si="8006">"InitUnitState('"&amp;B519&amp;"',"&amp;V519&amp;","&amp;W519&amp;","&amp;X519&amp;","&amp;Y519&amp;","&amp;Z519&amp;","&amp;AA519&amp;","&amp;AB519&amp;","&amp;AC519&amp;","&amp;AD519&amp;","&amp;AE519&amp;")"</f>
        <v>InitUnitState('IX0A',,,,,,,,,,)</v>
      </c>
      <c r="CO519" s="70" t="str">
        <f t="shared" ref="CO519" si="8007">"InitUnitNormal('"&amp;B519&amp;"',"&amp;AF519&amp;","&amp;AG519&amp;","&amp;AH519&amp;","&amp;AI519&amp;","&amp;AJ519&amp;","&amp;AK519&amp;","&amp;AL519&amp;","&amp;AM519&amp;","&amp;AN519&amp;","&amp;AO519&amp;")"</f>
        <v>InitUnitNormal('IX0A',,,,,,,,,,)</v>
      </c>
      <c r="CP519" s="70" t="str">
        <f t="shared" ref="CP519" si="8008">"InitUnitMagic('"&amp;B519&amp;"',"&amp;AP519&amp;","&amp;AQ519&amp;","&amp;AR519&amp;","&amp;AS519&amp;","&amp;AT519&amp;","&amp;AU519&amp;","&amp;AV519&amp;","&amp;AW519&amp;","&amp;BI519&amp;","&amp;BJ519&amp;")"</f>
        <v>InitUnitMagic('IX0A',,,,,,,,,,)</v>
      </c>
      <c r="CQ519" s="70" t="str">
        <f t="shared" ref="CQ519" si="8009">"InitUnitAdd('"&amp;B519&amp;"',"&amp;BK519&amp;","&amp;BL519&amp;","&amp;BM519&amp;","&amp;BN519&amp;","&amp;BO519&amp;","&amp;BP519&amp;","&amp;BQ519&amp;","&amp;BR519&amp;","&amp;BS519&amp;","&amp;BT519&amp;")"</f>
        <v>InitUnitAdd('IX0A',,,,,,,,,,)</v>
      </c>
      <c r="CR519" s="70" t="str">
        <f t="shared" ref="CR519" si="8010">"InitEquipData('"&amp;B519&amp;"',"&amp;D519&amp;","&amp;CR$1&amp;A519&amp;CR$1&amp;","&amp;E519&amp;","&amp;I519&amp;","&amp;F519&amp;","&amp;G519&amp;",'"&amp;J519&amp;"','"&amp;K519&amp;"','"&amp;L519&amp;"','"&amp;M519&amp;"','"&amp;N519&amp;"','"&amp;O519&amp;"',"&amp;CR$1&amp;U520&amp;CR$1&amp;")"</f>
        <v>InitEquipData('IX0A',,"",,,,,'','','','','','',"ReplaceableTextures\\CommandButtons\\BTNIX02.blp")</v>
      </c>
      <c r="CU519" s="61" t="str">
        <f t="shared" ref="CU519" si="8011">CONCATENATE(DB519,DC519,DD519,DE519,DF519,DG519,DH519,DI519,DJ519,DK519,DL519,DM519,DN519,DO519,DP519,DQ519,DR519,DS519,DT519,DU519,DV519,DW519,DX519,DY519,DZ519,EA519,EB519,EC519,ED519,EE519,EF519,EG519,EH519,EI519,EJ519,EK519,EL519,EM519,EN519,EO519,EP519&amp;"|n")</f>
        <v>|n</v>
      </c>
      <c r="CV519" s="61" t="str">
        <f t="shared" ref="CV519:CV572" si="8012">T519</f>
        <v>|CffFFC926任务类型：|r|n普通|n|Cffffc926任务难度：|n|r一星|n|Cffffc926怪物数量：|n|r24个|n|n|Cffffc926挑战奖励：|r|n接受挑战时立即获得|Cffffc9265000~12888金币|r。</v>
      </c>
      <c r="CW519" s="60"/>
      <c r="CX519" s="60"/>
      <c r="CY519" s="60"/>
      <c r="CZ519" s="60"/>
      <c r="DA519" s="60"/>
      <c r="DB519" s="71" t="str">
        <f t="shared" ref="DB519" si="8013">IF(V519="","","|n"&amp;DB$2&amp;"+"&amp;V519&amp;DB$1)</f>
        <v/>
      </c>
      <c r="DC519" s="71" t="str">
        <f t="shared" ref="DC519" si="8014">IF(W519="","","|n"&amp;DC$2&amp;"+"&amp;W519&amp;DC$1)</f>
        <v/>
      </c>
      <c r="DD519" s="71" t="str">
        <f t="shared" ref="DD519" si="8015">IF(X519="","","|n"&amp;DD$2&amp;"+"&amp;X519&amp;DD$1)</f>
        <v/>
      </c>
      <c r="DE519" s="71" t="str">
        <f t="shared" ref="DE519" si="8016">IF(Y519="","","|n"&amp;DE$2&amp;"+"&amp;Y519&amp;DE$1)</f>
        <v/>
      </c>
      <c r="DF519" s="71" t="str">
        <f t="shared" ref="DF519" si="8017">IF(Z519="","","|n"&amp;DF$2&amp;"+"&amp;Z519&amp;DF$1)</f>
        <v/>
      </c>
      <c r="DG519" s="71" t="str">
        <f t="shared" ref="DG519" si="8018">IF(AA519="","","|n"&amp;DG$2&amp;"+"&amp;AA519&amp;DG$1)</f>
        <v/>
      </c>
      <c r="DH519" s="71" t="str">
        <f t="shared" ref="DH519" si="8019">IF(AB519="","","|n"&amp;DH$2&amp;"+"&amp;AB519&amp;DH$1)</f>
        <v/>
      </c>
      <c r="DI519" s="71" t="str">
        <f t="shared" ref="DI519" si="8020">IF(AC519="","","|n"&amp;DI$2&amp;"+"&amp;AC519&amp;DI$1)</f>
        <v/>
      </c>
      <c r="DJ519" s="71" t="str">
        <f t="shared" ref="DJ519" si="8021">IF(AD519="","","|n"&amp;DJ$2&amp;"+"&amp;AD519&amp;DJ$1)</f>
        <v/>
      </c>
      <c r="DK519" s="71" t="str">
        <f t="shared" ref="DK519" si="8022">IF(AE519="","","|n"&amp;DK$2&amp;"+"&amp;AE519&amp;DK$1)</f>
        <v/>
      </c>
      <c r="DL519" s="71" t="str">
        <f t="shared" ref="DL519" si="8023">IF(AF519="","","|n"&amp;DL$2&amp;"+"&amp;AF519&amp;DL$1)</f>
        <v/>
      </c>
      <c r="DM519" s="71" t="str">
        <f t="shared" ref="DM519" si="8024">IF(AG519="","","|n"&amp;DM$2&amp;"+"&amp;AG519&amp;DM$1)</f>
        <v/>
      </c>
      <c r="DN519" s="71" t="str">
        <f t="shared" ref="DN519" si="8025">IF(AH519="","","|n"&amp;DN$2&amp;"+"&amp;AH519&amp;DN$1)</f>
        <v/>
      </c>
      <c r="DO519" s="71" t="str">
        <f t="shared" ref="DO519" si="8026">IF(AI519="","","|n"&amp;DO$2&amp;"+"&amp;AI519&amp;DO$1)</f>
        <v/>
      </c>
      <c r="DP519" s="71" t="str">
        <f t="shared" ref="DP519" si="8027">IF(AJ519="","","|n"&amp;DP$2&amp;"+"&amp;AJ519&amp;DP$1)</f>
        <v/>
      </c>
      <c r="DQ519" s="71" t="str">
        <f t="shared" ref="DQ519" si="8028">IF(AK519="","","|n"&amp;DQ$2&amp;"+"&amp;AK519&amp;DQ$1)</f>
        <v/>
      </c>
      <c r="DR519" s="71" t="str">
        <f t="shared" ref="DR519" si="8029">IF(AL519="","","|n"&amp;DR$2&amp;"+"&amp;AL519&amp;DR$1)</f>
        <v/>
      </c>
      <c r="DS519" s="71" t="str">
        <f t="shared" ref="DS519" si="8030">IF(AM519="","","|n"&amp;DS$2&amp;"+"&amp;AM519&amp;DS$1)</f>
        <v/>
      </c>
      <c r="DT519" s="71" t="str">
        <f t="shared" ref="DT519" si="8031">IF(AN519="","","|n"&amp;DT$2&amp;"+"&amp;AN519&amp;DT$1)</f>
        <v/>
      </c>
      <c r="DU519" s="71" t="str">
        <f t="shared" ref="DU519" si="8032">IF(AO519="","","|n"&amp;DU$2&amp;"+"&amp;AO519&amp;DU$1)</f>
        <v/>
      </c>
      <c r="DV519" s="71" t="str">
        <f t="shared" ref="DV519" si="8033">IF(AP519="","","|n"&amp;DV$2&amp;"+"&amp;AP519&amp;DV$1)</f>
        <v/>
      </c>
      <c r="DW519" s="71" t="str">
        <f t="shared" ref="DW519" si="8034">IF(AQ519="","","|n"&amp;DW$2&amp;"+"&amp;AQ519&amp;DW$1)</f>
        <v/>
      </c>
      <c r="DX519" s="71" t="str">
        <f t="shared" ref="DX519" si="8035">IF(AR519="","","|n"&amp;DX$2&amp;"+"&amp;AR519&amp;DX$1)</f>
        <v/>
      </c>
      <c r="DY519" s="71" t="str">
        <f t="shared" ref="DY519" si="8036">IF(AS519="","","|n"&amp;DY$2&amp;"+"&amp;AS519&amp;DY$1)</f>
        <v/>
      </c>
      <c r="DZ519" s="71" t="str">
        <f t="shared" ref="DZ519" si="8037">IF(AT519="","","|n"&amp;DZ$2&amp;"+"&amp;AT519&amp;DZ$1)</f>
        <v/>
      </c>
      <c r="EA519" s="71" t="str">
        <f t="shared" ref="EA519" si="8038">IF(AU519="","","|n"&amp;EA$2&amp;"+"&amp;AU519&amp;EA$1)</f>
        <v/>
      </c>
      <c r="EB519" s="71" t="str">
        <f t="shared" ref="EB519" si="8039">IF(AV519="","","|n"&amp;EB$2&amp;"+"&amp;AV519&amp;EB$1)</f>
        <v/>
      </c>
      <c r="EC519" s="71" t="str">
        <f t="shared" ref="EC519" si="8040">IF(AW519="","","|n"&amp;EC$2&amp;"+"&amp;AW519&amp;EC$1)</f>
        <v/>
      </c>
      <c r="ED519" s="71" t="str">
        <f t="shared" ref="ED519" si="8041">IF(AX519="","","|n"&amp;ED$2&amp;"+"&amp;AX519&amp;ED$1)</f>
        <v/>
      </c>
      <c r="EE519" s="71" t="str">
        <f t="shared" ref="EE519" si="8042">IF(AY519="","","|n"&amp;EE$2&amp;"+"&amp;AY519&amp;EE$1)</f>
        <v/>
      </c>
      <c r="EF519" s="71" t="str">
        <f t="shared" ref="EF519" si="8043">IF(AZ519="","","|n"&amp;EF$2&amp;"+"&amp;AZ519&amp;EF$1)</f>
        <v/>
      </c>
      <c r="EG519" s="71" t="str">
        <f t="shared" ref="EG519" si="8044">IF(BA519="","","|n"&amp;EG$2&amp;"+"&amp;BA519&amp;EG$1)</f>
        <v/>
      </c>
      <c r="EH519" s="71" t="str">
        <f t="shared" ref="EH519" si="8045">IF(BB519="","","|n"&amp;EH$2&amp;"+"&amp;BB519&amp;EH$1)</f>
        <v/>
      </c>
      <c r="EI519" s="71" t="str">
        <f t="shared" ref="EI519" si="8046">IF(BC519="","","|n"&amp;EI$2&amp;"+"&amp;BC519&amp;EI$1)</f>
        <v/>
      </c>
      <c r="EJ519" s="71" t="str">
        <f t="shared" ref="EJ519" si="8047">IF(BD519="","","|n"&amp;EJ$2&amp;"+"&amp;BD519&amp;EJ$1)</f>
        <v/>
      </c>
      <c r="EK519" s="71" t="str">
        <f t="shared" ref="EK519" si="8048">IF(BE519="","","|n"&amp;EK$2&amp;"+"&amp;BE519&amp;EK$1)</f>
        <v/>
      </c>
      <c r="EL519" s="71" t="str">
        <f t="shared" ref="EL519" si="8049">IF(BF519="","","|n"&amp;EL$2&amp;"+"&amp;BF519&amp;EL$1)</f>
        <v/>
      </c>
      <c r="EM519" s="71" t="str">
        <f t="shared" ref="EM519" si="8050">IF(BG519="","","|n"&amp;EM$2&amp;"+"&amp;BG519&amp;EM$1)</f>
        <v/>
      </c>
      <c r="EN519" s="71" t="str">
        <f t="shared" ref="EN519" si="8051">IF(BH519="","","|n"&amp;EN$2&amp;"+"&amp;BH519&amp;EN$1)</f>
        <v/>
      </c>
      <c r="EO519" s="71" t="str">
        <f t="shared" ref="EO519" si="8052">IF(BI519="","","|n"&amp;EO$2&amp;"+"&amp;BI519&amp;EO$1)</f>
        <v/>
      </c>
      <c r="EP519" s="71" t="str">
        <f t="shared" ref="EP519" si="8053">IF(BJ519="","","|n"&amp;EP$2&amp;"+"&amp;BJ519&amp;EP$1)</f>
        <v/>
      </c>
      <c r="EQ519" s="71" t="str">
        <f t="shared" ref="EQ519" si="8054">IF(BK519="","","|n"&amp;EQ$2&amp;"+"&amp;BK519&amp;EQ$1)</f>
        <v/>
      </c>
      <c r="ER519" s="71" t="str">
        <f t="shared" ref="ER519" si="8055">IF(BL519="","","|n"&amp;ER$2&amp;"+"&amp;BL519&amp;ER$1)</f>
        <v/>
      </c>
      <c r="ES519" s="71" t="str">
        <f t="shared" ref="ES519" si="8056">IF(BM519="","","|n"&amp;ES$2&amp;"+"&amp;BM519&amp;ES$1)</f>
        <v/>
      </c>
      <c r="ET519" s="71" t="str">
        <f t="shared" ref="ET519" si="8057">IF(BN519="","","|n"&amp;ET$2&amp;"+"&amp;BN519&amp;ET$1)</f>
        <v/>
      </c>
      <c r="EU519" s="71" t="str">
        <f t="shared" ref="EU519" si="8058">IF(BO519="","","|n"&amp;EU$2&amp;"+"&amp;BO519&amp;EU$1)</f>
        <v/>
      </c>
      <c r="EV519" s="71" t="str">
        <f t="shared" ref="EV519" si="8059">IF(BP519="","","|n"&amp;EV$2&amp;"+"&amp;BP519&amp;EV$1)</f>
        <v/>
      </c>
      <c r="EW519" s="71" t="str">
        <f t="shared" ref="EW519" si="8060">IF(BQ519="","","|n"&amp;EW$2&amp;"+"&amp;BQ519&amp;EW$1)</f>
        <v/>
      </c>
      <c r="EX519" s="71" t="str">
        <f t="shared" ref="EX519" si="8061">IF(BR519="","","|n"&amp;EX$2&amp;"+"&amp;BR519&amp;EX$1)</f>
        <v/>
      </c>
      <c r="EY519" s="71" t="str">
        <f t="shared" ref="EY519" si="8062">IF(BS519="","","|n"&amp;EY$2&amp;"+"&amp;BS519&amp;EY$1)</f>
        <v/>
      </c>
      <c r="EZ519" s="71" t="str">
        <f t="shared" ref="EZ519" si="8063">IF(BT519="","","|n"&amp;EZ$2&amp;"+"&amp;BT519&amp;EZ$1)</f>
        <v/>
      </c>
      <c r="FA519" s="71" t="str">
        <f t="shared" ref="FA519" si="8064">IF(BU519="","","|n"&amp;FA$2&amp;"+"&amp;BU519&amp;FA$1)</f>
        <v/>
      </c>
      <c r="FB519" s="71" t="str">
        <f t="shared" ref="FB519" si="8065">IF(BV519="","","|n"&amp;FB$2&amp;"+"&amp;BV519&amp;FB$1)</f>
        <v/>
      </c>
      <c r="FC519" s="71" t="str">
        <f t="shared" ref="FC519" si="8066">IF(BW519="","","|n"&amp;FC$2&amp;"+"&amp;BW519&amp;FC$1)</f>
        <v/>
      </c>
      <c r="FD519" s="71" t="str">
        <f t="shared" ref="FD519" si="8067">IF(BX519="","","|n"&amp;FD$2&amp;"+"&amp;BX519&amp;FD$1)</f>
        <v/>
      </c>
      <c r="FE519" s="71" t="str">
        <f t="shared" ref="FE519" si="8068">IF(BY519="","","|n"&amp;FE$2&amp;"+"&amp;BY519&amp;FE$1)</f>
        <v/>
      </c>
      <c r="FF519" s="71" t="str">
        <f t="shared" ref="FF519" si="8069">IF(BZ519="","","|n"&amp;FF$2&amp;"+"&amp;BZ519&amp;FF$1)</f>
        <v/>
      </c>
      <c r="FG519" s="71" t="str">
        <f t="shared" ref="FG519" si="8070">IF(CA519="","","|n"&amp;FG$2&amp;"+"&amp;CA519&amp;FG$1)</f>
        <v/>
      </c>
      <c r="FH519" s="71" t="str">
        <f t="shared" ref="FH519" si="8071">IF(CB519="","","|n"&amp;FH$2&amp;"+"&amp;CB519&amp;FH$1)</f>
        <v/>
      </c>
      <c r="FI519" s="71" t="str">
        <f t="shared" ref="FI519" si="8072">IF(CC519="","","|n"&amp;FI$2&amp;"+"&amp;CC519&amp;FI$1)</f>
        <v/>
      </c>
      <c r="FJ519" s="71" t="str">
        <f t="shared" ref="FJ519" si="8073">IF(CD519="","","|n"&amp;FJ$2&amp;"+"&amp;CD519&amp;FJ$1)</f>
        <v/>
      </c>
      <c r="FK519" s="71" t="str">
        <f t="shared" ref="FK519" si="8074">IF(CE519="","","|n"&amp;FK$2&amp;"+"&amp;CE519&amp;FK$1)</f>
        <v/>
      </c>
      <c r="FL519" s="71" t="str">
        <f t="shared" ref="FL519" si="8075">IF(CF519="","","|n"&amp;FL$2&amp;"+"&amp;CF519&amp;FL$1)</f>
        <v/>
      </c>
      <c r="FM519" s="71" t="str">
        <f t="shared" ref="FM519" si="8076">IF(CG519="","","|n"&amp;FM$2&amp;"+"&amp;CG519&amp;FM$1)</f>
        <v/>
      </c>
      <c r="FN519" s="71" t="str">
        <f t="shared" ref="FN519" si="8077">IF(CH519="","","|n"&amp;FN$2&amp;"+"&amp;CH519&amp;FN$1)</f>
        <v/>
      </c>
      <c r="FO519" s="71" t="str">
        <f t="shared" ref="FO519" si="8078">IF(CI519="","","|n"&amp;FO$2&amp;"+"&amp;CI519&amp;FO$1)</f>
        <v/>
      </c>
      <c r="FP519" s="71" t="str">
        <f t="shared" ref="FP519" si="8079">IF(CJ519="","","|n"&amp;FP$2&amp;"+"&amp;CJ519&amp;FP$1)</f>
        <v/>
      </c>
      <c r="FQ519" s="71" t="str">
        <f t="shared" ref="FQ519" si="8080">IF(CK519="","","|n"&amp;FQ$2&amp;"+"&amp;CK519&amp;FQ$1)</f>
        <v/>
      </c>
      <c r="FR519" s="71" t="str">
        <f t="shared" ref="FR519" si="8081">IF(CL519="","","|n"&amp;FR$2&amp;"+"&amp;CL519&amp;FR$1)</f>
        <v/>
      </c>
      <c r="FS519" s="71" t="str">
        <f t="shared" ref="FS519" si="8082">IF(CM519="","","|n"&amp;FS$2&amp;"+"&amp;CM519&amp;FS$1)</f>
        <v/>
      </c>
    </row>
    <row r="520" spans="1:175" ht="17.25">
      <c r="A520" s="72"/>
      <c r="B520" s="154" t="s">
        <v>1642</v>
      </c>
      <c r="C520" s="197" t="s">
        <v>1701</v>
      </c>
      <c r="T520" s="198" t="s">
        <v>1637</v>
      </c>
      <c r="U520" s="85" t="str">
        <f t="shared" ref="U520:U572" si="8083">"ReplaceableTextures\\CommandButtons\\BTNIX0"&amp;RIGHT(LEFT(C520,11),1)&amp;".blp"</f>
        <v>ReplaceableTextures\\CommandButtons\\BTNIX02.blp</v>
      </c>
      <c r="CN520" s="70" t="str">
        <f t="shared" si="7687"/>
        <v>InitUnitState('IX0B',,,,,,,,,,)</v>
      </c>
      <c r="CO520" s="70" t="str">
        <f t="shared" si="7688"/>
        <v>InitUnitNormal('IX0B',,,,,,,,,,)</v>
      </c>
      <c r="CP520" s="70" t="str">
        <f t="shared" si="7689"/>
        <v>InitUnitMagic('IX0B',,,,,,,,,,)</v>
      </c>
      <c r="CQ520" s="70" t="str">
        <f t="shared" si="7690"/>
        <v>InitUnitAdd('IX0B',,,,,,,,,,)</v>
      </c>
      <c r="CR520" s="70" t="str">
        <f t="shared" si="7691"/>
        <v>InitEquipData('IX0B',,"",,,,,'','','','','','',"ReplaceableTextures\\CommandButtons\\BTNIX03.blp")</v>
      </c>
      <c r="CU520" s="61" t="str">
        <f t="shared" ref="CU520:CU537" si="8084">CONCATENATE(DB520,DC520,DD520,DE520,DF520,DG520,DH520,DI520,DJ520,DK520,DL520,DM520,DN520,DO520,DP520,DQ520,DR520,DS520,DT520,DU520,DV520,DW520,DX520,DY520,DZ520,EA520,EB520,EC520,ED520,EE520,EF520,EG520,EH520,EI520,EJ520,EK520,EL520,EM520,EN520,EO520,EP520&amp;"|n")</f>
        <v>|n</v>
      </c>
      <c r="CV520" s="61" t="str">
        <f t="shared" si="8012"/>
        <v>|CffFFC926任务类型：|r|n普通|n|Cffffc926任务难度：|n|r|Cff00ff7f二星|r|n|Cffffc926怪物数量：|n|r48个|n|n|Cffffc926挑战奖励：|r|n接受挑战时立即获得|Cffffc92616888~28888金币|r。</v>
      </c>
      <c r="CW520" s="60"/>
      <c r="CX520" s="60"/>
      <c r="CY520" s="60"/>
      <c r="CZ520" s="60"/>
      <c r="DA520" s="60"/>
      <c r="DB520" s="71" t="str">
        <f t="shared" si="7693"/>
        <v/>
      </c>
      <c r="DC520" s="71" t="str">
        <f t="shared" si="7694"/>
        <v/>
      </c>
      <c r="DD520" s="71" t="str">
        <f t="shared" si="7695"/>
        <v/>
      </c>
      <c r="DE520" s="71" t="str">
        <f t="shared" si="7696"/>
        <v/>
      </c>
      <c r="DF520" s="71" t="str">
        <f t="shared" si="7697"/>
        <v/>
      </c>
      <c r="DG520" s="71" t="str">
        <f t="shared" si="7698"/>
        <v/>
      </c>
      <c r="DH520" s="71" t="str">
        <f t="shared" si="7699"/>
        <v/>
      </c>
      <c r="DI520" s="71" t="str">
        <f t="shared" si="7700"/>
        <v/>
      </c>
      <c r="DJ520" s="71" t="str">
        <f t="shared" si="7701"/>
        <v/>
      </c>
      <c r="DK520" s="71" t="str">
        <f t="shared" si="7702"/>
        <v/>
      </c>
      <c r="DL520" s="71" t="str">
        <f t="shared" si="7703"/>
        <v/>
      </c>
      <c r="DM520" s="71" t="str">
        <f t="shared" si="7704"/>
        <v/>
      </c>
      <c r="DN520" s="71" t="str">
        <f t="shared" si="7705"/>
        <v/>
      </c>
      <c r="DO520" s="71" t="str">
        <f t="shared" si="7706"/>
        <v/>
      </c>
      <c r="DP520" s="71" t="str">
        <f t="shared" si="7707"/>
        <v/>
      </c>
      <c r="DQ520" s="71" t="str">
        <f t="shared" si="7708"/>
        <v/>
      </c>
      <c r="DR520" s="71" t="str">
        <f t="shared" si="7709"/>
        <v/>
      </c>
      <c r="DS520" s="71" t="str">
        <f t="shared" si="7710"/>
        <v/>
      </c>
      <c r="DT520" s="71" t="str">
        <f t="shared" si="7711"/>
        <v/>
      </c>
      <c r="DU520" s="71" t="str">
        <f t="shared" si="7712"/>
        <v/>
      </c>
      <c r="DV520" s="71" t="str">
        <f t="shared" si="7713"/>
        <v/>
      </c>
      <c r="DW520" s="71" t="str">
        <f t="shared" si="7714"/>
        <v/>
      </c>
      <c r="DX520" s="71" t="str">
        <f t="shared" si="7715"/>
        <v/>
      </c>
      <c r="DY520" s="71" t="str">
        <f t="shared" si="7716"/>
        <v/>
      </c>
      <c r="DZ520" s="71" t="str">
        <f t="shared" si="7717"/>
        <v/>
      </c>
      <c r="EA520" s="71" t="str">
        <f t="shared" si="7718"/>
        <v/>
      </c>
      <c r="EB520" s="71" t="str">
        <f t="shared" si="7719"/>
        <v/>
      </c>
      <c r="EC520" s="71" t="str">
        <f t="shared" si="7720"/>
        <v/>
      </c>
      <c r="ED520" s="71" t="str">
        <f t="shared" si="7721"/>
        <v/>
      </c>
      <c r="EE520" s="71" t="str">
        <f t="shared" si="7722"/>
        <v/>
      </c>
      <c r="EF520" s="71" t="str">
        <f t="shared" si="7723"/>
        <v/>
      </c>
      <c r="EG520" s="71" t="str">
        <f t="shared" si="7724"/>
        <v/>
      </c>
      <c r="EH520" s="71" t="str">
        <f t="shared" si="7725"/>
        <v/>
      </c>
      <c r="EI520" s="71" t="str">
        <f t="shared" si="7726"/>
        <v/>
      </c>
      <c r="EJ520" s="71" t="str">
        <f t="shared" si="7727"/>
        <v/>
      </c>
      <c r="EK520" s="71" t="str">
        <f t="shared" si="7728"/>
        <v/>
      </c>
      <c r="EL520" s="71" t="str">
        <f t="shared" si="7729"/>
        <v/>
      </c>
      <c r="EM520" s="71" t="str">
        <f t="shared" si="7730"/>
        <v/>
      </c>
      <c r="EN520" s="71" t="str">
        <f t="shared" si="7731"/>
        <v/>
      </c>
      <c r="EO520" s="71" t="str">
        <f t="shared" si="7732"/>
        <v/>
      </c>
      <c r="EP520" s="71" t="str">
        <f t="shared" si="7733"/>
        <v/>
      </c>
      <c r="EQ520" s="71" t="str">
        <f t="shared" si="7734"/>
        <v/>
      </c>
      <c r="ER520" s="71" t="str">
        <f t="shared" si="7735"/>
        <v/>
      </c>
      <c r="ES520" s="71" t="str">
        <f t="shared" si="7736"/>
        <v/>
      </c>
      <c r="ET520" s="71" t="str">
        <f t="shared" si="7737"/>
        <v/>
      </c>
      <c r="EU520" s="71" t="str">
        <f t="shared" si="7738"/>
        <v/>
      </c>
      <c r="EV520" s="71" t="str">
        <f t="shared" si="7739"/>
        <v/>
      </c>
      <c r="EW520" s="71" t="str">
        <f t="shared" si="7740"/>
        <v/>
      </c>
      <c r="EX520" s="71" t="str">
        <f t="shared" si="7741"/>
        <v/>
      </c>
      <c r="EY520" s="71" t="str">
        <f t="shared" si="7742"/>
        <v/>
      </c>
      <c r="EZ520" s="71" t="str">
        <f t="shared" si="7743"/>
        <v/>
      </c>
      <c r="FA520" s="71" t="str">
        <f t="shared" si="7744"/>
        <v/>
      </c>
      <c r="FB520" s="71" t="str">
        <f t="shared" si="7745"/>
        <v/>
      </c>
      <c r="FC520" s="71" t="str">
        <f t="shared" si="7746"/>
        <v/>
      </c>
      <c r="FD520" s="71" t="str">
        <f t="shared" si="7747"/>
        <v/>
      </c>
      <c r="FE520" s="71" t="str">
        <f t="shared" si="7748"/>
        <v/>
      </c>
      <c r="FF520" s="71" t="str">
        <f t="shared" si="7749"/>
        <v/>
      </c>
      <c r="FG520" s="71" t="str">
        <f t="shared" si="7750"/>
        <v/>
      </c>
      <c r="FH520" s="71" t="str">
        <f t="shared" si="7751"/>
        <v/>
      </c>
      <c r="FI520" s="71" t="str">
        <f t="shared" si="7752"/>
        <v/>
      </c>
      <c r="FJ520" s="71" t="str">
        <f t="shared" si="7753"/>
        <v/>
      </c>
      <c r="FK520" s="71" t="str">
        <f t="shared" si="7754"/>
        <v/>
      </c>
      <c r="FL520" s="71" t="str">
        <f t="shared" si="7755"/>
        <v/>
      </c>
      <c r="FM520" s="71" t="str">
        <f t="shared" si="7756"/>
        <v/>
      </c>
      <c r="FN520" s="71" t="str">
        <f t="shared" si="7757"/>
        <v/>
      </c>
      <c r="FO520" s="71" t="str">
        <f t="shared" si="7758"/>
        <v/>
      </c>
      <c r="FP520" s="71" t="str">
        <f t="shared" si="7759"/>
        <v/>
      </c>
      <c r="FQ520" s="71" t="str">
        <f t="shared" si="7760"/>
        <v/>
      </c>
      <c r="FR520" s="71" t="str">
        <f t="shared" si="7761"/>
        <v/>
      </c>
      <c r="FS520" s="71" t="str">
        <f t="shared" si="7762"/>
        <v/>
      </c>
    </row>
    <row r="521" spans="1:175" ht="17.25">
      <c r="A521" s="72"/>
      <c r="B521" s="154" t="s">
        <v>1643</v>
      </c>
      <c r="C521" s="197" t="s">
        <v>1702</v>
      </c>
      <c r="T521" s="198" t="s">
        <v>1638</v>
      </c>
      <c r="U521" s="85" t="str">
        <f t="shared" si="8083"/>
        <v>ReplaceableTextures\\CommandButtons\\BTNIX03.blp</v>
      </c>
      <c r="CN521" s="70" t="str">
        <f t="shared" si="7687"/>
        <v>InitUnitState('IX0C',,,,,,,,,,)</v>
      </c>
      <c r="CO521" s="70" t="str">
        <f t="shared" si="7688"/>
        <v>InitUnitNormal('IX0C',,,,,,,,,,)</v>
      </c>
      <c r="CP521" s="70" t="str">
        <f t="shared" si="7689"/>
        <v>InitUnitMagic('IX0C',,,,,,,,,,)</v>
      </c>
      <c r="CQ521" s="70" t="str">
        <f t="shared" si="7690"/>
        <v>InitUnitAdd('IX0C',,,,,,,,,,)</v>
      </c>
      <c r="CR521" s="70" t="str">
        <f t="shared" si="7691"/>
        <v>InitEquipData('IX0C',,"",,,,,'','','','','','',"ReplaceableTextures\\CommandButtons\\BTNIX02.blp")</v>
      </c>
      <c r="CU521" s="61" t="str">
        <f t="shared" si="8084"/>
        <v>|n</v>
      </c>
      <c r="CV521" s="61" t="str">
        <f t="shared" si="8012"/>
        <v>|CffFFC926任务类型：|r|n|Cff0088ff精英|r|n|Cffffc926任务难度：|n|r|Cff0088ff三星|r|n|Cffffc926怪物数量：|n|r80个|n|n|Cffffc926挑战奖励：|r|n接受挑战时立即获得|Cffffc92638888~88888金币|r。</v>
      </c>
      <c r="CW521" s="60"/>
      <c r="CX521" s="60"/>
      <c r="CY521" s="60"/>
      <c r="CZ521" s="60"/>
      <c r="DA521" s="60"/>
      <c r="DB521" s="71" t="str">
        <f t="shared" si="7693"/>
        <v/>
      </c>
      <c r="DC521" s="71" t="str">
        <f t="shared" si="7694"/>
        <v/>
      </c>
      <c r="DD521" s="71" t="str">
        <f t="shared" si="7695"/>
        <v/>
      </c>
      <c r="DE521" s="71" t="str">
        <f t="shared" si="7696"/>
        <v/>
      </c>
      <c r="DF521" s="71" t="str">
        <f t="shared" si="7697"/>
        <v/>
      </c>
      <c r="DG521" s="71" t="str">
        <f t="shared" si="7698"/>
        <v/>
      </c>
      <c r="DH521" s="71" t="str">
        <f t="shared" si="7699"/>
        <v/>
      </c>
      <c r="DI521" s="71" t="str">
        <f t="shared" si="7700"/>
        <v/>
      </c>
      <c r="DJ521" s="71" t="str">
        <f t="shared" si="7701"/>
        <v/>
      </c>
      <c r="DK521" s="71" t="str">
        <f t="shared" si="7702"/>
        <v/>
      </c>
      <c r="DL521" s="71" t="str">
        <f t="shared" si="7703"/>
        <v/>
      </c>
      <c r="DM521" s="71" t="str">
        <f t="shared" si="7704"/>
        <v/>
      </c>
      <c r="DN521" s="71" t="str">
        <f t="shared" si="7705"/>
        <v/>
      </c>
      <c r="DO521" s="71" t="str">
        <f t="shared" si="7706"/>
        <v/>
      </c>
      <c r="DP521" s="71" t="str">
        <f t="shared" si="7707"/>
        <v/>
      </c>
      <c r="DQ521" s="71" t="str">
        <f t="shared" si="7708"/>
        <v/>
      </c>
      <c r="DR521" s="71" t="str">
        <f t="shared" si="7709"/>
        <v/>
      </c>
      <c r="DS521" s="71" t="str">
        <f t="shared" si="7710"/>
        <v/>
      </c>
      <c r="DT521" s="71" t="str">
        <f t="shared" si="7711"/>
        <v/>
      </c>
      <c r="DU521" s="71" t="str">
        <f t="shared" si="7712"/>
        <v/>
      </c>
      <c r="DV521" s="71" t="str">
        <f t="shared" si="7713"/>
        <v/>
      </c>
      <c r="DW521" s="71" t="str">
        <f t="shared" si="7714"/>
        <v/>
      </c>
      <c r="DX521" s="71" t="str">
        <f t="shared" si="7715"/>
        <v/>
      </c>
      <c r="DY521" s="71" t="str">
        <f t="shared" si="7716"/>
        <v/>
      </c>
      <c r="DZ521" s="71" t="str">
        <f t="shared" si="7717"/>
        <v/>
      </c>
      <c r="EA521" s="71" t="str">
        <f t="shared" si="7718"/>
        <v/>
      </c>
      <c r="EB521" s="71" t="str">
        <f t="shared" si="7719"/>
        <v/>
      </c>
      <c r="EC521" s="71" t="str">
        <f t="shared" si="7720"/>
        <v/>
      </c>
      <c r="ED521" s="71" t="str">
        <f t="shared" si="7721"/>
        <v/>
      </c>
      <c r="EE521" s="71" t="str">
        <f t="shared" si="7722"/>
        <v/>
      </c>
      <c r="EF521" s="71" t="str">
        <f t="shared" si="7723"/>
        <v/>
      </c>
      <c r="EG521" s="71" t="str">
        <f t="shared" si="7724"/>
        <v/>
      </c>
      <c r="EH521" s="71" t="str">
        <f t="shared" si="7725"/>
        <v/>
      </c>
      <c r="EI521" s="71" t="str">
        <f t="shared" si="7726"/>
        <v/>
      </c>
      <c r="EJ521" s="71" t="str">
        <f t="shared" si="7727"/>
        <v/>
      </c>
      <c r="EK521" s="71" t="str">
        <f t="shared" si="7728"/>
        <v/>
      </c>
      <c r="EL521" s="71" t="str">
        <f t="shared" si="7729"/>
        <v/>
      </c>
      <c r="EM521" s="71" t="str">
        <f t="shared" si="7730"/>
        <v/>
      </c>
      <c r="EN521" s="71" t="str">
        <f t="shared" si="7731"/>
        <v/>
      </c>
      <c r="EO521" s="71" t="str">
        <f t="shared" si="7732"/>
        <v/>
      </c>
      <c r="EP521" s="71" t="str">
        <f t="shared" si="7733"/>
        <v/>
      </c>
      <c r="EQ521" s="71" t="str">
        <f t="shared" si="7734"/>
        <v/>
      </c>
      <c r="ER521" s="71" t="str">
        <f t="shared" si="7735"/>
        <v/>
      </c>
      <c r="ES521" s="71" t="str">
        <f t="shared" si="7736"/>
        <v/>
      </c>
      <c r="ET521" s="71" t="str">
        <f t="shared" si="7737"/>
        <v/>
      </c>
      <c r="EU521" s="71" t="str">
        <f t="shared" si="7738"/>
        <v/>
      </c>
      <c r="EV521" s="71" t="str">
        <f t="shared" si="7739"/>
        <v/>
      </c>
      <c r="EW521" s="71" t="str">
        <f t="shared" si="7740"/>
        <v/>
      </c>
      <c r="EX521" s="71" t="str">
        <f t="shared" si="7741"/>
        <v/>
      </c>
      <c r="EY521" s="71" t="str">
        <f t="shared" si="7742"/>
        <v/>
      </c>
      <c r="EZ521" s="71" t="str">
        <f t="shared" si="7743"/>
        <v/>
      </c>
      <c r="FA521" s="71" t="str">
        <f t="shared" si="7744"/>
        <v/>
      </c>
      <c r="FB521" s="71" t="str">
        <f t="shared" si="7745"/>
        <v/>
      </c>
      <c r="FC521" s="71" t="str">
        <f t="shared" si="7746"/>
        <v/>
      </c>
      <c r="FD521" s="71" t="str">
        <f t="shared" si="7747"/>
        <v/>
      </c>
      <c r="FE521" s="71" t="str">
        <f t="shared" si="7748"/>
        <v/>
      </c>
      <c r="FF521" s="71" t="str">
        <f t="shared" si="7749"/>
        <v/>
      </c>
      <c r="FG521" s="71" t="str">
        <f t="shared" si="7750"/>
        <v/>
      </c>
      <c r="FH521" s="71" t="str">
        <f t="shared" si="7751"/>
        <v/>
      </c>
      <c r="FI521" s="71" t="str">
        <f t="shared" si="7752"/>
        <v/>
      </c>
      <c r="FJ521" s="71" t="str">
        <f t="shared" si="7753"/>
        <v/>
      </c>
      <c r="FK521" s="71" t="str">
        <f t="shared" si="7754"/>
        <v/>
      </c>
      <c r="FL521" s="71" t="str">
        <f t="shared" si="7755"/>
        <v/>
      </c>
      <c r="FM521" s="71" t="str">
        <f t="shared" si="7756"/>
        <v/>
      </c>
      <c r="FN521" s="71" t="str">
        <f t="shared" si="7757"/>
        <v/>
      </c>
      <c r="FO521" s="71" t="str">
        <f t="shared" si="7758"/>
        <v/>
      </c>
      <c r="FP521" s="71" t="str">
        <f t="shared" si="7759"/>
        <v/>
      </c>
      <c r="FQ521" s="71" t="str">
        <f t="shared" si="7760"/>
        <v/>
      </c>
      <c r="FR521" s="71" t="str">
        <f t="shared" si="7761"/>
        <v/>
      </c>
      <c r="FS521" s="71" t="str">
        <f t="shared" si="7762"/>
        <v/>
      </c>
    </row>
    <row r="522" spans="1:175" ht="17.25">
      <c r="A522" s="72"/>
      <c r="B522" s="154" t="s">
        <v>1644</v>
      </c>
      <c r="C522" s="197" t="s">
        <v>1701</v>
      </c>
      <c r="T522" s="198" t="s">
        <v>1639</v>
      </c>
      <c r="U522" s="85" t="str">
        <f t="shared" si="8083"/>
        <v>ReplaceableTextures\\CommandButtons\\BTNIX02.blp</v>
      </c>
      <c r="CN522" s="70" t="str">
        <f t="shared" si="7687"/>
        <v>InitUnitState('IX0D',,,,,,,,,,)</v>
      </c>
      <c r="CO522" s="70" t="str">
        <f t="shared" si="7688"/>
        <v>InitUnitNormal('IX0D',,,,,,,,,,)</v>
      </c>
      <c r="CP522" s="70" t="str">
        <f t="shared" si="7689"/>
        <v>InitUnitMagic('IX0D',,,,,,,,,,)</v>
      </c>
      <c r="CQ522" s="70" t="str">
        <f t="shared" si="7690"/>
        <v>InitUnitAdd('IX0D',,,,,,,,,,)</v>
      </c>
      <c r="CR522" s="70" t="str">
        <f t="shared" si="7691"/>
        <v>InitEquipData('IX0D',,"",,,,,'','','','','','',"ReplaceableTextures\\CommandButtons\\BTNIX03.blp")</v>
      </c>
      <c r="CU522" s="61" t="str">
        <f t="shared" si="8084"/>
        <v>|n</v>
      </c>
      <c r="CV522" s="61" t="str">
        <f t="shared" si="8012"/>
        <v>|CffFFC926任务类型：|r|n普通|n|Cffffc926任务难度：|n|r|Cff00ff7f二星|r|n|Cffffc926怪物数量：|n|r36个|n|n|Cffffc926挑战奖励：|r|n接受挑战时立即获得|Cffffc9265~15玄铁|r。</v>
      </c>
      <c r="CW522" s="60"/>
      <c r="CX522" s="60"/>
      <c r="CY522" s="60"/>
      <c r="CZ522" s="60"/>
      <c r="DA522" s="60"/>
      <c r="DB522" s="71" t="str">
        <f t="shared" si="7693"/>
        <v/>
      </c>
      <c r="DC522" s="71" t="str">
        <f t="shared" si="7694"/>
        <v/>
      </c>
      <c r="DD522" s="71" t="str">
        <f t="shared" si="7695"/>
        <v/>
      </c>
      <c r="DE522" s="71" t="str">
        <f t="shared" si="7696"/>
        <v/>
      </c>
      <c r="DF522" s="71" t="str">
        <f t="shared" si="7697"/>
        <v/>
      </c>
      <c r="DG522" s="71" t="str">
        <f t="shared" si="7698"/>
        <v/>
      </c>
      <c r="DH522" s="71" t="str">
        <f t="shared" si="7699"/>
        <v/>
      </c>
      <c r="DI522" s="71" t="str">
        <f t="shared" si="7700"/>
        <v/>
      </c>
      <c r="DJ522" s="71" t="str">
        <f t="shared" si="7701"/>
        <v/>
      </c>
      <c r="DK522" s="71" t="str">
        <f t="shared" si="7702"/>
        <v/>
      </c>
      <c r="DL522" s="71" t="str">
        <f t="shared" si="7703"/>
        <v/>
      </c>
      <c r="DM522" s="71" t="str">
        <f t="shared" si="7704"/>
        <v/>
      </c>
      <c r="DN522" s="71" t="str">
        <f t="shared" si="7705"/>
        <v/>
      </c>
      <c r="DO522" s="71" t="str">
        <f t="shared" si="7706"/>
        <v/>
      </c>
      <c r="DP522" s="71" t="str">
        <f t="shared" si="7707"/>
        <v/>
      </c>
      <c r="DQ522" s="71" t="str">
        <f t="shared" si="7708"/>
        <v/>
      </c>
      <c r="DR522" s="71" t="str">
        <f t="shared" si="7709"/>
        <v/>
      </c>
      <c r="DS522" s="71" t="str">
        <f t="shared" si="7710"/>
        <v/>
      </c>
      <c r="DT522" s="71" t="str">
        <f t="shared" si="7711"/>
        <v/>
      </c>
      <c r="DU522" s="71" t="str">
        <f t="shared" si="7712"/>
        <v/>
      </c>
      <c r="DV522" s="71" t="str">
        <f t="shared" si="7713"/>
        <v/>
      </c>
      <c r="DW522" s="71" t="str">
        <f t="shared" si="7714"/>
        <v/>
      </c>
      <c r="DX522" s="71" t="str">
        <f t="shared" si="7715"/>
        <v/>
      </c>
      <c r="DY522" s="71" t="str">
        <f t="shared" si="7716"/>
        <v/>
      </c>
      <c r="DZ522" s="71" t="str">
        <f t="shared" si="7717"/>
        <v/>
      </c>
      <c r="EA522" s="71" t="str">
        <f t="shared" si="7718"/>
        <v/>
      </c>
      <c r="EB522" s="71" t="str">
        <f t="shared" si="7719"/>
        <v/>
      </c>
      <c r="EC522" s="71" t="str">
        <f t="shared" si="7720"/>
        <v/>
      </c>
      <c r="ED522" s="71" t="str">
        <f t="shared" si="7721"/>
        <v/>
      </c>
      <c r="EE522" s="71" t="str">
        <f t="shared" si="7722"/>
        <v/>
      </c>
      <c r="EF522" s="71" t="str">
        <f t="shared" si="7723"/>
        <v/>
      </c>
      <c r="EG522" s="71" t="str">
        <f t="shared" si="7724"/>
        <v/>
      </c>
      <c r="EH522" s="71" t="str">
        <f t="shared" si="7725"/>
        <v/>
      </c>
      <c r="EI522" s="71" t="str">
        <f t="shared" si="7726"/>
        <v/>
      </c>
      <c r="EJ522" s="71" t="str">
        <f t="shared" si="7727"/>
        <v/>
      </c>
      <c r="EK522" s="71" t="str">
        <f t="shared" si="7728"/>
        <v/>
      </c>
      <c r="EL522" s="71" t="str">
        <f t="shared" si="7729"/>
        <v/>
      </c>
      <c r="EM522" s="71" t="str">
        <f t="shared" si="7730"/>
        <v/>
      </c>
      <c r="EN522" s="71" t="str">
        <f t="shared" si="7731"/>
        <v/>
      </c>
      <c r="EO522" s="71" t="str">
        <f t="shared" si="7732"/>
        <v/>
      </c>
      <c r="EP522" s="71" t="str">
        <f t="shared" si="7733"/>
        <v/>
      </c>
      <c r="EQ522" s="71" t="str">
        <f t="shared" si="7734"/>
        <v/>
      </c>
      <c r="ER522" s="71" t="str">
        <f t="shared" si="7735"/>
        <v/>
      </c>
      <c r="ES522" s="71" t="str">
        <f t="shared" si="7736"/>
        <v/>
      </c>
      <c r="ET522" s="71" t="str">
        <f t="shared" si="7737"/>
        <v/>
      </c>
      <c r="EU522" s="71" t="str">
        <f t="shared" si="7738"/>
        <v/>
      </c>
      <c r="EV522" s="71" t="str">
        <f t="shared" si="7739"/>
        <v/>
      </c>
      <c r="EW522" s="71" t="str">
        <f t="shared" si="7740"/>
        <v/>
      </c>
      <c r="EX522" s="71" t="str">
        <f t="shared" si="7741"/>
        <v/>
      </c>
      <c r="EY522" s="71" t="str">
        <f t="shared" si="7742"/>
        <v/>
      </c>
      <c r="EZ522" s="71" t="str">
        <f t="shared" si="7743"/>
        <v/>
      </c>
      <c r="FA522" s="71" t="str">
        <f t="shared" si="7744"/>
        <v/>
      </c>
      <c r="FB522" s="71" t="str">
        <f t="shared" si="7745"/>
        <v/>
      </c>
      <c r="FC522" s="71" t="str">
        <f t="shared" si="7746"/>
        <v/>
      </c>
      <c r="FD522" s="71" t="str">
        <f t="shared" si="7747"/>
        <v/>
      </c>
      <c r="FE522" s="71" t="str">
        <f t="shared" si="7748"/>
        <v/>
      </c>
      <c r="FF522" s="71" t="str">
        <f t="shared" si="7749"/>
        <v/>
      </c>
      <c r="FG522" s="71" t="str">
        <f t="shared" si="7750"/>
        <v/>
      </c>
      <c r="FH522" s="71" t="str">
        <f t="shared" si="7751"/>
        <v/>
      </c>
      <c r="FI522" s="71" t="str">
        <f t="shared" si="7752"/>
        <v/>
      </c>
      <c r="FJ522" s="71" t="str">
        <f t="shared" si="7753"/>
        <v/>
      </c>
      <c r="FK522" s="71" t="str">
        <f t="shared" si="7754"/>
        <v/>
      </c>
      <c r="FL522" s="71" t="str">
        <f t="shared" si="7755"/>
        <v/>
      </c>
      <c r="FM522" s="71" t="str">
        <f t="shared" si="7756"/>
        <v/>
      </c>
      <c r="FN522" s="71" t="str">
        <f t="shared" si="7757"/>
        <v/>
      </c>
      <c r="FO522" s="71" t="str">
        <f t="shared" si="7758"/>
        <v/>
      </c>
      <c r="FP522" s="71" t="str">
        <f t="shared" si="7759"/>
        <v/>
      </c>
      <c r="FQ522" s="71" t="str">
        <f t="shared" si="7760"/>
        <v/>
      </c>
      <c r="FR522" s="71" t="str">
        <f t="shared" si="7761"/>
        <v/>
      </c>
      <c r="FS522" s="71" t="str">
        <f t="shared" si="7762"/>
        <v/>
      </c>
    </row>
    <row r="523" spans="1:175" ht="17.25">
      <c r="A523" s="72"/>
      <c r="B523" s="154" t="s">
        <v>1645</v>
      </c>
      <c r="C523" s="197" t="s">
        <v>1702</v>
      </c>
      <c r="T523" s="198" t="s">
        <v>1640</v>
      </c>
      <c r="U523" s="85" t="str">
        <f t="shared" si="8083"/>
        <v>ReplaceableTextures\\CommandButtons\\BTNIX03.blp</v>
      </c>
      <c r="CN523" s="70" t="str">
        <f t="shared" si="7687"/>
        <v>InitUnitState('IX0E',,,,,,,,,,)</v>
      </c>
      <c r="CO523" s="70" t="str">
        <f t="shared" si="7688"/>
        <v>InitUnitNormal('IX0E',,,,,,,,,,)</v>
      </c>
      <c r="CP523" s="70" t="str">
        <f t="shared" si="7689"/>
        <v>InitUnitMagic('IX0E',,,,,,,,,,)</v>
      </c>
      <c r="CQ523" s="70" t="str">
        <f t="shared" si="7690"/>
        <v>InitUnitAdd('IX0E',,,,,,,,,,)</v>
      </c>
      <c r="CR523" s="70" t="str">
        <f t="shared" si="7691"/>
        <v>InitEquipData('IX0E',,"",,,,,'','','','','','',"ReplaceableTextures\\CommandButtons\\BTNIX02.blp")</v>
      </c>
      <c r="CU523" s="61" t="str">
        <f t="shared" si="8084"/>
        <v>|n</v>
      </c>
      <c r="CV523" s="61" t="str">
        <f t="shared" si="8012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23" s="60"/>
      <c r="CX523" s="60"/>
      <c r="CY523" s="60"/>
      <c r="CZ523" s="60"/>
      <c r="DA523" s="60"/>
      <c r="DB523" s="71" t="str">
        <f t="shared" si="7693"/>
        <v/>
      </c>
      <c r="DC523" s="71" t="str">
        <f t="shared" si="7694"/>
        <v/>
      </c>
      <c r="DD523" s="71" t="str">
        <f t="shared" si="7695"/>
        <v/>
      </c>
      <c r="DE523" s="71" t="str">
        <f t="shared" si="7696"/>
        <v/>
      </c>
      <c r="DF523" s="71" t="str">
        <f t="shared" si="7697"/>
        <v/>
      </c>
      <c r="DG523" s="71" t="str">
        <f t="shared" si="7698"/>
        <v/>
      </c>
      <c r="DH523" s="71" t="str">
        <f t="shared" si="7699"/>
        <v/>
      </c>
      <c r="DI523" s="71" t="str">
        <f t="shared" si="7700"/>
        <v/>
      </c>
      <c r="DJ523" s="71" t="str">
        <f t="shared" si="7701"/>
        <v/>
      </c>
      <c r="DK523" s="71" t="str">
        <f t="shared" si="7702"/>
        <v/>
      </c>
      <c r="DL523" s="71" t="str">
        <f t="shared" si="7703"/>
        <v/>
      </c>
      <c r="DM523" s="71" t="str">
        <f t="shared" si="7704"/>
        <v/>
      </c>
      <c r="DN523" s="71" t="str">
        <f t="shared" si="7705"/>
        <v/>
      </c>
      <c r="DO523" s="71" t="str">
        <f t="shared" si="7706"/>
        <v/>
      </c>
      <c r="DP523" s="71" t="str">
        <f t="shared" si="7707"/>
        <v/>
      </c>
      <c r="DQ523" s="71" t="str">
        <f t="shared" si="7708"/>
        <v/>
      </c>
      <c r="DR523" s="71" t="str">
        <f t="shared" si="7709"/>
        <v/>
      </c>
      <c r="DS523" s="71" t="str">
        <f t="shared" si="7710"/>
        <v/>
      </c>
      <c r="DT523" s="71" t="str">
        <f t="shared" si="7711"/>
        <v/>
      </c>
      <c r="DU523" s="71" t="str">
        <f t="shared" si="7712"/>
        <v/>
      </c>
      <c r="DV523" s="71" t="str">
        <f t="shared" si="7713"/>
        <v/>
      </c>
      <c r="DW523" s="71" t="str">
        <f t="shared" si="7714"/>
        <v/>
      </c>
      <c r="DX523" s="71" t="str">
        <f t="shared" si="7715"/>
        <v/>
      </c>
      <c r="DY523" s="71" t="str">
        <f t="shared" si="7716"/>
        <v/>
      </c>
      <c r="DZ523" s="71" t="str">
        <f t="shared" si="7717"/>
        <v/>
      </c>
      <c r="EA523" s="71" t="str">
        <f t="shared" si="7718"/>
        <v/>
      </c>
      <c r="EB523" s="71" t="str">
        <f t="shared" si="7719"/>
        <v/>
      </c>
      <c r="EC523" s="71" t="str">
        <f t="shared" si="7720"/>
        <v/>
      </c>
      <c r="ED523" s="71" t="str">
        <f t="shared" si="7721"/>
        <v/>
      </c>
      <c r="EE523" s="71" t="str">
        <f t="shared" si="7722"/>
        <v/>
      </c>
      <c r="EF523" s="71" t="str">
        <f t="shared" si="7723"/>
        <v/>
      </c>
      <c r="EG523" s="71" t="str">
        <f t="shared" si="7724"/>
        <v/>
      </c>
      <c r="EH523" s="71" t="str">
        <f t="shared" si="7725"/>
        <v/>
      </c>
      <c r="EI523" s="71" t="str">
        <f t="shared" si="7726"/>
        <v/>
      </c>
      <c r="EJ523" s="71" t="str">
        <f t="shared" si="7727"/>
        <v/>
      </c>
      <c r="EK523" s="71" t="str">
        <f t="shared" si="7728"/>
        <v/>
      </c>
      <c r="EL523" s="71" t="str">
        <f t="shared" si="7729"/>
        <v/>
      </c>
      <c r="EM523" s="71" t="str">
        <f t="shared" si="7730"/>
        <v/>
      </c>
      <c r="EN523" s="71" t="str">
        <f t="shared" si="7731"/>
        <v/>
      </c>
      <c r="EO523" s="71" t="str">
        <f t="shared" si="7732"/>
        <v/>
      </c>
      <c r="EP523" s="71" t="str">
        <f t="shared" si="7733"/>
        <v/>
      </c>
      <c r="EQ523" s="71" t="str">
        <f t="shared" si="7734"/>
        <v/>
      </c>
      <c r="ER523" s="71" t="str">
        <f t="shared" si="7735"/>
        <v/>
      </c>
      <c r="ES523" s="71" t="str">
        <f t="shared" si="7736"/>
        <v/>
      </c>
      <c r="ET523" s="71" t="str">
        <f t="shared" si="7737"/>
        <v/>
      </c>
      <c r="EU523" s="71" t="str">
        <f t="shared" si="7738"/>
        <v/>
      </c>
      <c r="EV523" s="71" t="str">
        <f t="shared" si="7739"/>
        <v/>
      </c>
      <c r="EW523" s="71" t="str">
        <f t="shared" si="7740"/>
        <v/>
      </c>
      <c r="EX523" s="71" t="str">
        <f t="shared" si="7741"/>
        <v/>
      </c>
      <c r="EY523" s="71" t="str">
        <f t="shared" si="7742"/>
        <v/>
      </c>
      <c r="EZ523" s="71" t="str">
        <f t="shared" si="7743"/>
        <v/>
      </c>
      <c r="FA523" s="71" t="str">
        <f t="shared" si="7744"/>
        <v/>
      </c>
      <c r="FB523" s="71" t="str">
        <f t="shared" si="7745"/>
        <v/>
      </c>
      <c r="FC523" s="71" t="str">
        <f t="shared" si="7746"/>
        <v/>
      </c>
      <c r="FD523" s="71" t="str">
        <f t="shared" si="7747"/>
        <v/>
      </c>
      <c r="FE523" s="71" t="str">
        <f t="shared" si="7748"/>
        <v/>
      </c>
      <c r="FF523" s="71" t="str">
        <f t="shared" si="7749"/>
        <v/>
      </c>
      <c r="FG523" s="71" t="str">
        <f t="shared" si="7750"/>
        <v/>
      </c>
      <c r="FH523" s="71" t="str">
        <f t="shared" si="7751"/>
        <v/>
      </c>
      <c r="FI523" s="71" t="str">
        <f t="shared" si="7752"/>
        <v/>
      </c>
      <c r="FJ523" s="71" t="str">
        <f t="shared" si="7753"/>
        <v/>
      </c>
      <c r="FK523" s="71" t="str">
        <f t="shared" si="7754"/>
        <v/>
      </c>
      <c r="FL523" s="71" t="str">
        <f t="shared" si="7755"/>
        <v/>
      </c>
      <c r="FM523" s="71" t="str">
        <f t="shared" si="7756"/>
        <v/>
      </c>
      <c r="FN523" s="71" t="str">
        <f t="shared" si="7757"/>
        <v/>
      </c>
      <c r="FO523" s="71" t="str">
        <f t="shared" si="7758"/>
        <v/>
      </c>
      <c r="FP523" s="71" t="str">
        <f t="shared" si="7759"/>
        <v/>
      </c>
      <c r="FQ523" s="71" t="str">
        <f t="shared" si="7760"/>
        <v/>
      </c>
      <c r="FR523" s="71" t="str">
        <f t="shared" si="7761"/>
        <v/>
      </c>
      <c r="FS523" s="71" t="str">
        <f t="shared" si="7762"/>
        <v/>
      </c>
    </row>
    <row r="524" spans="1:175" ht="17.25">
      <c r="A524" s="72"/>
      <c r="B524" s="154" t="s">
        <v>1646</v>
      </c>
      <c r="C524" s="197" t="s">
        <v>1701</v>
      </c>
      <c r="T524" s="198" t="s">
        <v>1706</v>
      </c>
      <c r="U524" s="85" t="str">
        <f t="shared" si="8083"/>
        <v>ReplaceableTextures\\CommandButtons\\BTNIX02.blp</v>
      </c>
      <c r="CN524" s="70" t="str">
        <f t="shared" si="7687"/>
        <v>InitUnitState('IX0F',,,,,,,,,,)</v>
      </c>
      <c r="CO524" s="70" t="str">
        <f t="shared" si="7688"/>
        <v>InitUnitNormal('IX0F',,,,,,,,,,)</v>
      </c>
      <c r="CP524" s="70" t="str">
        <f t="shared" si="7689"/>
        <v>InitUnitMagic('IX0F',,,,,,,,,,)</v>
      </c>
      <c r="CQ524" s="70" t="str">
        <f t="shared" si="7690"/>
        <v>InitUnitAdd('IX0F',,,,,,,,,,)</v>
      </c>
      <c r="CR524" s="70" t="str">
        <f t="shared" si="7691"/>
        <v>InitEquipData('IX0F',,"",,,,,'','','','','','',"ReplaceableTextures\\CommandButtons\\BTNIX01.blp")</v>
      </c>
      <c r="CU524" s="61" t="str">
        <f t="shared" si="8084"/>
        <v>|n</v>
      </c>
      <c r="CV524" s="61" t="str">
        <f t="shared" si="8012"/>
        <v>|CffFFC926任务类型：|r|n普通|n|Cffffc926任务难度：|n|r|Cff00ff7f二星|r|n|Cffffc926怪物数量：|n|r48个|n|n|Cffffc926挑战奖励：|r|n接受挑战时获得2个|Cffffc926中级附魔石|r</v>
      </c>
      <c r="CW524" s="60"/>
      <c r="CX524" s="60"/>
      <c r="CY524" s="60"/>
      <c r="CZ524" s="60"/>
      <c r="DA524" s="60"/>
      <c r="DB524" s="71" t="str">
        <f t="shared" si="7693"/>
        <v/>
      </c>
      <c r="DC524" s="71" t="str">
        <f t="shared" si="7694"/>
        <v/>
      </c>
      <c r="DD524" s="71" t="str">
        <f t="shared" si="7695"/>
        <v/>
      </c>
      <c r="DE524" s="71" t="str">
        <f t="shared" si="7696"/>
        <v/>
      </c>
      <c r="DF524" s="71" t="str">
        <f t="shared" si="7697"/>
        <v/>
      </c>
      <c r="DG524" s="71" t="str">
        <f t="shared" si="7698"/>
        <v/>
      </c>
      <c r="DH524" s="71" t="str">
        <f t="shared" si="7699"/>
        <v/>
      </c>
      <c r="DI524" s="71" t="str">
        <f t="shared" si="7700"/>
        <v/>
      </c>
      <c r="DJ524" s="71" t="str">
        <f t="shared" si="7701"/>
        <v/>
      </c>
      <c r="DK524" s="71" t="str">
        <f t="shared" si="7702"/>
        <v/>
      </c>
      <c r="DL524" s="71" t="str">
        <f t="shared" si="7703"/>
        <v/>
      </c>
      <c r="DM524" s="71" t="str">
        <f t="shared" si="7704"/>
        <v/>
      </c>
      <c r="DN524" s="71" t="str">
        <f t="shared" si="7705"/>
        <v/>
      </c>
      <c r="DO524" s="71" t="str">
        <f t="shared" si="7706"/>
        <v/>
      </c>
      <c r="DP524" s="71" t="str">
        <f t="shared" si="7707"/>
        <v/>
      </c>
      <c r="DQ524" s="71" t="str">
        <f t="shared" si="7708"/>
        <v/>
      </c>
      <c r="DR524" s="71" t="str">
        <f t="shared" si="7709"/>
        <v/>
      </c>
      <c r="DS524" s="71" t="str">
        <f t="shared" si="7710"/>
        <v/>
      </c>
      <c r="DT524" s="71" t="str">
        <f t="shared" si="7711"/>
        <v/>
      </c>
      <c r="DU524" s="71" t="str">
        <f t="shared" si="7712"/>
        <v/>
      </c>
      <c r="DV524" s="71" t="str">
        <f t="shared" si="7713"/>
        <v/>
      </c>
      <c r="DW524" s="71" t="str">
        <f t="shared" si="7714"/>
        <v/>
      </c>
      <c r="DX524" s="71" t="str">
        <f t="shared" si="7715"/>
        <v/>
      </c>
      <c r="DY524" s="71" t="str">
        <f t="shared" si="7716"/>
        <v/>
      </c>
      <c r="DZ524" s="71" t="str">
        <f t="shared" si="7717"/>
        <v/>
      </c>
      <c r="EA524" s="71" t="str">
        <f t="shared" si="7718"/>
        <v/>
      </c>
      <c r="EB524" s="71" t="str">
        <f t="shared" si="7719"/>
        <v/>
      </c>
      <c r="EC524" s="71" t="str">
        <f t="shared" si="7720"/>
        <v/>
      </c>
      <c r="ED524" s="71" t="str">
        <f t="shared" si="7721"/>
        <v/>
      </c>
      <c r="EE524" s="71" t="str">
        <f t="shared" si="7722"/>
        <v/>
      </c>
      <c r="EF524" s="71" t="str">
        <f t="shared" si="7723"/>
        <v/>
      </c>
      <c r="EG524" s="71" t="str">
        <f t="shared" si="7724"/>
        <v/>
      </c>
      <c r="EH524" s="71" t="str">
        <f t="shared" si="7725"/>
        <v/>
      </c>
      <c r="EI524" s="71" t="str">
        <f t="shared" si="7726"/>
        <v/>
      </c>
      <c r="EJ524" s="71" t="str">
        <f t="shared" si="7727"/>
        <v/>
      </c>
      <c r="EK524" s="71" t="str">
        <f t="shared" si="7728"/>
        <v/>
      </c>
      <c r="EL524" s="71" t="str">
        <f t="shared" si="7729"/>
        <v/>
      </c>
      <c r="EM524" s="71" t="str">
        <f t="shared" si="7730"/>
        <v/>
      </c>
      <c r="EN524" s="71" t="str">
        <f t="shared" si="7731"/>
        <v/>
      </c>
      <c r="EO524" s="71" t="str">
        <f t="shared" si="7732"/>
        <v/>
      </c>
      <c r="EP524" s="71" t="str">
        <f t="shared" si="7733"/>
        <v/>
      </c>
      <c r="EQ524" s="71" t="str">
        <f t="shared" si="7734"/>
        <v/>
      </c>
      <c r="ER524" s="71" t="str">
        <f t="shared" si="7735"/>
        <v/>
      </c>
      <c r="ES524" s="71" t="str">
        <f t="shared" si="7736"/>
        <v/>
      </c>
      <c r="ET524" s="71" t="str">
        <f t="shared" si="7737"/>
        <v/>
      </c>
      <c r="EU524" s="71" t="str">
        <f t="shared" si="7738"/>
        <v/>
      </c>
      <c r="EV524" s="71" t="str">
        <f t="shared" si="7739"/>
        <v/>
      </c>
      <c r="EW524" s="71" t="str">
        <f t="shared" si="7740"/>
        <v/>
      </c>
      <c r="EX524" s="71" t="str">
        <f t="shared" si="7741"/>
        <v/>
      </c>
      <c r="EY524" s="71" t="str">
        <f t="shared" si="7742"/>
        <v/>
      </c>
      <c r="EZ524" s="71" t="str">
        <f t="shared" si="7743"/>
        <v/>
      </c>
      <c r="FA524" s="71" t="str">
        <f t="shared" si="7744"/>
        <v/>
      </c>
      <c r="FB524" s="71" t="str">
        <f t="shared" si="7745"/>
        <v/>
      </c>
      <c r="FC524" s="71" t="str">
        <f t="shared" si="7746"/>
        <v/>
      </c>
      <c r="FD524" s="71" t="str">
        <f t="shared" si="7747"/>
        <v/>
      </c>
      <c r="FE524" s="71" t="str">
        <f t="shared" si="7748"/>
        <v/>
      </c>
      <c r="FF524" s="71" t="str">
        <f t="shared" si="7749"/>
        <v/>
      </c>
      <c r="FG524" s="71" t="str">
        <f t="shared" si="7750"/>
        <v/>
      </c>
      <c r="FH524" s="71" t="str">
        <f t="shared" si="7751"/>
        <v/>
      </c>
      <c r="FI524" s="71" t="str">
        <f t="shared" si="7752"/>
        <v/>
      </c>
      <c r="FJ524" s="71" t="str">
        <f t="shared" si="7753"/>
        <v/>
      </c>
      <c r="FK524" s="71" t="str">
        <f t="shared" si="7754"/>
        <v/>
      </c>
      <c r="FL524" s="71" t="str">
        <f t="shared" si="7755"/>
        <v/>
      </c>
      <c r="FM524" s="71" t="str">
        <f t="shared" si="7756"/>
        <v/>
      </c>
      <c r="FN524" s="71" t="str">
        <f t="shared" si="7757"/>
        <v/>
      </c>
      <c r="FO524" s="71" t="str">
        <f t="shared" si="7758"/>
        <v/>
      </c>
      <c r="FP524" s="71" t="str">
        <f t="shared" si="7759"/>
        <v/>
      </c>
      <c r="FQ524" s="71" t="str">
        <f t="shared" si="7760"/>
        <v/>
      </c>
      <c r="FR524" s="71" t="str">
        <f t="shared" si="7761"/>
        <v/>
      </c>
      <c r="FS524" s="71" t="str">
        <f t="shared" si="7762"/>
        <v/>
      </c>
    </row>
    <row r="525" spans="1:175" ht="17.25">
      <c r="A525" s="72"/>
      <c r="B525" s="154" t="s">
        <v>1647</v>
      </c>
      <c r="C525" s="197" t="s">
        <v>1700</v>
      </c>
      <c r="T525" s="198" t="s">
        <v>1707</v>
      </c>
      <c r="U525" s="85" t="str">
        <f t="shared" si="8083"/>
        <v>ReplaceableTextures\\CommandButtons\\BTNIX01.blp</v>
      </c>
      <c r="CN525" s="70" t="str">
        <f t="shared" si="7687"/>
        <v>InitUnitState('IX0G',,,,,,,,,,)</v>
      </c>
      <c r="CO525" s="70" t="str">
        <f t="shared" si="7688"/>
        <v>InitUnitNormal('IX0G',,,,,,,,,,)</v>
      </c>
      <c r="CP525" s="70" t="str">
        <f t="shared" si="7689"/>
        <v>InitUnitMagic('IX0G',,,,,,,,,,)</v>
      </c>
      <c r="CQ525" s="70" t="str">
        <f t="shared" si="7690"/>
        <v>InitUnitAdd('IX0G',,,,,,,,,,)</v>
      </c>
      <c r="CR525" s="70" t="str">
        <f t="shared" si="7691"/>
        <v>InitEquipData('IX0G',,"",,,,,'','','','','','',"ReplaceableTextures\\CommandButtons\\BTNIX02.blp")</v>
      </c>
      <c r="CU525" s="61" t="str">
        <f t="shared" si="8084"/>
        <v>|n</v>
      </c>
      <c r="CV525" s="61" t="str">
        <f t="shared" si="8012"/>
        <v>|CffFFC926任务类型：|r|n普通|n|Cffffc926任务难度：|n|r一星|n|Cffffc926怪物数量：|n|r24个|n|n|Cffffc926挑战奖励：|r|n接受挑战时获得1个|Cffffc926随机附魔石|r</v>
      </c>
      <c r="CW525" s="60"/>
      <c r="CX525" s="60"/>
      <c r="CY525" s="60"/>
      <c r="CZ525" s="60"/>
      <c r="DA525" s="60"/>
      <c r="DB525" s="71" t="str">
        <f t="shared" si="7693"/>
        <v/>
      </c>
      <c r="DC525" s="71" t="str">
        <f t="shared" si="7694"/>
        <v/>
      </c>
      <c r="DD525" s="71" t="str">
        <f t="shared" si="7695"/>
        <v/>
      </c>
      <c r="DE525" s="71" t="str">
        <f t="shared" si="7696"/>
        <v/>
      </c>
      <c r="DF525" s="71" t="str">
        <f t="shared" si="7697"/>
        <v/>
      </c>
      <c r="DG525" s="71" t="str">
        <f t="shared" si="7698"/>
        <v/>
      </c>
      <c r="DH525" s="71" t="str">
        <f t="shared" si="7699"/>
        <v/>
      </c>
      <c r="DI525" s="71" t="str">
        <f t="shared" si="7700"/>
        <v/>
      </c>
      <c r="DJ525" s="71" t="str">
        <f t="shared" si="7701"/>
        <v/>
      </c>
      <c r="DK525" s="71" t="str">
        <f t="shared" si="7702"/>
        <v/>
      </c>
      <c r="DL525" s="71" t="str">
        <f t="shared" si="7703"/>
        <v/>
      </c>
      <c r="DM525" s="71" t="str">
        <f t="shared" si="7704"/>
        <v/>
      </c>
      <c r="DN525" s="71" t="str">
        <f t="shared" si="7705"/>
        <v/>
      </c>
      <c r="DO525" s="71" t="str">
        <f t="shared" si="7706"/>
        <v/>
      </c>
      <c r="DP525" s="71" t="str">
        <f t="shared" si="7707"/>
        <v/>
      </c>
      <c r="DQ525" s="71" t="str">
        <f t="shared" si="7708"/>
        <v/>
      </c>
      <c r="DR525" s="71" t="str">
        <f t="shared" si="7709"/>
        <v/>
      </c>
      <c r="DS525" s="71" t="str">
        <f t="shared" si="7710"/>
        <v/>
      </c>
      <c r="DT525" s="71" t="str">
        <f t="shared" si="7711"/>
        <v/>
      </c>
      <c r="DU525" s="71" t="str">
        <f t="shared" si="7712"/>
        <v/>
      </c>
      <c r="DV525" s="71" t="str">
        <f t="shared" si="7713"/>
        <v/>
      </c>
      <c r="DW525" s="71" t="str">
        <f t="shared" si="7714"/>
        <v/>
      </c>
      <c r="DX525" s="71" t="str">
        <f t="shared" si="7715"/>
        <v/>
      </c>
      <c r="DY525" s="71" t="str">
        <f t="shared" si="7716"/>
        <v/>
      </c>
      <c r="DZ525" s="71" t="str">
        <f t="shared" si="7717"/>
        <v/>
      </c>
      <c r="EA525" s="71" t="str">
        <f t="shared" si="7718"/>
        <v/>
      </c>
      <c r="EB525" s="71" t="str">
        <f t="shared" si="7719"/>
        <v/>
      </c>
      <c r="EC525" s="71" t="str">
        <f t="shared" si="7720"/>
        <v/>
      </c>
      <c r="ED525" s="71" t="str">
        <f t="shared" si="7721"/>
        <v/>
      </c>
      <c r="EE525" s="71" t="str">
        <f t="shared" si="7722"/>
        <v/>
      </c>
      <c r="EF525" s="71" t="str">
        <f t="shared" si="7723"/>
        <v/>
      </c>
      <c r="EG525" s="71" t="str">
        <f t="shared" si="7724"/>
        <v/>
      </c>
      <c r="EH525" s="71" t="str">
        <f t="shared" si="7725"/>
        <v/>
      </c>
      <c r="EI525" s="71" t="str">
        <f t="shared" si="7726"/>
        <v/>
      </c>
      <c r="EJ525" s="71" t="str">
        <f t="shared" si="7727"/>
        <v/>
      </c>
      <c r="EK525" s="71" t="str">
        <f t="shared" si="7728"/>
        <v/>
      </c>
      <c r="EL525" s="71" t="str">
        <f t="shared" si="7729"/>
        <v/>
      </c>
      <c r="EM525" s="71" t="str">
        <f t="shared" si="7730"/>
        <v/>
      </c>
      <c r="EN525" s="71" t="str">
        <f t="shared" si="7731"/>
        <v/>
      </c>
      <c r="EO525" s="71" t="str">
        <f t="shared" si="7732"/>
        <v/>
      </c>
      <c r="EP525" s="71" t="str">
        <f t="shared" si="7733"/>
        <v/>
      </c>
      <c r="EQ525" s="71" t="str">
        <f t="shared" si="7734"/>
        <v/>
      </c>
      <c r="ER525" s="71" t="str">
        <f t="shared" si="7735"/>
        <v/>
      </c>
      <c r="ES525" s="71" t="str">
        <f t="shared" si="7736"/>
        <v/>
      </c>
      <c r="ET525" s="71" t="str">
        <f t="shared" si="7737"/>
        <v/>
      </c>
      <c r="EU525" s="71" t="str">
        <f t="shared" si="7738"/>
        <v/>
      </c>
      <c r="EV525" s="71" t="str">
        <f t="shared" si="7739"/>
        <v/>
      </c>
      <c r="EW525" s="71" t="str">
        <f t="shared" si="7740"/>
        <v/>
      </c>
      <c r="EX525" s="71" t="str">
        <f t="shared" si="7741"/>
        <v/>
      </c>
      <c r="EY525" s="71" t="str">
        <f t="shared" si="7742"/>
        <v/>
      </c>
      <c r="EZ525" s="71" t="str">
        <f t="shared" si="7743"/>
        <v/>
      </c>
      <c r="FA525" s="71" t="str">
        <f t="shared" si="7744"/>
        <v/>
      </c>
      <c r="FB525" s="71" t="str">
        <f t="shared" si="7745"/>
        <v/>
      </c>
      <c r="FC525" s="71" t="str">
        <f t="shared" si="7746"/>
        <v/>
      </c>
      <c r="FD525" s="71" t="str">
        <f t="shared" si="7747"/>
        <v/>
      </c>
      <c r="FE525" s="71" t="str">
        <f t="shared" si="7748"/>
        <v/>
      </c>
      <c r="FF525" s="71" t="str">
        <f t="shared" si="7749"/>
        <v/>
      </c>
      <c r="FG525" s="71" t="str">
        <f t="shared" si="7750"/>
        <v/>
      </c>
      <c r="FH525" s="71" t="str">
        <f t="shared" si="7751"/>
        <v/>
      </c>
      <c r="FI525" s="71" t="str">
        <f t="shared" si="7752"/>
        <v/>
      </c>
      <c r="FJ525" s="71" t="str">
        <f t="shared" si="7753"/>
        <v/>
      </c>
      <c r="FK525" s="71" t="str">
        <f t="shared" si="7754"/>
        <v/>
      </c>
      <c r="FL525" s="71" t="str">
        <f t="shared" si="7755"/>
        <v/>
      </c>
      <c r="FM525" s="71" t="str">
        <f t="shared" si="7756"/>
        <v/>
      </c>
      <c r="FN525" s="71" t="str">
        <f t="shared" si="7757"/>
        <v/>
      </c>
      <c r="FO525" s="71" t="str">
        <f t="shared" si="7758"/>
        <v/>
      </c>
      <c r="FP525" s="71" t="str">
        <f t="shared" si="7759"/>
        <v/>
      </c>
      <c r="FQ525" s="71" t="str">
        <f t="shared" si="7760"/>
        <v/>
      </c>
      <c r="FR525" s="71" t="str">
        <f t="shared" si="7761"/>
        <v/>
      </c>
      <c r="FS525" s="71" t="str">
        <f t="shared" si="7762"/>
        <v/>
      </c>
    </row>
    <row r="526" spans="1:175" ht="17.25">
      <c r="A526" s="72"/>
      <c r="B526" s="154" t="s">
        <v>1648</v>
      </c>
      <c r="C526" s="197" t="s">
        <v>1701</v>
      </c>
      <c r="T526" s="198" t="s">
        <v>1708</v>
      </c>
      <c r="U526" s="85" t="str">
        <f t="shared" si="8083"/>
        <v>ReplaceableTextures\\CommandButtons\\BTNIX02.blp</v>
      </c>
      <c r="CN526" s="70" t="str">
        <f t="shared" si="7687"/>
        <v>InitUnitState('IX0H',,,,,,,,,,)</v>
      </c>
      <c r="CO526" s="70" t="str">
        <f t="shared" si="7688"/>
        <v>InitUnitNormal('IX0H',,,,,,,,,,)</v>
      </c>
      <c r="CP526" s="70" t="str">
        <f t="shared" si="7689"/>
        <v>InitUnitMagic('IX0H',,,,,,,,,,)</v>
      </c>
      <c r="CQ526" s="70" t="str">
        <f t="shared" si="7690"/>
        <v>InitUnitAdd('IX0H',,,,,,,,,,)</v>
      </c>
      <c r="CR526" s="70" t="str">
        <f t="shared" si="7691"/>
        <v>InitEquipData('IX0H',,"",,,,,'','','','','','',"ReplaceableTextures\\CommandButtons\\BTNIX04.blp")</v>
      </c>
      <c r="CU526" s="61" t="str">
        <f t="shared" si="8084"/>
        <v>|n</v>
      </c>
      <c r="CV526" s="61" t="str">
        <f t="shared" si="8012"/>
        <v>|CffFFC926任务类型：|r|n普通|n|Cffffc926任务难度：|n|r|Cff00ff7f二星|r|n|Cffffc926怪物数量：|n|r48个|n|n|Cffffc926挑战奖励：|r|n接受挑战时获得1个|Cffffc926补天石|r</v>
      </c>
      <c r="CW526" s="60"/>
      <c r="CX526" s="60"/>
      <c r="CY526" s="60"/>
      <c r="CZ526" s="60"/>
      <c r="DA526" s="60"/>
      <c r="DB526" s="71" t="str">
        <f t="shared" si="7693"/>
        <v/>
      </c>
      <c r="DC526" s="71" t="str">
        <f t="shared" si="7694"/>
        <v/>
      </c>
      <c r="DD526" s="71" t="str">
        <f t="shared" si="7695"/>
        <v/>
      </c>
      <c r="DE526" s="71" t="str">
        <f t="shared" si="7696"/>
        <v/>
      </c>
      <c r="DF526" s="71" t="str">
        <f t="shared" si="7697"/>
        <v/>
      </c>
      <c r="DG526" s="71" t="str">
        <f t="shared" si="7698"/>
        <v/>
      </c>
      <c r="DH526" s="71" t="str">
        <f t="shared" si="7699"/>
        <v/>
      </c>
      <c r="DI526" s="71" t="str">
        <f t="shared" si="7700"/>
        <v/>
      </c>
      <c r="DJ526" s="71" t="str">
        <f t="shared" si="7701"/>
        <v/>
      </c>
      <c r="DK526" s="71" t="str">
        <f t="shared" si="7702"/>
        <v/>
      </c>
      <c r="DL526" s="71" t="str">
        <f t="shared" si="7703"/>
        <v/>
      </c>
      <c r="DM526" s="71" t="str">
        <f t="shared" si="7704"/>
        <v/>
      </c>
      <c r="DN526" s="71" t="str">
        <f t="shared" si="7705"/>
        <v/>
      </c>
      <c r="DO526" s="71" t="str">
        <f t="shared" si="7706"/>
        <v/>
      </c>
      <c r="DP526" s="71" t="str">
        <f t="shared" si="7707"/>
        <v/>
      </c>
      <c r="DQ526" s="71" t="str">
        <f t="shared" si="7708"/>
        <v/>
      </c>
      <c r="DR526" s="71" t="str">
        <f t="shared" si="7709"/>
        <v/>
      </c>
      <c r="DS526" s="71" t="str">
        <f t="shared" si="7710"/>
        <v/>
      </c>
      <c r="DT526" s="71" t="str">
        <f t="shared" si="7711"/>
        <v/>
      </c>
      <c r="DU526" s="71" t="str">
        <f t="shared" si="7712"/>
        <v/>
      </c>
      <c r="DV526" s="71" t="str">
        <f t="shared" si="7713"/>
        <v/>
      </c>
      <c r="DW526" s="71" t="str">
        <f t="shared" si="7714"/>
        <v/>
      </c>
      <c r="DX526" s="71" t="str">
        <f t="shared" si="7715"/>
        <v/>
      </c>
      <c r="DY526" s="71" t="str">
        <f t="shared" si="7716"/>
        <v/>
      </c>
      <c r="DZ526" s="71" t="str">
        <f t="shared" si="7717"/>
        <v/>
      </c>
      <c r="EA526" s="71" t="str">
        <f t="shared" si="7718"/>
        <v/>
      </c>
      <c r="EB526" s="71" t="str">
        <f t="shared" si="7719"/>
        <v/>
      </c>
      <c r="EC526" s="71" t="str">
        <f t="shared" si="7720"/>
        <v/>
      </c>
      <c r="ED526" s="71" t="str">
        <f t="shared" si="7721"/>
        <v/>
      </c>
      <c r="EE526" s="71" t="str">
        <f t="shared" si="7722"/>
        <v/>
      </c>
      <c r="EF526" s="71" t="str">
        <f t="shared" si="7723"/>
        <v/>
      </c>
      <c r="EG526" s="71" t="str">
        <f t="shared" si="7724"/>
        <v/>
      </c>
      <c r="EH526" s="71" t="str">
        <f t="shared" si="7725"/>
        <v/>
      </c>
      <c r="EI526" s="71" t="str">
        <f t="shared" si="7726"/>
        <v/>
      </c>
      <c r="EJ526" s="71" t="str">
        <f t="shared" si="7727"/>
        <v/>
      </c>
      <c r="EK526" s="71" t="str">
        <f t="shared" si="7728"/>
        <v/>
      </c>
      <c r="EL526" s="71" t="str">
        <f t="shared" si="7729"/>
        <v/>
      </c>
      <c r="EM526" s="71" t="str">
        <f t="shared" si="7730"/>
        <v/>
      </c>
      <c r="EN526" s="71" t="str">
        <f t="shared" si="7731"/>
        <v/>
      </c>
      <c r="EO526" s="71" t="str">
        <f t="shared" si="7732"/>
        <v/>
      </c>
      <c r="EP526" s="71" t="str">
        <f t="shared" si="7733"/>
        <v/>
      </c>
      <c r="EQ526" s="71" t="str">
        <f t="shared" si="7734"/>
        <v/>
      </c>
      <c r="ER526" s="71" t="str">
        <f t="shared" si="7735"/>
        <v/>
      </c>
      <c r="ES526" s="71" t="str">
        <f t="shared" si="7736"/>
        <v/>
      </c>
      <c r="ET526" s="71" t="str">
        <f t="shared" si="7737"/>
        <v/>
      </c>
      <c r="EU526" s="71" t="str">
        <f t="shared" si="7738"/>
        <v/>
      </c>
      <c r="EV526" s="71" t="str">
        <f t="shared" si="7739"/>
        <v/>
      </c>
      <c r="EW526" s="71" t="str">
        <f t="shared" si="7740"/>
        <v/>
      </c>
      <c r="EX526" s="71" t="str">
        <f t="shared" si="7741"/>
        <v/>
      </c>
      <c r="EY526" s="71" t="str">
        <f t="shared" si="7742"/>
        <v/>
      </c>
      <c r="EZ526" s="71" t="str">
        <f t="shared" si="7743"/>
        <v/>
      </c>
      <c r="FA526" s="71" t="str">
        <f t="shared" si="7744"/>
        <v/>
      </c>
      <c r="FB526" s="71" t="str">
        <f t="shared" si="7745"/>
        <v/>
      </c>
      <c r="FC526" s="71" t="str">
        <f t="shared" si="7746"/>
        <v/>
      </c>
      <c r="FD526" s="71" t="str">
        <f t="shared" si="7747"/>
        <v/>
      </c>
      <c r="FE526" s="71" t="str">
        <f t="shared" si="7748"/>
        <v/>
      </c>
      <c r="FF526" s="71" t="str">
        <f t="shared" si="7749"/>
        <v/>
      </c>
      <c r="FG526" s="71" t="str">
        <f t="shared" si="7750"/>
        <v/>
      </c>
      <c r="FH526" s="71" t="str">
        <f t="shared" si="7751"/>
        <v/>
      </c>
      <c r="FI526" s="71" t="str">
        <f t="shared" si="7752"/>
        <v/>
      </c>
      <c r="FJ526" s="71" t="str">
        <f t="shared" si="7753"/>
        <v/>
      </c>
      <c r="FK526" s="71" t="str">
        <f t="shared" si="7754"/>
        <v/>
      </c>
      <c r="FL526" s="71" t="str">
        <f t="shared" si="7755"/>
        <v/>
      </c>
      <c r="FM526" s="71" t="str">
        <f t="shared" si="7756"/>
        <v/>
      </c>
      <c r="FN526" s="71" t="str">
        <f t="shared" si="7757"/>
        <v/>
      </c>
      <c r="FO526" s="71" t="str">
        <f t="shared" si="7758"/>
        <v/>
      </c>
      <c r="FP526" s="71" t="str">
        <f t="shared" si="7759"/>
        <v/>
      </c>
      <c r="FQ526" s="71" t="str">
        <f t="shared" si="7760"/>
        <v/>
      </c>
      <c r="FR526" s="71" t="str">
        <f t="shared" si="7761"/>
        <v/>
      </c>
      <c r="FS526" s="71" t="str">
        <f t="shared" si="7762"/>
        <v/>
      </c>
    </row>
    <row r="527" spans="1:175" ht="17.25">
      <c r="A527" s="72"/>
      <c r="B527" s="154" t="s">
        <v>1649</v>
      </c>
      <c r="C527" s="197" t="s">
        <v>1703</v>
      </c>
      <c r="T527" s="198" t="s">
        <v>1709</v>
      </c>
      <c r="U527" s="85" t="str">
        <f t="shared" si="8083"/>
        <v>ReplaceableTextures\\CommandButtons\\BTNIX04.blp</v>
      </c>
      <c r="CN527" s="70" t="str">
        <f t="shared" si="7687"/>
        <v>InitUnitState('IX0I',,,,,,,,,,)</v>
      </c>
      <c r="CO527" s="70" t="str">
        <f t="shared" si="7688"/>
        <v>InitUnitNormal('IX0I',,,,,,,,,,)</v>
      </c>
      <c r="CP527" s="70" t="str">
        <f t="shared" si="7689"/>
        <v>InitUnitMagic('IX0I',,,,,,,,,,)</v>
      </c>
      <c r="CQ527" s="70" t="str">
        <f t="shared" si="7690"/>
        <v>InitUnitAdd('IX0I',,,,,,,,,,)</v>
      </c>
      <c r="CR527" s="70" t="str">
        <f t="shared" si="7691"/>
        <v>InitEquipData('IX0I',,"",,,,,'','','','','','',"ReplaceableTextures\\CommandButtons\\BTNIX02.blp")</v>
      </c>
      <c r="CU527" s="61" t="str">
        <f t="shared" si="8084"/>
        <v>|n</v>
      </c>
      <c r="CV527" s="61" t="str">
        <f t="shared" si="8012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27" s="71" t="str">
        <f>IF(V527="","","|n"&amp;#REF!&amp;"+"&amp;V527)</f>
        <v/>
      </c>
      <c r="DC527" s="71" t="str">
        <f>IF(W527="","","|n"&amp;#REF!&amp;"+"&amp;W527)</f>
        <v/>
      </c>
      <c r="DD527" s="71" t="str">
        <f>IF(X527="","","|n"&amp;#REF!&amp;"+"&amp;X527)</f>
        <v/>
      </c>
      <c r="DE527" s="71" t="str">
        <f>IF(Y527="","","|n"&amp;#REF!&amp;"+"&amp;Y527)</f>
        <v/>
      </c>
      <c r="DF527" s="71" t="str">
        <f>IF(Z527="","","|n"&amp;#REF!&amp;"+"&amp;Z527)</f>
        <v/>
      </c>
      <c r="DG527" s="71" t="str">
        <f>IF(AA527="","","|n"&amp;#REF!&amp;"+"&amp;AA527)</f>
        <v/>
      </c>
      <c r="DH527" s="71" t="str">
        <f>IF(AB527="","","|n"&amp;#REF!&amp;"+"&amp;AB527)</f>
        <v/>
      </c>
      <c r="DI527" s="71" t="str">
        <f>IF(AC527="","","|n"&amp;#REF!&amp;"+"&amp;AC527&amp;"%")</f>
        <v/>
      </c>
      <c r="DJ527" s="71" t="str">
        <f>IF(AD527="","","|n"&amp;#REF!&amp;"+"&amp;AD527)</f>
        <v/>
      </c>
      <c r="DK527" s="71" t="str">
        <f>IF(AE527="","","|n"&amp;#REF!&amp;"+"&amp;AE527)</f>
        <v/>
      </c>
      <c r="DL527" s="71" t="str">
        <f>IF(AF527="","","|n"&amp;#REF!&amp;"+"&amp;AF527)</f>
        <v/>
      </c>
      <c r="DM527" s="71" t="str">
        <f>IF(AG527="","","|n"&amp;#REF!&amp;"+"&amp;AG527&amp;"%")</f>
        <v/>
      </c>
      <c r="DN527" s="71" t="str">
        <f>IF(AH527="","","|n"&amp;#REF!&amp;"+"&amp;AH527)</f>
        <v/>
      </c>
      <c r="DO527" s="71" t="str">
        <f>IF(AI527="","","|n"&amp;#REF!&amp;"+"&amp;AI527)</f>
        <v/>
      </c>
      <c r="DP527" s="71" t="str">
        <f>IF(AJ527="","","|n"&amp;#REF!&amp;"+"&amp;AJ527)</f>
        <v/>
      </c>
    </row>
    <row r="528" spans="1:175" ht="17.25">
      <c r="A528" s="72"/>
      <c r="B528" s="154" t="s">
        <v>1650</v>
      </c>
      <c r="C528" s="197" t="s">
        <v>1701</v>
      </c>
      <c r="T528" s="198" t="s">
        <v>1710</v>
      </c>
      <c r="U528" s="85" t="str">
        <f t="shared" si="8083"/>
        <v>ReplaceableTextures\\CommandButtons\\BTNIX02.blp</v>
      </c>
      <c r="CN528" s="70" t="str">
        <f t="shared" si="7687"/>
        <v>InitUnitState('IX0J',,,,,,,,,,)</v>
      </c>
      <c r="CO528" s="70" t="str">
        <f t="shared" si="7688"/>
        <v>InitUnitNormal('IX0J',,,,,,,,,,)</v>
      </c>
      <c r="CP528" s="70" t="str">
        <f t="shared" si="7689"/>
        <v>InitUnitMagic('IX0J',,,,,,,,,,)</v>
      </c>
      <c r="CQ528" s="70" t="str">
        <f t="shared" si="7690"/>
        <v>InitUnitAdd('IX0J',,,,,,,,,,)</v>
      </c>
      <c r="CR528" s="70" t="str">
        <f t="shared" si="7691"/>
        <v>InitEquipData('IX0J',,"",,,,,'','','','','','',"ReplaceableTextures\\CommandButtons\\BTNIX03.blp")</v>
      </c>
      <c r="CU528" s="61" t="str">
        <f t="shared" si="8084"/>
        <v>|n</v>
      </c>
      <c r="CV528" s="61" t="str">
        <f t="shared" si="8012"/>
        <v>|CffFFC926任务类型：|r|n普通|n|Cffffc926任务难度：|n|r|Cff00ff7f二星|r|n|Cffffc926怪物数量：|n|r48个|n|n|Cffffc926挑战奖励：|r|n接受挑战时获得1个|Cffff00ff先天神器法宝|r</v>
      </c>
      <c r="DB528" s="71" t="str">
        <f>IF(V528="","","|n"&amp;#REF!&amp;"+"&amp;V528)</f>
        <v/>
      </c>
      <c r="DC528" s="71" t="str">
        <f>IF(W528="","","|n"&amp;#REF!&amp;"+"&amp;W528)</f>
        <v/>
      </c>
      <c r="DD528" s="71" t="str">
        <f>IF(X528="","","|n"&amp;#REF!&amp;"+"&amp;X528)</f>
        <v/>
      </c>
      <c r="DE528" s="71" t="str">
        <f>IF(Y528="","","|n"&amp;#REF!&amp;"+"&amp;Y528)</f>
        <v/>
      </c>
      <c r="DF528" s="71" t="str">
        <f>IF(Z528="","","|n"&amp;#REF!&amp;"+"&amp;Z528)</f>
        <v/>
      </c>
      <c r="DG528" s="71" t="str">
        <f>IF(AA528="","","|n"&amp;#REF!&amp;"+"&amp;AA528)</f>
        <v/>
      </c>
      <c r="DH528" s="71" t="str">
        <f>IF(AB528="","","|n"&amp;#REF!&amp;"+"&amp;AB528)</f>
        <v/>
      </c>
      <c r="DI528" s="71" t="str">
        <f>IF(AC528="","","|n"&amp;#REF!&amp;"+"&amp;AC528&amp;"%")</f>
        <v/>
      </c>
      <c r="DJ528" s="71" t="str">
        <f>IF(AD528="","","|n"&amp;#REF!&amp;"+"&amp;AD528)</f>
        <v/>
      </c>
      <c r="DK528" s="71" t="str">
        <f>IF(AE528="","","|n"&amp;#REF!&amp;"+"&amp;AE528)</f>
        <v/>
      </c>
      <c r="DL528" s="71" t="str">
        <f>IF(AF528="","","|n"&amp;#REF!&amp;"+"&amp;AF528)</f>
        <v/>
      </c>
      <c r="DM528" s="71" t="str">
        <f>IF(AG528="","","|n"&amp;#REF!&amp;"+"&amp;AG528&amp;"%")</f>
        <v/>
      </c>
      <c r="DN528" s="71" t="str">
        <f>IF(AH528="","","|n"&amp;#REF!&amp;"+"&amp;AH528)</f>
        <v/>
      </c>
      <c r="DO528" s="71" t="str">
        <f>IF(AI528="","","|n"&amp;#REF!&amp;"+"&amp;AI528)</f>
        <v/>
      </c>
      <c r="DP528" s="71" t="str">
        <f>IF(AJ528="","","|n"&amp;#REF!&amp;"+"&amp;AJ528)</f>
        <v/>
      </c>
    </row>
    <row r="529" spans="1:175" ht="17.25">
      <c r="A529" s="72"/>
      <c r="B529" s="154" t="s">
        <v>1651</v>
      </c>
      <c r="C529" s="197" t="s">
        <v>1702</v>
      </c>
      <c r="T529" s="198" t="s">
        <v>1711</v>
      </c>
      <c r="U529" s="85" t="str">
        <f t="shared" si="8083"/>
        <v>ReplaceableTextures\\CommandButtons\\BTNIX03.blp</v>
      </c>
      <c r="CN529" s="70" t="str">
        <f t="shared" si="7687"/>
        <v>InitUnitState('IX0K',,,,,,,,,,)</v>
      </c>
      <c r="CO529" s="70" t="str">
        <f t="shared" si="7688"/>
        <v>InitUnitNormal('IX0K',,,,,,,,,,)</v>
      </c>
      <c r="CP529" s="70" t="str">
        <f t="shared" si="7689"/>
        <v>InitUnitMagic('IX0K',,,,,,,,,,)</v>
      </c>
      <c r="CQ529" s="70" t="str">
        <f t="shared" si="7690"/>
        <v>InitUnitAdd('IX0K',,,,,,,,,,)</v>
      </c>
      <c r="CR529" s="70" t="str">
        <f t="shared" si="7691"/>
        <v>InitEquipData('IX0K',,"",,,,,'','','','','','',"ReplaceableTextures\\CommandButtons\\BTNIX05.blp")</v>
      </c>
      <c r="CU529" s="61" t="str">
        <f t="shared" si="8084"/>
        <v>|n</v>
      </c>
      <c r="CV529" s="61" t="str">
        <f t="shared" si="8012"/>
        <v>|CffFFC926任务类型：|r|n普通|n|Cffffc926任务难度：|n|r|Cff007fff三星|r|n|Cffffc926怪物数量：|n|r80个|n|n|Cffffc926挑战奖励：|r|n接受挑战时获得1个|Cffffc926随机品质法宝|r</v>
      </c>
      <c r="DB529" s="71" t="str">
        <f>IF(V529="","","|n"&amp;#REF!&amp;"+"&amp;V529)</f>
        <v/>
      </c>
      <c r="DC529" s="71" t="str">
        <f>IF(W529="","","|n"&amp;#REF!&amp;"+"&amp;W529)</f>
        <v/>
      </c>
      <c r="DD529" s="71" t="str">
        <f>IF(X529="","","|n"&amp;#REF!&amp;"+"&amp;X529)</f>
        <v/>
      </c>
      <c r="DE529" s="71" t="str">
        <f>IF(Y529="","","|n"&amp;#REF!&amp;"+"&amp;Y529)</f>
        <v/>
      </c>
      <c r="DF529" s="71" t="str">
        <f>IF(Z529="","","|n"&amp;#REF!&amp;"+"&amp;Z529)</f>
        <v/>
      </c>
      <c r="DG529" s="71" t="str">
        <f>IF(AA529="","","|n"&amp;#REF!&amp;"+"&amp;AA529)</f>
        <v/>
      </c>
      <c r="DH529" s="71" t="str">
        <f>IF(AB529="","","|n"&amp;#REF!&amp;"+"&amp;AB529)</f>
        <v/>
      </c>
      <c r="DI529" s="71" t="str">
        <f>IF(AC529="","","|n"&amp;#REF!&amp;"+"&amp;AC529&amp;"%")</f>
        <v/>
      </c>
      <c r="DJ529" s="71" t="str">
        <f>IF(AD529="","","|n"&amp;#REF!&amp;"+"&amp;AD529)</f>
        <v/>
      </c>
      <c r="DK529" s="71" t="str">
        <f>IF(AE529="","","|n"&amp;#REF!&amp;"+"&amp;AE529)</f>
        <v/>
      </c>
      <c r="DL529" s="71" t="str">
        <f>IF(AF529="","","|n"&amp;#REF!&amp;"+"&amp;AF529)</f>
        <v/>
      </c>
      <c r="DM529" s="71" t="str">
        <f>IF(AG529="","","|n"&amp;#REF!&amp;"+"&amp;AG529&amp;"%")</f>
        <v/>
      </c>
      <c r="DN529" s="71" t="str">
        <f>IF(AH529="","","|n"&amp;#REF!&amp;"+"&amp;AH529)</f>
        <v/>
      </c>
      <c r="DO529" s="71" t="str">
        <f>IF(AI529="","","|n"&amp;#REF!&amp;"+"&amp;AI529)</f>
        <v/>
      </c>
      <c r="DP529" s="71" t="str">
        <f>IF(AJ529="","","|n"&amp;#REF!&amp;"+"&amp;AJ529)</f>
        <v/>
      </c>
    </row>
    <row r="530" spans="1:175" ht="17.25">
      <c r="A530" s="72"/>
      <c r="B530" s="154" t="s">
        <v>1652</v>
      </c>
      <c r="C530" s="197" t="s">
        <v>1704</v>
      </c>
      <c r="T530" s="198" t="s">
        <v>1712</v>
      </c>
      <c r="U530" s="85" t="str">
        <f t="shared" si="8083"/>
        <v>ReplaceableTextures\\CommandButtons\\BTNIX05.blp</v>
      </c>
      <c r="CN530" s="70" t="str">
        <f t="shared" si="7687"/>
        <v>InitUnitState('IX0L',,,,,,,,,,)</v>
      </c>
      <c r="CO530" s="70" t="str">
        <f t="shared" si="7688"/>
        <v>InitUnitNormal('IX0L',,,,,,,,,,)</v>
      </c>
      <c r="CP530" s="70" t="str">
        <f t="shared" si="7689"/>
        <v>InitUnitMagic('IX0L',,,,,,,,,,)</v>
      </c>
      <c r="CQ530" s="70" t="str">
        <f t="shared" si="7690"/>
        <v>InitUnitAdd('IX0L',,,,,,,,,,)</v>
      </c>
      <c r="CR530" s="70" t="str">
        <f t="shared" si="7691"/>
        <v>InitEquipData('IX0L',,"",,,,,'','','','','','',"ReplaceableTextures\\CommandButtons\\BTNIX06.blp")</v>
      </c>
      <c r="CU530" s="61" t="str">
        <f t="shared" si="8084"/>
        <v>|n</v>
      </c>
      <c r="CV530" s="61" t="str">
        <f t="shared" si="8012"/>
        <v>|CffFFC926任务类型：|r|n|Cff0088ff精英|r|n|Cffffc926任务难度：|n五星|r|n|Cffffc926怪物数量：|n|r120个|n|n|Cffffc926挑战奖励：|r|n接受挑战时获得1个|Cffffc926造化至宝法宝|r。</v>
      </c>
      <c r="DB530" s="71" t="str">
        <f>IF(V530="","","|n"&amp;#REF!&amp;"+"&amp;V530)</f>
        <v/>
      </c>
      <c r="DC530" s="71" t="str">
        <f>IF(W530="","","|n"&amp;#REF!&amp;"+"&amp;W530)</f>
        <v/>
      </c>
      <c r="DD530" s="71" t="str">
        <f>IF(X530="","","|n"&amp;#REF!&amp;"+"&amp;X530)</f>
        <v/>
      </c>
      <c r="DE530" s="71" t="str">
        <f>IF(Y530="","","|n"&amp;#REF!&amp;"+"&amp;Y530)</f>
        <v/>
      </c>
      <c r="DF530" s="71" t="str">
        <f>IF(Z530="","","|n"&amp;#REF!&amp;"+"&amp;Z530)</f>
        <v/>
      </c>
      <c r="DG530" s="71" t="str">
        <f>IF(AA530="","","|n"&amp;#REF!&amp;"+"&amp;AA530)</f>
        <v/>
      </c>
      <c r="DH530" s="71" t="str">
        <f>IF(AB530="","","|n"&amp;#REF!&amp;"+"&amp;AB530)</f>
        <v/>
      </c>
      <c r="DI530" s="71" t="str">
        <f>IF(AC530="","","|n"&amp;#REF!&amp;"+"&amp;AC530&amp;"%")</f>
        <v/>
      </c>
      <c r="DJ530" s="71" t="str">
        <f>IF(AD530="","","|n"&amp;#REF!&amp;"+"&amp;AD530)</f>
        <v/>
      </c>
      <c r="DK530" s="71" t="str">
        <f>IF(AE530="","","|n"&amp;#REF!&amp;"+"&amp;AE530)</f>
        <v/>
      </c>
      <c r="DL530" s="71" t="str">
        <f>IF(AF530="","","|n"&amp;#REF!&amp;"+"&amp;AF530)</f>
        <v/>
      </c>
      <c r="DM530" s="71" t="str">
        <f>IF(AG530="","","|n"&amp;#REF!&amp;"+"&amp;AG530&amp;"%")</f>
        <v/>
      </c>
      <c r="DN530" s="71" t="str">
        <f>IF(AH530="","","|n"&amp;#REF!&amp;"+"&amp;AH530)</f>
        <v/>
      </c>
      <c r="DO530" s="71" t="str">
        <f>IF(AI530="","","|n"&amp;#REF!&amp;"+"&amp;AI530)</f>
        <v/>
      </c>
      <c r="DP530" s="71" t="str">
        <f>IF(AJ530="","","|n"&amp;#REF!&amp;"+"&amp;AJ530)</f>
        <v/>
      </c>
    </row>
    <row r="531" spans="1:175" ht="17.25">
      <c r="A531" s="72"/>
      <c r="B531" s="154" t="s">
        <v>1653</v>
      </c>
      <c r="C531" s="197" t="s">
        <v>1705</v>
      </c>
      <c r="T531" s="198" t="s">
        <v>1713</v>
      </c>
      <c r="U531" s="85" t="str">
        <f t="shared" si="8083"/>
        <v>ReplaceableTextures\\CommandButtons\\BTNIX06.blp</v>
      </c>
      <c r="CN531" s="70" t="str">
        <f t="shared" si="7687"/>
        <v>InitUnitState('IX0M',,,,,,,,,,)</v>
      </c>
      <c r="CO531" s="70" t="str">
        <f t="shared" si="7688"/>
        <v>InitUnitNormal('IX0M',,,,,,,,,,)</v>
      </c>
      <c r="CP531" s="70" t="str">
        <f t="shared" si="7689"/>
        <v>InitUnitMagic('IX0M',,,,,,,,,,)</v>
      </c>
      <c r="CQ531" s="70" t="str">
        <f t="shared" si="7690"/>
        <v>InitUnitAdd('IX0M',,,,,,,,,,)</v>
      </c>
      <c r="CR531" s="70" t="str">
        <f t="shared" si="7691"/>
        <v>InitEquipData('IX0M',,"",,,,,'','','','','','',"ReplaceableTextures\\CommandButtons\\BTNIX02.blp")</v>
      </c>
      <c r="CU531" s="61" t="str">
        <f t="shared" si="8084"/>
        <v>|n</v>
      </c>
      <c r="CV531" s="61" t="str">
        <f t="shared" si="8012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31" s="71" t="str">
        <f>IF(V531="","","|n"&amp;#REF!&amp;"+"&amp;V531)</f>
        <v/>
      </c>
      <c r="DC531" s="71" t="str">
        <f>IF(W531="","","|n"&amp;#REF!&amp;"+"&amp;W531)</f>
        <v/>
      </c>
      <c r="DD531" s="71" t="str">
        <f>IF(X531="","","|n"&amp;#REF!&amp;"+"&amp;X531)</f>
        <v/>
      </c>
      <c r="DE531" s="71" t="str">
        <f>IF(Y531="","","|n"&amp;#REF!&amp;"+"&amp;Y531)</f>
        <v/>
      </c>
      <c r="DF531" s="71" t="str">
        <f>IF(Z531="","","|n"&amp;#REF!&amp;"+"&amp;Z531)</f>
        <v/>
      </c>
      <c r="DG531" s="71" t="str">
        <f>IF(AA531="","","|n"&amp;#REF!&amp;"+"&amp;AA531)</f>
        <v/>
      </c>
      <c r="DH531" s="71" t="str">
        <f>IF(AB531="","","|n"&amp;#REF!&amp;"+"&amp;AB531)</f>
        <v/>
      </c>
      <c r="DI531" s="71" t="str">
        <f>IF(AC531="","","|n"&amp;#REF!&amp;"+"&amp;AC531&amp;"%")</f>
        <v/>
      </c>
      <c r="DJ531" s="71" t="str">
        <f>IF(AD531="","","|n"&amp;#REF!&amp;"+"&amp;AD531)</f>
        <v/>
      </c>
      <c r="DK531" s="71" t="str">
        <f>IF(AE531="","","|n"&amp;#REF!&amp;"+"&amp;AE531)</f>
        <v/>
      </c>
      <c r="DL531" s="71" t="str">
        <f>IF(AF531="","","|n"&amp;#REF!&amp;"+"&amp;AF531)</f>
        <v/>
      </c>
      <c r="DM531" s="71" t="str">
        <f>IF(AG531="","","|n"&amp;#REF!&amp;"+"&amp;AG531&amp;"%")</f>
        <v/>
      </c>
      <c r="DN531" s="71" t="str">
        <f>IF(AH531="","","|n"&amp;#REF!&amp;"+"&amp;AH531)</f>
        <v/>
      </c>
      <c r="DO531" s="71" t="str">
        <f>IF(AI531="","","|n"&amp;#REF!&amp;"+"&amp;AI531)</f>
        <v/>
      </c>
      <c r="DP531" s="71" t="str">
        <f>IF(AJ531="","","|n"&amp;#REF!&amp;"+"&amp;AJ531)</f>
        <v/>
      </c>
    </row>
    <row r="532" spans="1:175" ht="17.25">
      <c r="A532" s="72"/>
      <c r="B532" s="154" t="s">
        <v>1654</v>
      </c>
      <c r="C532" s="197" t="s">
        <v>1701</v>
      </c>
      <c r="T532" s="198" t="s">
        <v>1641</v>
      </c>
      <c r="U532" s="85" t="str">
        <f t="shared" si="8083"/>
        <v>ReplaceableTextures\\CommandButtons\\BTNIX02.blp</v>
      </c>
      <c r="CN532" s="70" t="str">
        <f t="shared" si="7687"/>
        <v>InitUnitState('IX0N',,,,,,,,,,)</v>
      </c>
      <c r="CO532" s="70" t="str">
        <f t="shared" si="7688"/>
        <v>InitUnitNormal('IX0N',,,,,,,,,,)</v>
      </c>
      <c r="CP532" s="70" t="str">
        <f t="shared" si="7689"/>
        <v>InitUnitMagic('IX0N',,,,,,,,,,)</v>
      </c>
      <c r="CQ532" s="70" t="str">
        <f t="shared" si="7690"/>
        <v>InitUnitAdd('IX0N',,,,,,,,,,)</v>
      </c>
      <c r="CR532" s="70" t="str">
        <f t="shared" si="7691"/>
        <v>InitEquipData('IX0N',,"",,,,,'','','','','','',"ReplaceableTextures\\CommandButtons\\BTNIX01.blp")</v>
      </c>
      <c r="CU532" s="61" t="str">
        <f t="shared" si="8084"/>
        <v>|n</v>
      </c>
      <c r="CV532" s="61" t="str">
        <f t="shared" si="8012"/>
        <v>|CffFFC926任务类型：|r|n普通|n|Cffffc926任务难度：|n|r|Cff00ff7f二星|r|n|Cffffc926怪物数量：|n|r48个|n|n|Cffffc926挑战奖励：|r|n接受挑战时获得1个|Cffffc926炽星魔盒|r</v>
      </c>
      <c r="DB532" s="71" t="str">
        <f>IF(V532="","","|n"&amp;#REF!&amp;"+"&amp;V532)</f>
        <v/>
      </c>
      <c r="DC532" s="71" t="str">
        <f>IF(W532="","","|n"&amp;#REF!&amp;"+"&amp;W532)</f>
        <v/>
      </c>
      <c r="DD532" s="71" t="str">
        <f>IF(X532="","","|n"&amp;#REF!&amp;"+"&amp;X532)</f>
        <v/>
      </c>
      <c r="DE532" s="71" t="str">
        <f>IF(Y532="","","|n"&amp;#REF!&amp;"+"&amp;Y532)</f>
        <v/>
      </c>
      <c r="DF532" s="71" t="str">
        <f>IF(Z532="","","|n"&amp;#REF!&amp;"+"&amp;Z532)</f>
        <v/>
      </c>
      <c r="DG532" s="71" t="str">
        <f>IF(AA532="","","|n"&amp;#REF!&amp;"+"&amp;AA532)</f>
        <v/>
      </c>
      <c r="DH532" s="71" t="str">
        <f>IF(AB532="","","|n"&amp;#REF!&amp;"+"&amp;AB532)</f>
        <v/>
      </c>
      <c r="DI532" s="71" t="str">
        <f>IF(AC532="","","|n"&amp;#REF!&amp;"+"&amp;AC532&amp;"%")</f>
        <v/>
      </c>
      <c r="DJ532" s="71" t="str">
        <f>IF(AD532="","","|n"&amp;#REF!&amp;"+"&amp;AD532)</f>
        <v/>
      </c>
      <c r="DK532" s="71" t="str">
        <f>IF(AE532="","","|n"&amp;#REF!&amp;"+"&amp;AE532)</f>
        <v/>
      </c>
      <c r="DL532" s="71" t="str">
        <f>IF(AF532="","","|n"&amp;#REF!&amp;"+"&amp;AF532)</f>
        <v/>
      </c>
      <c r="DM532" s="71" t="str">
        <f>IF(AG532="","","|n"&amp;#REF!&amp;"+"&amp;AG532&amp;"%")</f>
        <v/>
      </c>
      <c r="DN532" s="71" t="str">
        <f>IF(AH532="","","|n"&amp;#REF!&amp;"+"&amp;AH532)</f>
        <v/>
      </c>
      <c r="DO532" s="71" t="str">
        <f>IF(AI532="","","|n"&amp;#REF!&amp;"+"&amp;AI532)</f>
        <v/>
      </c>
      <c r="DP532" s="71" t="str">
        <f>IF(AJ532="","","|n"&amp;#REF!&amp;"+"&amp;AJ532)</f>
        <v/>
      </c>
    </row>
    <row r="533" spans="1:175" ht="17.25">
      <c r="A533" s="72"/>
      <c r="B533" s="154" t="s">
        <v>1655</v>
      </c>
      <c r="C533" s="197" t="s">
        <v>1700</v>
      </c>
      <c r="T533" s="198" t="s">
        <v>1714</v>
      </c>
      <c r="U533" s="85" t="str">
        <f t="shared" si="8083"/>
        <v>ReplaceableTextures\\CommandButtons\\BTNIX01.blp</v>
      </c>
      <c r="CN533" s="70" t="str">
        <f t="shared" si="7687"/>
        <v>InitUnitState('IX0O',,,,,,,,,,)</v>
      </c>
      <c r="CO533" s="70" t="str">
        <f t="shared" si="7688"/>
        <v>InitUnitNormal('IX0O',,,,,,,,,,)</v>
      </c>
      <c r="CP533" s="70" t="str">
        <f t="shared" si="7689"/>
        <v>InitUnitMagic('IX0O',,,,,,,,,,)</v>
      </c>
      <c r="CQ533" s="70" t="str">
        <f t="shared" si="7690"/>
        <v>InitUnitAdd('IX0O',,,,,,,,,,)</v>
      </c>
      <c r="CR533" s="70" t="str">
        <f t="shared" si="7691"/>
        <v>InitEquipData('IX0O',,"",,,,,'','','','','','',"ReplaceableTextures\\CommandButtons\\BTNIX02.blp")</v>
      </c>
      <c r="CU533" s="61" t="str">
        <f t="shared" si="8084"/>
        <v>|n</v>
      </c>
      <c r="CV533" s="61" t="str">
        <f t="shared" si="8012"/>
        <v>|CffFFC926任务类型：|r|n普通|n|Cffffc926任务难度：|n|r一星|n|Cffffc926怪物数量：|n|r24个|n|n|Cffffc926挑战奖励：|r|n接受挑战时获得|Cffffc9268888~12888经验|r。</v>
      </c>
      <c r="DB533" s="71" t="str">
        <f>IF(V533="","","|n"&amp;#REF!&amp;"+"&amp;V533)</f>
        <v/>
      </c>
      <c r="DC533" s="71" t="str">
        <f>IF(W533="","","|n"&amp;#REF!&amp;"+"&amp;W533)</f>
        <v/>
      </c>
      <c r="DD533" s="71" t="str">
        <f>IF(X533="","","|n"&amp;#REF!&amp;"+"&amp;X533)</f>
        <v/>
      </c>
      <c r="DE533" s="71" t="str">
        <f>IF(Y533="","","|n"&amp;#REF!&amp;"+"&amp;Y533)</f>
        <v/>
      </c>
      <c r="DF533" s="71" t="str">
        <f>IF(Z533="","","|n"&amp;#REF!&amp;"+"&amp;Z533)</f>
        <v/>
      </c>
      <c r="DG533" s="71" t="str">
        <f>IF(AA533="","","|n"&amp;#REF!&amp;"+"&amp;AA533)</f>
        <v/>
      </c>
      <c r="DH533" s="71" t="str">
        <f>IF(AB533="","","|n"&amp;#REF!&amp;"+"&amp;AB533)</f>
        <v/>
      </c>
      <c r="DI533" s="71" t="str">
        <f>IF(AC533="","","|n"&amp;#REF!&amp;"+"&amp;AC533&amp;"%")</f>
        <v/>
      </c>
      <c r="DJ533" s="71" t="str">
        <f>IF(AD533="","","|n"&amp;#REF!&amp;"+"&amp;AD533)</f>
        <v/>
      </c>
      <c r="DK533" s="71" t="str">
        <f>IF(AE533="","","|n"&amp;#REF!&amp;"+"&amp;AE533)</f>
        <v/>
      </c>
      <c r="DL533" s="71" t="str">
        <f>IF(AF533="","","|n"&amp;#REF!&amp;"+"&amp;AF533)</f>
        <v/>
      </c>
      <c r="DM533" s="71" t="str">
        <f>IF(AG533="","","|n"&amp;#REF!&amp;"+"&amp;AG533&amp;"%")</f>
        <v/>
      </c>
      <c r="DN533" s="71" t="str">
        <f>IF(AH533="","","|n"&amp;#REF!&amp;"+"&amp;AH533)</f>
        <v/>
      </c>
      <c r="DO533" s="71" t="str">
        <f>IF(AI533="","","|n"&amp;#REF!&amp;"+"&amp;AI533)</f>
        <v/>
      </c>
      <c r="DP533" s="71" t="str">
        <f>IF(AJ533="","","|n"&amp;#REF!&amp;"+"&amp;AJ533)</f>
        <v/>
      </c>
    </row>
    <row r="534" spans="1:175" ht="17.25">
      <c r="A534" s="72"/>
      <c r="B534" s="154" t="s">
        <v>1656</v>
      </c>
      <c r="C534" s="197" t="s">
        <v>1701</v>
      </c>
      <c r="T534" s="198" t="s">
        <v>1715</v>
      </c>
      <c r="U534" s="85" t="str">
        <f t="shared" si="8083"/>
        <v>ReplaceableTextures\\CommandButtons\\BTNIX02.blp</v>
      </c>
      <c r="CN534" s="70" t="str">
        <f t="shared" si="7687"/>
        <v>InitUnitState('IX0P',,,,,,,,,,)</v>
      </c>
      <c r="CO534" s="70" t="str">
        <f t="shared" si="7688"/>
        <v>InitUnitNormal('IX0P',,,,,,,,,,)</v>
      </c>
      <c r="CP534" s="70" t="str">
        <f t="shared" si="7689"/>
        <v>InitUnitMagic('IX0P',,,,,,,,,,)</v>
      </c>
      <c r="CQ534" s="70" t="str">
        <f t="shared" si="7690"/>
        <v>InitUnitAdd('IX0P',,,,,,,,,,)</v>
      </c>
      <c r="CR534" s="70" t="str">
        <f t="shared" si="7691"/>
        <v>InitEquipData('IX0P',,"",,,,,'','','','','','',"ReplaceableTextures\\CommandButtons\\BTNIX03.blp")</v>
      </c>
      <c r="CU534" s="61" t="str">
        <f t="shared" si="8084"/>
        <v>|n</v>
      </c>
      <c r="CV534" s="61" t="str">
        <f t="shared" si="8012"/>
        <v>|CffFFC926任务类型：|r|n普通|n|Cffffc926任务难度：|n|r|Cff00ff7f二星|r|n|Cffffc926怪物数量：|n|r48个|n|n|Cffffc926挑战奖励：|r|n接受挑战时获得|Cffffc92616888~22888经验|r。</v>
      </c>
      <c r="DB534" s="71" t="str">
        <f>IF(V534="","","|n"&amp;#REF!&amp;"+"&amp;V534)</f>
        <v/>
      </c>
      <c r="DC534" s="71" t="str">
        <f>IF(W534="","","|n"&amp;#REF!&amp;"+"&amp;W534)</f>
        <v/>
      </c>
      <c r="DD534" s="71" t="str">
        <f>IF(X534="","","|n"&amp;#REF!&amp;"+"&amp;X534)</f>
        <v/>
      </c>
      <c r="DE534" s="71" t="str">
        <f>IF(Y534="","","|n"&amp;#REF!&amp;"+"&amp;Y534)</f>
        <v/>
      </c>
      <c r="DF534" s="71" t="str">
        <f>IF(Z534="","","|n"&amp;#REF!&amp;"+"&amp;Z534)</f>
        <v/>
      </c>
      <c r="DG534" s="71" t="str">
        <f>IF(AA534="","","|n"&amp;#REF!&amp;"+"&amp;AA534)</f>
        <v/>
      </c>
      <c r="DH534" s="71" t="str">
        <f>IF(AB534="","","|n"&amp;#REF!&amp;"+"&amp;AB534)</f>
        <v/>
      </c>
      <c r="DI534" s="71" t="str">
        <f>IF(AC534="","","|n"&amp;#REF!&amp;"+"&amp;AC534&amp;"%")</f>
        <v/>
      </c>
      <c r="DJ534" s="71" t="str">
        <f>IF(AD534="","","|n"&amp;#REF!&amp;"+"&amp;AD534)</f>
        <v/>
      </c>
      <c r="DK534" s="71" t="str">
        <f>IF(AE534="","","|n"&amp;#REF!&amp;"+"&amp;AE534)</f>
        <v/>
      </c>
      <c r="DL534" s="71" t="str">
        <f>IF(AF534="","","|n"&amp;#REF!&amp;"+"&amp;AF534)</f>
        <v/>
      </c>
      <c r="DM534" s="71" t="str">
        <f>IF(AG534="","","|n"&amp;#REF!&amp;"+"&amp;AG534&amp;"%")</f>
        <v/>
      </c>
      <c r="DN534" s="71" t="str">
        <f>IF(AH534="","","|n"&amp;#REF!&amp;"+"&amp;AH534)</f>
        <v/>
      </c>
      <c r="DO534" s="71" t="str">
        <f>IF(AI534="","","|n"&amp;#REF!&amp;"+"&amp;AI534)</f>
        <v/>
      </c>
      <c r="DP534" s="71" t="str">
        <f>IF(AJ534="","","|n"&amp;#REF!&amp;"+"&amp;AJ534)</f>
        <v/>
      </c>
    </row>
    <row r="535" spans="1:175" ht="17.25">
      <c r="A535" s="72"/>
      <c r="B535" s="154" t="s">
        <v>1657</v>
      </c>
      <c r="C535" s="197" t="s">
        <v>1702</v>
      </c>
      <c r="T535" s="198" t="s">
        <v>1716</v>
      </c>
      <c r="U535" s="85" t="str">
        <f t="shared" si="8083"/>
        <v>ReplaceableTextures\\CommandButtons\\BTNIX03.blp</v>
      </c>
      <c r="CN535" s="70" t="str">
        <f t="shared" si="7687"/>
        <v>InitUnitState('IX0Q',,,,,,,,,,)</v>
      </c>
      <c r="CO535" s="70" t="str">
        <f t="shared" si="7688"/>
        <v>InitUnitNormal('IX0Q',,,,,,,,,,)</v>
      </c>
      <c r="CP535" s="70" t="str">
        <f t="shared" si="7689"/>
        <v>InitUnitMagic('IX0Q',,,,,,,,,,)</v>
      </c>
      <c r="CQ535" s="70" t="str">
        <f t="shared" si="7690"/>
        <v>InitUnitAdd('IX0Q',,,,,,,,,,)</v>
      </c>
      <c r="CR535" s="70" t="str">
        <f t="shared" si="7691"/>
        <v>InitEquipData('IX0Q',,"",,,,,'','','','','','',"ReplaceableTextures\\CommandButtons\\BTNIX04.blp")</v>
      </c>
      <c r="CU535" s="61" t="str">
        <f t="shared" si="8084"/>
        <v>|n</v>
      </c>
      <c r="CV535" s="61" t="str">
        <f t="shared" si="8012"/>
        <v>|CffFFC926任务类型：|r|n|Cff0088ff精英|r|n|Cffffc926任务难度：|n|r|Cff007fff三星|r|n|Cffffc926怪物数量：|n|r80个|n|n|Cffffc926挑战奖励：|r|n接受挑战时获得|Cffffc92628888~36888经验|r。</v>
      </c>
      <c r="DB535" s="71" t="str">
        <f>IF(V535="","","|n"&amp;#REF!&amp;"+"&amp;V535)</f>
        <v/>
      </c>
      <c r="DC535" s="71" t="str">
        <f>IF(W535="","","|n"&amp;#REF!&amp;"+"&amp;W535)</f>
        <v/>
      </c>
      <c r="DD535" s="71" t="str">
        <f>IF(X535="","","|n"&amp;#REF!&amp;"+"&amp;X535)</f>
        <v/>
      </c>
      <c r="DE535" s="71" t="str">
        <f>IF(Y535="","","|n"&amp;#REF!&amp;"+"&amp;Y535)</f>
        <v/>
      </c>
      <c r="DF535" s="71" t="str">
        <f>IF(Z535="","","|n"&amp;#REF!&amp;"+"&amp;Z535)</f>
        <v/>
      </c>
      <c r="DG535" s="71" t="str">
        <f>IF(AA535="","","|n"&amp;#REF!&amp;"+"&amp;AA535)</f>
        <v/>
      </c>
      <c r="DH535" s="71" t="str">
        <f>IF(AB535="","","|n"&amp;#REF!&amp;"+"&amp;AB535)</f>
        <v/>
      </c>
      <c r="DI535" s="71" t="str">
        <f>IF(AC535="","","|n"&amp;#REF!&amp;"+"&amp;AC535&amp;"%")</f>
        <v/>
      </c>
      <c r="DJ535" s="71" t="str">
        <f>IF(AD535="","","|n"&amp;#REF!&amp;"+"&amp;AD535)</f>
        <v/>
      </c>
      <c r="DK535" s="71" t="str">
        <f>IF(AE535="","","|n"&amp;#REF!&amp;"+"&amp;AE535)</f>
        <v/>
      </c>
      <c r="DL535" s="71" t="str">
        <f>IF(AF535="","","|n"&amp;#REF!&amp;"+"&amp;AF535)</f>
        <v/>
      </c>
      <c r="DM535" s="71" t="str">
        <f>IF(AG535="","","|n"&amp;#REF!&amp;"+"&amp;AG535&amp;"%")</f>
        <v/>
      </c>
      <c r="DN535" s="71" t="str">
        <f>IF(AH535="","","|n"&amp;#REF!&amp;"+"&amp;AH535)</f>
        <v/>
      </c>
      <c r="DO535" s="71" t="str">
        <f>IF(AI535="","","|n"&amp;#REF!&amp;"+"&amp;AI535)</f>
        <v/>
      </c>
      <c r="DP535" s="71" t="str">
        <f>IF(AJ535="","","|n"&amp;#REF!&amp;"+"&amp;AJ535)</f>
        <v/>
      </c>
    </row>
    <row r="536" spans="1:175" ht="17.25">
      <c r="A536" s="72"/>
      <c r="B536" s="154" t="s">
        <v>1658</v>
      </c>
      <c r="C536" s="197" t="s">
        <v>1703</v>
      </c>
      <c r="T536" s="198" t="s">
        <v>1717</v>
      </c>
      <c r="U536" s="85" t="str">
        <f t="shared" si="8083"/>
        <v>ReplaceableTextures\\CommandButtons\\BTNIX04.blp</v>
      </c>
      <c r="CN536" s="70" t="str">
        <f t="shared" si="7687"/>
        <v>InitUnitState('IX0R',,,,,,,,,,)</v>
      </c>
      <c r="CO536" s="70" t="str">
        <f t="shared" si="7688"/>
        <v>InitUnitNormal('IX0R',,,,,,,,,,)</v>
      </c>
      <c r="CP536" s="70" t="str">
        <f t="shared" si="7689"/>
        <v>InitUnitMagic('IX0R',,,,,,,,,,)</v>
      </c>
      <c r="CQ536" s="70" t="str">
        <f t="shared" si="7690"/>
        <v>InitUnitAdd('IX0R',,,,,,,,,,)</v>
      </c>
      <c r="CR536" s="70" t="str">
        <f t="shared" si="7691"/>
        <v>InitEquipData('IX0R',,"",,,,,'','','','','','',"ReplaceableTextures\\CommandButtons\\BTNIX01.blp")</v>
      </c>
      <c r="CU536" s="61" t="str">
        <f t="shared" si="8084"/>
        <v>|n</v>
      </c>
      <c r="CV536" s="61" t="str">
        <f t="shared" si="8012"/>
        <v>|CffFFC926任务类型：|r|n|Cff0088ff精英|r|n|Cffffc926任务难度：|n|r|Cffff00ff四星|r|n|Cffffc926怪物数量：|n|r80个|n|n|Cffffc926挑战奖励：|r|n接受挑战时获得|Cffffc92644888~52888经验|r。</v>
      </c>
      <c r="DB536" s="71" t="str">
        <f>IF(V536="","","|n"&amp;#REF!&amp;"+"&amp;V536)</f>
        <v/>
      </c>
      <c r="DC536" s="71" t="str">
        <f>IF(W536="","","|n"&amp;#REF!&amp;"+"&amp;W536)</f>
        <v/>
      </c>
      <c r="DD536" s="71" t="str">
        <f>IF(X536="","","|n"&amp;#REF!&amp;"+"&amp;X536)</f>
        <v/>
      </c>
      <c r="DE536" s="71" t="str">
        <f>IF(Y536="","","|n"&amp;#REF!&amp;"+"&amp;Y536)</f>
        <v/>
      </c>
      <c r="DF536" s="71" t="str">
        <f>IF(Z536="","","|n"&amp;#REF!&amp;"+"&amp;Z536)</f>
        <v/>
      </c>
      <c r="DG536" s="71" t="str">
        <f>IF(AA536="","","|n"&amp;#REF!&amp;"+"&amp;AA536)</f>
        <v/>
      </c>
      <c r="DH536" s="71" t="str">
        <f>IF(AB536="","","|n"&amp;#REF!&amp;"+"&amp;AB536)</f>
        <v/>
      </c>
      <c r="DI536" s="71" t="str">
        <f>IF(AC536="","","|n"&amp;#REF!&amp;"+"&amp;AC536&amp;"%")</f>
        <v/>
      </c>
      <c r="DJ536" s="71" t="str">
        <f>IF(AD536="","","|n"&amp;#REF!&amp;"+"&amp;AD536)</f>
        <v/>
      </c>
      <c r="DK536" s="71" t="str">
        <f>IF(AE536="","","|n"&amp;#REF!&amp;"+"&amp;AE536)</f>
        <v/>
      </c>
      <c r="DL536" s="71" t="str">
        <f>IF(AF536="","","|n"&amp;#REF!&amp;"+"&amp;AF536)</f>
        <v/>
      </c>
      <c r="DM536" s="71" t="str">
        <f>IF(AG536="","","|n"&amp;#REF!&amp;"+"&amp;AG536&amp;"%")</f>
        <v/>
      </c>
      <c r="DN536" s="71" t="str">
        <f>IF(AH536="","","|n"&amp;#REF!&amp;"+"&amp;AH536)</f>
        <v/>
      </c>
      <c r="DO536" s="71" t="str">
        <f>IF(AI536="","","|n"&amp;#REF!&amp;"+"&amp;AI536)</f>
        <v/>
      </c>
      <c r="DP536" s="71" t="str">
        <f>IF(AJ536="","","|n"&amp;#REF!&amp;"+"&amp;AJ536)</f>
        <v/>
      </c>
    </row>
    <row r="537" spans="1:175" ht="17.25">
      <c r="A537" s="72"/>
      <c r="B537" s="154" t="s">
        <v>1659</v>
      </c>
      <c r="C537" s="197" t="s">
        <v>1700</v>
      </c>
      <c r="F537" s="72"/>
      <c r="I537" s="101"/>
      <c r="T537" s="198" t="s">
        <v>1636</v>
      </c>
      <c r="U537" s="85" t="str">
        <f t="shared" si="8083"/>
        <v>ReplaceableTextures\\CommandButtons\\BTNIX01.blp</v>
      </c>
      <c r="CN537" s="70" t="str">
        <f t="shared" si="7687"/>
        <v>InitUnitState('IX1A',,,,,,,,,,)</v>
      </c>
      <c r="CO537" s="70" t="str">
        <f t="shared" si="7688"/>
        <v>InitUnitNormal('IX1A',,,,,,,,,,)</v>
      </c>
      <c r="CP537" s="70" t="str">
        <f t="shared" si="7689"/>
        <v>InitUnitMagic('IX1A',,,,,,,,,,)</v>
      </c>
      <c r="CQ537" s="70" t="str">
        <f t="shared" si="7690"/>
        <v>InitUnitAdd('IX1A',,,,,,,,,,)</v>
      </c>
      <c r="CR537" s="70" t="str">
        <f t="shared" si="7691"/>
        <v>InitEquipData('IX1A',,"",,,,,'','','','','','',"ReplaceableTextures\\CommandButtons\\BTNIX02.blp")</v>
      </c>
      <c r="CU537" s="61" t="str">
        <f t="shared" si="8084"/>
        <v>|n</v>
      </c>
      <c r="CV537" s="61" t="str">
        <f t="shared" si="8012"/>
        <v>|CffFFC926任务类型：|r|n普通|n|Cffffc926任务难度：|n|r一星|n|Cffffc926怪物数量：|n|r24个|n|n|Cffffc926挑战奖励：|r|n接受挑战时立即获得|Cffffc9265000~12888金币|r。</v>
      </c>
      <c r="CW537" s="60"/>
      <c r="CX537" s="60"/>
      <c r="CY537" s="60"/>
      <c r="CZ537" s="60"/>
      <c r="DA537" s="60"/>
      <c r="DB537" s="71" t="str">
        <f t="shared" ref="DB537:DB544" si="8085">IF(V537="","","|n"&amp;DB$2&amp;"+"&amp;V537&amp;DB$1)</f>
        <v/>
      </c>
      <c r="DC537" s="71" t="str">
        <f t="shared" ref="DC537:DC544" si="8086">IF(W537="","","|n"&amp;DC$2&amp;"+"&amp;W537&amp;DC$1)</f>
        <v/>
      </c>
      <c r="DD537" s="71" t="str">
        <f t="shared" ref="DD537:DD544" si="8087">IF(X537="","","|n"&amp;DD$2&amp;"+"&amp;X537&amp;DD$1)</f>
        <v/>
      </c>
      <c r="DE537" s="71" t="str">
        <f t="shared" ref="DE537:DE544" si="8088">IF(Y537="","","|n"&amp;DE$2&amp;"+"&amp;Y537&amp;DE$1)</f>
        <v/>
      </c>
      <c r="DF537" s="71" t="str">
        <f t="shared" ref="DF537:DF544" si="8089">IF(Z537="","","|n"&amp;DF$2&amp;"+"&amp;Z537&amp;DF$1)</f>
        <v/>
      </c>
      <c r="DG537" s="71" t="str">
        <f t="shared" ref="DG537:DG544" si="8090">IF(AA537="","","|n"&amp;DG$2&amp;"+"&amp;AA537&amp;DG$1)</f>
        <v/>
      </c>
      <c r="DH537" s="71" t="str">
        <f t="shared" ref="DH537:DH544" si="8091">IF(AB537="","","|n"&amp;DH$2&amp;"+"&amp;AB537&amp;DH$1)</f>
        <v/>
      </c>
      <c r="DI537" s="71" t="str">
        <f t="shared" ref="DI537:DI544" si="8092">IF(AC537="","","|n"&amp;DI$2&amp;"+"&amp;AC537&amp;DI$1)</f>
        <v/>
      </c>
      <c r="DJ537" s="71" t="str">
        <f t="shared" ref="DJ537:DJ544" si="8093">IF(AD537="","","|n"&amp;DJ$2&amp;"+"&amp;AD537&amp;DJ$1)</f>
        <v/>
      </c>
      <c r="DK537" s="71" t="str">
        <f t="shared" ref="DK537:DK544" si="8094">IF(AE537="","","|n"&amp;DK$2&amp;"+"&amp;AE537&amp;DK$1)</f>
        <v/>
      </c>
      <c r="DL537" s="71" t="str">
        <f t="shared" ref="DL537:DL544" si="8095">IF(AF537="","","|n"&amp;DL$2&amp;"+"&amp;AF537&amp;DL$1)</f>
        <v/>
      </c>
      <c r="DM537" s="71" t="str">
        <f t="shared" ref="DM537:DM544" si="8096">IF(AG537="","","|n"&amp;DM$2&amp;"+"&amp;AG537&amp;DM$1)</f>
        <v/>
      </c>
      <c r="DN537" s="71" t="str">
        <f t="shared" ref="DN537:DN544" si="8097">IF(AH537="","","|n"&amp;DN$2&amp;"+"&amp;AH537&amp;DN$1)</f>
        <v/>
      </c>
      <c r="DO537" s="71" t="str">
        <f t="shared" ref="DO537:DO544" si="8098">IF(AI537="","","|n"&amp;DO$2&amp;"+"&amp;AI537&amp;DO$1)</f>
        <v/>
      </c>
      <c r="DP537" s="71" t="str">
        <f t="shared" ref="DP537:DP544" si="8099">IF(AJ537="","","|n"&amp;DP$2&amp;"+"&amp;AJ537&amp;DP$1)</f>
        <v/>
      </c>
      <c r="DQ537" s="71" t="str">
        <f t="shared" ref="DQ537:DQ544" si="8100">IF(AK537="","","|n"&amp;DQ$2&amp;"+"&amp;AK537&amp;DQ$1)</f>
        <v/>
      </c>
      <c r="DR537" s="71" t="str">
        <f t="shared" ref="DR537:DR544" si="8101">IF(AL537="","","|n"&amp;DR$2&amp;"+"&amp;AL537&amp;DR$1)</f>
        <v/>
      </c>
      <c r="DS537" s="71" t="str">
        <f t="shared" ref="DS537:DS544" si="8102">IF(AM537="","","|n"&amp;DS$2&amp;"+"&amp;AM537&amp;DS$1)</f>
        <v/>
      </c>
      <c r="DT537" s="71" t="str">
        <f t="shared" ref="DT537:DT544" si="8103">IF(AN537="","","|n"&amp;DT$2&amp;"+"&amp;AN537&amp;DT$1)</f>
        <v/>
      </c>
      <c r="DU537" s="71" t="str">
        <f t="shared" ref="DU537:DU544" si="8104">IF(AO537="","","|n"&amp;DU$2&amp;"+"&amp;AO537&amp;DU$1)</f>
        <v/>
      </c>
      <c r="DV537" s="71" t="str">
        <f t="shared" ref="DV537:DV544" si="8105">IF(AP537="","","|n"&amp;DV$2&amp;"+"&amp;AP537&amp;DV$1)</f>
        <v/>
      </c>
      <c r="DW537" s="71" t="str">
        <f t="shared" ref="DW537:DW544" si="8106">IF(AQ537="","","|n"&amp;DW$2&amp;"+"&amp;AQ537&amp;DW$1)</f>
        <v/>
      </c>
      <c r="DX537" s="71" t="str">
        <f t="shared" ref="DX537:DX544" si="8107">IF(AR537="","","|n"&amp;DX$2&amp;"+"&amp;AR537&amp;DX$1)</f>
        <v/>
      </c>
      <c r="DY537" s="71" t="str">
        <f t="shared" ref="DY537:DY544" si="8108">IF(AS537="","","|n"&amp;DY$2&amp;"+"&amp;AS537&amp;DY$1)</f>
        <v/>
      </c>
      <c r="DZ537" s="71" t="str">
        <f t="shared" ref="DZ537:DZ544" si="8109">IF(AT537="","","|n"&amp;DZ$2&amp;"+"&amp;AT537&amp;DZ$1)</f>
        <v/>
      </c>
      <c r="EA537" s="71" t="str">
        <f t="shared" ref="EA537:EA544" si="8110">IF(AU537="","","|n"&amp;EA$2&amp;"+"&amp;AU537&amp;EA$1)</f>
        <v/>
      </c>
      <c r="EB537" s="71" t="str">
        <f t="shared" ref="EB537:EB544" si="8111">IF(AV537="","","|n"&amp;EB$2&amp;"+"&amp;AV537&amp;EB$1)</f>
        <v/>
      </c>
      <c r="EC537" s="71" t="str">
        <f t="shared" ref="EC537:EC544" si="8112">IF(AW537="","","|n"&amp;EC$2&amp;"+"&amp;AW537&amp;EC$1)</f>
        <v/>
      </c>
      <c r="ED537" s="71" t="str">
        <f t="shared" ref="ED537:ED544" si="8113">IF(AX537="","","|n"&amp;ED$2&amp;"+"&amp;AX537&amp;ED$1)</f>
        <v/>
      </c>
      <c r="EE537" s="71" t="str">
        <f t="shared" ref="EE537:EE544" si="8114">IF(AY537="","","|n"&amp;EE$2&amp;"+"&amp;AY537&amp;EE$1)</f>
        <v/>
      </c>
      <c r="EF537" s="71" t="str">
        <f t="shared" ref="EF537:EF544" si="8115">IF(AZ537="","","|n"&amp;EF$2&amp;"+"&amp;AZ537&amp;EF$1)</f>
        <v/>
      </c>
      <c r="EG537" s="71" t="str">
        <f t="shared" ref="EG537:EG544" si="8116">IF(BA537="","","|n"&amp;EG$2&amp;"+"&amp;BA537&amp;EG$1)</f>
        <v/>
      </c>
      <c r="EH537" s="71" t="str">
        <f t="shared" ref="EH537:EH544" si="8117">IF(BB537="","","|n"&amp;EH$2&amp;"+"&amp;BB537&amp;EH$1)</f>
        <v/>
      </c>
      <c r="EI537" s="71" t="str">
        <f t="shared" ref="EI537:EI544" si="8118">IF(BC537="","","|n"&amp;EI$2&amp;"+"&amp;BC537&amp;EI$1)</f>
        <v/>
      </c>
      <c r="EJ537" s="71" t="str">
        <f t="shared" ref="EJ537:EJ544" si="8119">IF(BD537="","","|n"&amp;EJ$2&amp;"+"&amp;BD537&amp;EJ$1)</f>
        <v/>
      </c>
      <c r="EK537" s="71" t="str">
        <f t="shared" ref="EK537:EK544" si="8120">IF(BE537="","","|n"&amp;EK$2&amp;"+"&amp;BE537&amp;EK$1)</f>
        <v/>
      </c>
      <c r="EL537" s="71" t="str">
        <f t="shared" ref="EL537:EL544" si="8121">IF(BF537="","","|n"&amp;EL$2&amp;"+"&amp;BF537&amp;EL$1)</f>
        <v/>
      </c>
      <c r="EM537" s="71" t="str">
        <f t="shared" ref="EM537:EM544" si="8122">IF(BG537="","","|n"&amp;EM$2&amp;"+"&amp;BG537&amp;EM$1)</f>
        <v/>
      </c>
      <c r="EN537" s="71" t="str">
        <f t="shared" ref="EN537:EN544" si="8123">IF(BH537="","","|n"&amp;EN$2&amp;"+"&amp;BH537&amp;EN$1)</f>
        <v/>
      </c>
      <c r="EO537" s="71" t="str">
        <f t="shared" ref="EO537:EO544" si="8124">IF(BI537="","","|n"&amp;EO$2&amp;"+"&amp;BI537&amp;EO$1)</f>
        <v/>
      </c>
      <c r="EP537" s="71" t="str">
        <f t="shared" ref="EP537:EP544" si="8125">IF(BJ537="","","|n"&amp;EP$2&amp;"+"&amp;BJ537&amp;EP$1)</f>
        <v/>
      </c>
      <c r="EQ537" s="71" t="str">
        <f t="shared" ref="EQ537:EQ544" si="8126">IF(BK537="","","|n"&amp;EQ$2&amp;"+"&amp;BK537&amp;EQ$1)</f>
        <v/>
      </c>
      <c r="ER537" s="71" t="str">
        <f t="shared" ref="ER537:ER544" si="8127">IF(BL537="","","|n"&amp;ER$2&amp;"+"&amp;BL537&amp;ER$1)</f>
        <v/>
      </c>
      <c r="ES537" s="71" t="str">
        <f t="shared" ref="ES537:ES544" si="8128">IF(BM537="","","|n"&amp;ES$2&amp;"+"&amp;BM537&amp;ES$1)</f>
        <v/>
      </c>
      <c r="ET537" s="71" t="str">
        <f t="shared" ref="ET537:ET544" si="8129">IF(BN537="","","|n"&amp;ET$2&amp;"+"&amp;BN537&amp;ET$1)</f>
        <v/>
      </c>
      <c r="EU537" s="71" t="str">
        <f t="shared" ref="EU537:EU544" si="8130">IF(BO537="","","|n"&amp;EU$2&amp;"+"&amp;BO537&amp;EU$1)</f>
        <v/>
      </c>
      <c r="EV537" s="71" t="str">
        <f t="shared" ref="EV537:EV544" si="8131">IF(BP537="","","|n"&amp;EV$2&amp;"+"&amp;BP537&amp;EV$1)</f>
        <v/>
      </c>
      <c r="EW537" s="71" t="str">
        <f t="shared" ref="EW537:EW544" si="8132">IF(BQ537="","","|n"&amp;EW$2&amp;"+"&amp;BQ537&amp;EW$1)</f>
        <v/>
      </c>
      <c r="EX537" s="71" t="str">
        <f t="shared" ref="EX537:EX544" si="8133">IF(BR537="","","|n"&amp;EX$2&amp;"+"&amp;BR537&amp;EX$1)</f>
        <v/>
      </c>
      <c r="EY537" s="71" t="str">
        <f t="shared" ref="EY537:EY544" si="8134">IF(BS537="","","|n"&amp;EY$2&amp;"+"&amp;BS537&amp;EY$1)</f>
        <v/>
      </c>
      <c r="EZ537" s="71" t="str">
        <f t="shared" ref="EZ537:EZ544" si="8135">IF(BT537="","","|n"&amp;EZ$2&amp;"+"&amp;BT537&amp;EZ$1)</f>
        <v/>
      </c>
      <c r="FA537" s="71" t="str">
        <f t="shared" ref="FA537:FA544" si="8136">IF(BU537="","","|n"&amp;FA$2&amp;"+"&amp;BU537&amp;FA$1)</f>
        <v/>
      </c>
      <c r="FB537" s="71" t="str">
        <f t="shared" ref="FB537:FB544" si="8137">IF(BV537="","","|n"&amp;FB$2&amp;"+"&amp;BV537&amp;FB$1)</f>
        <v/>
      </c>
      <c r="FC537" s="71" t="str">
        <f t="shared" ref="FC537:FC544" si="8138">IF(BW537="","","|n"&amp;FC$2&amp;"+"&amp;BW537&amp;FC$1)</f>
        <v/>
      </c>
      <c r="FD537" s="71" t="str">
        <f t="shared" ref="FD537:FD544" si="8139">IF(BX537="","","|n"&amp;FD$2&amp;"+"&amp;BX537&amp;FD$1)</f>
        <v/>
      </c>
      <c r="FE537" s="71" t="str">
        <f t="shared" ref="FE537:FE544" si="8140">IF(BY537="","","|n"&amp;FE$2&amp;"+"&amp;BY537&amp;FE$1)</f>
        <v/>
      </c>
      <c r="FF537" s="71" t="str">
        <f t="shared" ref="FF537:FF544" si="8141">IF(BZ537="","","|n"&amp;FF$2&amp;"+"&amp;BZ537&amp;FF$1)</f>
        <v/>
      </c>
      <c r="FG537" s="71" t="str">
        <f t="shared" ref="FG537:FG544" si="8142">IF(CA537="","","|n"&amp;FG$2&amp;"+"&amp;CA537&amp;FG$1)</f>
        <v/>
      </c>
      <c r="FH537" s="71" t="str">
        <f t="shared" ref="FH537:FH544" si="8143">IF(CB537="","","|n"&amp;FH$2&amp;"+"&amp;CB537&amp;FH$1)</f>
        <v/>
      </c>
      <c r="FI537" s="71" t="str">
        <f t="shared" ref="FI537:FI544" si="8144">IF(CC537="","","|n"&amp;FI$2&amp;"+"&amp;CC537&amp;FI$1)</f>
        <v/>
      </c>
      <c r="FJ537" s="71" t="str">
        <f t="shared" ref="FJ537:FJ544" si="8145">IF(CD537="","","|n"&amp;FJ$2&amp;"+"&amp;CD537&amp;FJ$1)</f>
        <v/>
      </c>
      <c r="FK537" s="71" t="str">
        <f t="shared" ref="FK537:FK544" si="8146">IF(CE537="","","|n"&amp;FK$2&amp;"+"&amp;CE537&amp;FK$1)</f>
        <v/>
      </c>
      <c r="FL537" s="71" t="str">
        <f t="shared" ref="FL537:FL544" si="8147">IF(CF537="","","|n"&amp;FL$2&amp;"+"&amp;CF537&amp;FL$1)</f>
        <v/>
      </c>
      <c r="FM537" s="71" t="str">
        <f t="shared" ref="FM537:FM544" si="8148">IF(CG537="","","|n"&amp;FM$2&amp;"+"&amp;CG537&amp;FM$1)</f>
        <v/>
      </c>
      <c r="FN537" s="71" t="str">
        <f t="shared" ref="FN537:FN544" si="8149">IF(CH537="","","|n"&amp;FN$2&amp;"+"&amp;CH537&amp;FN$1)</f>
        <v/>
      </c>
      <c r="FO537" s="71" t="str">
        <f t="shared" ref="FO537:FO544" si="8150">IF(CI537="","","|n"&amp;FO$2&amp;"+"&amp;CI537&amp;FO$1)</f>
        <v/>
      </c>
      <c r="FP537" s="71" t="str">
        <f t="shared" ref="FP537:FP544" si="8151">IF(CJ537="","","|n"&amp;FP$2&amp;"+"&amp;CJ537&amp;FP$1)</f>
        <v/>
      </c>
      <c r="FQ537" s="71" t="str">
        <f t="shared" ref="FQ537:FQ544" si="8152">IF(CK537="","","|n"&amp;FQ$2&amp;"+"&amp;CK537&amp;FQ$1)</f>
        <v/>
      </c>
      <c r="FR537" s="71" t="str">
        <f t="shared" ref="FR537:FR544" si="8153">IF(CL537="","","|n"&amp;FR$2&amp;"+"&amp;CL537&amp;FR$1)</f>
        <v/>
      </c>
      <c r="FS537" s="71" t="str">
        <f t="shared" ref="FS537:FS544" si="8154">IF(CM537="","","|n"&amp;FS$2&amp;"+"&amp;CM537&amp;FS$1)</f>
        <v/>
      </c>
    </row>
    <row r="538" spans="1:175" ht="17.25">
      <c r="A538" s="72"/>
      <c r="B538" s="154" t="s">
        <v>1660</v>
      </c>
      <c r="C538" s="197" t="s">
        <v>1701</v>
      </c>
      <c r="T538" s="198" t="s">
        <v>1637</v>
      </c>
      <c r="U538" s="85" t="str">
        <f t="shared" si="8083"/>
        <v>ReplaceableTextures\\CommandButtons\\BTNIX02.blp</v>
      </c>
      <c r="CN538" s="70" t="str">
        <f t="shared" ref="CN538:CN555" si="8155">"InitUnitState('"&amp;B538&amp;"',"&amp;V538&amp;","&amp;W538&amp;","&amp;X538&amp;","&amp;Y538&amp;","&amp;Z538&amp;","&amp;AA538&amp;","&amp;AB538&amp;","&amp;AC538&amp;","&amp;AD538&amp;","&amp;AE538&amp;")"</f>
        <v>InitUnitState('IX1B',,,,,,,,,,)</v>
      </c>
      <c r="CO538" s="70" t="str">
        <f t="shared" ref="CO538:CO555" si="8156">"InitUnitNormal('"&amp;B538&amp;"',"&amp;AF538&amp;","&amp;AG538&amp;","&amp;AH538&amp;","&amp;AI538&amp;","&amp;AJ538&amp;","&amp;AK538&amp;","&amp;AL538&amp;","&amp;AM538&amp;","&amp;AN538&amp;","&amp;AO538&amp;")"</f>
        <v>InitUnitNormal('IX1B',,,,,,,,,,)</v>
      </c>
      <c r="CP538" s="70" t="str">
        <f t="shared" ref="CP538:CP555" si="8157">"InitUnitMagic('"&amp;B538&amp;"',"&amp;AP538&amp;","&amp;AQ538&amp;","&amp;AR538&amp;","&amp;AS538&amp;","&amp;AT538&amp;","&amp;AU538&amp;","&amp;AV538&amp;","&amp;AW538&amp;","&amp;BI538&amp;","&amp;BJ538&amp;")"</f>
        <v>InitUnitMagic('IX1B',,,,,,,,,,)</v>
      </c>
      <c r="CQ538" s="70" t="str">
        <f t="shared" ref="CQ538:CQ555" si="8158">"InitUnitAdd('"&amp;B538&amp;"',"&amp;BK538&amp;","&amp;BL538&amp;","&amp;BM538&amp;","&amp;BN538&amp;","&amp;BO538&amp;","&amp;BP538&amp;","&amp;BQ538&amp;","&amp;BR538&amp;","&amp;BS538&amp;","&amp;BT538&amp;")"</f>
        <v>InitUnitAdd('IX1B',,,,,,,,,,)</v>
      </c>
      <c r="CR538" s="70" t="str">
        <f t="shared" ref="CR538:CR555" si="8159">"InitEquipData('"&amp;B538&amp;"',"&amp;D538&amp;","&amp;CR$1&amp;A538&amp;CR$1&amp;","&amp;E538&amp;","&amp;I538&amp;","&amp;F538&amp;","&amp;G538&amp;",'"&amp;J538&amp;"','"&amp;K538&amp;"','"&amp;L538&amp;"','"&amp;M538&amp;"','"&amp;N538&amp;"','"&amp;O538&amp;"',"&amp;CR$1&amp;U539&amp;CR$1&amp;")"</f>
        <v>InitEquipData('IX1B',,"",,,,,'','','','','','',"ReplaceableTextures\\CommandButtons\\BTNIX03.blp")</v>
      </c>
      <c r="CU538" s="61" t="str">
        <f t="shared" ref="CU538:CU555" si="8160">CONCATENATE(DB538,DC538,DD538,DE538,DF538,DG538,DH538,DI538,DJ538,DK538,DL538,DM538,DN538,DO538,DP538,DQ538,DR538,DS538,DT538,DU538,DV538,DW538,DX538,DY538,DZ538,EA538,EB538,EC538,ED538,EE538,EF538,EG538,EH538,EI538,EJ538,EK538,EL538,EM538,EN538,EO538,EP538&amp;"|n")</f>
        <v>|n</v>
      </c>
      <c r="CV538" s="61" t="str">
        <f t="shared" si="8012"/>
        <v>|CffFFC926任务类型：|r|n普通|n|Cffffc926任务难度：|n|r|Cff00ff7f二星|r|n|Cffffc926怪物数量：|n|r48个|n|n|Cffffc926挑战奖励：|r|n接受挑战时立即获得|Cffffc92616888~28888金币|r。</v>
      </c>
      <c r="CW538" s="60"/>
      <c r="CX538" s="60"/>
      <c r="CY538" s="60"/>
      <c r="CZ538" s="60"/>
      <c r="DA538" s="60"/>
      <c r="DB538" s="71" t="str">
        <f t="shared" si="8085"/>
        <v/>
      </c>
      <c r="DC538" s="71" t="str">
        <f t="shared" si="8086"/>
        <v/>
      </c>
      <c r="DD538" s="71" t="str">
        <f t="shared" si="8087"/>
        <v/>
      </c>
      <c r="DE538" s="71" t="str">
        <f t="shared" si="8088"/>
        <v/>
      </c>
      <c r="DF538" s="71" t="str">
        <f t="shared" si="8089"/>
        <v/>
      </c>
      <c r="DG538" s="71" t="str">
        <f t="shared" si="8090"/>
        <v/>
      </c>
      <c r="DH538" s="71" t="str">
        <f t="shared" si="8091"/>
        <v/>
      </c>
      <c r="DI538" s="71" t="str">
        <f t="shared" si="8092"/>
        <v/>
      </c>
      <c r="DJ538" s="71" t="str">
        <f t="shared" si="8093"/>
        <v/>
      </c>
      <c r="DK538" s="71" t="str">
        <f t="shared" si="8094"/>
        <v/>
      </c>
      <c r="DL538" s="71" t="str">
        <f t="shared" si="8095"/>
        <v/>
      </c>
      <c r="DM538" s="71" t="str">
        <f t="shared" si="8096"/>
        <v/>
      </c>
      <c r="DN538" s="71" t="str">
        <f t="shared" si="8097"/>
        <v/>
      </c>
      <c r="DO538" s="71" t="str">
        <f t="shared" si="8098"/>
        <v/>
      </c>
      <c r="DP538" s="71" t="str">
        <f t="shared" si="8099"/>
        <v/>
      </c>
      <c r="DQ538" s="71" t="str">
        <f t="shared" si="8100"/>
        <v/>
      </c>
      <c r="DR538" s="71" t="str">
        <f t="shared" si="8101"/>
        <v/>
      </c>
      <c r="DS538" s="71" t="str">
        <f t="shared" si="8102"/>
        <v/>
      </c>
      <c r="DT538" s="71" t="str">
        <f t="shared" si="8103"/>
        <v/>
      </c>
      <c r="DU538" s="71" t="str">
        <f t="shared" si="8104"/>
        <v/>
      </c>
      <c r="DV538" s="71" t="str">
        <f t="shared" si="8105"/>
        <v/>
      </c>
      <c r="DW538" s="71" t="str">
        <f t="shared" si="8106"/>
        <v/>
      </c>
      <c r="DX538" s="71" t="str">
        <f t="shared" si="8107"/>
        <v/>
      </c>
      <c r="DY538" s="71" t="str">
        <f t="shared" si="8108"/>
        <v/>
      </c>
      <c r="DZ538" s="71" t="str">
        <f t="shared" si="8109"/>
        <v/>
      </c>
      <c r="EA538" s="71" t="str">
        <f t="shared" si="8110"/>
        <v/>
      </c>
      <c r="EB538" s="71" t="str">
        <f t="shared" si="8111"/>
        <v/>
      </c>
      <c r="EC538" s="71" t="str">
        <f t="shared" si="8112"/>
        <v/>
      </c>
      <c r="ED538" s="71" t="str">
        <f t="shared" si="8113"/>
        <v/>
      </c>
      <c r="EE538" s="71" t="str">
        <f t="shared" si="8114"/>
        <v/>
      </c>
      <c r="EF538" s="71" t="str">
        <f t="shared" si="8115"/>
        <v/>
      </c>
      <c r="EG538" s="71" t="str">
        <f t="shared" si="8116"/>
        <v/>
      </c>
      <c r="EH538" s="71" t="str">
        <f t="shared" si="8117"/>
        <v/>
      </c>
      <c r="EI538" s="71" t="str">
        <f t="shared" si="8118"/>
        <v/>
      </c>
      <c r="EJ538" s="71" t="str">
        <f t="shared" si="8119"/>
        <v/>
      </c>
      <c r="EK538" s="71" t="str">
        <f t="shared" si="8120"/>
        <v/>
      </c>
      <c r="EL538" s="71" t="str">
        <f t="shared" si="8121"/>
        <v/>
      </c>
      <c r="EM538" s="71" t="str">
        <f t="shared" si="8122"/>
        <v/>
      </c>
      <c r="EN538" s="71" t="str">
        <f t="shared" si="8123"/>
        <v/>
      </c>
      <c r="EO538" s="71" t="str">
        <f t="shared" si="8124"/>
        <v/>
      </c>
      <c r="EP538" s="71" t="str">
        <f t="shared" si="8125"/>
        <v/>
      </c>
      <c r="EQ538" s="71" t="str">
        <f t="shared" si="8126"/>
        <v/>
      </c>
      <c r="ER538" s="71" t="str">
        <f t="shared" si="8127"/>
        <v/>
      </c>
      <c r="ES538" s="71" t="str">
        <f t="shared" si="8128"/>
        <v/>
      </c>
      <c r="ET538" s="71" t="str">
        <f t="shared" si="8129"/>
        <v/>
      </c>
      <c r="EU538" s="71" t="str">
        <f t="shared" si="8130"/>
        <v/>
      </c>
      <c r="EV538" s="71" t="str">
        <f t="shared" si="8131"/>
        <v/>
      </c>
      <c r="EW538" s="71" t="str">
        <f t="shared" si="8132"/>
        <v/>
      </c>
      <c r="EX538" s="71" t="str">
        <f t="shared" si="8133"/>
        <v/>
      </c>
      <c r="EY538" s="71" t="str">
        <f t="shared" si="8134"/>
        <v/>
      </c>
      <c r="EZ538" s="71" t="str">
        <f t="shared" si="8135"/>
        <v/>
      </c>
      <c r="FA538" s="71" t="str">
        <f t="shared" si="8136"/>
        <v/>
      </c>
      <c r="FB538" s="71" t="str">
        <f t="shared" si="8137"/>
        <v/>
      </c>
      <c r="FC538" s="71" t="str">
        <f t="shared" si="8138"/>
        <v/>
      </c>
      <c r="FD538" s="71" t="str">
        <f t="shared" si="8139"/>
        <v/>
      </c>
      <c r="FE538" s="71" t="str">
        <f t="shared" si="8140"/>
        <v/>
      </c>
      <c r="FF538" s="71" t="str">
        <f t="shared" si="8141"/>
        <v/>
      </c>
      <c r="FG538" s="71" t="str">
        <f t="shared" si="8142"/>
        <v/>
      </c>
      <c r="FH538" s="71" t="str">
        <f t="shared" si="8143"/>
        <v/>
      </c>
      <c r="FI538" s="71" t="str">
        <f t="shared" si="8144"/>
        <v/>
      </c>
      <c r="FJ538" s="71" t="str">
        <f t="shared" si="8145"/>
        <v/>
      </c>
      <c r="FK538" s="71" t="str">
        <f t="shared" si="8146"/>
        <v/>
      </c>
      <c r="FL538" s="71" t="str">
        <f t="shared" si="8147"/>
        <v/>
      </c>
      <c r="FM538" s="71" t="str">
        <f t="shared" si="8148"/>
        <v/>
      </c>
      <c r="FN538" s="71" t="str">
        <f t="shared" si="8149"/>
        <v/>
      </c>
      <c r="FO538" s="71" t="str">
        <f t="shared" si="8150"/>
        <v/>
      </c>
      <c r="FP538" s="71" t="str">
        <f t="shared" si="8151"/>
        <v/>
      </c>
      <c r="FQ538" s="71" t="str">
        <f t="shared" si="8152"/>
        <v/>
      </c>
      <c r="FR538" s="71" t="str">
        <f t="shared" si="8153"/>
        <v/>
      </c>
      <c r="FS538" s="71" t="str">
        <f t="shared" si="8154"/>
        <v/>
      </c>
    </row>
    <row r="539" spans="1:175" ht="17.25">
      <c r="A539" s="72"/>
      <c r="B539" s="154" t="s">
        <v>1661</v>
      </c>
      <c r="C539" s="197" t="s">
        <v>1702</v>
      </c>
      <c r="T539" s="198" t="s">
        <v>1638</v>
      </c>
      <c r="U539" s="85" t="str">
        <f t="shared" si="8083"/>
        <v>ReplaceableTextures\\CommandButtons\\BTNIX03.blp</v>
      </c>
      <c r="CN539" s="70" t="str">
        <f t="shared" si="8155"/>
        <v>InitUnitState('IX1C',,,,,,,,,,)</v>
      </c>
      <c r="CO539" s="70" t="str">
        <f t="shared" si="8156"/>
        <v>InitUnitNormal('IX1C',,,,,,,,,,)</v>
      </c>
      <c r="CP539" s="70" t="str">
        <f t="shared" si="8157"/>
        <v>InitUnitMagic('IX1C',,,,,,,,,,)</v>
      </c>
      <c r="CQ539" s="70" t="str">
        <f t="shared" si="8158"/>
        <v>InitUnitAdd('IX1C',,,,,,,,,,)</v>
      </c>
      <c r="CR539" s="70" t="str">
        <f t="shared" si="8159"/>
        <v>InitEquipData('IX1C',,"",,,,,'','','','','','',"ReplaceableTextures\\CommandButtons\\BTNIX02.blp")</v>
      </c>
      <c r="CU539" s="61" t="str">
        <f t="shared" si="8160"/>
        <v>|n</v>
      </c>
      <c r="CV539" s="61" t="str">
        <f t="shared" si="8012"/>
        <v>|CffFFC926任务类型：|r|n|Cff0088ff精英|r|n|Cffffc926任务难度：|n|r|Cff0088ff三星|r|n|Cffffc926怪物数量：|n|r80个|n|n|Cffffc926挑战奖励：|r|n接受挑战时立即获得|Cffffc92638888~88888金币|r。</v>
      </c>
      <c r="CW539" s="60"/>
      <c r="CX539" s="60"/>
      <c r="CY539" s="60"/>
      <c r="CZ539" s="60"/>
      <c r="DA539" s="60"/>
      <c r="DB539" s="71" t="str">
        <f t="shared" si="8085"/>
        <v/>
      </c>
      <c r="DC539" s="71" t="str">
        <f t="shared" si="8086"/>
        <v/>
      </c>
      <c r="DD539" s="71" t="str">
        <f t="shared" si="8087"/>
        <v/>
      </c>
      <c r="DE539" s="71" t="str">
        <f t="shared" si="8088"/>
        <v/>
      </c>
      <c r="DF539" s="71" t="str">
        <f t="shared" si="8089"/>
        <v/>
      </c>
      <c r="DG539" s="71" t="str">
        <f t="shared" si="8090"/>
        <v/>
      </c>
      <c r="DH539" s="71" t="str">
        <f t="shared" si="8091"/>
        <v/>
      </c>
      <c r="DI539" s="71" t="str">
        <f t="shared" si="8092"/>
        <v/>
      </c>
      <c r="DJ539" s="71" t="str">
        <f t="shared" si="8093"/>
        <v/>
      </c>
      <c r="DK539" s="71" t="str">
        <f t="shared" si="8094"/>
        <v/>
      </c>
      <c r="DL539" s="71" t="str">
        <f t="shared" si="8095"/>
        <v/>
      </c>
      <c r="DM539" s="71" t="str">
        <f t="shared" si="8096"/>
        <v/>
      </c>
      <c r="DN539" s="71" t="str">
        <f t="shared" si="8097"/>
        <v/>
      </c>
      <c r="DO539" s="71" t="str">
        <f t="shared" si="8098"/>
        <v/>
      </c>
      <c r="DP539" s="71" t="str">
        <f t="shared" si="8099"/>
        <v/>
      </c>
      <c r="DQ539" s="71" t="str">
        <f t="shared" si="8100"/>
        <v/>
      </c>
      <c r="DR539" s="71" t="str">
        <f t="shared" si="8101"/>
        <v/>
      </c>
      <c r="DS539" s="71" t="str">
        <f t="shared" si="8102"/>
        <v/>
      </c>
      <c r="DT539" s="71" t="str">
        <f t="shared" si="8103"/>
        <v/>
      </c>
      <c r="DU539" s="71" t="str">
        <f t="shared" si="8104"/>
        <v/>
      </c>
      <c r="DV539" s="71" t="str">
        <f t="shared" si="8105"/>
        <v/>
      </c>
      <c r="DW539" s="71" t="str">
        <f t="shared" si="8106"/>
        <v/>
      </c>
      <c r="DX539" s="71" t="str">
        <f t="shared" si="8107"/>
        <v/>
      </c>
      <c r="DY539" s="71" t="str">
        <f t="shared" si="8108"/>
        <v/>
      </c>
      <c r="DZ539" s="71" t="str">
        <f t="shared" si="8109"/>
        <v/>
      </c>
      <c r="EA539" s="71" t="str">
        <f t="shared" si="8110"/>
        <v/>
      </c>
      <c r="EB539" s="71" t="str">
        <f t="shared" si="8111"/>
        <v/>
      </c>
      <c r="EC539" s="71" t="str">
        <f t="shared" si="8112"/>
        <v/>
      </c>
      <c r="ED539" s="71" t="str">
        <f t="shared" si="8113"/>
        <v/>
      </c>
      <c r="EE539" s="71" t="str">
        <f t="shared" si="8114"/>
        <v/>
      </c>
      <c r="EF539" s="71" t="str">
        <f t="shared" si="8115"/>
        <v/>
      </c>
      <c r="EG539" s="71" t="str">
        <f t="shared" si="8116"/>
        <v/>
      </c>
      <c r="EH539" s="71" t="str">
        <f t="shared" si="8117"/>
        <v/>
      </c>
      <c r="EI539" s="71" t="str">
        <f t="shared" si="8118"/>
        <v/>
      </c>
      <c r="EJ539" s="71" t="str">
        <f t="shared" si="8119"/>
        <v/>
      </c>
      <c r="EK539" s="71" t="str">
        <f t="shared" si="8120"/>
        <v/>
      </c>
      <c r="EL539" s="71" t="str">
        <f t="shared" si="8121"/>
        <v/>
      </c>
      <c r="EM539" s="71" t="str">
        <f t="shared" si="8122"/>
        <v/>
      </c>
      <c r="EN539" s="71" t="str">
        <f t="shared" si="8123"/>
        <v/>
      </c>
      <c r="EO539" s="71" t="str">
        <f t="shared" si="8124"/>
        <v/>
      </c>
      <c r="EP539" s="71" t="str">
        <f t="shared" si="8125"/>
        <v/>
      </c>
      <c r="EQ539" s="71" t="str">
        <f t="shared" si="8126"/>
        <v/>
      </c>
      <c r="ER539" s="71" t="str">
        <f t="shared" si="8127"/>
        <v/>
      </c>
      <c r="ES539" s="71" t="str">
        <f t="shared" si="8128"/>
        <v/>
      </c>
      <c r="ET539" s="71" t="str">
        <f t="shared" si="8129"/>
        <v/>
      </c>
      <c r="EU539" s="71" t="str">
        <f t="shared" si="8130"/>
        <v/>
      </c>
      <c r="EV539" s="71" t="str">
        <f t="shared" si="8131"/>
        <v/>
      </c>
      <c r="EW539" s="71" t="str">
        <f t="shared" si="8132"/>
        <v/>
      </c>
      <c r="EX539" s="71" t="str">
        <f t="shared" si="8133"/>
        <v/>
      </c>
      <c r="EY539" s="71" t="str">
        <f t="shared" si="8134"/>
        <v/>
      </c>
      <c r="EZ539" s="71" t="str">
        <f t="shared" si="8135"/>
        <v/>
      </c>
      <c r="FA539" s="71" t="str">
        <f t="shared" si="8136"/>
        <v/>
      </c>
      <c r="FB539" s="71" t="str">
        <f t="shared" si="8137"/>
        <v/>
      </c>
      <c r="FC539" s="71" t="str">
        <f t="shared" si="8138"/>
        <v/>
      </c>
      <c r="FD539" s="71" t="str">
        <f t="shared" si="8139"/>
        <v/>
      </c>
      <c r="FE539" s="71" t="str">
        <f t="shared" si="8140"/>
        <v/>
      </c>
      <c r="FF539" s="71" t="str">
        <f t="shared" si="8141"/>
        <v/>
      </c>
      <c r="FG539" s="71" t="str">
        <f t="shared" si="8142"/>
        <v/>
      </c>
      <c r="FH539" s="71" t="str">
        <f t="shared" si="8143"/>
        <v/>
      </c>
      <c r="FI539" s="71" t="str">
        <f t="shared" si="8144"/>
        <v/>
      </c>
      <c r="FJ539" s="71" t="str">
        <f t="shared" si="8145"/>
        <v/>
      </c>
      <c r="FK539" s="71" t="str">
        <f t="shared" si="8146"/>
        <v/>
      </c>
      <c r="FL539" s="71" t="str">
        <f t="shared" si="8147"/>
        <v/>
      </c>
      <c r="FM539" s="71" t="str">
        <f t="shared" si="8148"/>
        <v/>
      </c>
      <c r="FN539" s="71" t="str">
        <f t="shared" si="8149"/>
        <v/>
      </c>
      <c r="FO539" s="71" t="str">
        <f t="shared" si="8150"/>
        <v/>
      </c>
      <c r="FP539" s="71" t="str">
        <f t="shared" si="8151"/>
        <v/>
      </c>
      <c r="FQ539" s="71" t="str">
        <f t="shared" si="8152"/>
        <v/>
      </c>
      <c r="FR539" s="71" t="str">
        <f t="shared" si="8153"/>
        <v/>
      </c>
      <c r="FS539" s="71" t="str">
        <f t="shared" si="8154"/>
        <v/>
      </c>
    </row>
    <row r="540" spans="1:175" ht="17.25">
      <c r="A540" s="72"/>
      <c r="B540" s="154" t="s">
        <v>1662</v>
      </c>
      <c r="C540" s="197" t="s">
        <v>1701</v>
      </c>
      <c r="T540" s="198" t="s">
        <v>1639</v>
      </c>
      <c r="U540" s="85" t="str">
        <f t="shared" si="8083"/>
        <v>ReplaceableTextures\\CommandButtons\\BTNIX02.blp</v>
      </c>
      <c r="CN540" s="70" t="str">
        <f t="shared" si="8155"/>
        <v>InitUnitState('IX1D',,,,,,,,,,)</v>
      </c>
      <c r="CO540" s="70" t="str">
        <f t="shared" si="8156"/>
        <v>InitUnitNormal('IX1D',,,,,,,,,,)</v>
      </c>
      <c r="CP540" s="70" t="str">
        <f t="shared" si="8157"/>
        <v>InitUnitMagic('IX1D',,,,,,,,,,)</v>
      </c>
      <c r="CQ540" s="70" t="str">
        <f t="shared" si="8158"/>
        <v>InitUnitAdd('IX1D',,,,,,,,,,)</v>
      </c>
      <c r="CR540" s="70" t="str">
        <f t="shared" si="8159"/>
        <v>InitEquipData('IX1D',,"",,,,,'','','','','','',"ReplaceableTextures\\CommandButtons\\BTNIX03.blp")</v>
      </c>
      <c r="CU540" s="61" t="str">
        <f t="shared" si="8160"/>
        <v>|n</v>
      </c>
      <c r="CV540" s="61" t="str">
        <f t="shared" si="8012"/>
        <v>|CffFFC926任务类型：|r|n普通|n|Cffffc926任务难度：|n|r|Cff00ff7f二星|r|n|Cffffc926怪物数量：|n|r36个|n|n|Cffffc926挑战奖励：|r|n接受挑战时立即获得|Cffffc9265~15玄铁|r。</v>
      </c>
      <c r="CW540" s="60"/>
      <c r="CX540" s="60"/>
      <c r="CY540" s="60"/>
      <c r="CZ540" s="60"/>
      <c r="DA540" s="60"/>
      <c r="DB540" s="71" t="str">
        <f t="shared" si="8085"/>
        <v/>
      </c>
      <c r="DC540" s="71" t="str">
        <f t="shared" si="8086"/>
        <v/>
      </c>
      <c r="DD540" s="71" t="str">
        <f t="shared" si="8087"/>
        <v/>
      </c>
      <c r="DE540" s="71" t="str">
        <f t="shared" si="8088"/>
        <v/>
      </c>
      <c r="DF540" s="71" t="str">
        <f t="shared" si="8089"/>
        <v/>
      </c>
      <c r="DG540" s="71" t="str">
        <f t="shared" si="8090"/>
        <v/>
      </c>
      <c r="DH540" s="71" t="str">
        <f t="shared" si="8091"/>
        <v/>
      </c>
      <c r="DI540" s="71" t="str">
        <f t="shared" si="8092"/>
        <v/>
      </c>
      <c r="DJ540" s="71" t="str">
        <f t="shared" si="8093"/>
        <v/>
      </c>
      <c r="DK540" s="71" t="str">
        <f t="shared" si="8094"/>
        <v/>
      </c>
      <c r="DL540" s="71" t="str">
        <f t="shared" si="8095"/>
        <v/>
      </c>
      <c r="DM540" s="71" t="str">
        <f t="shared" si="8096"/>
        <v/>
      </c>
      <c r="DN540" s="71" t="str">
        <f t="shared" si="8097"/>
        <v/>
      </c>
      <c r="DO540" s="71" t="str">
        <f t="shared" si="8098"/>
        <v/>
      </c>
      <c r="DP540" s="71" t="str">
        <f t="shared" si="8099"/>
        <v/>
      </c>
      <c r="DQ540" s="71" t="str">
        <f t="shared" si="8100"/>
        <v/>
      </c>
      <c r="DR540" s="71" t="str">
        <f t="shared" si="8101"/>
        <v/>
      </c>
      <c r="DS540" s="71" t="str">
        <f t="shared" si="8102"/>
        <v/>
      </c>
      <c r="DT540" s="71" t="str">
        <f t="shared" si="8103"/>
        <v/>
      </c>
      <c r="DU540" s="71" t="str">
        <f t="shared" si="8104"/>
        <v/>
      </c>
      <c r="DV540" s="71" t="str">
        <f t="shared" si="8105"/>
        <v/>
      </c>
      <c r="DW540" s="71" t="str">
        <f t="shared" si="8106"/>
        <v/>
      </c>
      <c r="DX540" s="71" t="str">
        <f t="shared" si="8107"/>
        <v/>
      </c>
      <c r="DY540" s="71" t="str">
        <f t="shared" si="8108"/>
        <v/>
      </c>
      <c r="DZ540" s="71" t="str">
        <f t="shared" si="8109"/>
        <v/>
      </c>
      <c r="EA540" s="71" t="str">
        <f t="shared" si="8110"/>
        <v/>
      </c>
      <c r="EB540" s="71" t="str">
        <f t="shared" si="8111"/>
        <v/>
      </c>
      <c r="EC540" s="71" t="str">
        <f t="shared" si="8112"/>
        <v/>
      </c>
      <c r="ED540" s="71" t="str">
        <f t="shared" si="8113"/>
        <v/>
      </c>
      <c r="EE540" s="71" t="str">
        <f t="shared" si="8114"/>
        <v/>
      </c>
      <c r="EF540" s="71" t="str">
        <f t="shared" si="8115"/>
        <v/>
      </c>
      <c r="EG540" s="71" t="str">
        <f t="shared" si="8116"/>
        <v/>
      </c>
      <c r="EH540" s="71" t="str">
        <f t="shared" si="8117"/>
        <v/>
      </c>
      <c r="EI540" s="71" t="str">
        <f t="shared" si="8118"/>
        <v/>
      </c>
      <c r="EJ540" s="71" t="str">
        <f t="shared" si="8119"/>
        <v/>
      </c>
      <c r="EK540" s="71" t="str">
        <f t="shared" si="8120"/>
        <v/>
      </c>
      <c r="EL540" s="71" t="str">
        <f t="shared" si="8121"/>
        <v/>
      </c>
      <c r="EM540" s="71" t="str">
        <f t="shared" si="8122"/>
        <v/>
      </c>
      <c r="EN540" s="71" t="str">
        <f t="shared" si="8123"/>
        <v/>
      </c>
      <c r="EO540" s="71" t="str">
        <f t="shared" si="8124"/>
        <v/>
      </c>
      <c r="EP540" s="71" t="str">
        <f t="shared" si="8125"/>
        <v/>
      </c>
      <c r="EQ540" s="71" t="str">
        <f t="shared" si="8126"/>
        <v/>
      </c>
      <c r="ER540" s="71" t="str">
        <f t="shared" si="8127"/>
        <v/>
      </c>
      <c r="ES540" s="71" t="str">
        <f t="shared" si="8128"/>
        <v/>
      </c>
      <c r="ET540" s="71" t="str">
        <f t="shared" si="8129"/>
        <v/>
      </c>
      <c r="EU540" s="71" t="str">
        <f t="shared" si="8130"/>
        <v/>
      </c>
      <c r="EV540" s="71" t="str">
        <f t="shared" si="8131"/>
        <v/>
      </c>
      <c r="EW540" s="71" t="str">
        <f t="shared" si="8132"/>
        <v/>
      </c>
      <c r="EX540" s="71" t="str">
        <f t="shared" si="8133"/>
        <v/>
      </c>
      <c r="EY540" s="71" t="str">
        <f t="shared" si="8134"/>
        <v/>
      </c>
      <c r="EZ540" s="71" t="str">
        <f t="shared" si="8135"/>
        <v/>
      </c>
      <c r="FA540" s="71" t="str">
        <f t="shared" si="8136"/>
        <v/>
      </c>
      <c r="FB540" s="71" t="str">
        <f t="shared" si="8137"/>
        <v/>
      </c>
      <c r="FC540" s="71" t="str">
        <f t="shared" si="8138"/>
        <v/>
      </c>
      <c r="FD540" s="71" t="str">
        <f t="shared" si="8139"/>
        <v/>
      </c>
      <c r="FE540" s="71" t="str">
        <f t="shared" si="8140"/>
        <v/>
      </c>
      <c r="FF540" s="71" t="str">
        <f t="shared" si="8141"/>
        <v/>
      </c>
      <c r="FG540" s="71" t="str">
        <f t="shared" si="8142"/>
        <v/>
      </c>
      <c r="FH540" s="71" t="str">
        <f t="shared" si="8143"/>
        <v/>
      </c>
      <c r="FI540" s="71" t="str">
        <f t="shared" si="8144"/>
        <v/>
      </c>
      <c r="FJ540" s="71" t="str">
        <f t="shared" si="8145"/>
        <v/>
      </c>
      <c r="FK540" s="71" t="str">
        <f t="shared" si="8146"/>
        <v/>
      </c>
      <c r="FL540" s="71" t="str">
        <f t="shared" si="8147"/>
        <v/>
      </c>
      <c r="FM540" s="71" t="str">
        <f t="shared" si="8148"/>
        <v/>
      </c>
      <c r="FN540" s="71" t="str">
        <f t="shared" si="8149"/>
        <v/>
      </c>
      <c r="FO540" s="71" t="str">
        <f t="shared" si="8150"/>
        <v/>
      </c>
      <c r="FP540" s="71" t="str">
        <f t="shared" si="8151"/>
        <v/>
      </c>
      <c r="FQ540" s="71" t="str">
        <f t="shared" si="8152"/>
        <v/>
      </c>
      <c r="FR540" s="71" t="str">
        <f t="shared" si="8153"/>
        <v/>
      </c>
      <c r="FS540" s="71" t="str">
        <f t="shared" si="8154"/>
        <v/>
      </c>
    </row>
    <row r="541" spans="1:175" ht="17.25">
      <c r="A541" s="72"/>
      <c r="B541" s="154" t="s">
        <v>1663</v>
      </c>
      <c r="C541" s="197" t="s">
        <v>1702</v>
      </c>
      <c r="T541" s="198" t="s">
        <v>1640</v>
      </c>
      <c r="U541" s="85" t="str">
        <f t="shared" si="8083"/>
        <v>ReplaceableTextures\\CommandButtons\\BTNIX03.blp</v>
      </c>
      <c r="CN541" s="70" t="str">
        <f t="shared" si="8155"/>
        <v>InitUnitState('IX1E',,,,,,,,,,)</v>
      </c>
      <c r="CO541" s="70" t="str">
        <f t="shared" si="8156"/>
        <v>InitUnitNormal('IX1E',,,,,,,,,,)</v>
      </c>
      <c r="CP541" s="70" t="str">
        <f t="shared" si="8157"/>
        <v>InitUnitMagic('IX1E',,,,,,,,,,)</v>
      </c>
      <c r="CQ541" s="70" t="str">
        <f t="shared" si="8158"/>
        <v>InitUnitAdd('IX1E',,,,,,,,,,)</v>
      </c>
      <c r="CR541" s="70" t="str">
        <f t="shared" si="8159"/>
        <v>InitEquipData('IX1E',,"",,,,,'','','','','','',"ReplaceableTextures\\CommandButtons\\BTNIX02.blp")</v>
      </c>
      <c r="CU541" s="61" t="str">
        <f t="shared" si="8160"/>
        <v>|n</v>
      </c>
      <c r="CV541" s="61" t="str">
        <f t="shared" si="8012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41" s="60"/>
      <c r="CX541" s="60"/>
      <c r="CY541" s="60"/>
      <c r="CZ541" s="60"/>
      <c r="DA541" s="60"/>
      <c r="DB541" s="71" t="str">
        <f t="shared" si="8085"/>
        <v/>
      </c>
      <c r="DC541" s="71" t="str">
        <f t="shared" si="8086"/>
        <v/>
      </c>
      <c r="DD541" s="71" t="str">
        <f t="shared" si="8087"/>
        <v/>
      </c>
      <c r="DE541" s="71" t="str">
        <f t="shared" si="8088"/>
        <v/>
      </c>
      <c r="DF541" s="71" t="str">
        <f t="shared" si="8089"/>
        <v/>
      </c>
      <c r="DG541" s="71" t="str">
        <f t="shared" si="8090"/>
        <v/>
      </c>
      <c r="DH541" s="71" t="str">
        <f t="shared" si="8091"/>
        <v/>
      </c>
      <c r="DI541" s="71" t="str">
        <f t="shared" si="8092"/>
        <v/>
      </c>
      <c r="DJ541" s="71" t="str">
        <f t="shared" si="8093"/>
        <v/>
      </c>
      <c r="DK541" s="71" t="str">
        <f t="shared" si="8094"/>
        <v/>
      </c>
      <c r="DL541" s="71" t="str">
        <f t="shared" si="8095"/>
        <v/>
      </c>
      <c r="DM541" s="71" t="str">
        <f t="shared" si="8096"/>
        <v/>
      </c>
      <c r="DN541" s="71" t="str">
        <f t="shared" si="8097"/>
        <v/>
      </c>
      <c r="DO541" s="71" t="str">
        <f t="shared" si="8098"/>
        <v/>
      </c>
      <c r="DP541" s="71" t="str">
        <f t="shared" si="8099"/>
        <v/>
      </c>
      <c r="DQ541" s="71" t="str">
        <f t="shared" si="8100"/>
        <v/>
      </c>
      <c r="DR541" s="71" t="str">
        <f t="shared" si="8101"/>
        <v/>
      </c>
      <c r="DS541" s="71" t="str">
        <f t="shared" si="8102"/>
        <v/>
      </c>
      <c r="DT541" s="71" t="str">
        <f t="shared" si="8103"/>
        <v/>
      </c>
      <c r="DU541" s="71" t="str">
        <f t="shared" si="8104"/>
        <v/>
      </c>
      <c r="DV541" s="71" t="str">
        <f t="shared" si="8105"/>
        <v/>
      </c>
      <c r="DW541" s="71" t="str">
        <f t="shared" si="8106"/>
        <v/>
      </c>
      <c r="DX541" s="71" t="str">
        <f t="shared" si="8107"/>
        <v/>
      </c>
      <c r="DY541" s="71" t="str">
        <f t="shared" si="8108"/>
        <v/>
      </c>
      <c r="DZ541" s="71" t="str">
        <f t="shared" si="8109"/>
        <v/>
      </c>
      <c r="EA541" s="71" t="str">
        <f t="shared" si="8110"/>
        <v/>
      </c>
      <c r="EB541" s="71" t="str">
        <f t="shared" si="8111"/>
        <v/>
      </c>
      <c r="EC541" s="71" t="str">
        <f t="shared" si="8112"/>
        <v/>
      </c>
      <c r="ED541" s="71" t="str">
        <f t="shared" si="8113"/>
        <v/>
      </c>
      <c r="EE541" s="71" t="str">
        <f t="shared" si="8114"/>
        <v/>
      </c>
      <c r="EF541" s="71" t="str">
        <f t="shared" si="8115"/>
        <v/>
      </c>
      <c r="EG541" s="71" t="str">
        <f t="shared" si="8116"/>
        <v/>
      </c>
      <c r="EH541" s="71" t="str">
        <f t="shared" si="8117"/>
        <v/>
      </c>
      <c r="EI541" s="71" t="str">
        <f t="shared" si="8118"/>
        <v/>
      </c>
      <c r="EJ541" s="71" t="str">
        <f t="shared" si="8119"/>
        <v/>
      </c>
      <c r="EK541" s="71" t="str">
        <f t="shared" si="8120"/>
        <v/>
      </c>
      <c r="EL541" s="71" t="str">
        <f t="shared" si="8121"/>
        <v/>
      </c>
      <c r="EM541" s="71" t="str">
        <f t="shared" si="8122"/>
        <v/>
      </c>
      <c r="EN541" s="71" t="str">
        <f t="shared" si="8123"/>
        <v/>
      </c>
      <c r="EO541" s="71" t="str">
        <f t="shared" si="8124"/>
        <v/>
      </c>
      <c r="EP541" s="71" t="str">
        <f t="shared" si="8125"/>
        <v/>
      </c>
      <c r="EQ541" s="71" t="str">
        <f t="shared" si="8126"/>
        <v/>
      </c>
      <c r="ER541" s="71" t="str">
        <f t="shared" si="8127"/>
        <v/>
      </c>
      <c r="ES541" s="71" t="str">
        <f t="shared" si="8128"/>
        <v/>
      </c>
      <c r="ET541" s="71" t="str">
        <f t="shared" si="8129"/>
        <v/>
      </c>
      <c r="EU541" s="71" t="str">
        <f t="shared" si="8130"/>
        <v/>
      </c>
      <c r="EV541" s="71" t="str">
        <f t="shared" si="8131"/>
        <v/>
      </c>
      <c r="EW541" s="71" t="str">
        <f t="shared" si="8132"/>
        <v/>
      </c>
      <c r="EX541" s="71" t="str">
        <f t="shared" si="8133"/>
        <v/>
      </c>
      <c r="EY541" s="71" t="str">
        <f t="shared" si="8134"/>
        <v/>
      </c>
      <c r="EZ541" s="71" t="str">
        <f t="shared" si="8135"/>
        <v/>
      </c>
      <c r="FA541" s="71" t="str">
        <f t="shared" si="8136"/>
        <v/>
      </c>
      <c r="FB541" s="71" t="str">
        <f t="shared" si="8137"/>
        <v/>
      </c>
      <c r="FC541" s="71" t="str">
        <f t="shared" si="8138"/>
        <v/>
      </c>
      <c r="FD541" s="71" t="str">
        <f t="shared" si="8139"/>
        <v/>
      </c>
      <c r="FE541" s="71" t="str">
        <f t="shared" si="8140"/>
        <v/>
      </c>
      <c r="FF541" s="71" t="str">
        <f t="shared" si="8141"/>
        <v/>
      </c>
      <c r="FG541" s="71" t="str">
        <f t="shared" si="8142"/>
        <v/>
      </c>
      <c r="FH541" s="71" t="str">
        <f t="shared" si="8143"/>
        <v/>
      </c>
      <c r="FI541" s="71" t="str">
        <f t="shared" si="8144"/>
        <v/>
      </c>
      <c r="FJ541" s="71" t="str">
        <f t="shared" si="8145"/>
        <v/>
      </c>
      <c r="FK541" s="71" t="str">
        <f t="shared" si="8146"/>
        <v/>
      </c>
      <c r="FL541" s="71" t="str">
        <f t="shared" si="8147"/>
        <v/>
      </c>
      <c r="FM541" s="71" t="str">
        <f t="shared" si="8148"/>
        <v/>
      </c>
      <c r="FN541" s="71" t="str">
        <f t="shared" si="8149"/>
        <v/>
      </c>
      <c r="FO541" s="71" t="str">
        <f t="shared" si="8150"/>
        <v/>
      </c>
      <c r="FP541" s="71" t="str">
        <f t="shared" si="8151"/>
        <v/>
      </c>
      <c r="FQ541" s="71" t="str">
        <f t="shared" si="8152"/>
        <v/>
      </c>
      <c r="FR541" s="71" t="str">
        <f t="shared" si="8153"/>
        <v/>
      </c>
      <c r="FS541" s="71" t="str">
        <f t="shared" si="8154"/>
        <v/>
      </c>
    </row>
    <row r="542" spans="1:175" ht="17.25">
      <c r="A542" s="72"/>
      <c r="B542" s="154" t="s">
        <v>1664</v>
      </c>
      <c r="C542" s="197" t="s">
        <v>1701</v>
      </c>
      <c r="T542" s="198" t="s">
        <v>1706</v>
      </c>
      <c r="U542" s="85" t="str">
        <f t="shared" si="8083"/>
        <v>ReplaceableTextures\\CommandButtons\\BTNIX02.blp</v>
      </c>
      <c r="CN542" s="70" t="str">
        <f t="shared" si="8155"/>
        <v>InitUnitState('IX1F',,,,,,,,,,)</v>
      </c>
      <c r="CO542" s="70" t="str">
        <f t="shared" si="8156"/>
        <v>InitUnitNormal('IX1F',,,,,,,,,,)</v>
      </c>
      <c r="CP542" s="70" t="str">
        <f t="shared" si="8157"/>
        <v>InitUnitMagic('IX1F',,,,,,,,,,)</v>
      </c>
      <c r="CQ542" s="70" t="str">
        <f t="shared" si="8158"/>
        <v>InitUnitAdd('IX1F',,,,,,,,,,)</v>
      </c>
      <c r="CR542" s="70" t="str">
        <f t="shared" si="8159"/>
        <v>InitEquipData('IX1F',,"",,,,,'','','','','','',"ReplaceableTextures\\CommandButtons\\BTNIX01.blp")</v>
      </c>
      <c r="CU542" s="61" t="str">
        <f t="shared" si="8160"/>
        <v>|n</v>
      </c>
      <c r="CV542" s="61" t="str">
        <f t="shared" si="8012"/>
        <v>|CffFFC926任务类型：|r|n普通|n|Cffffc926任务难度：|n|r|Cff00ff7f二星|r|n|Cffffc926怪物数量：|n|r48个|n|n|Cffffc926挑战奖励：|r|n接受挑战时获得2个|Cffffc926中级附魔石|r</v>
      </c>
      <c r="CW542" s="60"/>
      <c r="CX542" s="60"/>
      <c r="CY542" s="60"/>
      <c r="CZ542" s="60"/>
      <c r="DA542" s="60"/>
      <c r="DB542" s="71" t="str">
        <f t="shared" si="8085"/>
        <v/>
      </c>
      <c r="DC542" s="71" t="str">
        <f t="shared" si="8086"/>
        <v/>
      </c>
      <c r="DD542" s="71" t="str">
        <f t="shared" si="8087"/>
        <v/>
      </c>
      <c r="DE542" s="71" t="str">
        <f t="shared" si="8088"/>
        <v/>
      </c>
      <c r="DF542" s="71" t="str">
        <f t="shared" si="8089"/>
        <v/>
      </c>
      <c r="DG542" s="71" t="str">
        <f t="shared" si="8090"/>
        <v/>
      </c>
      <c r="DH542" s="71" t="str">
        <f t="shared" si="8091"/>
        <v/>
      </c>
      <c r="DI542" s="71" t="str">
        <f t="shared" si="8092"/>
        <v/>
      </c>
      <c r="DJ542" s="71" t="str">
        <f t="shared" si="8093"/>
        <v/>
      </c>
      <c r="DK542" s="71" t="str">
        <f t="shared" si="8094"/>
        <v/>
      </c>
      <c r="DL542" s="71" t="str">
        <f t="shared" si="8095"/>
        <v/>
      </c>
      <c r="DM542" s="71" t="str">
        <f t="shared" si="8096"/>
        <v/>
      </c>
      <c r="DN542" s="71" t="str">
        <f t="shared" si="8097"/>
        <v/>
      </c>
      <c r="DO542" s="71" t="str">
        <f t="shared" si="8098"/>
        <v/>
      </c>
      <c r="DP542" s="71" t="str">
        <f t="shared" si="8099"/>
        <v/>
      </c>
      <c r="DQ542" s="71" t="str">
        <f t="shared" si="8100"/>
        <v/>
      </c>
      <c r="DR542" s="71" t="str">
        <f t="shared" si="8101"/>
        <v/>
      </c>
      <c r="DS542" s="71" t="str">
        <f t="shared" si="8102"/>
        <v/>
      </c>
      <c r="DT542" s="71" t="str">
        <f t="shared" si="8103"/>
        <v/>
      </c>
      <c r="DU542" s="71" t="str">
        <f t="shared" si="8104"/>
        <v/>
      </c>
      <c r="DV542" s="71" t="str">
        <f t="shared" si="8105"/>
        <v/>
      </c>
      <c r="DW542" s="71" t="str">
        <f t="shared" si="8106"/>
        <v/>
      </c>
      <c r="DX542" s="71" t="str">
        <f t="shared" si="8107"/>
        <v/>
      </c>
      <c r="DY542" s="71" t="str">
        <f t="shared" si="8108"/>
        <v/>
      </c>
      <c r="DZ542" s="71" t="str">
        <f t="shared" si="8109"/>
        <v/>
      </c>
      <c r="EA542" s="71" t="str">
        <f t="shared" si="8110"/>
        <v/>
      </c>
      <c r="EB542" s="71" t="str">
        <f t="shared" si="8111"/>
        <v/>
      </c>
      <c r="EC542" s="71" t="str">
        <f t="shared" si="8112"/>
        <v/>
      </c>
      <c r="ED542" s="71" t="str">
        <f t="shared" si="8113"/>
        <v/>
      </c>
      <c r="EE542" s="71" t="str">
        <f t="shared" si="8114"/>
        <v/>
      </c>
      <c r="EF542" s="71" t="str">
        <f t="shared" si="8115"/>
        <v/>
      </c>
      <c r="EG542" s="71" t="str">
        <f t="shared" si="8116"/>
        <v/>
      </c>
      <c r="EH542" s="71" t="str">
        <f t="shared" si="8117"/>
        <v/>
      </c>
      <c r="EI542" s="71" t="str">
        <f t="shared" si="8118"/>
        <v/>
      </c>
      <c r="EJ542" s="71" t="str">
        <f t="shared" si="8119"/>
        <v/>
      </c>
      <c r="EK542" s="71" t="str">
        <f t="shared" si="8120"/>
        <v/>
      </c>
      <c r="EL542" s="71" t="str">
        <f t="shared" si="8121"/>
        <v/>
      </c>
      <c r="EM542" s="71" t="str">
        <f t="shared" si="8122"/>
        <v/>
      </c>
      <c r="EN542" s="71" t="str">
        <f t="shared" si="8123"/>
        <v/>
      </c>
      <c r="EO542" s="71" t="str">
        <f t="shared" si="8124"/>
        <v/>
      </c>
      <c r="EP542" s="71" t="str">
        <f t="shared" si="8125"/>
        <v/>
      </c>
      <c r="EQ542" s="71" t="str">
        <f t="shared" si="8126"/>
        <v/>
      </c>
      <c r="ER542" s="71" t="str">
        <f t="shared" si="8127"/>
        <v/>
      </c>
      <c r="ES542" s="71" t="str">
        <f t="shared" si="8128"/>
        <v/>
      </c>
      <c r="ET542" s="71" t="str">
        <f t="shared" si="8129"/>
        <v/>
      </c>
      <c r="EU542" s="71" t="str">
        <f t="shared" si="8130"/>
        <v/>
      </c>
      <c r="EV542" s="71" t="str">
        <f t="shared" si="8131"/>
        <v/>
      </c>
      <c r="EW542" s="71" t="str">
        <f t="shared" si="8132"/>
        <v/>
      </c>
      <c r="EX542" s="71" t="str">
        <f t="shared" si="8133"/>
        <v/>
      </c>
      <c r="EY542" s="71" t="str">
        <f t="shared" si="8134"/>
        <v/>
      </c>
      <c r="EZ542" s="71" t="str">
        <f t="shared" si="8135"/>
        <v/>
      </c>
      <c r="FA542" s="71" t="str">
        <f t="shared" si="8136"/>
        <v/>
      </c>
      <c r="FB542" s="71" t="str">
        <f t="shared" si="8137"/>
        <v/>
      </c>
      <c r="FC542" s="71" t="str">
        <f t="shared" si="8138"/>
        <v/>
      </c>
      <c r="FD542" s="71" t="str">
        <f t="shared" si="8139"/>
        <v/>
      </c>
      <c r="FE542" s="71" t="str">
        <f t="shared" si="8140"/>
        <v/>
      </c>
      <c r="FF542" s="71" t="str">
        <f t="shared" si="8141"/>
        <v/>
      </c>
      <c r="FG542" s="71" t="str">
        <f t="shared" si="8142"/>
        <v/>
      </c>
      <c r="FH542" s="71" t="str">
        <f t="shared" si="8143"/>
        <v/>
      </c>
      <c r="FI542" s="71" t="str">
        <f t="shared" si="8144"/>
        <v/>
      </c>
      <c r="FJ542" s="71" t="str">
        <f t="shared" si="8145"/>
        <v/>
      </c>
      <c r="FK542" s="71" t="str">
        <f t="shared" si="8146"/>
        <v/>
      </c>
      <c r="FL542" s="71" t="str">
        <f t="shared" si="8147"/>
        <v/>
      </c>
      <c r="FM542" s="71" t="str">
        <f t="shared" si="8148"/>
        <v/>
      </c>
      <c r="FN542" s="71" t="str">
        <f t="shared" si="8149"/>
        <v/>
      </c>
      <c r="FO542" s="71" t="str">
        <f t="shared" si="8150"/>
        <v/>
      </c>
      <c r="FP542" s="71" t="str">
        <f t="shared" si="8151"/>
        <v/>
      </c>
      <c r="FQ542" s="71" t="str">
        <f t="shared" si="8152"/>
        <v/>
      </c>
      <c r="FR542" s="71" t="str">
        <f t="shared" si="8153"/>
        <v/>
      </c>
      <c r="FS542" s="71" t="str">
        <f t="shared" si="8154"/>
        <v/>
      </c>
    </row>
    <row r="543" spans="1:175" ht="17.25">
      <c r="A543" s="72"/>
      <c r="B543" s="154" t="s">
        <v>1665</v>
      </c>
      <c r="C543" s="197" t="s">
        <v>1700</v>
      </c>
      <c r="T543" s="198" t="s">
        <v>1707</v>
      </c>
      <c r="U543" s="85" t="str">
        <f t="shared" si="8083"/>
        <v>ReplaceableTextures\\CommandButtons\\BTNIX01.blp</v>
      </c>
      <c r="CN543" s="70" t="str">
        <f t="shared" si="8155"/>
        <v>InitUnitState('IX1G',,,,,,,,,,)</v>
      </c>
      <c r="CO543" s="70" t="str">
        <f t="shared" si="8156"/>
        <v>InitUnitNormal('IX1G',,,,,,,,,,)</v>
      </c>
      <c r="CP543" s="70" t="str">
        <f t="shared" si="8157"/>
        <v>InitUnitMagic('IX1G',,,,,,,,,,)</v>
      </c>
      <c r="CQ543" s="70" t="str">
        <f t="shared" si="8158"/>
        <v>InitUnitAdd('IX1G',,,,,,,,,,)</v>
      </c>
      <c r="CR543" s="70" t="str">
        <f t="shared" si="8159"/>
        <v>InitEquipData('IX1G',,"",,,,,'','','','','','',"ReplaceableTextures\\CommandButtons\\BTNIX02.blp")</v>
      </c>
      <c r="CU543" s="61" t="str">
        <f t="shared" si="8160"/>
        <v>|n</v>
      </c>
      <c r="CV543" s="61" t="str">
        <f t="shared" si="8012"/>
        <v>|CffFFC926任务类型：|r|n普通|n|Cffffc926任务难度：|n|r一星|n|Cffffc926怪物数量：|n|r24个|n|n|Cffffc926挑战奖励：|r|n接受挑战时获得1个|Cffffc926随机附魔石|r</v>
      </c>
      <c r="CW543" s="60"/>
      <c r="CX543" s="60"/>
      <c r="CY543" s="60"/>
      <c r="CZ543" s="60"/>
      <c r="DA543" s="60"/>
      <c r="DB543" s="71" t="str">
        <f t="shared" si="8085"/>
        <v/>
      </c>
      <c r="DC543" s="71" t="str">
        <f t="shared" si="8086"/>
        <v/>
      </c>
      <c r="DD543" s="71" t="str">
        <f t="shared" si="8087"/>
        <v/>
      </c>
      <c r="DE543" s="71" t="str">
        <f t="shared" si="8088"/>
        <v/>
      </c>
      <c r="DF543" s="71" t="str">
        <f t="shared" si="8089"/>
        <v/>
      </c>
      <c r="DG543" s="71" t="str">
        <f t="shared" si="8090"/>
        <v/>
      </c>
      <c r="DH543" s="71" t="str">
        <f t="shared" si="8091"/>
        <v/>
      </c>
      <c r="DI543" s="71" t="str">
        <f t="shared" si="8092"/>
        <v/>
      </c>
      <c r="DJ543" s="71" t="str">
        <f t="shared" si="8093"/>
        <v/>
      </c>
      <c r="DK543" s="71" t="str">
        <f t="shared" si="8094"/>
        <v/>
      </c>
      <c r="DL543" s="71" t="str">
        <f t="shared" si="8095"/>
        <v/>
      </c>
      <c r="DM543" s="71" t="str">
        <f t="shared" si="8096"/>
        <v/>
      </c>
      <c r="DN543" s="71" t="str">
        <f t="shared" si="8097"/>
        <v/>
      </c>
      <c r="DO543" s="71" t="str">
        <f t="shared" si="8098"/>
        <v/>
      </c>
      <c r="DP543" s="71" t="str">
        <f t="shared" si="8099"/>
        <v/>
      </c>
      <c r="DQ543" s="71" t="str">
        <f t="shared" si="8100"/>
        <v/>
      </c>
      <c r="DR543" s="71" t="str">
        <f t="shared" si="8101"/>
        <v/>
      </c>
      <c r="DS543" s="71" t="str">
        <f t="shared" si="8102"/>
        <v/>
      </c>
      <c r="DT543" s="71" t="str">
        <f t="shared" si="8103"/>
        <v/>
      </c>
      <c r="DU543" s="71" t="str">
        <f t="shared" si="8104"/>
        <v/>
      </c>
      <c r="DV543" s="71" t="str">
        <f t="shared" si="8105"/>
        <v/>
      </c>
      <c r="DW543" s="71" t="str">
        <f t="shared" si="8106"/>
        <v/>
      </c>
      <c r="DX543" s="71" t="str">
        <f t="shared" si="8107"/>
        <v/>
      </c>
      <c r="DY543" s="71" t="str">
        <f t="shared" si="8108"/>
        <v/>
      </c>
      <c r="DZ543" s="71" t="str">
        <f t="shared" si="8109"/>
        <v/>
      </c>
      <c r="EA543" s="71" t="str">
        <f t="shared" si="8110"/>
        <v/>
      </c>
      <c r="EB543" s="71" t="str">
        <f t="shared" si="8111"/>
        <v/>
      </c>
      <c r="EC543" s="71" t="str">
        <f t="shared" si="8112"/>
        <v/>
      </c>
      <c r="ED543" s="71" t="str">
        <f t="shared" si="8113"/>
        <v/>
      </c>
      <c r="EE543" s="71" t="str">
        <f t="shared" si="8114"/>
        <v/>
      </c>
      <c r="EF543" s="71" t="str">
        <f t="shared" si="8115"/>
        <v/>
      </c>
      <c r="EG543" s="71" t="str">
        <f t="shared" si="8116"/>
        <v/>
      </c>
      <c r="EH543" s="71" t="str">
        <f t="shared" si="8117"/>
        <v/>
      </c>
      <c r="EI543" s="71" t="str">
        <f t="shared" si="8118"/>
        <v/>
      </c>
      <c r="EJ543" s="71" t="str">
        <f t="shared" si="8119"/>
        <v/>
      </c>
      <c r="EK543" s="71" t="str">
        <f t="shared" si="8120"/>
        <v/>
      </c>
      <c r="EL543" s="71" t="str">
        <f t="shared" si="8121"/>
        <v/>
      </c>
      <c r="EM543" s="71" t="str">
        <f t="shared" si="8122"/>
        <v/>
      </c>
      <c r="EN543" s="71" t="str">
        <f t="shared" si="8123"/>
        <v/>
      </c>
      <c r="EO543" s="71" t="str">
        <f t="shared" si="8124"/>
        <v/>
      </c>
      <c r="EP543" s="71" t="str">
        <f t="shared" si="8125"/>
        <v/>
      </c>
      <c r="EQ543" s="71" t="str">
        <f t="shared" si="8126"/>
        <v/>
      </c>
      <c r="ER543" s="71" t="str">
        <f t="shared" si="8127"/>
        <v/>
      </c>
      <c r="ES543" s="71" t="str">
        <f t="shared" si="8128"/>
        <v/>
      </c>
      <c r="ET543" s="71" t="str">
        <f t="shared" si="8129"/>
        <v/>
      </c>
      <c r="EU543" s="71" t="str">
        <f t="shared" si="8130"/>
        <v/>
      </c>
      <c r="EV543" s="71" t="str">
        <f t="shared" si="8131"/>
        <v/>
      </c>
      <c r="EW543" s="71" t="str">
        <f t="shared" si="8132"/>
        <v/>
      </c>
      <c r="EX543" s="71" t="str">
        <f t="shared" si="8133"/>
        <v/>
      </c>
      <c r="EY543" s="71" t="str">
        <f t="shared" si="8134"/>
        <v/>
      </c>
      <c r="EZ543" s="71" t="str">
        <f t="shared" si="8135"/>
        <v/>
      </c>
      <c r="FA543" s="71" t="str">
        <f t="shared" si="8136"/>
        <v/>
      </c>
      <c r="FB543" s="71" t="str">
        <f t="shared" si="8137"/>
        <v/>
      </c>
      <c r="FC543" s="71" t="str">
        <f t="shared" si="8138"/>
        <v/>
      </c>
      <c r="FD543" s="71" t="str">
        <f t="shared" si="8139"/>
        <v/>
      </c>
      <c r="FE543" s="71" t="str">
        <f t="shared" si="8140"/>
        <v/>
      </c>
      <c r="FF543" s="71" t="str">
        <f t="shared" si="8141"/>
        <v/>
      </c>
      <c r="FG543" s="71" t="str">
        <f t="shared" si="8142"/>
        <v/>
      </c>
      <c r="FH543" s="71" t="str">
        <f t="shared" si="8143"/>
        <v/>
      </c>
      <c r="FI543" s="71" t="str">
        <f t="shared" si="8144"/>
        <v/>
      </c>
      <c r="FJ543" s="71" t="str">
        <f t="shared" si="8145"/>
        <v/>
      </c>
      <c r="FK543" s="71" t="str">
        <f t="shared" si="8146"/>
        <v/>
      </c>
      <c r="FL543" s="71" t="str">
        <f t="shared" si="8147"/>
        <v/>
      </c>
      <c r="FM543" s="71" t="str">
        <f t="shared" si="8148"/>
        <v/>
      </c>
      <c r="FN543" s="71" t="str">
        <f t="shared" si="8149"/>
        <v/>
      </c>
      <c r="FO543" s="71" t="str">
        <f t="shared" si="8150"/>
        <v/>
      </c>
      <c r="FP543" s="71" t="str">
        <f t="shared" si="8151"/>
        <v/>
      </c>
      <c r="FQ543" s="71" t="str">
        <f t="shared" si="8152"/>
        <v/>
      </c>
      <c r="FR543" s="71" t="str">
        <f t="shared" si="8153"/>
        <v/>
      </c>
      <c r="FS543" s="71" t="str">
        <f t="shared" si="8154"/>
        <v/>
      </c>
    </row>
    <row r="544" spans="1:175" ht="17.25">
      <c r="A544" s="72"/>
      <c r="B544" s="154" t="s">
        <v>1666</v>
      </c>
      <c r="C544" s="197" t="s">
        <v>1701</v>
      </c>
      <c r="T544" s="198" t="s">
        <v>1708</v>
      </c>
      <c r="U544" s="85" t="str">
        <f t="shared" si="8083"/>
        <v>ReplaceableTextures\\CommandButtons\\BTNIX02.blp</v>
      </c>
      <c r="CN544" s="70" t="str">
        <f t="shared" si="8155"/>
        <v>InitUnitState('IX1H',,,,,,,,,,)</v>
      </c>
      <c r="CO544" s="70" t="str">
        <f t="shared" si="8156"/>
        <v>InitUnitNormal('IX1H',,,,,,,,,,)</v>
      </c>
      <c r="CP544" s="70" t="str">
        <f t="shared" si="8157"/>
        <v>InitUnitMagic('IX1H',,,,,,,,,,)</v>
      </c>
      <c r="CQ544" s="70" t="str">
        <f t="shared" si="8158"/>
        <v>InitUnitAdd('IX1H',,,,,,,,,,)</v>
      </c>
      <c r="CR544" s="70" t="str">
        <f t="shared" si="8159"/>
        <v>InitEquipData('IX1H',,"",,,,,'','','','','','',"ReplaceableTextures\\CommandButtons\\BTNIX04.blp")</v>
      </c>
      <c r="CU544" s="61" t="str">
        <f t="shared" si="8160"/>
        <v>|n</v>
      </c>
      <c r="CV544" s="61" t="str">
        <f t="shared" si="8012"/>
        <v>|CffFFC926任务类型：|r|n普通|n|Cffffc926任务难度：|n|r|Cff00ff7f二星|r|n|Cffffc926怪物数量：|n|r48个|n|n|Cffffc926挑战奖励：|r|n接受挑战时获得1个|Cffffc926补天石|r</v>
      </c>
      <c r="CW544" s="60"/>
      <c r="CX544" s="60"/>
      <c r="CY544" s="60"/>
      <c r="CZ544" s="60"/>
      <c r="DA544" s="60"/>
      <c r="DB544" s="71" t="str">
        <f t="shared" si="8085"/>
        <v/>
      </c>
      <c r="DC544" s="71" t="str">
        <f t="shared" si="8086"/>
        <v/>
      </c>
      <c r="DD544" s="71" t="str">
        <f t="shared" si="8087"/>
        <v/>
      </c>
      <c r="DE544" s="71" t="str">
        <f t="shared" si="8088"/>
        <v/>
      </c>
      <c r="DF544" s="71" t="str">
        <f t="shared" si="8089"/>
        <v/>
      </c>
      <c r="DG544" s="71" t="str">
        <f t="shared" si="8090"/>
        <v/>
      </c>
      <c r="DH544" s="71" t="str">
        <f t="shared" si="8091"/>
        <v/>
      </c>
      <c r="DI544" s="71" t="str">
        <f t="shared" si="8092"/>
        <v/>
      </c>
      <c r="DJ544" s="71" t="str">
        <f t="shared" si="8093"/>
        <v/>
      </c>
      <c r="DK544" s="71" t="str">
        <f t="shared" si="8094"/>
        <v/>
      </c>
      <c r="DL544" s="71" t="str">
        <f t="shared" si="8095"/>
        <v/>
      </c>
      <c r="DM544" s="71" t="str">
        <f t="shared" si="8096"/>
        <v/>
      </c>
      <c r="DN544" s="71" t="str">
        <f t="shared" si="8097"/>
        <v/>
      </c>
      <c r="DO544" s="71" t="str">
        <f t="shared" si="8098"/>
        <v/>
      </c>
      <c r="DP544" s="71" t="str">
        <f t="shared" si="8099"/>
        <v/>
      </c>
      <c r="DQ544" s="71" t="str">
        <f t="shared" si="8100"/>
        <v/>
      </c>
      <c r="DR544" s="71" t="str">
        <f t="shared" si="8101"/>
        <v/>
      </c>
      <c r="DS544" s="71" t="str">
        <f t="shared" si="8102"/>
        <v/>
      </c>
      <c r="DT544" s="71" t="str">
        <f t="shared" si="8103"/>
        <v/>
      </c>
      <c r="DU544" s="71" t="str">
        <f t="shared" si="8104"/>
        <v/>
      </c>
      <c r="DV544" s="71" t="str">
        <f t="shared" si="8105"/>
        <v/>
      </c>
      <c r="DW544" s="71" t="str">
        <f t="shared" si="8106"/>
        <v/>
      </c>
      <c r="DX544" s="71" t="str">
        <f t="shared" si="8107"/>
        <v/>
      </c>
      <c r="DY544" s="71" t="str">
        <f t="shared" si="8108"/>
        <v/>
      </c>
      <c r="DZ544" s="71" t="str">
        <f t="shared" si="8109"/>
        <v/>
      </c>
      <c r="EA544" s="71" t="str">
        <f t="shared" si="8110"/>
        <v/>
      </c>
      <c r="EB544" s="71" t="str">
        <f t="shared" si="8111"/>
        <v/>
      </c>
      <c r="EC544" s="71" t="str">
        <f t="shared" si="8112"/>
        <v/>
      </c>
      <c r="ED544" s="71" t="str">
        <f t="shared" si="8113"/>
        <v/>
      </c>
      <c r="EE544" s="71" t="str">
        <f t="shared" si="8114"/>
        <v/>
      </c>
      <c r="EF544" s="71" t="str">
        <f t="shared" si="8115"/>
        <v/>
      </c>
      <c r="EG544" s="71" t="str">
        <f t="shared" si="8116"/>
        <v/>
      </c>
      <c r="EH544" s="71" t="str">
        <f t="shared" si="8117"/>
        <v/>
      </c>
      <c r="EI544" s="71" t="str">
        <f t="shared" si="8118"/>
        <v/>
      </c>
      <c r="EJ544" s="71" t="str">
        <f t="shared" si="8119"/>
        <v/>
      </c>
      <c r="EK544" s="71" t="str">
        <f t="shared" si="8120"/>
        <v/>
      </c>
      <c r="EL544" s="71" t="str">
        <f t="shared" si="8121"/>
        <v/>
      </c>
      <c r="EM544" s="71" t="str">
        <f t="shared" si="8122"/>
        <v/>
      </c>
      <c r="EN544" s="71" t="str">
        <f t="shared" si="8123"/>
        <v/>
      </c>
      <c r="EO544" s="71" t="str">
        <f t="shared" si="8124"/>
        <v/>
      </c>
      <c r="EP544" s="71" t="str">
        <f t="shared" si="8125"/>
        <v/>
      </c>
      <c r="EQ544" s="71" t="str">
        <f t="shared" si="8126"/>
        <v/>
      </c>
      <c r="ER544" s="71" t="str">
        <f t="shared" si="8127"/>
        <v/>
      </c>
      <c r="ES544" s="71" t="str">
        <f t="shared" si="8128"/>
        <v/>
      </c>
      <c r="ET544" s="71" t="str">
        <f t="shared" si="8129"/>
        <v/>
      </c>
      <c r="EU544" s="71" t="str">
        <f t="shared" si="8130"/>
        <v/>
      </c>
      <c r="EV544" s="71" t="str">
        <f t="shared" si="8131"/>
        <v/>
      </c>
      <c r="EW544" s="71" t="str">
        <f t="shared" si="8132"/>
        <v/>
      </c>
      <c r="EX544" s="71" t="str">
        <f t="shared" si="8133"/>
        <v/>
      </c>
      <c r="EY544" s="71" t="str">
        <f t="shared" si="8134"/>
        <v/>
      </c>
      <c r="EZ544" s="71" t="str">
        <f t="shared" si="8135"/>
        <v/>
      </c>
      <c r="FA544" s="71" t="str">
        <f t="shared" si="8136"/>
        <v/>
      </c>
      <c r="FB544" s="71" t="str">
        <f t="shared" si="8137"/>
        <v/>
      </c>
      <c r="FC544" s="71" t="str">
        <f t="shared" si="8138"/>
        <v/>
      </c>
      <c r="FD544" s="71" t="str">
        <f t="shared" si="8139"/>
        <v/>
      </c>
      <c r="FE544" s="71" t="str">
        <f t="shared" si="8140"/>
        <v/>
      </c>
      <c r="FF544" s="71" t="str">
        <f t="shared" si="8141"/>
        <v/>
      </c>
      <c r="FG544" s="71" t="str">
        <f t="shared" si="8142"/>
        <v/>
      </c>
      <c r="FH544" s="71" t="str">
        <f t="shared" si="8143"/>
        <v/>
      </c>
      <c r="FI544" s="71" t="str">
        <f t="shared" si="8144"/>
        <v/>
      </c>
      <c r="FJ544" s="71" t="str">
        <f t="shared" si="8145"/>
        <v/>
      </c>
      <c r="FK544" s="71" t="str">
        <f t="shared" si="8146"/>
        <v/>
      </c>
      <c r="FL544" s="71" t="str">
        <f t="shared" si="8147"/>
        <v/>
      </c>
      <c r="FM544" s="71" t="str">
        <f t="shared" si="8148"/>
        <v/>
      </c>
      <c r="FN544" s="71" t="str">
        <f t="shared" si="8149"/>
        <v/>
      </c>
      <c r="FO544" s="71" t="str">
        <f t="shared" si="8150"/>
        <v/>
      </c>
      <c r="FP544" s="71" t="str">
        <f t="shared" si="8151"/>
        <v/>
      </c>
      <c r="FQ544" s="71" t="str">
        <f t="shared" si="8152"/>
        <v/>
      </c>
      <c r="FR544" s="71" t="str">
        <f t="shared" si="8153"/>
        <v/>
      </c>
      <c r="FS544" s="71" t="str">
        <f t="shared" si="8154"/>
        <v/>
      </c>
    </row>
    <row r="545" spans="1:175" ht="17.25">
      <c r="A545" s="72"/>
      <c r="B545" s="154" t="s">
        <v>1667</v>
      </c>
      <c r="C545" s="197" t="s">
        <v>1703</v>
      </c>
      <c r="T545" s="198" t="s">
        <v>1709</v>
      </c>
      <c r="U545" s="85" t="str">
        <f t="shared" si="8083"/>
        <v>ReplaceableTextures\\CommandButtons\\BTNIX04.blp</v>
      </c>
      <c r="CN545" s="70" t="str">
        <f t="shared" si="8155"/>
        <v>InitUnitState('IX1I',,,,,,,,,,)</v>
      </c>
      <c r="CO545" s="70" t="str">
        <f t="shared" si="8156"/>
        <v>InitUnitNormal('IX1I',,,,,,,,,,)</v>
      </c>
      <c r="CP545" s="70" t="str">
        <f t="shared" si="8157"/>
        <v>InitUnitMagic('IX1I',,,,,,,,,,)</v>
      </c>
      <c r="CQ545" s="70" t="str">
        <f t="shared" si="8158"/>
        <v>InitUnitAdd('IX1I',,,,,,,,,,)</v>
      </c>
      <c r="CR545" s="70" t="str">
        <f t="shared" si="8159"/>
        <v>InitEquipData('IX1I',,"",,,,,'','','','','','',"ReplaceableTextures\\CommandButtons\\BTNIX02.blp")</v>
      </c>
      <c r="CU545" s="61" t="str">
        <f t="shared" si="8160"/>
        <v>|n</v>
      </c>
      <c r="CV545" s="61" t="str">
        <f t="shared" si="8012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45" s="71" t="str">
        <f>IF(V545="","","|n"&amp;#REF!&amp;"+"&amp;V545)</f>
        <v/>
      </c>
      <c r="DC545" s="71" t="str">
        <f>IF(W545="","","|n"&amp;#REF!&amp;"+"&amp;W545)</f>
        <v/>
      </c>
      <c r="DD545" s="71" t="str">
        <f>IF(X545="","","|n"&amp;#REF!&amp;"+"&amp;X545)</f>
        <v/>
      </c>
      <c r="DE545" s="71" t="str">
        <f>IF(Y545="","","|n"&amp;#REF!&amp;"+"&amp;Y545)</f>
        <v/>
      </c>
      <c r="DF545" s="71" t="str">
        <f>IF(Z545="","","|n"&amp;#REF!&amp;"+"&amp;Z545)</f>
        <v/>
      </c>
      <c r="DG545" s="71" t="str">
        <f>IF(AA545="","","|n"&amp;#REF!&amp;"+"&amp;AA545)</f>
        <v/>
      </c>
      <c r="DH545" s="71" t="str">
        <f>IF(AB545="","","|n"&amp;#REF!&amp;"+"&amp;AB545)</f>
        <v/>
      </c>
      <c r="DI545" s="71" t="str">
        <f>IF(AC545="","","|n"&amp;#REF!&amp;"+"&amp;AC545&amp;"%")</f>
        <v/>
      </c>
      <c r="DJ545" s="71" t="str">
        <f>IF(AD545="","","|n"&amp;#REF!&amp;"+"&amp;AD545)</f>
        <v/>
      </c>
      <c r="DK545" s="71" t="str">
        <f>IF(AE545="","","|n"&amp;#REF!&amp;"+"&amp;AE545)</f>
        <v/>
      </c>
      <c r="DL545" s="71" t="str">
        <f>IF(AF545="","","|n"&amp;#REF!&amp;"+"&amp;AF545)</f>
        <v/>
      </c>
      <c r="DM545" s="71" t="str">
        <f>IF(AG545="","","|n"&amp;#REF!&amp;"+"&amp;AG545&amp;"%")</f>
        <v/>
      </c>
      <c r="DN545" s="71" t="str">
        <f>IF(AH545="","","|n"&amp;#REF!&amp;"+"&amp;AH545)</f>
        <v/>
      </c>
      <c r="DO545" s="71" t="str">
        <f>IF(AI545="","","|n"&amp;#REF!&amp;"+"&amp;AI545)</f>
        <v/>
      </c>
      <c r="DP545" s="71" t="str">
        <f>IF(AJ545="","","|n"&amp;#REF!&amp;"+"&amp;AJ545)</f>
        <v/>
      </c>
    </row>
    <row r="546" spans="1:175" ht="17.25">
      <c r="A546" s="72"/>
      <c r="B546" s="154" t="s">
        <v>1668</v>
      </c>
      <c r="C546" s="197" t="s">
        <v>1701</v>
      </c>
      <c r="T546" s="198" t="s">
        <v>1710</v>
      </c>
      <c r="U546" s="85" t="str">
        <f t="shared" si="8083"/>
        <v>ReplaceableTextures\\CommandButtons\\BTNIX02.blp</v>
      </c>
      <c r="CN546" s="70" t="str">
        <f t="shared" si="8155"/>
        <v>InitUnitState('IX1J',,,,,,,,,,)</v>
      </c>
      <c r="CO546" s="70" t="str">
        <f t="shared" si="8156"/>
        <v>InitUnitNormal('IX1J',,,,,,,,,,)</v>
      </c>
      <c r="CP546" s="70" t="str">
        <f t="shared" si="8157"/>
        <v>InitUnitMagic('IX1J',,,,,,,,,,)</v>
      </c>
      <c r="CQ546" s="70" t="str">
        <f t="shared" si="8158"/>
        <v>InitUnitAdd('IX1J',,,,,,,,,,)</v>
      </c>
      <c r="CR546" s="70" t="str">
        <f t="shared" si="8159"/>
        <v>InitEquipData('IX1J',,"",,,,,'','','','','','',"ReplaceableTextures\\CommandButtons\\BTNIX03.blp")</v>
      </c>
      <c r="CU546" s="61" t="str">
        <f t="shared" si="8160"/>
        <v>|n</v>
      </c>
      <c r="CV546" s="61" t="str">
        <f t="shared" si="8012"/>
        <v>|CffFFC926任务类型：|r|n普通|n|Cffffc926任务难度：|n|r|Cff00ff7f二星|r|n|Cffffc926怪物数量：|n|r48个|n|n|Cffffc926挑战奖励：|r|n接受挑战时获得1个|Cffff00ff先天神器法宝|r</v>
      </c>
      <c r="DB546" s="71" t="str">
        <f>IF(V546="","","|n"&amp;#REF!&amp;"+"&amp;V546)</f>
        <v/>
      </c>
      <c r="DC546" s="71" t="str">
        <f>IF(W546="","","|n"&amp;#REF!&amp;"+"&amp;W546)</f>
        <v/>
      </c>
      <c r="DD546" s="71" t="str">
        <f>IF(X546="","","|n"&amp;#REF!&amp;"+"&amp;X546)</f>
        <v/>
      </c>
      <c r="DE546" s="71" t="str">
        <f>IF(Y546="","","|n"&amp;#REF!&amp;"+"&amp;Y546)</f>
        <v/>
      </c>
      <c r="DF546" s="71" t="str">
        <f>IF(Z546="","","|n"&amp;#REF!&amp;"+"&amp;Z546)</f>
        <v/>
      </c>
      <c r="DG546" s="71" t="str">
        <f>IF(AA546="","","|n"&amp;#REF!&amp;"+"&amp;AA546)</f>
        <v/>
      </c>
      <c r="DH546" s="71" t="str">
        <f>IF(AB546="","","|n"&amp;#REF!&amp;"+"&amp;AB546)</f>
        <v/>
      </c>
      <c r="DI546" s="71" t="str">
        <f>IF(AC546="","","|n"&amp;#REF!&amp;"+"&amp;AC546&amp;"%")</f>
        <v/>
      </c>
      <c r="DJ546" s="71" t="str">
        <f>IF(AD546="","","|n"&amp;#REF!&amp;"+"&amp;AD546)</f>
        <v/>
      </c>
      <c r="DK546" s="71" t="str">
        <f>IF(AE546="","","|n"&amp;#REF!&amp;"+"&amp;AE546)</f>
        <v/>
      </c>
      <c r="DL546" s="71" t="str">
        <f>IF(AF546="","","|n"&amp;#REF!&amp;"+"&amp;AF546)</f>
        <v/>
      </c>
      <c r="DM546" s="71" t="str">
        <f>IF(AG546="","","|n"&amp;#REF!&amp;"+"&amp;AG546&amp;"%")</f>
        <v/>
      </c>
      <c r="DN546" s="71" t="str">
        <f>IF(AH546="","","|n"&amp;#REF!&amp;"+"&amp;AH546)</f>
        <v/>
      </c>
      <c r="DO546" s="71" t="str">
        <f>IF(AI546="","","|n"&amp;#REF!&amp;"+"&amp;AI546)</f>
        <v/>
      </c>
      <c r="DP546" s="71" t="str">
        <f>IF(AJ546="","","|n"&amp;#REF!&amp;"+"&amp;AJ546)</f>
        <v/>
      </c>
    </row>
    <row r="547" spans="1:175" ht="17.25">
      <c r="A547" s="72"/>
      <c r="B547" s="154" t="s">
        <v>1669</v>
      </c>
      <c r="C547" s="197" t="s">
        <v>1702</v>
      </c>
      <c r="T547" s="198" t="s">
        <v>1711</v>
      </c>
      <c r="U547" s="85" t="str">
        <f t="shared" si="8083"/>
        <v>ReplaceableTextures\\CommandButtons\\BTNIX03.blp</v>
      </c>
      <c r="CN547" s="70" t="str">
        <f t="shared" si="8155"/>
        <v>InitUnitState('IX1K',,,,,,,,,,)</v>
      </c>
      <c r="CO547" s="70" t="str">
        <f t="shared" si="8156"/>
        <v>InitUnitNormal('IX1K',,,,,,,,,,)</v>
      </c>
      <c r="CP547" s="70" t="str">
        <f t="shared" si="8157"/>
        <v>InitUnitMagic('IX1K',,,,,,,,,,)</v>
      </c>
      <c r="CQ547" s="70" t="str">
        <f t="shared" si="8158"/>
        <v>InitUnitAdd('IX1K',,,,,,,,,,)</v>
      </c>
      <c r="CR547" s="70" t="str">
        <f t="shared" si="8159"/>
        <v>InitEquipData('IX1K',,"",,,,,'','','','','','',"ReplaceableTextures\\CommandButtons\\BTNIX05.blp")</v>
      </c>
      <c r="CU547" s="61" t="str">
        <f t="shared" si="8160"/>
        <v>|n</v>
      </c>
      <c r="CV547" s="61" t="str">
        <f t="shared" si="8012"/>
        <v>|CffFFC926任务类型：|r|n普通|n|Cffffc926任务难度：|n|r|Cff007fff三星|r|n|Cffffc926怪物数量：|n|r80个|n|n|Cffffc926挑战奖励：|r|n接受挑战时获得1个|Cffffc926随机品质法宝|r</v>
      </c>
      <c r="DB547" s="71" t="str">
        <f>IF(V547="","","|n"&amp;#REF!&amp;"+"&amp;V547)</f>
        <v/>
      </c>
      <c r="DC547" s="71" t="str">
        <f>IF(W547="","","|n"&amp;#REF!&amp;"+"&amp;W547)</f>
        <v/>
      </c>
      <c r="DD547" s="71" t="str">
        <f>IF(X547="","","|n"&amp;#REF!&amp;"+"&amp;X547)</f>
        <v/>
      </c>
      <c r="DE547" s="71" t="str">
        <f>IF(Y547="","","|n"&amp;#REF!&amp;"+"&amp;Y547)</f>
        <v/>
      </c>
      <c r="DF547" s="71" t="str">
        <f>IF(Z547="","","|n"&amp;#REF!&amp;"+"&amp;Z547)</f>
        <v/>
      </c>
      <c r="DG547" s="71" t="str">
        <f>IF(AA547="","","|n"&amp;#REF!&amp;"+"&amp;AA547)</f>
        <v/>
      </c>
      <c r="DH547" s="71" t="str">
        <f>IF(AB547="","","|n"&amp;#REF!&amp;"+"&amp;AB547)</f>
        <v/>
      </c>
      <c r="DI547" s="71" t="str">
        <f>IF(AC547="","","|n"&amp;#REF!&amp;"+"&amp;AC547&amp;"%")</f>
        <v/>
      </c>
      <c r="DJ547" s="71" t="str">
        <f>IF(AD547="","","|n"&amp;#REF!&amp;"+"&amp;AD547)</f>
        <v/>
      </c>
      <c r="DK547" s="71" t="str">
        <f>IF(AE547="","","|n"&amp;#REF!&amp;"+"&amp;AE547)</f>
        <v/>
      </c>
      <c r="DL547" s="71" t="str">
        <f>IF(AF547="","","|n"&amp;#REF!&amp;"+"&amp;AF547)</f>
        <v/>
      </c>
      <c r="DM547" s="71" t="str">
        <f>IF(AG547="","","|n"&amp;#REF!&amp;"+"&amp;AG547&amp;"%")</f>
        <v/>
      </c>
      <c r="DN547" s="71" t="str">
        <f>IF(AH547="","","|n"&amp;#REF!&amp;"+"&amp;AH547)</f>
        <v/>
      </c>
      <c r="DO547" s="71" t="str">
        <f>IF(AI547="","","|n"&amp;#REF!&amp;"+"&amp;AI547)</f>
        <v/>
      </c>
      <c r="DP547" s="71" t="str">
        <f>IF(AJ547="","","|n"&amp;#REF!&amp;"+"&amp;AJ547)</f>
        <v/>
      </c>
    </row>
    <row r="548" spans="1:175" ht="17.25">
      <c r="A548" s="72"/>
      <c r="B548" s="154" t="s">
        <v>1670</v>
      </c>
      <c r="C548" s="197" t="s">
        <v>1704</v>
      </c>
      <c r="T548" s="198" t="s">
        <v>1712</v>
      </c>
      <c r="U548" s="85" t="str">
        <f t="shared" si="8083"/>
        <v>ReplaceableTextures\\CommandButtons\\BTNIX05.blp</v>
      </c>
      <c r="CN548" s="70" t="str">
        <f t="shared" si="8155"/>
        <v>InitUnitState('IX1L',,,,,,,,,,)</v>
      </c>
      <c r="CO548" s="70" t="str">
        <f t="shared" si="8156"/>
        <v>InitUnitNormal('IX1L',,,,,,,,,,)</v>
      </c>
      <c r="CP548" s="70" t="str">
        <f t="shared" si="8157"/>
        <v>InitUnitMagic('IX1L',,,,,,,,,,)</v>
      </c>
      <c r="CQ548" s="70" t="str">
        <f t="shared" si="8158"/>
        <v>InitUnitAdd('IX1L',,,,,,,,,,)</v>
      </c>
      <c r="CR548" s="70" t="str">
        <f t="shared" si="8159"/>
        <v>InitEquipData('IX1L',,"",,,,,'','','','','','',"ReplaceableTextures\\CommandButtons\\BTNIX06.blp")</v>
      </c>
      <c r="CU548" s="61" t="str">
        <f t="shared" si="8160"/>
        <v>|n</v>
      </c>
      <c r="CV548" s="61" t="str">
        <f t="shared" si="8012"/>
        <v>|CffFFC926任务类型：|r|n|Cff0088ff精英|r|n|Cffffc926任务难度：|n五星|r|n|Cffffc926怪物数量：|n|r120个|n|n|Cffffc926挑战奖励：|r|n接受挑战时获得1个|Cffffc926造化至宝法宝|r。</v>
      </c>
      <c r="DB548" s="71" t="str">
        <f>IF(V548="","","|n"&amp;#REF!&amp;"+"&amp;V548)</f>
        <v/>
      </c>
      <c r="DC548" s="71" t="str">
        <f>IF(W548="","","|n"&amp;#REF!&amp;"+"&amp;W548)</f>
        <v/>
      </c>
      <c r="DD548" s="71" t="str">
        <f>IF(X548="","","|n"&amp;#REF!&amp;"+"&amp;X548)</f>
        <v/>
      </c>
      <c r="DE548" s="71" t="str">
        <f>IF(Y548="","","|n"&amp;#REF!&amp;"+"&amp;Y548)</f>
        <v/>
      </c>
      <c r="DF548" s="71" t="str">
        <f>IF(Z548="","","|n"&amp;#REF!&amp;"+"&amp;Z548)</f>
        <v/>
      </c>
      <c r="DG548" s="71" t="str">
        <f>IF(AA548="","","|n"&amp;#REF!&amp;"+"&amp;AA548)</f>
        <v/>
      </c>
      <c r="DH548" s="71" t="str">
        <f>IF(AB548="","","|n"&amp;#REF!&amp;"+"&amp;AB548)</f>
        <v/>
      </c>
      <c r="DI548" s="71" t="str">
        <f>IF(AC548="","","|n"&amp;#REF!&amp;"+"&amp;AC548&amp;"%")</f>
        <v/>
      </c>
      <c r="DJ548" s="71" t="str">
        <f>IF(AD548="","","|n"&amp;#REF!&amp;"+"&amp;AD548)</f>
        <v/>
      </c>
      <c r="DK548" s="71" t="str">
        <f>IF(AE548="","","|n"&amp;#REF!&amp;"+"&amp;AE548)</f>
        <v/>
      </c>
      <c r="DL548" s="71" t="str">
        <f>IF(AF548="","","|n"&amp;#REF!&amp;"+"&amp;AF548)</f>
        <v/>
      </c>
      <c r="DM548" s="71" t="str">
        <f>IF(AG548="","","|n"&amp;#REF!&amp;"+"&amp;AG548&amp;"%")</f>
        <v/>
      </c>
      <c r="DN548" s="71" t="str">
        <f>IF(AH548="","","|n"&amp;#REF!&amp;"+"&amp;AH548)</f>
        <v/>
      </c>
      <c r="DO548" s="71" t="str">
        <f>IF(AI548="","","|n"&amp;#REF!&amp;"+"&amp;AI548)</f>
        <v/>
      </c>
      <c r="DP548" s="71" t="str">
        <f>IF(AJ548="","","|n"&amp;#REF!&amp;"+"&amp;AJ548)</f>
        <v/>
      </c>
    </row>
    <row r="549" spans="1:175" ht="17.25">
      <c r="A549" s="72"/>
      <c r="B549" s="154" t="s">
        <v>1671</v>
      </c>
      <c r="C549" s="197" t="s">
        <v>1705</v>
      </c>
      <c r="T549" s="198" t="s">
        <v>1713</v>
      </c>
      <c r="U549" s="85" t="str">
        <f t="shared" si="8083"/>
        <v>ReplaceableTextures\\CommandButtons\\BTNIX06.blp</v>
      </c>
      <c r="CN549" s="70" t="str">
        <f t="shared" si="8155"/>
        <v>InitUnitState('IX1M',,,,,,,,,,)</v>
      </c>
      <c r="CO549" s="70" t="str">
        <f t="shared" si="8156"/>
        <v>InitUnitNormal('IX1M',,,,,,,,,,)</v>
      </c>
      <c r="CP549" s="70" t="str">
        <f t="shared" si="8157"/>
        <v>InitUnitMagic('IX1M',,,,,,,,,,)</v>
      </c>
      <c r="CQ549" s="70" t="str">
        <f t="shared" si="8158"/>
        <v>InitUnitAdd('IX1M',,,,,,,,,,)</v>
      </c>
      <c r="CR549" s="70" t="str">
        <f t="shared" si="8159"/>
        <v>InitEquipData('IX1M',,"",,,,,'','','','','','',"ReplaceableTextures\\CommandButtons\\BTNIX02.blp")</v>
      </c>
      <c r="CU549" s="61" t="str">
        <f t="shared" si="8160"/>
        <v>|n</v>
      </c>
      <c r="CV549" s="61" t="str">
        <f t="shared" si="8012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49" s="71" t="str">
        <f>IF(V549="","","|n"&amp;#REF!&amp;"+"&amp;V549)</f>
        <v/>
      </c>
      <c r="DC549" s="71" t="str">
        <f>IF(W549="","","|n"&amp;#REF!&amp;"+"&amp;W549)</f>
        <v/>
      </c>
      <c r="DD549" s="71" t="str">
        <f>IF(X549="","","|n"&amp;#REF!&amp;"+"&amp;X549)</f>
        <v/>
      </c>
      <c r="DE549" s="71" t="str">
        <f>IF(Y549="","","|n"&amp;#REF!&amp;"+"&amp;Y549)</f>
        <v/>
      </c>
      <c r="DF549" s="71" t="str">
        <f>IF(Z549="","","|n"&amp;#REF!&amp;"+"&amp;Z549)</f>
        <v/>
      </c>
      <c r="DG549" s="71" t="str">
        <f>IF(AA549="","","|n"&amp;#REF!&amp;"+"&amp;AA549)</f>
        <v/>
      </c>
      <c r="DH549" s="71" t="str">
        <f>IF(AB549="","","|n"&amp;#REF!&amp;"+"&amp;AB549)</f>
        <v/>
      </c>
      <c r="DI549" s="71" t="str">
        <f>IF(AC549="","","|n"&amp;#REF!&amp;"+"&amp;AC549&amp;"%")</f>
        <v/>
      </c>
      <c r="DJ549" s="71" t="str">
        <f>IF(AD549="","","|n"&amp;#REF!&amp;"+"&amp;AD549)</f>
        <v/>
      </c>
      <c r="DK549" s="71" t="str">
        <f>IF(AE549="","","|n"&amp;#REF!&amp;"+"&amp;AE549)</f>
        <v/>
      </c>
      <c r="DL549" s="71" t="str">
        <f>IF(AF549="","","|n"&amp;#REF!&amp;"+"&amp;AF549)</f>
        <v/>
      </c>
      <c r="DM549" s="71" t="str">
        <f>IF(AG549="","","|n"&amp;#REF!&amp;"+"&amp;AG549&amp;"%")</f>
        <v/>
      </c>
      <c r="DN549" s="71" t="str">
        <f>IF(AH549="","","|n"&amp;#REF!&amp;"+"&amp;AH549)</f>
        <v/>
      </c>
      <c r="DO549" s="71" t="str">
        <f>IF(AI549="","","|n"&amp;#REF!&amp;"+"&amp;AI549)</f>
        <v/>
      </c>
      <c r="DP549" s="71" t="str">
        <f>IF(AJ549="","","|n"&amp;#REF!&amp;"+"&amp;AJ549)</f>
        <v/>
      </c>
    </row>
    <row r="550" spans="1:175" ht="17.25">
      <c r="A550" s="72"/>
      <c r="B550" s="154" t="s">
        <v>1672</v>
      </c>
      <c r="C550" s="197" t="s">
        <v>1701</v>
      </c>
      <c r="T550" s="198" t="s">
        <v>1641</v>
      </c>
      <c r="U550" s="85" t="str">
        <f t="shared" si="8083"/>
        <v>ReplaceableTextures\\CommandButtons\\BTNIX02.blp</v>
      </c>
      <c r="CN550" s="70" t="str">
        <f t="shared" si="8155"/>
        <v>InitUnitState('IX1N',,,,,,,,,,)</v>
      </c>
      <c r="CO550" s="70" t="str">
        <f t="shared" si="8156"/>
        <v>InitUnitNormal('IX1N',,,,,,,,,,)</v>
      </c>
      <c r="CP550" s="70" t="str">
        <f t="shared" si="8157"/>
        <v>InitUnitMagic('IX1N',,,,,,,,,,)</v>
      </c>
      <c r="CQ550" s="70" t="str">
        <f t="shared" si="8158"/>
        <v>InitUnitAdd('IX1N',,,,,,,,,,)</v>
      </c>
      <c r="CR550" s="70" t="str">
        <f t="shared" si="8159"/>
        <v>InitEquipData('IX1N',,"",,,,,'','','','','','',"ReplaceableTextures\\CommandButtons\\BTNIX01.blp")</v>
      </c>
      <c r="CU550" s="61" t="str">
        <f t="shared" si="8160"/>
        <v>|n</v>
      </c>
      <c r="CV550" s="61" t="str">
        <f t="shared" si="8012"/>
        <v>|CffFFC926任务类型：|r|n普通|n|Cffffc926任务难度：|n|r|Cff00ff7f二星|r|n|Cffffc926怪物数量：|n|r48个|n|n|Cffffc926挑战奖励：|r|n接受挑战时获得1个|Cffffc926炽星魔盒|r</v>
      </c>
      <c r="DB550" s="71" t="str">
        <f>IF(V550="","","|n"&amp;#REF!&amp;"+"&amp;V550)</f>
        <v/>
      </c>
      <c r="DC550" s="71" t="str">
        <f>IF(W550="","","|n"&amp;#REF!&amp;"+"&amp;W550)</f>
        <v/>
      </c>
      <c r="DD550" s="71" t="str">
        <f>IF(X550="","","|n"&amp;#REF!&amp;"+"&amp;X550)</f>
        <v/>
      </c>
      <c r="DE550" s="71" t="str">
        <f>IF(Y550="","","|n"&amp;#REF!&amp;"+"&amp;Y550)</f>
        <v/>
      </c>
      <c r="DF550" s="71" t="str">
        <f>IF(Z550="","","|n"&amp;#REF!&amp;"+"&amp;Z550)</f>
        <v/>
      </c>
      <c r="DG550" s="71" t="str">
        <f>IF(AA550="","","|n"&amp;#REF!&amp;"+"&amp;AA550)</f>
        <v/>
      </c>
      <c r="DH550" s="71" t="str">
        <f>IF(AB550="","","|n"&amp;#REF!&amp;"+"&amp;AB550)</f>
        <v/>
      </c>
      <c r="DI550" s="71" t="str">
        <f>IF(AC550="","","|n"&amp;#REF!&amp;"+"&amp;AC550&amp;"%")</f>
        <v/>
      </c>
      <c r="DJ550" s="71" t="str">
        <f>IF(AD550="","","|n"&amp;#REF!&amp;"+"&amp;AD550)</f>
        <v/>
      </c>
      <c r="DK550" s="71" t="str">
        <f>IF(AE550="","","|n"&amp;#REF!&amp;"+"&amp;AE550)</f>
        <v/>
      </c>
      <c r="DL550" s="71" t="str">
        <f>IF(AF550="","","|n"&amp;#REF!&amp;"+"&amp;AF550)</f>
        <v/>
      </c>
      <c r="DM550" s="71" t="str">
        <f>IF(AG550="","","|n"&amp;#REF!&amp;"+"&amp;AG550&amp;"%")</f>
        <v/>
      </c>
      <c r="DN550" s="71" t="str">
        <f>IF(AH550="","","|n"&amp;#REF!&amp;"+"&amp;AH550)</f>
        <v/>
      </c>
      <c r="DO550" s="71" t="str">
        <f>IF(AI550="","","|n"&amp;#REF!&amp;"+"&amp;AI550)</f>
        <v/>
      </c>
      <c r="DP550" s="71" t="str">
        <f>IF(AJ550="","","|n"&amp;#REF!&amp;"+"&amp;AJ550)</f>
        <v/>
      </c>
    </row>
    <row r="551" spans="1:175" ht="17.25">
      <c r="A551" s="72"/>
      <c r="B551" s="154" t="s">
        <v>1673</v>
      </c>
      <c r="C551" s="197" t="s">
        <v>1700</v>
      </c>
      <c r="T551" s="198" t="s">
        <v>1714</v>
      </c>
      <c r="U551" s="85" t="str">
        <f t="shared" si="8083"/>
        <v>ReplaceableTextures\\CommandButtons\\BTNIX01.blp</v>
      </c>
      <c r="CN551" s="70" t="str">
        <f t="shared" si="8155"/>
        <v>InitUnitState('IX1O',,,,,,,,,,)</v>
      </c>
      <c r="CO551" s="70" t="str">
        <f t="shared" si="8156"/>
        <v>InitUnitNormal('IX1O',,,,,,,,,,)</v>
      </c>
      <c r="CP551" s="70" t="str">
        <f t="shared" si="8157"/>
        <v>InitUnitMagic('IX1O',,,,,,,,,,)</v>
      </c>
      <c r="CQ551" s="70" t="str">
        <f t="shared" si="8158"/>
        <v>InitUnitAdd('IX1O',,,,,,,,,,)</v>
      </c>
      <c r="CR551" s="70" t="str">
        <f t="shared" si="8159"/>
        <v>InitEquipData('IX1O',,"",,,,,'','','','','','',"ReplaceableTextures\\CommandButtons\\BTNIX02.blp")</v>
      </c>
      <c r="CU551" s="61" t="str">
        <f t="shared" si="8160"/>
        <v>|n</v>
      </c>
      <c r="CV551" s="61" t="str">
        <f t="shared" si="8012"/>
        <v>|CffFFC926任务类型：|r|n普通|n|Cffffc926任务难度：|n|r一星|n|Cffffc926怪物数量：|n|r24个|n|n|Cffffc926挑战奖励：|r|n接受挑战时获得|Cffffc9268888~12888经验|r。</v>
      </c>
      <c r="DB551" s="71" t="str">
        <f>IF(V551="","","|n"&amp;#REF!&amp;"+"&amp;V551)</f>
        <v/>
      </c>
      <c r="DC551" s="71" t="str">
        <f>IF(W551="","","|n"&amp;#REF!&amp;"+"&amp;W551)</f>
        <v/>
      </c>
      <c r="DD551" s="71" t="str">
        <f>IF(X551="","","|n"&amp;#REF!&amp;"+"&amp;X551)</f>
        <v/>
      </c>
      <c r="DE551" s="71" t="str">
        <f>IF(Y551="","","|n"&amp;#REF!&amp;"+"&amp;Y551)</f>
        <v/>
      </c>
      <c r="DF551" s="71" t="str">
        <f>IF(Z551="","","|n"&amp;#REF!&amp;"+"&amp;Z551)</f>
        <v/>
      </c>
      <c r="DG551" s="71" t="str">
        <f>IF(AA551="","","|n"&amp;#REF!&amp;"+"&amp;AA551)</f>
        <v/>
      </c>
      <c r="DH551" s="71" t="str">
        <f>IF(AB551="","","|n"&amp;#REF!&amp;"+"&amp;AB551)</f>
        <v/>
      </c>
      <c r="DI551" s="71" t="str">
        <f>IF(AC551="","","|n"&amp;#REF!&amp;"+"&amp;AC551&amp;"%")</f>
        <v/>
      </c>
      <c r="DJ551" s="71" t="str">
        <f>IF(AD551="","","|n"&amp;#REF!&amp;"+"&amp;AD551)</f>
        <v/>
      </c>
      <c r="DK551" s="71" t="str">
        <f>IF(AE551="","","|n"&amp;#REF!&amp;"+"&amp;AE551)</f>
        <v/>
      </c>
      <c r="DL551" s="71" t="str">
        <f>IF(AF551="","","|n"&amp;#REF!&amp;"+"&amp;AF551)</f>
        <v/>
      </c>
      <c r="DM551" s="71" t="str">
        <f>IF(AG551="","","|n"&amp;#REF!&amp;"+"&amp;AG551&amp;"%")</f>
        <v/>
      </c>
      <c r="DN551" s="71" t="str">
        <f>IF(AH551="","","|n"&amp;#REF!&amp;"+"&amp;AH551)</f>
        <v/>
      </c>
      <c r="DO551" s="71" t="str">
        <f>IF(AI551="","","|n"&amp;#REF!&amp;"+"&amp;AI551)</f>
        <v/>
      </c>
      <c r="DP551" s="71" t="str">
        <f>IF(AJ551="","","|n"&amp;#REF!&amp;"+"&amp;AJ551)</f>
        <v/>
      </c>
    </row>
    <row r="552" spans="1:175" ht="17.25">
      <c r="A552" s="72"/>
      <c r="B552" s="154" t="s">
        <v>1674</v>
      </c>
      <c r="C552" s="197" t="s">
        <v>1701</v>
      </c>
      <c r="T552" s="198" t="s">
        <v>1715</v>
      </c>
      <c r="U552" s="85" t="str">
        <f t="shared" si="8083"/>
        <v>ReplaceableTextures\\CommandButtons\\BTNIX02.blp</v>
      </c>
      <c r="CN552" s="70" t="str">
        <f t="shared" si="8155"/>
        <v>InitUnitState('IX1P',,,,,,,,,,)</v>
      </c>
      <c r="CO552" s="70" t="str">
        <f t="shared" si="8156"/>
        <v>InitUnitNormal('IX1P',,,,,,,,,,)</v>
      </c>
      <c r="CP552" s="70" t="str">
        <f t="shared" si="8157"/>
        <v>InitUnitMagic('IX1P',,,,,,,,,,)</v>
      </c>
      <c r="CQ552" s="70" t="str">
        <f t="shared" si="8158"/>
        <v>InitUnitAdd('IX1P',,,,,,,,,,)</v>
      </c>
      <c r="CR552" s="70" t="str">
        <f t="shared" si="8159"/>
        <v>InitEquipData('IX1P',,"",,,,,'','','','','','',"ReplaceableTextures\\CommandButtons\\BTNIX03.blp")</v>
      </c>
      <c r="CU552" s="61" t="str">
        <f t="shared" si="8160"/>
        <v>|n</v>
      </c>
      <c r="CV552" s="61" t="str">
        <f t="shared" si="8012"/>
        <v>|CffFFC926任务类型：|r|n普通|n|Cffffc926任务难度：|n|r|Cff00ff7f二星|r|n|Cffffc926怪物数量：|n|r48个|n|n|Cffffc926挑战奖励：|r|n接受挑战时获得|Cffffc92616888~22888经验|r。</v>
      </c>
      <c r="DB552" s="71" t="str">
        <f>IF(V552="","","|n"&amp;#REF!&amp;"+"&amp;V552)</f>
        <v/>
      </c>
      <c r="DC552" s="71" t="str">
        <f>IF(W552="","","|n"&amp;#REF!&amp;"+"&amp;W552)</f>
        <v/>
      </c>
      <c r="DD552" s="71" t="str">
        <f>IF(X552="","","|n"&amp;#REF!&amp;"+"&amp;X552)</f>
        <v/>
      </c>
      <c r="DE552" s="71" t="str">
        <f>IF(Y552="","","|n"&amp;#REF!&amp;"+"&amp;Y552)</f>
        <v/>
      </c>
      <c r="DF552" s="71" t="str">
        <f>IF(Z552="","","|n"&amp;#REF!&amp;"+"&amp;Z552)</f>
        <v/>
      </c>
      <c r="DG552" s="71" t="str">
        <f>IF(AA552="","","|n"&amp;#REF!&amp;"+"&amp;AA552)</f>
        <v/>
      </c>
      <c r="DH552" s="71" t="str">
        <f>IF(AB552="","","|n"&amp;#REF!&amp;"+"&amp;AB552)</f>
        <v/>
      </c>
      <c r="DI552" s="71" t="str">
        <f>IF(AC552="","","|n"&amp;#REF!&amp;"+"&amp;AC552&amp;"%")</f>
        <v/>
      </c>
      <c r="DJ552" s="71" t="str">
        <f>IF(AD552="","","|n"&amp;#REF!&amp;"+"&amp;AD552)</f>
        <v/>
      </c>
      <c r="DK552" s="71" t="str">
        <f>IF(AE552="","","|n"&amp;#REF!&amp;"+"&amp;AE552)</f>
        <v/>
      </c>
      <c r="DL552" s="71" t="str">
        <f>IF(AF552="","","|n"&amp;#REF!&amp;"+"&amp;AF552)</f>
        <v/>
      </c>
      <c r="DM552" s="71" t="str">
        <f>IF(AG552="","","|n"&amp;#REF!&amp;"+"&amp;AG552&amp;"%")</f>
        <v/>
      </c>
      <c r="DN552" s="71" t="str">
        <f>IF(AH552="","","|n"&amp;#REF!&amp;"+"&amp;AH552)</f>
        <v/>
      </c>
      <c r="DO552" s="71" t="str">
        <f>IF(AI552="","","|n"&amp;#REF!&amp;"+"&amp;AI552)</f>
        <v/>
      </c>
      <c r="DP552" s="71" t="str">
        <f>IF(AJ552="","","|n"&amp;#REF!&amp;"+"&amp;AJ552)</f>
        <v/>
      </c>
    </row>
    <row r="553" spans="1:175" ht="17.25">
      <c r="A553" s="72"/>
      <c r="B553" s="154" t="s">
        <v>1675</v>
      </c>
      <c r="C553" s="197" t="s">
        <v>1702</v>
      </c>
      <c r="T553" s="198" t="s">
        <v>1716</v>
      </c>
      <c r="U553" s="85" t="str">
        <f t="shared" si="8083"/>
        <v>ReplaceableTextures\\CommandButtons\\BTNIX03.blp</v>
      </c>
      <c r="CN553" s="70" t="str">
        <f t="shared" si="8155"/>
        <v>InitUnitState('IX1Q',,,,,,,,,,)</v>
      </c>
      <c r="CO553" s="70" t="str">
        <f t="shared" si="8156"/>
        <v>InitUnitNormal('IX1Q',,,,,,,,,,)</v>
      </c>
      <c r="CP553" s="70" t="str">
        <f t="shared" si="8157"/>
        <v>InitUnitMagic('IX1Q',,,,,,,,,,)</v>
      </c>
      <c r="CQ553" s="70" t="str">
        <f t="shared" si="8158"/>
        <v>InitUnitAdd('IX1Q',,,,,,,,,,)</v>
      </c>
      <c r="CR553" s="70" t="str">
        <f t="shared" si="8159"/>
        <v>InitEquipData('IX1Q',,"",,,,,'','','','','','',"ReplaceableTextures\\CommandButtons\\BTNIX04.blp")</v>
      </c>
      <c r="CU553" s="61" t="str">
        <f t="shared" si="8160"/>
        <v>|n</v>
      </c>
      <c r="CV553" s="61" t="str">
        <f t="shared" si="8012"/>
        <v>|CffFFC926任务类型：|r|n|Cff0088ff精英|r|n|Cffffc926任务难度：|n|r|Cff007fff三星|r|n|Cffffc926怪物数量：|n|r80个|n|n|Cffffc926挑战奖励：|r|n接受挑战时获得|Cffffc92628888~36888经验|r。</v>
      </c>
      <c r="DB553" s="71" t="str">
        <f>IF(V553="","","|n"&amp;#REF!&amp;"+"&amp;V553)</f>
        <v/>
      </c>
      <c r="DC553" s="71" t="str">
        <f>IF(W553="","","|n"&amp;#REF!&amp;"+"&amp;W553)</f>
        <v/>
      </c>
      <c r="DD553" s="71" t="str">
        <f>IF(X553="","","|n"&amp;#REF!&amp;"+"&amp;X553)</f>
        <v/>
      </c>
      <c r="DE553" s="71" t="str">
        <f>IF(Y553="","","|n"&amp;#REF!&amp;"+"&amp;Y553)</f>
        <v/>
      </c>
      <c r="DF553" s="71" t="str">
        <f>IF(Z553="","","|n"&amp;#REF!&amp;"+"&amp;Z553)</f>
        <v/>
      </c>
      <c r="DG553" s="71" t="str">
        <f>IF(AA553="","","|n"&amp;#REF!&amp;"+"&amp;AA553)</f>
        <v/>
      </c>
      <c r="DH553" s="71" t="str">
        <f>IF(AB553="","","|n"&amp;#REF!&amp;"+"&amp;AB553)</f>
        <v/>
      </c>
      <c r="DI553" s="71" t="str">
        <f>IF(AC553="","","|n"&amp;#REF!&amp;"+"&amp;AC553&amp;"%")</f>
        <v/>
      </c>
      <c r="DJ553" s="71" t="str">
        <f>IF(AD553="","","|n"&amp;#REF!&amp;"+"&amp;AD553)</f>
        <v/>
      </c>
      <c r="DK553" s="71" t="str">
        <f>IF(AE553="","","|n"&amp;#REF!&amp;"+"&amp;AE553)</f>
        <v/>
      </c>
      <c r="DL553" s="71" t="str">
        <f>IF(AF553="","","|n"&amp;#REF!&amp;"+"&amp;AF553)</f>
        <v/>
      </c>
      <c r="DM553" s="71" t="str">
        <f>IF(AG553="","","|n"&amp;#REF!&amp;"+"&amp;AG553&amp;"%")</f>
        <v/>
      </c>
      <c r="DN553" s="71" t="str">
        <f>IF(AH553="","","|n"&amp;#REF!&amp;"+"&amp;AH553)</f>
        <v/>
      </c>
      <c r="DO553" s="71" t="str">
        <f>IF(AI553="","","|n"&amp;#REF!&amp;"+"&amp;AI553)</f>
        <v/>
      </c>
      <c r="DP553" s="71" t="str">
        <f>IF(AJ553="","","|n"&amp;#REF!&amp;"+"&amp;AJ553)</f>
        <v/>
      </c>
    </row>
    <row r="554" spans="1:175" ht="17.25">
      <c r="A554" s="72"/>
      <c r="B554" s="154" t="s">
        <v>1676</v>
      </c>
      <c r="C554" s="197" t="s">
        <v>1703</v>
      </c>
      <c r="T554" s="198" t="s">
        <v>1717</v>
      </c>
      <c r="U554" s="85" t="str">
        <f t="shared" si="8083"/>
        <v>ReplaceableTextures\\CommandButtons\\BTNIX04.blp</v>
      </c>
      <c r="CN554" s="70" t="str">
        <f t="shared" si="8155"/>
        <v>InitUnitState('IX1R',,,,,,,,,,)</v>
      </c>
      <c r="CO554" s="70" t="str">
        <f t="shared" si="8156"/>
        <v>InitUnitNormal('IX1R',,,,,,,,,,)</v>
      </c>
      <c r="CP554" s="70" t="str">
        <f t="shared" si="8157"/>
        <v>InitUnitMagic('IX1R',,,,,,,,,,)</v>
      </c>
      <c r="CQ554" s="70" t="str">
        <f t="shared" si="8158"/>
        <v>InitUnitAdd('IX1R',,,,,,,,,,)</v>
      </c>
      <c r="CR554" s="70" t="str">
        <f t="shared" si="8159"/>
        <v>InitEquipData('IX1R',,"",,,,,'','','','','','',"ReplaceableTextures\\CommandButtons\\BTNIX01.blp")</v>
      </c>
      <c r="CU554" s="61" t="str">
        <f t="shared" si="8160"/>
        <v>|n</v>
      </c>
      <c r="CV554" s="61" t="str">
        <f t="shared" si="8012"/>
        <v>|CffFFC926任务类型：|r|n|Cff0088ff精英|r|n|Cffffc926任务难度：|n|r|Cffff00ff四星|r|n|Cffffc926怪物数量：|n|r80个|n|n|Cffffc926挑战奖励：|r|n接受挑战时获得|Cffffc92644888~52888经验|r。</v>
      </c>
      <c r="DB554" s="71" t="str">
        <f>IF(V554="","","|n"&amp;#REF!&amp;"+"&amp;V554)</f>
        <v/>
      </c>
      <c r="DC554" s="71" t="str">
        <f>IF(W554="","","|n"&amp;#REF!&amp;"+"&amp;W554)</f>
        <v/>
      </c>
      <c r="DD554" s="71" t="str">
        <f>IF(X554="","","|n"&amp;#REF!&amp;"+"&amp;X554)</f>
        <v/>
      </c>
      <c r="DE554" s="71" t="str">
        <f>IF(Y554="","","|n"&amp;#REF!&amp;"+"&amp;Y554)</f>
        <v/>
      </c>
      <c r="DF554" s="71" t="str">
        <f>IF(Z554="","","|n"&amp;#REF!&amp;"+"&amp;Z554)</f>
        <v/>
      </c>
      <c r="DG554" s="71" t="str">
        <f>IF(AA554="","","|n"&amp;#REF!&amp;"+"&amp;AA554)</f>
        <v/>
      </c>
      <c r="DH554" s="71" t="str">
        <f>IF(AB554="","","|n"&amp;#REF!&amp;"+"&amp;AB554)</f>
        <v/>
      </c>
      <c r="DI554" s="71" t="str">
        <f>IF(AC554="","","|n"&amp;#REF!&amp;"+"&amp;AC554&amp;"%")</f>
        <v/>
      </c>
      <c r="DJ554" s="71" t="str">
        <f>IF(AD554="","","|n"&amp;#REF!&amp;"+"&amp;AD554)</f>
        <v/>
      </c>
      <c r="DK554" s="71" t="str">
        <f>IF(AE554="","","|n"&amp;#REF!&amp;"+"&amp;AE554)</f>
        <v/>
      </c>
      <c r="DL554" s="71" t="str">
        <f>IF(AF554="","","|n"&amp;#REF!&amp;"+"&amp;AF554)</f>
        <v/>
      </c>
      <c r="DM554" s="71" t="str">
        <f>IF(AG554="","","|n"&amp;#REF!&amp;"+"&amp;AG554&amp;"%")</f>
        <v/>
      </c>
      <c r="DN554" s="71" t="str">
        <f>IF(AH554="","","|n"&amp;#REF!&amp;"+"&amp;AH554)</f>
        <v/>
      </c>
      <c r="DO554" s="71" t="str">
        <f>IF(AI554="","","|n"&amp;#REF!&amp;"+"&amp;AI554)</f>
        <v/>
      </c>
      <c r="DP554" s="71" t="str">
        <f>IF(AJ554="","","|n"&amp;#REF!&amp;"+"&amp;AJ554)</f>
        <v/>
      </c>
    </row>
    <row r="555" spans="1:175" ht="17.25">
      <c r="A555" s="72"/>
      <c r="B555" s="154" t="s">
        <v>1677</v>
      </c>
      <c r="C555" s="197" t="s">
        <v>1700</v>
      </c>
      <c r="F555" s="72"/>
      <c r="I555" s="101"/>
      <c r="T555" s="198" t="s">
        <v>1636</v>
      </c>
      <c r="U555" s="85" t="str">
        <f t="shared" si="8083"/>
        <v>ReplaceableTextures\\CommandButtons\\BTNIX01.blp</v>
      </c>
      <c r="CN555" s="70" t="str">
        <f t="shared" si="8155"/>
        <v>InitUnitState('IX2A',,,,,,,,,,)</v>
      </c>
      <c r="CO555" s="70" t="str">
        <f t="shared" si="8156"/>
        <v>InitUnitNormal('IX2A',,,,,,,,,,)</v>
      </c>
      <c r="CP555" s="70" t="str">
        <f t="shared" si="8157"/>
        <v>InitUnitMagic('IX2A',,,,,,,,,,)</v>
      </c>
      <c r="CQ555" s="70" t="str">
        <f t="shared" si="8158"/>
        <v>InitUnitAdd('IX2A',,,,,,,,,,)</v>
      </c>
      <c r="CR555" s="70" t="str">
        <f t="shared" si="8159"/>
        <v>InitEquipData('IX2A',,"",,,,,'','','','','','',"ReplaceableTextures\\CommandButtons\\BTNIX02.blp")</v>
      </c>
      <c r="CU555" s="61" t="str">
        <f t="shared" si="8160"/>
        <v>|n</v>
      </c>
      <c r="CV555" s="61" t="str">
        <f t="shared" si="8012"/>
        <v>|CffFFC926任务类型：|r|n普通|n|Cffffc926任务难度：|n|r一星|n|Cffffc926怪物数量：|n|r24个|n|n|Cffffc926挑战奖励：|r|n接受挑战时立即获得|Cffffc9265000~12888金币|r。</v>
      </c>
      <c r="CW555" s="60"/>
      <c r="CX555" s="60"/>
      <c r="CY555" s="60"/>
      <c r="CZ555" s="60"/>
      <c r="DA555" s="60"/>
      <c r="DB555" s="71" t="str">
        <f t="shared" ref="DB555:DB562" si="8161">IF(V555="","","|n"&amp;DB$2&amp;"+"&amp;V555&amp;DB$1)</f>
        <v/>
      </c>
      <c r="DC555" s="71" t="str">
        <f t="shared" ref="DC555:DC562" si="8162">IF(W555="","","|n"&amp;DC$2&amp;"+"&amp;W555&amp;DC$1)</f>
        <v/>
      </c>
      <c r="DD555" s="71" t="str">
        <f t="shared" ref="DD555:DD562" si="8163">IF(X555="","","|n"&amp;DD$2&amp;"+"&amp;X555&amp;DD$1)</f>
        <v/>
      </c>
      <c r="DE555" s="71" t="str">
        <f t="shared" ref="DE555:DE562" si="8164">IF(Y555="","","|n"&amp;DE$2&amp;"+"&amp;Y555&amp;DE$1)</f>
        <v/>
      </c>
      <c r="DF555" s="71" t="str">
        <f t="shared" ref="DF555:DF562" si="8165">IF(Z555="","","|n"&amp;DF$2&amp;"+"&amp;Z555&amp;DF$1)</f>
        <v/>
      </c>
      <c r="DG555" s="71" t="str">
        <f t="shared" ref="DG555:DG562" si="8166">IF(AA555="","","|n"&amp;DG$2&amp;"+"&amp;AA555&amp;DG$1)</f>
        <v/>
      </c>
      <c r="DH555" s="71" t="str">
        <f t="shared" ref="DH555:DH562" si="8167">IF(AB555="","","|n"&amp;DH$2&amp;"+"&amp;AB555&amp;DH$1)</f>
        <v/>
      </c>
      <c r="DI555" s="71" t="str">
        <f t="shared" ref="DI555:DI562" si="8168">IF(AC555="","","|n"&amp;DI$2&amp;"+"&amp;AC555&amp;DI$1)</f>
        <v/>
      </c>
      <c r="DJ555" s="71" t="str">
        <f t="shared" ref="DJ555:DJ562" si="8169">IF(AD555="","","|n"&amp;DJ$2&amp;"+"&amp;AD555&amp;DJ$1)</f>
        <v/>
      </c>
      <c r="DK555" s="71" t="str">
        <f t="shared" ref="DK555:DK562" si="8170">IF(AE555="","","|n"&amp;DK$2&amp;"+"&amp;AE555&amp;DK$1)</f>
        <v/>
      </c>
      <c r="DL555" s="71" t="str">
        <f t="shared" ref="DL555:DL562" si="8171">IF(AF555="","","|n"&amp;DL$2&amp;"+"&amp;AF555&amp;DL$1)</f>
        <v/>
      </c>
      <c r="DM555" s="71" t="str">
        <f t="shared" ref="DM555:DM562" si="8172">IF(AG555="","","|n"&amp;DM$2&amp;"+"&amp;AG555&amp;DM$1)</f>
        <v/>
      </c>
      <c r="DN555" s="71" t="str">
        <f t="shared" ref="DN555:DN562" si="8173">IF(AH555="","","|n"&amp;DN$2&amp;"+"&amp;AH555&amp;DN$1)</f>
        <v/>
      </c>
      <c r="DO555" s="71" t="str">
        <f t="shared" ref="DO555:DO562" si="8174">IF(AI555="","","|n"&amp;DO$2&amp;"+"&amp;AI555&amp;DO$1)</f>
        <v/>
      </c>
      <c r="DP555" s="71" t="str">
        <f t="shared" ref="DP555:DP562" si="8175">IF(AJ555="","","|n"&amp;DP$2&amp;"+"&amp;AJ555&amp;DP$1)</f>
        <v/>
      </c>
      <c r="DQ555" s="71" t="str">
        <f t="shared" ref="DQ555:DQ562" si="8176">IF(AK555="","","|n"&amp;DQ$2&amp;"+"&amp;AK555&amp;DQ$1)</f>
        <v/>
      </c>
      <c r="DR555" s="71" t="str">
        <f t="shared" ref="DR555:DR562" si="8177">IF(AL555="","","|n"&amp;DR$2&amp;"+"&amp;AL555&amp;DR$1)</f>
        <v/>
      </c>
      <c r="DS555" s="71" t="str">
        <f t="shared" ref="DS555:DS562" si="8178">IF(AM555="","","|n"&amp;DS$2&amp;"+"&amp;AM555&amp;DS$1)</f>
        <v/>
      </c>
      <c r="DT555" s="71" t="str">
        <f t="shared" ref="DT555:DT562" si="8179">IF(AN555="","","|n"&amp;DT$2&amp;"+"&amp;AN555&amp;DT$1)</f>
        <v/>
      </c>
      <c r="DU555" s="71" t="str">
        <f t="shared" ref="DU555:DU562" si="8180">IF(AO555="","","|n"&amp;DU$2&amp;"+"&amp;AO555&amp;DU$1)</f>
        <v/>
      </c>
      <c r="DV555" s="71" t="str">
        <f t="shared" ref="DV555:DV562" si="8181">IF(AP555="","","|n"&amp;DV$2&amp;"+"&amp;AP555&amp;DV$1)</f>
        <v/>
      </c>
      <c r="DW555" s="71" t="str">
        <f t="shared" ref="DW555:DW562" si="8182">IF(AQ555="","","|n"&amp;DW$2&amp;"+"&amp;AQ555&amp;DW$1)</f>
        <v/>
      </c>
      <c r="DX555" s="71" t="str">
        <f t="shared" ref="DX555:DX562" si="8183">IF(AR555="","","|n"&amp;DX$2&amp;"+"&amp;AR555&amp;DX$1)</f>
        <v/>
      </c>
      <c r="DY555" s="71" t="str">
        <f t="shared" ref="DY555:DY562" si="8184">IF(AS555="","","|n"&amp;DY$2&amp;"+"&amp;AS555&amp;DY$1)</f>
        <v/>
      </c>
      <c r="DZ555" s="71" t="str">
        <f t="shared" ref="DZ555:DZ562" si="8185">IF(AT555="","","|n"&amp;DZ$2&amp;"+"&amp;AT555&amp;DZ$1)</f>
        <v/>
      </c>
      <c r="EA555" s="71" t="str">
        <f t="shared" ref="EA555:EA562" si="8186">IF(AU555="","","|n"&amp;EA$2&amp;"+"&amp;AU555&amp;EA$1)</f>
        <v/>
      </c>
      <c r="EB555" s="71" t="str">
        <f t="shared" ref="EB555:EB562" si="8187">IF(AV555="","","|n"&amp;EB$2&amp;"+"&amp;AV555&amp;EB$1)</f>
        <v/>
      </c>
      <c r="EC555" s="71" t="str">
        <f t="shared" ref="EC555:EC562" si="8188">IF(AW555="","","|n"&amp;EC$2&amp;"+"&amp;AW555&amp;EC$1)</f>
        <v/>
      </c>
      <c r="ED555" s="71" t="str">
        <f t="shared" ref="ED555:ED562" si="8189">IF(AX555="","","|n"&amp;ED$2&amp;"+"&amp;AX555&amp;ED$1)</f>
        <v/>
      </c>
      <c r="EE555" s="71" t="str">
        <f t="shared" ref="EE555:EE562" si="8190">IF(AY555="","","|n"&amp;EE$2&amp;"+"&amp;AY555&amp;EE$1)</f>
        <v/>
      </c>
      <c r="EF555" s="71" t="str">
        <f t="shared" ref="EF555:EF562" si="8191">IF(AZ555="","","|n"&amp;EF$2&amp;"+"&amp;AZ555&amp;EF$1)</f>
        <v/>
      </c>
      <c r="EG555" s="71" t="str">
        <f t="shared" ref="EG555:EG562" si="8192">IF(BA555="","","|n"&amp;EG$2&amp;"+"&amp;BA555&amp;EG$1)</f>
        <v/>
      </c>
      <c r="EH555" s="71" t="str">
        <f t="shared" ref="EH555:EH562" si="8193">IF(BB555="","","|n"&amp;EH$2&amp;"+"&amp;BB555&amp;EH$1)</f>
        <v/>
      </c>
      <c r="EI555" s="71" t="str">
        <f t="shared" ref="EI555:EI562" si="8194">IF(BC555="","","|n"&amp;EI$2&amp;"+"&amp;BC555&amp;EI$1)</f>
        <v/>
      </c>
      <c r="EJ555" s="71" t="str">
        <f t="shared" ref="EJ555:EJ562" si="8195">IF(BD555="","","|n"&amp;EJ$2&amp;"+"&amp;BD555&amp;EJ$1)</f>
        <v/>
      </c>
      <c r="EK555" s="71" t="str">
        <f t="shared" ref="EK555:EK562" si="8196">IF(BE555="","","|n"&amp;EK$2&amp;"+"&amp;BE555&amp;EK$1)</f>
        <v/>
      </c>
      <c r="EL555" s="71" t="str">
        <f t="shared" ref="EL555:EL562" si="8197">IF(BF555="","","|n"&amp;EL$2&amp;"+"&amp;BF555&amp;EL$1)</f>
        <v/>
      </c>
      <c r="EM555" s="71" t="str">
        <f t="shared" ref="EM555:EM562" si="8198">IF(BG555="","","|n"&amp;EM$2&amp;"+"&amp;BG555&amp;EM$1)</f>
        <v/>
      </c>
      <c r="EN555" s="71" t="str">
        <f t="shared" ref="EN555:EN562" si="8199">IF(BH555="","","|n"&amp;EN$2&amp;"+"&amp;BH555&amp;EN$1)</f>
        <v/>
      </c>
      <c r="EO555" s="71" t="str">
        <f t="shared" ref="EO555:EO562" si="8200">IF(BI555="","","|n"&amp;EO$2&amp;"+"&amp;BI555&amp;EO$1)</f>
        <v/>
      </c>
      <c r="EP555" s="71" t="str">
        <f t="shared" ref="EP555:EP562" si="8201">IF(BJ555="","","|n"&amp;EP$2&amp;"+"&amp;BJ555&amp;EP$1)</f>
        <v/>
      </c>
      <c r="EQ555" s="71" t="str">
        <f t="shared" ref="EQ555:EQ562" si="8202">IF(BK555="","","|n"&amp;EQ$2&amp;"+"&amp;BK555&amp;EQ$1)</f>
        <v/>
      </c>
      <c r="ER555" s="71" t="str">
        <f t="shared" ref="ER555:ER562" si="8203">IF(BL555="","","|n"&amp;ER$2&amp;"+"&amp;BL555&amp;ER$1)</f>
        <v/>
      </c>
      <c r="ES555" s="71" t="str">
        <f t="shared" ref="ES555:ES562" si="8204">IF(BM555="","","|n"&amp;ES$2&amp;"+"&amp;BM555&amp;ES$1)</f>
        <v/>
      </c>
      <c r="ET555" s="71" t="str">
        <f t="shared" ref="ET555:ET562" si="8205">IF(BN555="","","|n"&amp;ET$2&amp;"+"&amp;BN555&amp;ET$1)</f>
        <v/>
      </c>
      <c r="EU555" s="71" t="str">
        <f t="shared" ref="EU555:EU562" si="8206">IF(BO555="","","|n"&amp;EU$2&amp;"+"&amp;BO555&amp;EU$1)</f>
        <v/>
      </c>
      <c r="EV555" s="71" t="str">
        <f t="shared" ref="EV555:EV562" si="8207">IF(BP555="","","|n"&amp;EV$2&amp;"+"&amp;BP555&amp;EV$1)</f>
        <v/>
      </c>
      <c r="EW555" s="71" t="str">
        <f t="shared" ref="EW555:EW562" si="8208">IF(BQ555="","","|n"&amp;EW$2&amp;"+"&amp;BQ555&amp;EW$1)</f>
        <v/>
      </c>
      <c r="EX555" s="71" t="str">
        <f t="shared" ref="EX555:EX562" si="8209">IF(BR555="","","|n"&amp;EX$2&amp;"+"&amp;BR555&amp;EX$1)</f>
        <v/>
      </c>
      <c r="EY555" s="71" t="str">
        <f t="shared" ref="EY555:EY562" si="8210">IF(BS555="","","|n"&amp;EY$2&amp;"+"&amp;BS555&amp;EY$1)</f>
        <v/>
      </c>
      <c r="EZ555" s="71" t="str">
        <f t="shared" ref="EZ555:EZ562" si="8211">IF(BT555="","","|n"&amp;EZ$2&amp;"+"&amp;BT555&amp;EZ$1)</f>
        <v/>
      </c>
      <c r="FA555" s="71" t="str">
        <f t="shared" ref="FA555:FA562" si="8212">IF(BU555="","","|n"&amp;FA$2&amp;"+"&amp;BU555&amp;FA$1)</f>
        <v/>
      </c>
      <c r="FB555" s="71" t="str">
        <f t="shared" ref="FB555:FB562" si="8213">IF(BV555="","","|n"&amp;FB$2&amp;"+"&amp;BV555&amp;FB$1)</f>
        <v/>
      </c>
      <c r="FC555" s="71" t="str">
        <f t="shared" ref="FC555:FC562" si="8214">IF(BW555="","","|n"&amp;FC$2&amp;"+"&amp;BW555&amp;FC$1)</f>
        <v/>
      </c>
      <c r="FD555" s="71" t="str">
        <f t="shared" ref="FD555:FD562" si="8215">IF(BX555="","","|n"&amp;FD$2&amp;"+"&amp;BX555&amp;FD$1)</f>
        <v/>
      </c>
      <c r="FE555" s="71" t="str">
        <f t="shared" ref="FE555:FE562" si="8216">IF(BY555="","","|n"&amp;FE$2&amp;"+"&amp;BY555&amp;FE$1)</f>
        <v/>
      </c>
      <c r="FF555" s="71" t="str">
        <f t="shared" ref="FF555:FF562" si="8217">IF(BZ555="","","|n"&amp;FF$2&amp;"+"&amp;BZ555&amp;FF$1)</f>
        <v/>
      </c>
      <c r="FG555" s="71" t="str">
        <f t="shared" ref="FG555:FG562" si="8218">IF(CA555="","","|n"&amp;FG$2&amp;"+"&amp;CA555&amp;FG$1)</f>
        <v/>
      </c>
      <c r="FH555" s="71" t="str">
        <f t="shared" ref="FH555:FH562" si="8219">IF(CB555="","","|n"&amp;FH$2&amp;"+"&amp;CB555&amp;FH$1)</f>
        <v/>
      </c>
      <c r="FI555" s="71" t="str">
        <f t="shared" ref="FI555:FI562" si="8220">IF(CC555="","","|n"&amp;FI$2&amp;"+"&amp;CC555&amp;FI$1)</f>
        <v/>
      </c>
      <c r="FJ555" s="71" t="str">
        <f t="shared" ref="FJ555:FJ562" si="8221">IF(CD555="","","|n"&amp;FJ$2&amp;"+"&amp;CD555&amp;FJ$1)</f>
        <v/>
      </c>
      <c r="FK555" s="71" t="str">
        <f t="shared" ref="FK555:FK562" si="8222">IF(CE555="","","|n"&amp;FK$2&amp;"+"&amp;CE555&amp;FK$1)</f>
        <v/>
      </c>
      <c r="FL555" s="71" t="str">
        <f t="shared" ref="FL555:FL562" si="8223">IF(CF555="","","|n"&amp;FL$2&amp;"+"&amp;CF555&amp;FL$1)</f>
        <v/>
      </c>
      <c r="FM555" s="71" t="str">
        <f t="shared" ref="FM555:FM562" si="8224">IF(CG555="","","|n"&amp;FM$2&amp;"+"&amp;CG555&amp;FM$1)</f>
        <v/>
      </c>
      <c r="FN555" s="71" t="str">
        <f t="shared" ref="FN555:FN562" si="8225">IF(CH555="","","|n"&amp;FN$2&amp;"+"&amp;CH555&amp;FN$1)</f>
        <v/>
      </c>
      <c r="FO555" s="71" t="str">
        <f t="shared" ref="FO555:FO562" si="8226">IF(CI555="","","|n"&amp;FO$2&amp;"+"&amp;CI555&amp;FO$1)</f>
        <v/>
      </c>
      <c r="FP555" s="71" t="str">
        <f t="shared" ref="FP555:FP562" si="8227">IF(CJ555="","","|n"&amp;FP$2&amp;"+"&amp;CJ555&amp;FP$1)</f>
        <v/>
      </c>
      <c r="FQ555" s="71" t="str">
        <f t="shared" ref="FQ555:FQ562" si="8228">IF(CK555="","","|n"&amp;FQ$2&amp;"+"&amp;CK555&amp;FQ$1)</f>
        <v/>
      </c>
      <c r="FR555" s="71" t="str">
        <f t="shared" ref="FR555:FR562" si="8229">IF(CL555="","","|n"&amp;FR$2&amp;"+"&amp;CL555&amp;FR$1)</f>
        <v/>
      </c>
      <c r="FS555" s="71" t="str">
        <f t="shared" ref="FS555:FS562" si="8230">IF(CM555="","","|n"&amp;FS$2&amp;"+"&amp;CM555&amp;FS$1)</f>
        <v/>
      </c>
    </row>
    <row r="556" spans="1:175" ht="17.25">
      <c r="A556" s="72"/>
      <c r="B556" s="154" t="s">
        <v>1678</v>
      </c>
      <c r="C556" s="197" t="s">
        <v>1701</v>
      </c>
      <c r="T556" s="198" t="s">
        <v>1637</v>
      </c>
      <c r="U556" s="85" t="str">
        <f t="shared" si="8083"/>
        <v>ReplaceableTextures\\CommandButtons\\BTNIX02.blp</v>
      </c>
      <c r="CN556" s="70" t="str">
        <f t="shared" ref="CN556:CN572" si="8231">"InitUnitState('"&amp;B556&amp;"',"&amp;V556&amp;","&amp;W556&amp;","&amp;X556&amp;","&amp;Y556&amp;","&amp;Z556&amp;","&amp;AA556&amp;","&amp;AB556&amp;","&amp;AC556&amp;","&amp;AD556&amp;","&amp;AE556&amp;")"</f>
        <v>InitUnitState('IX2B',,,,,,,,,,)</v>
      </c>
      <c r="CO556" s="70" t="str">
        <f t="shared" ref="CO556:CO572" si="8232">"InitUnitNormal('"&amp;B556&amp;"',"&amp;AF556&amp;","&amp;AG556&amp;","&amp;AH556&amp;","&amp;AI556&amp;","&amp;AJ556&amp;","&amp;AK556&amp;","&amp;AL556&amp;","&amp;AM556&amp;","&amp;AN556&amp;","&amp;AO556&amp;")"</f>
        <v>InitUnitNormal('IX2B',,,,,,,,,,)</v>
      </c>
      <c r="CP556" s="70" t="str">
        <f t="shared" ref="CP556:CP572" si="8233">"InitUnitMagic('"&amp;B556&amp;"',"&amp;AP556&amp;","&amp;AQ556&amp;","&amp;AR556&amp;","&amp;AS556&amp;","&amp;AT556&amp;","&amp;AU556&amp;","&amp;AV556&amp;","&amp;AW556&amp;","&amp;BI556&amp;","&amp;BJ556&amp;")"</f>
        <v>InitUnitMagic('IX2B',,,,,,,,,,)</v>
      </c>
      <c r="CQ556" s="70" t="str">
        <f t="shared" ref="CQ556:CQ572" si="8234">"InitUnitAdd('"&amp;B556&amp;"',"&amp;BK556&amp;","&amp;BL556&amp;","&amp;BM556&amp;","&amp;BN556&amp;","&amp;BO556&amp;","&amp;BP556&amp;","&amp;BQ556&amp;","&amp;BR556&amp;","&amp;BS556&amp;","&amp;BT556&amp;")"</f>
        <v>InitUnitAdd('IX2B',,,,,,,,,,)</v>
      </c>
      <c r="CR556" s="70" t="str">
        <f t="shared" ref="CR556:CR572" si="8235">"InitEquipData('"&amp;B556&amp;"',"&amp;D556&amp;","&amp;CR$1&amp;A556&amp;CR$1&amp;","&amp;E556&amp;","&amp;I556&amp;","&amp;F556&amp;","&amp;G556&amp;",'"&amp;J556&amp;"','"&amp;K556&amp;"','"&amp;L556&amp;"','"&amp;M556&amp;"','"&amp;N556&amp;"','"&amp;O556&amp;"',"&amp;CR$1&amp;U557&amp;CR$1&amp;")"</f>
        <v>InitEquipData('IX2B',,"",,,,,'','','','','','',"ReplaceableTextures\\CommandButtons\\BTNIX03.blp")</v>
      </c>
      <c r="CU556" s="61" t="str">
        <f t="shared" ref="CU556:CU572" si="8236">CONCATENATE(DB556,DC556,DD556,DE556,DF556,DG556,DH556,DI556,DJ556,DK556,DL556,DM556,DN556,DO556,DP556,DQ556,DR556,DS556,DT556,DU556,DV556,DW556,DX556,DY556,DZ556,EA556,EB556,EC556,ED556,EE556,EF556,EG556,EH556,EI556,EJ556,EK556,EL556,EM556,EN556,EO556,EP556&amp;"|n")</f>
        <v>|n</v>
      </c>
      <c r="CV556" s="61" t="str">
        <f t="shared" si="8012"/>
        <v>|CffFFC926任务类型：|r|n普通|n|Cffffc926任务难度：|n|r|Cff00ff7f二星|r|n|Cffffc926怪物数量：|n|r48个|n|n|Cffffc926挑战奖励：|r|n接受挑战时立即获得|Cffffc92616888~28888金币|r。</v>
      </c>
      <c r="CW556" s="60"/>
      <c r="CX556" s="60"/>
      <c r="CY556" s="60"/>
      <c r="CZ556" s="60"/>
      <c r="DA556" s="60"/>
      <c r="DB556" s="71" t="str">
        <f t="shared" si="8161"/>
        <v/>
      </c>
      <c r="DC556" s="71" t="str">
        <f t="shared" si="8162"/>
        <v/>
      </c>
      <c r="DD556" s="71" t="str">
        <f t="shared" si="8163"/>
        <v/>
      </c>
      <c r="DE556" s="71" t="str">
        <f t="shared" si="8164"/>
        <v/>
      </c>
      <c r="DF556" s="71" t="str">
        <f t="shared" si="8165"/>
        <v/>
      </c>
      <c r="DG556" s="71" t="str">
        <f t="shared" si="8166"/>
        <v/>
      </c>
      <c r="DH556" s="71" t="str">
        <f t="shared" si="8167"/>
        <v/>
      </c>
      <c r="DI556" s="71" t="str">
        <f t="shared" si="8168"/>
        <v/>
      </c>
      <c r="DJ556" s="71" t="str">
        <f t="shared" si="8169"/>
        <v/>
      </c>
      <c r="DK556" s="71" t="str">
        <f t="shared" si="8170"/>
        <v/>
      </c>
      <c r="DL556" s="71" t="str">
        <f t="shared" si="8171"/>
        <v/>
      </c>
      <c r="DM556" s="71" t="str">
        <f t="shared" si="8172"/>
        <v/>
      </c>
      <c r="DN556" s="71" t="str">
        <f t="shared" si="8173"/>
        <v/>
      </c>
      <c r="DO556" s="71" t="str">
        <f t="shared" si="8174"/>
        <v/>
      </c>
      <c r="DP556" s="71" t="str">
        <f t="shared" si="8175"/>
        <v/>
      </c>
      <c r="DQ556" s="71" t="str">
        <f t="shared" si="8176"/>
        <v/>
      </c>
      <c r="DR556" s="71" t="str">
        <f t="shared" si="8177"/>
        <v/>
      </c>
      <c r="DS556" s="71" t="str">
        <f t="shared" si="8178"/>
        <v/>
      </c>
      <c r="DT556" s="71" t="str">
        <f t="shared" si="8179"/>
        <v/>
      </c>
      <c r="DU556" s="71" t="str">
        <f t="shared" si="8180"/>
        <v/>
      </c>
      <c r="DV556" s="71" t="str">
        <f t="shared" si="8181"/>
        <v/>
      </c>
      <c r="DW556" s="71" t="str">
        <f t="shared" si="8182"/>
        <v/>
      </c>
      <c r="DX556" s="71" t="str">
        <f t="shared" si="8183"/>
        <v/>
      </c>
      <c r="DY556" s="71" t="str">
        <f t="shared" si="8184"/>
        <v/>
      </c>
      <c r="DZ556" s="71" t="str">
        <f t="shared" si="8185"/>
        <v/>
      </c>
      <c r="EA556" s="71" t="str">
        <f t="shared" si="8186"/>
        <v/>
      </c>
      <c r="EB556" s="71" t="str">
        <f t="shared" si="8187"/>
        <v/>
      </c>
      <c r="EC556" s="71" t="str">
        <f t="shared" si="8188"/>
        <v/>
      </c>
      <c r="ED556" s="71" t="str">
        <f t="shared" si="8189"/>
        <v/>
      </c>
      <c r="EE556" s="71" t="str">
        <f t="shared" si="8190"/>
        <v/>
      </c>
      <c r="EF556" s="71" t="str">
        <f t="shared" si="8191"/>
        <v/>
      </c>
      <c r="EG556" s="71" t="str">
        <f t="shared" si="8192"/>
        <v/>
      </c>
      <c r="EH556" s="71" t="str">
        <f t="shared" si="8193"/>
        <v/>
      </c>
      <c r="EI556" s="71" t="str">
        <f t="shared" si="8194"/>
        <v/>
      </c>
      <c r="EJ556" s="71" t="str">
        <f t="shared" si="8195"/>
        <v/>
      </c>
      <c r="EK556" s="71" t="str">
        <f t="shared" si="8196"/>
        <v/>
      </c>
      <c r="EL556" s="71" t="str">
        <f t="shared" si="8197"/>
        <v/>
      </c>
      <c r="EM556" s="71" t="str">
        <f t="shared" si="8198"/>
        <v/>
      </c>
      <c r="EN556" s="71" t="str">
        <f t="shared" si="8199"/>
        <v/>
      </c>
      <c r="EO556" s="71" t="str">
        <f t="shared" si="8200"/>
        <v/>
      </c>
      <c r="EP556" s="71" t="str">
        <f t="shared" si="8201"/>
        <v/>
      </c>
      <c r="EQ556" s="71" t="str">
        <f t="shared" si="8202"/>
        <v/>
      </c>
      <c r="ER556" s="71" t="str">
        <f t="shared" si="8203"/>
        <v/>
      </c>
      <c r="ES556" s="71" t="str">
        <f t="shared" si="8204"/>
        <v/>
      </c>
      <c r="ET556" s="71" t="str">
        <f t="shared" si="8205"/>
        <v/>
      </c>
      <c r="EU556" s="71" t="str">
        <f t="shared" si="8206"/>
        <v/>
      </c>
      <c r="EV556" s="71" t="str">
        <f t="shared" si="8207"/>
        <v/>
      </c>
      <c r="EW556" s="71" t="str">
        <f t="shared" si="8208"/>
        <v/>
      </c>
      <c r="EX556" s="71" t="str">
        <f t="shared" si="8209"/>
        <v/>
      </c>
      <c r="EY556" s="71" t="str">
        <f t="shared" si="8210"/>
        <v/>
      </c>
      <c r="EZ556" s="71" t="str">
        <f t="shared" si="8211"/>
        <v/>
      </c>
      <c r="FA556" s="71" t="str">
        <f t="shared" si="8212"/>
        <v/>
      </c>
      <c r="FB556" s="71" t="str">
        <f t="shared" si="8213"/>
        <v/>
      </c>
      <c r="FC556" s="71" t="str">
        <f t="shared" si="8214"/>
        <v/>
      </c>
      <c r="FD556" s="71" t="str">
        <f t="shared" si="8215"/>
        <v/>
      </c>
      <c r="FE556" s="71" t="str">
        <f t="shared" si="8216"/>
        <v/>
      </c>
      <c r="FF556" s="71" t="str">
        <f t="shared" si="8217"/>
        <v/>
      </c>
      <c r="FG556" s="71" t="str">
        <f t="shared" si="8218"/>
        <v/>
      </c>
      <c r="FH556" s="71" t="str">
        <f t="shared" si="8219"/>
        <v/>
      </c>
      <c r="FI556" s="71" t="str">
        <f t="shared" si="8220"/>
        <v/>
      </c>
      <c r="FJ556" s="71" t="str">
        <f t="shared" si="8221"/>
        <v/>
      </c>
      <c r="FK556" s="71" t="str">
        <f t="shared" si="8222"/>
        <v/>
      </c>
      <c r="FL556" s="71" t="str">
        <f t="shared" si="8223"/>
        <v/>
      </c>
      <c r="FM556" s="71" t="str">
        <f t="shared" si="8224"/>
        <v/>
      </c>
      <c r="FN556" s="71" t="str">
        <f t="shared" si="8225"/>
        <v/>
      </c>
      <c r="FO556" s="71" t="str">
        <f t="shared" si="8226"/>
        <v/>
      </c>
      <c r="FP556" s="71" t="str">
        <f t="shared" si="8227"/>
        <v/>
      </c>
      <c r="FQ556" s="71" t="str">
        <f t="shared" si="8228"/>
        <v/>
      </c>
      <c r="FR556" s="71" t="str">
        <f t="shared" si="8229"/>
        <v/>
      </c>
      <c r="FS556" s="71" t="str">
        <f t="shared" si="8230"/>
        <v/>
      </c>
    </row>
    <row r="557" spans="1:175" ht="17.25">
      <c r="A557" s="72"/>
      <c r="B557" s="154" t="s">
        <v>1679</v>
      </c>
      <c r="C557" s="197" t="s">
        <v>1702</v>
      </c>
      <c r="T557" s="198" t="s">
        <v>1638</v>
      </c>
      <c r="U557" s="85" t="str">
        <f t="shared" si="8083"/>
        <v>ReplaceableTextures\\CommandButtons\\BTNIX03.blp</v>
      </c>
      <c r="CN557" s="70" t="str">
        <f t="shared" si="8231"/>
        <v>InitUnitState('IX2C',,,,,,,,,,)</v>
      </c>
      <c r="CO557" s="70" t="str">
        <f t="shared" si="8232"/>
        <v>InitUnitNormal('IX2C',,,,,,,,,,)</v>
      </c>
      <c r="CP557" s="70" t="str">
        <f t="shared" si="8233"/>
        <v>InitUnitMagic('IX2C',,,,,,,,,,)</v>
      </c>
      <c r="CQ557" s="70" t="str">
        <f t="shared" si="8234"/>
        <v>InitUnitAdd('IX2C',,,,,,,,,,)</v>
      </c>
      <c r="CR557" s="70" t="str">
        <f t="shared" si="8235"/>
        <v>InitEquipData('IX2C',,"",,,,,'','','','','','',"ReplaceableTextures\\CommandButtons\\BTNIX02.blp")</v>
      </c>
      <c r="CU557" s="61" t="str">
        <f t="shared" si="8236"/>
        <v>|n</v>
      </c>
      <c r="CV557" s="61" t="str">
        <f t="shared" si="8012"/>
        <v>|CffFFC926任务类型：|r|n|Cff0088ff精英|r|n|Cffffc926任务难度：|n|r|Cff0088ff三星|r|n|Cffffc926怪物数量：|n|r80个|n|n|Cffffc926挑战奖励：|r|n接受挑战时立即获得|Cffffc92638888~88888金币|r。</v>
      </c>
      <c r="CW557" s="60"/>
      <c r="CX557" s="60"/>
      <c r="CY557" s="60"/>
      <c r="CZ557" s="60"/>
      <c r="DA557" s="60"/>
      <c r="DB557" s="71" t="str">
        <f t="shared" si="8161"/>
        <v/>
      </c>
      <c r="DC557" s="71" t="str">
        <f t="shared" si="8162"/>
        <v/>
      </c>
      <c r="DD557" s="71" t="str">
        <f t="shared" si="8163"/>
        <v/>
      </c>
      <c r="DE557" s="71" t="str">
        <f t="shared" si="8164"/>
        <v/>
      </c>
      <c r="DF557" s="71" t="str">
        <f t="shared" si="8165"/>
        <v/>
      </c>
      <c r="DG557" s="71" t="str">
        <f t="shared" si="8166"/>
        <v/>
      </c>
      <c r="DH557" s="71" t="str">
        <f t="shared" si="8167"/>
        <v/>
      </c>
      <c r="DI557" s="71" t="str">
        <f t="shared" si="8168"/>
        <v/>
      </c>
      <c r="DJ557" s="71" t="str">
        <f t="shared" si="8169"/>
        <v/>
      </c>
      <c r="DK557" s="71" t="str">
        <f t="shared" si="8170"/>
        <v/>
      </c>
      <c r="DL557" s="71" t="str">
        <f t="shared" si="8171"/>
        <v/>
      </c>
      <c r="DM557" s="71" t="str">
        <f t="shared" si="8172"/>
        <v/>
      </c>
      <c r="DN557" s="71" t="str">
        <f t="shared" si="8173"/>
        <v/>
      </c>
      <c r="DO557" s="71" t="str">
        <f t="shared" si="8174"/>
        <v/>
      </c>
      <c r="DP557" s="71" t="str">
        <f t="shared" si="8175"/>
        <v/>
      </c>
      <c r="DQ557" s="71" t="str">
        <f t="shared" si="8176"/>
        <v/>
      </c>
      <c r="DR557" s="71" t="str">
        <f t="shared" si="8177"/>
        <v/>
      </c>
      <c r="DS557" s="71" t="str">
        <f t="shared" si="8178"/>
        <v/>
      </c>
      <c r="DT557" s="71" t="str">
        <f t="shared" si="8179"/>
        <v/>
      </c>
      <c r="DU557" s="71" t="str">
        <f t="shared" si="8180"/>
        <v/>
      </c>
      <c r="DV557" s="71" t="str">
        <f t="shared" si="8181"/>
        <v/>
      </c>
      <c r="DW557" s="71" t="str">
        <f t="shared" si="8182"/>
        <v/>
      </c>
      <c r="DX557" s="71" t="str">
        <f t="shared" si="8183"/>
        <v/>
      </c>
      <c r="DY557" s="71" t="str">
        <f t="shared" si="8184"/>
        <v/>
      </c>
      <c r="DZ557" s="71" t="str">
        <f t="shared" si="8185"/>
        <v/>
      </c>
      <c r="EA557" s="71" t="str">
        <f t="shared" si="8186"/>
        <v/>
      </c>
      <c r="EB557" s="71" t="str">
        <f t="shared" si="8187"/>
        <v/>
      </c>
      <c r="EC557" s="71" t="str">
        <f t="shared" si="8188"/>
        <v/>
      </c>
      <c r="ED557" s="71" t="str">
        <f t="shared" si="8189"/>
        <v/>
      </c>
      <c r="EE557" s="71" t="str">
        <f t="shared" si="8190"/>
        <v/>
      </c>
      <c r="EF557" s="71" t="str">
        <f t="shared" si="8191"/>
        <v/>
      </c>
      <c r="EG557" s="71" t="str">
        <f t="shared" si="8192"/>
        <v/>
      </c>
      <c r="EH557" s="71" t="str">
        <f t="shared" si="8193"/>
        <v/>
      </c>
      <c r="EI557" s="71" t="str">
        <f t="shared" si="8194"/>
        <v/>
      </c>
      <c r="EJ557" s="71" t="str">
        <f t="shared" si="8195"/>
        <v/>
      </c>
      <c r="EK557" s="71" t="str">
        <f t="shared" si="8196"/>
        <v/>
      </c>
      <c r="EL557" s="71" t="str">
        <f t="shared" si="8197"/>
        <v/>
      </c>
      <c r="EM557" s="71" t="str">
        <f t="shared" si="8198"/>
        <v/>
      </c>
      <c r="EN557" s="71" t="str">
        <f t="shared" si="8199"/>
        <v/>
      </c>
      <c r="EO557" s="71" t="str">
        <f t="shared" si="8200"/>
        <v/>
      </c>
      <c r="EP557" s="71" t="str">
        <f t="shared" si="8201"/>
        <v/>
      </c>
      <c r="EQ557" s="71" t="str">
        <f t="shared" si="8202"/>
        <v/>
      </c>
      <c r="ER557" s="71" t="str">
        <f t="shared" si="8203"/>
        <v/>
      </c>
      <c r="ES557" s="71" t="str">
        <f t="shared" si="8204"/>
        <v/>
      </c>
      <c r="ET557" s="71" t="str">
        <f t="shared" si="8205"/>
        <v/>
      </c>
      <c r="EU557" s="71" t="str">
        <f t="shared" si="8206"/>
        <v/>
      </c>
      <c r="EV557" s="71" t="str">
        <f t="shared" si="8207"/>
        <v/>
      </c>
      <c r="EW557" s="71" t="str">
        <f t="shared" si="8208"/>
        <v/>
      </c>
      <c r="EX557" s="71" t="str">
        <f t="shared" si="8209"/>
        <v/>
      </c>
      <c r="EY557" s="71" t="str">
        <f t="shared" si="8210"/>
        <v/>
      </c>
      <c r="EZ557" s="71" t="str">
        <f t="shared" si="8211"/>
        <v/>
      </c>
      <c r="FA557" s="71" t="str">
        <f t="shared" si="8212"/>
        <v/>
      </c>
      <c r="FB557" s="71" t="str">
        <f t="shared" si="8213"/>
        <v/>
      </c>
      <c r="FC557" s="71" t="str">
        <f t="shared" si="8214"/>
        <v/>
      </c>
      <c r="FD557" s="71" t="str">
        <f t="shared" si="8215"/>
        <v/>
      </c>
      <c r="FE557" s="71" t="str">
        <f t="shared" si="8216"/>
        <v/>
      </c>
      <c r="FF557" s="71" t="str">
        <f t="shared" si="8217"/>
        <v/>
      </c>
      <c r="FG557" s="71" t="str">
        <f t="shared" si="8218"/>
        <v/>
      </c>
      <c r="FH557" s="71" t="str">
        <f t="shared" si="8219"/>
        <v/>
      </c>
      <c r="FI557" s="71" t="str">
        <f t="shared" si="8220"/>
        <v/>
      </c>
      <c r="FJ557" s="71" t="str">
        <f t="shared" si="8221"/>
        <v/>
      </c>
      <c r="FK557" s="71" t="str">
        <f t="shared" si="8222"/>
        <v/>
      </c>
      <c r="FL557" s="71" t="str">
        <f t="shared" si="8223"/>
        <v/>
      </c>
      <c r="FM557" s="71" t="str">
        <f t="shared" si="8224"/>
        <v/>
      </c>
      <c r="FN557" s="71" t="str">
        <f t="shared" si="8225"/>
        <v/>
      </c>
      <c r="FO557" s="71" t="str">
        <f t="shared" si="8226"/>
        <v/>
      </c>
      <c r="FP557" s="71" t="str">
        <f t="shared" si="8227"/>
        <v/>
      </c>
      <c r="FQ557" s="71" t="str">
        <f t="shared" si="8228"/>
        <v/>
      </c>
      <c r="FR557" s="71" t="str">
        <f t="shared" si="8229"/>
        <v/>
      </c>
      <c r="FS557" s="71" t="str">
        <f t="shared" si="8230"/>
        <v/>
      </c>
    </row>
    <row r="558" spans="1:175" ht="17.25">
      <c r="A558" s="72"/>
      <c r="B558" s="154" t="s">
        <v>1680</v>
      </c>
      <c r="C558" s="197" t="s">
        <v>1701</v>
      </c>
      <c r="T558" s="198" t="s">
        <v>1639</v>
      </c>
      <c r="U558" s="85" t="str">
        <f t="shared" si="8083"/>
        <v>ReplaceableTextures\\CommandButtons\\BTNIX02.blp</v>
      </c>
      <c r="CN558" s="70" t="str">
        <f t="shared" si="8231"/>
        <v>InitUnitState('IX2D',,,,,,,,,,)</v>
      </c>
      <c r="CO558" s="70" t="str">
        <f t="shared" si="8232"/>
        <v>InitUnitNormal('IX2D',,,,,,,,,,)</v>
      </c>
      <c r="CP558" s="70" t="str">
        <f t="shared" si="8233"/>
        <v>InitUnitMagic('IX2D',,,,,,,,,,)</v>
      </c>
      <c r="CQ558" s="70" t="str">
        <f t="shared" si="8234"/>
        <v>InitUnitAdd('IX2D',,,,,,,,,,)</v>
      </c>
      <c r="CR558" s="70" t="str">
        <f t="shared" si="8235"/>
        <v>InitEquipData('IX2D',,"",,,,,'','','','','','',"ReplaceableTextures\\CommandButtons\\BTNIX03.blp")</v>
      </c>
      <c r="CU558" s="61" t="str">
        <f t="shared" si="8236"/>
        <v>|n</v>
      </c>
      <c r="CV558" s="61" t="str">
        <f t="shared" si="8012"/>
        <v>|CffFFC926任务类型：|r|n普通|n|Cffffc926任务难度：|n|r|Cff00ff7f二星|r|n|Cffffc926怪物数量：|n|r36个|n|n|Cffffc926挑战奖励：|r|n接受挑战时立即获得|Cffffc9265~15玄铁|r。</v>
      </c>
      <c r="CW558" s="60"/>
      <c r="CX558" s="60"/>
      <c r="CY558" s="60"/>
      <c r="CZ558" s="60"/>
      <c r="DA558" s="60"/>
      <c r="DB558" s="71" t="str">
        <f t="shared" si="8161"/>
        <v/>
      </c>
      <c r="DC558" s="71" t="str">
        <f t="shared" si="8162"/>
        <v/>
      </c>
      <c r="DD558" s="71" t="str">
        <f t="shared" si="8163"/>
        <v/>
      </c>
      <c r="DE558" s="71" t="str">
        <f t="shared" si="8164"/>
        <v/>
      </c>
      <c r="DF558" s="71" t="str">
        <f t="shared" si="8165"/>
        <v/>
      </c>
      <c r="DG558" s="71" t="str">
        <f t="shared" si="8166"/>
        <v/>
      </c>
      <c r="DH558" s="71" t="str">
        <f t="shared" si="8167"/>
        <v/>
      </c>
      <c r="DI558" s="71" t="str">
        <f t="shared" si="8168"/>
        <v/>
      </c>
      <c r="DJ558" s="71" t="str">
        <f t="shared" si="8169"/>
        <v/>
      </c>
      <c r="DK558" s="71" t="str">
        <f t="shared" si="8170"/>
        <v/>
      </c>
      <c r="DL558" s="71" t="str">
        <f t="shared" si="8171"/>
        <v/>
      </c>
      <c r="DM558" s="71" t="str">
        <f t="shared" si="8172"/>
        <v/>
      </c>
      <c r="DN558" s="71" t="str">
        <f t="shared" si="8173"/>
        <v/>
      </c>
      <c r="DO558" s="71" t="str">
        <f t="shared" si="8174"/>
        <v/>
      </c>
      <c r="DP558" s="71" t="str">
        <f t="shared" si="8175"/>
        <v/>
      </c>
      <c r="DQ558" s="71" t="str">
        <f t="shared" si="8176"/>
        <v/>
      </c>
      <c r="DR558" s="71" t="str">
        <f t="shared" si="8177"/>
        <v/>
      </c>
      <c r="DS558" s="71" t="str">
        <f t="shared" si="8178"/>
        <v/>
      </c>
      <c r="DT558" s="71" t="str">
        <f t="shared" si="8179"/>
        <v/>
      </c>
      <c r="DU558" s="71" t="str">
        <f t="shared" si="8180"/>
        <v/>
      </c>
      <c r="DV558" s="71" t="str">
        <f t="shared" si="8181"/>
        <v/>
      </c>
      <c r="DW558" s="71" t="str">
        <f t="shared" si="8182"/>
        <v/>
      </c>
      <c r="DX558" s="71" t="str">
        <f t="shared" si="8183"/>
        <v/>
      </c>
      <c r="DY558" s="71" t="str">
        <f t="shared" si="8184"/>
        <v/>
      </c>
      <c r="DZ558" s="71" t="str">
        <f t="shared" si="8185"/>
        <v/>
      </c>
      <c r="EA558" s="71" t="str">
        <f t="shared" si="8186"/>
        <v/>
      </c>
      <c r="EB558" s="71" t="str">
        <f t="shared" si="8187"/>
        <v/>
      </c>
      <c r="EC558" s="71" t="str">
        <f t="shared" si="8188"/>
        <v/>
      </c>
      <c r="ED558" s="71" t="str">
        <f t="shared" si="8189"/>
        <v/>
      </c>
      <c r="EE558" s="71" t="str">
        <f t="shared" si="8190"/>
        <v/>
      </c>
      <c r="EF558" s="71" t="str">
        <f t="shared" si="8191"/>
        <v/>
      </c>
      <c r="EG558" s="71" t="str">
        <f t="shared" si="8192"/>
        <v/>
      </c>
      <c r="EH558" s="71" t="str">
        <f t="shared" si="8193"/>
        <v/>
      </c>
      <c r="EI558" s="71" t="str">
        <f t="shared" si="8194"/>
        <v/>
      </c>
      <c r="EJ558" s="71" t="str">
        <f t="shared" si="8195"/>
        <v/>
      </c>
      <c r="EK558" s="71" t="str">
        <f t="shared" si="8196"/>
        <v/>
      </c>
      <c r="EL558" s="71" t="str">
        <f t="shared" si="8197"/>
        <v/>
      </c>
      <c r="EM558" s="71" t="str">
        <f t="shared" si="8198"/>
        <v/>
      </c>
      <c r="EN558" s="71" t="str">
        <f t="shared" si="8199"/>
        <v/>
      </c>
      <c r="EO558" s="71" t="str">
        <f t="shared" si="8200"/>
        <v/>
      </c>
      <c r="EP558" s="71" t="str">
        <f t="shared" si="8201"/>
        <v/>
      </c>
      <c r="EQ558" s="71" t="str">
        <f t="shared" si="8202"/>
        <v/>
      </c>
      <c r="ER558" s="71" t="str">
        <f t="shared" si="8203"/>
        <v/>
      </c>
      <c r="ES558" s="71" t="str">
        <f t="shared" si="8204"/>
        <v/>
      </c>
      <c r="ET558" s="71" t="str">
        <f t="shared" si="8205"/>
        <v/>
      </c>
      <c r="EU558" s="71" t="str">
        <f t="shared" si="8206"/>
        <v/>
      </c>
      <c r="EV558" s="71" t="str">
        <f t="shared" si="8207"/>
        <v/>
      </c>
      <c r="EW558" s="71" t="str">
        <f t="shared" si="8208"/>
        <v/>
      </c>
      <c r="EX558" s="71" t="str">
        <f t="shared" si="8209"/>
        <v/>
      </c>
      <c r="EY558" s="71" t="str">
        <f t="shared" si="8210"/>
        <v/>
      </c>
      <c r="EZ558" s="71" t="str">
        <f t="shared" si="8211"/>
        <v/>
      </c>
      <c r="FA558" s="71" t="str">
        <f t="shared" si="8212"/>
        <v/>
      </c>
      <c r="FB558" s="71" t="str">
        <f t="shared" si="8213"/>
        <v/>
      </c>
      <c r="FC558" s="71" t="str">
        <f t="shared" si="8214"/>
        <v/>
      </c>
      <c r="FD558" s="71" t="str">
        <f t="shared" si="8215"/>
        <v/>
      </c>
      <c r="FE558" s="71" t="str">
        <f t="shared" si="8216"/>
        <v/>
      </c>
      <c r="FF558" s="71" t="str">
        <f t="shared" si="8217"/>
        <v/>
      </c>
      <c r="FG558" s="71" t="str">
        <f t="shared" si="8218"/>
        <v/>
      </c>
      <c r="FH558" s="71" t="str">
        <f t="shared" si="8219"/>
        <v/>
      </c>
      <c r="FI558" s="71" t="str">
        <f t="shared" si="8220"/>
        <v/>
      </c>
      <c r="FJ558" s="71" t="str">
        <f t="shared" si="8221"/>
        <v/>
      </c>
      <c r="FK558" s="71" t="str">
        <f t="shared" si="8222"/>
        <v/>
      </c>
      <c r="FL558" s="71" t="str">
        <f t="shared" si="8223"/>
        <v/>
      </c>
      <c r="FM558" s="71" t="str">
        <f t="shared" si="8224"/>
        <v/>
      </c>
      <c r="FN558" s="71" t="str">
        <f t="shared" si="8225"/>
        <v/>
      </c>
      <c r="FO558" s="71" t="str">
        <f t="shared" si="8226"/>
        <v/>
      </c>
      <c r="FP558" s="71" t="str">
        <f t="shared" si="8227"/>
        <v/>
      </c>
      <c r="FQ558" s="71" t="str">
        <f t="shared" si="8228"/>
        <v/>
      </c>
      <c r="FR558" s="71" t="str">
        <f t="shared" si="8229"/>
        <v/>
      </c>
      <c r="FS558" s="71" t="str">
        <f t="shared" si="8230"/>
        <v/>
      </c>
    </row>
    <row r="559" spans="1:175" ht="17.25">
      <c r="A559" s="72"/>
      <c r="B559" s="154" t="s">
        <v>1681</v>
      </c>
      <c r="C559" s="197" t="s">
        <v>1702</v>
      </c>
      <c r="T559" s="198" t="s">
        <v>1640</v>
      </c>
      <c r="U559" s="85" t="str">
        <f t="shared" si="8083"/>
        <v>ReplaceableTextures\\CommandButtons\\BTNIX03.blp</v>
      </c>
      <c r="CN559" s="70" t="str">
        <f t="shared" si="8231"/>
        <v>InitUnitState('IX2E',,,,,,,,,,)</v>
      </c>
      <c r="CO559" s="70" t="str">
        <f t="shared" si="8232"/>
        <v>InitUnitNormal('IX2E',,,,,,,,,,)</v>
      </c>
      <c r="CP559" s="70" t="str">
        <f t="shared" si="8233"/>
        <v>InitUnitMagic('IX2E',,,,,,,,,,)</v>
      </c>
      <c r="CQ559" s="70" t="str">
        <f t="shared" si="8234"/>
        <v>InitUnitAdd('IX2E',,,,,,,,,,)</v>
      </c>
      <c r="CR559" s="70" t="str">
        <f t="shared" si="8235"/>
        <v>InitEquipData('IX2E',,"",,,,,'','','','','','',"ReplaceableTextures\\CommandButtons\\BTNIX02.blp")</v>
      </c>
      <c r="CU559" s="61" t="str">
        <f t="shared" si="8236"/>
        <v>|n</v>
      </c>
      <c r="CV559" s="61" t="str">
        <f t="shared" si="8012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59" s="60"/>
      <c r="CX559" s="60"/>
      <c r="CY559" s="60"/>
      <c r="CZ559" s="60"/>
      <c r="DA559" s="60"/>
      <c r="DB559" s="71" t="str">
        <f t="shared" si="8161"/>
        <v/>
      </c>
      <c r="DC559" s="71" t="str">
        <f t="shared" si="8162"/>
        <v/>
      </c>
      <c r="DD559" s="71" t="str">
        <f t="shared" si="8163"/>
        <v/>
      </c>
      <c r="DE559" s="71" t="str">
        <f t="shared" si="8164"/>
        <v/>
      </c>
      <c r="DF559" s="71" t="str">
        <f t="shared" si="8165"/>
        <v/>
      </c>
      <c r="DG559" s="71" t="str">
        <f t="shared" si="8166"/>
        <v/>
      </c>
      <c r="DH559" s="71" t="str">
        <f t="shared" si="8167"/>
        <v/>
      </c>
      <c r="DI559" s="71" t="str">
        <f t="shared" si="8168"/>
        <v/>
      </c>
      <c r="DJ559" s="71" t="str">
        <f t="shared" si="8169"/>
        <v/>
      </c>
      <c r="DK559" s="71" t="str">
        <f t="shared" si="8170"/>
        <v/>
      </c>
      <c r="DL559" s="71" t="str">
        <f t="shared" si="8171"/>
        <v/>
      </c>
      <c r="DM559" s="71" t="str">
        <f t="shared" si="8172"/>
        <v/>
      </c>
      <c r="DN559" s="71" t="str">
        <f t="shared" si="8173"/>
        <v/>
      </c>
      <c r="DO559" s="71" t="str">
        <f t="shared" si="8174"/>
        <v/>
      </c>
      <c r="DP559" s="71" t="str">
        <f t="shared" si="8175"/>
        <v/>
      </c>
      <c r="DQ559" s="71" t="str">
        <f t="shared" si="8176"/>
        <v/>
      </c>
      <c r="DR559" s="71" t="str">
        <f t="shared" si="8177"/>
        <v/>
      </c>
      <c r="DS559" s="71" t="str">
        <f t="shared" si="8178"/>
        <v/>
      </c>
      <c r="DT559" s="71" t="str">
        <f t="shared" si="8179"/>
        <v/>
      </c>
      <c r="DU559" s="71" t="str">
        <f t="shared" si="8180"/>
        <v/>
      </c>
      <c r="DV559" s="71" t="str">
        <f t="shared" si="8181"/>
        <v/>
      </c>
      <c r="DW559" s="71" t="str">
        <f t="shared" si="8182"/>
        <v/>
      </c>
      <c r="DX559" s="71" t="str">
        <f t="shared" si="8183"/>
        <v/>
      </c>
      <c r="DY559" s="71" t="str">
        <f t="shared" si="8184"/>
        <v/>
      </c>
      <c r="DZ559" s="71" t="str">
        <f t="shared" si="8185"/>
        <v/>
      </c>
      <c r="EA559" s="71" t="str">
        <f t="shared" si="8186"/>
        <v/>
      </c>
      <c r="EB559" s="71" t="str">
        <f t="shared" si="8187"/>
        <v/>
      </c>
      <c r="EC559" s="71" t="str">
        <f t="shared" si="8188"/>
        <v/>
      </c>
      <c r="ED559" s="71" t="str">
        <f t="shared" si="8189"/>
        <v/>
      </c>
      <c r="EE559" s="71" t="str">
        <f t="shared" si="8190"/>
        <v/>
      </c>
      <c r="EF559" s="71" t="str">
        <f t="shared" si="8191"/>
        <v/>
      </c>
      <c r="EG559" s="71" t="str">
        <f t="shared" si="8192"/>
        <v/>
      </c>
      <c r="EH559" s="71" t="str">
        <f t="shared" si="8193"/>
        <v/>
      </c>
      <c r="EI559" s="71" t="str">
        <f t="shared" si="8194"/>
        <v/>
      </c>
      <c r="EJ559" s="71" t="str">
        <f t="shared" si="8195"/>
        <v/>
      </c>
      <c r="EK559" s="71" t="str">
        <f t="shared" si="8196"/>
        <v/>
      </c>
      <c r="EL559" s="71" t="str">
        <f t="shared" si="8197"/>
        <v/>
      </c>
      <c r="EM559" s="71" t="str">
        <f t="shared" si="8198"/>
        <v/>
      </c>
      <c r="EN559" s="71" t="str">
        <f t="shared" si="8199"/>
        <v/>
      </c>
      <c r="EO559" s="71" t="str">
        <f t="shared" si="8200"/>
        <v/>
      </c>
      <c r="EP559" s="71" t="str">
        <f t="shared" si="8201"/>
        <v/>
      </c>
      <c r="EQ559" s="71" t="str">
        <f t="shared" si="8202"/>
        <v/>
      </c>
      <c r="ER559" s="71" t="str">
        <f t="shared" si="8203"/>
        <v/>
      </c>
      <c r="ES559" s="71" t="str">
        <f t="shared" si="8204"/>
        <v/>
      </c>
      <c r="ET559" s="71" t="str">
        <f t="shared" si="8205"/>
        <v/>
      </c>
      <c r="EU559" s="71" t="str">
        <f t="shared" si="8206"/>
        <v/>
      </c>
      <c r="EV559" s="71" t="str">
        <f t="shared" si="8207"/>
        <v/>
      </c>
      <c r="EW559" s="71" t="str">
        <f t="shared" si="8208"/>
        <v/>
      </c>
      <c r="EX559" s="71" t="str">
        <f t="shared" si="8209"/>
        <v/>
      </c>
      <c r="EY559" s="71" t="str">
        <f t="shared" si="8210"/>
        <v/>
      </c>
      <c r="EZ559" s="71" t="str">
        <f t="shared" si="8211"/>
        <v/>
      </c>
      <c r="FA559" s="71" t="str">
        <f t="shared" si="8212"/>
        <v/>
      </c>
      <c r="FB559" s="71" t="str">
        <f t="shared" si="8213"/>
        <v/>
      </c>
      <c r="FC559" s="71" t="str">
        <f t="shared" si="8214"/>
        <v/>
      </c>
      <c r="FD559" s="71" t="str">
        <f t="shared" si="8215"/>
        <v/>
      </c>
      <c r="FE559" s="71" t="str">
        <f t="shared" si="8216"/>
        <v/>
      </c>
      <c r="FF559" s="71" t="str">
        <f t="shared" si="8217"/>
        <v/>
      </c>
      <c r="FG559" s="71" t="str">
        <f t="shared" si="8218"/>
        <v/>
      </c>
      <c r="FH559" s="71" t="str">
        <f t="shared" si="8219"/>
        <v/>
      </c>
      <c r="FI559" s="71" t="str">
        <f t="shared" si="8220"/>
        <v/>
      </c>
      <c r="FJ559" s="71" t="str">
        <f t="shared" si="8221"/>
        <v/>
      </c>
      <c r="FK559" s="71" t="str">
        <f t="shared" si="8222"/>
        <v/>
      </c>
      <c r="FL559" s="71" t="str">
        <f t="shared" si="8223"/>
        <v/>
      </c>
      <c r="FM559" s="71" t="str">
        <f t="shared" si="8224"/>
        <v/>
      </c>
      <c r="FN559" s="71" t="str">
        <f t="shared" si="8225"/>
        <v/>
      </c>
      <c r="FO559" s="71" t="str">
        <f t="shared" si="8226"/>
        <v/>
      </c>
      <c r="FP559" s="71" t="str">
        <f t="shared" si="8227"/>
        <v/>
      </c>
      <c r="FQ559" s="71" t="str">
        <f t="shared" si="8228"/>
        <v/>
      </c>
      <c r="FR559" s="71" t="str">
        <f t="shared" si="8229"/>
        <v/>
      </c>
      <c r="FS559" s="71" t="str">
        <f t="shared" si="8230"/>
        <v/>
      </c>
    </row>
    <row r="560" spans="1:175" ht="17.25">
      <c r="A560" s="72"/>
      <c r="B560" s="154" t="s">
        <v>1682</v>
      </c>
      <c r="C560" s="197" t="s">
        <v>1701</v>
      </c>
      <c r="T560" s="198" t="s">
        <v>1706</v>
      </c>
      <c r="U560" s="85" t="str">
        <f t="shared" si="8083"/>
        <v>ReplaceableTextures\\CommandButtons\\BTNIX02.blp</v>
      </c>
      <c r="CN560" s="70" t="str">
        <f t="shared" si="8231"/>
        <v>InitUnitState('IX2F',,,,,,,,,,)</v>
      </c>
      <c r="CO560" s="70" t="str">
        <f t="shared" si="8232"/>
        <v>InitUnitNormal('IX2F',,,,,,,,,,)</v>
      </c>
      <c r="CP560" s="70" t="str">
        <f t="shared" si="8233"/>
        <v>InitUnitMagic('IX2F',,,,,,,,,,)</v>
      </c>
      <c r="CQ560" s="70" t="str">
        <f t="shared" si="8234"/>
        <v>InitUnitAdd('IX2F',,,,,,,,,,)</v>
      </c>
      <c r="CR560" s="70" t="str">
        <f t="shared" si="8235"/>
        <v>InitEquipData('IX2F',,"",,,,,'','','','','','',"ReplaceableTextures\\CommandButtons\\BTNIX01.blp")</v>
      </c>
      <c r="CU560" s="61" t="str">
        <f t="shared" si="8236"/>
        <v>|n</v>
      </c>
      <c r="CV560" s="61" t="str">
        <f t="shared" si="8012"/>
        <v>|CffFFC926任务类型：|r|n普通|n|Cffffc926任务难度：|n|r|Cff00ff7f二星|r|n|Cffffc926怪物数量：|n|r48个|n|n|Cffffc926挑战奖励：|r|n接受挑战时获得2个|Cffffc926中级附魔石|r</v>
      </c>
      <c r="CW560" s="60"/>
      <c r="CX560" s="60"/>
      <c r="CY560" s="60"/>
      <c r="CZ560" s="60"/>
      <c r="DA560" s="60"/>
      <c r="DB560" s="71" t="str">
        <f t="shared" si="8161"/>
        <v/>
      </c>
      <c r="DC560" s="71" t="str">
        <f t="shared" si="8162"/>
        <v/>
      </c>
      <c r="DD560" s="71" t="str">
        <f t="shared" si="8163"/>
        <v/>
      </c>
      <c r="DE560" s="71" t="str">
        <f t="shared" si="8164"/>
        <v/>
      </c>
      <c r="DF560" s="71" t="str">
        <f t="shared" si="8165"/>
        <v/>
      </c>
      <c r="DG560" s="71" t="str">
        <f t="shared" si="8166"/>
        <v/>
      </c>
      <c r="DH560" s="71" t="str">
        <f t="shared" si="8167"/>
        <v/>
      </c>
      <c r="DI560" s="71" t="str">
        <f t="shared" si="8168"/>
        <v/>
      </c>
      <c r="DJ560" s="71" t="str">
        <f t="shared" si="8169"/>
        <v/>
      </c>
      <c r="DK560" s="71" t="str">
        <f t="shared" si="8170"/>
        <v/>
      </c>
      <c r="DL560" s="71" t="str">
        <f t="shared" si="8171"/>
        <v/>
      </c>
      <c r="DM560" s="71" t="str">
        <f t="shared" si="8172"/>
        <v/>
      </c>
      <c r="DN560" s="71" t="str">
        <f t="shared" si="8173"/>
        <v/>
      </c>
      <c r="DO560" s="71" t="str">
        <f t="shared" si="8174"/>
        <v/>
      </c>
      <c r="DP560" s="71" t="str">
        <f t="shared" si="8175"/>
        <v/>
      </c>
      <c r="DQ560" s="71" t="str">
        <f t="shared" si="8176"/>
        <v/>
      </c>
      <c r="DR560" s="71" t="str">
        <f t="shared" si="8177"/>
        <v/>
      </c>
      <c r="DS560" s="71" t="str">
        <f t="shared" si="8178"/>
        <v/>
      </c>
      <c r="DT560" s="71" t="str">
        <f t="shared" si="8179"/>
        <v/>
      </c>
      <c r="DU560" s="71" t="str">
        <f t="shared" si="8180"/>
        <v/>
      </c>
      <c r="DV560" s="71" t="str">
        <f t="shared" si="8181"/>
        <v/>
      </c>
      <c r="DW560" s="71" t="str">
        <f t="shared" si="8182"/>
        <v/>
      </c>
      <c r="DX560" s="71" t="str">
        <f t="shared" si="8183"/>
        <v/>
      </c>
      <c r="DY560" s="71" t="str">
        <f t="shared" si="8184"/>
        <v/>
      </c>
      <c r="DZ560" s="71" t="str">
        <f t="shared" si="8185"/>
        <v/>
      </c>
      <c r="EA560" s="71" t="str">
        <f t="shared" si="8186"/>
        <v/>
      </c>
      <c r="EB560" s="71" t="str">
        <f t="shared" si="8187"/>
        <v/>
      </c>
      <c r="EC560" s="71" t="str">
        <f t="shared" si="8188"/>
        <v/>
      </c>
      <c r="ED560" s="71" t="str">
        <f t="shared" si="8189"/>
        <v/>
      </c>
      <c r="EE560" s="71" t="str">
        <f t="shared" si="8190"/>
        <v/>
      </c>
      <c r="EF560" s="71" t="str">
        <f t="shared" si="8191"/>
        <v/>
      </c>
      <c r="EG560" s="71" t="str">
        <f t="shared" si="8192"/>
        <v/>
      </c>
      <c r="EH560" s="71" t="str">
        <f t="shared" si="8193"/>
        <v/>
      </c>
      <c r="EI560" s="71" t="str">
        <f t="shared" si="8194"/>
        <v/>
      </c>
      <c r="EJ560" s="71" t="str">
        <f t="shared" si="8195"/>
        <v/>
      </c>
      <c r="EK560" s="71" t="str">
        <f t="shared" si="8196"/>
        <v/>
      </c>
      <c r="EL560" s="71" t="str">
        <f t="shared" si="8197"/>
        <v/>
      </c>
      <c r="EM560" s="71" t="str">
        <f t="shared" si="8198"/>
        <v/>
      </c>
      <c r="EN560" s="71" t="str">
        <f t="shared" si="8199"/>
        <v/>
      </c>
      <c r="EO560" s="71" t="str">
        <f t="shared" si="8200"/>
        <v/>
      </c>
      <c r="EP560" s="71" t="str">
        <f t="shared" si="8201"/>
        <v/>
      </c>
      <c r="EQ560" s="71" t="str">
        <f t="shared" si="8202"/>
        <v/>
      </c>
      <c r="ER560" s="71" t="str">
        <f t="shared" si="8203"/>
        <v/>
      </c>
      <c r="ES560" s="71" t="str">
        <f t="shared" si="8204"/>
        <v/>
      </c>
      <c r="ET560" s="71" t="str">
        <f t="shared" si="8205"/>
        <v/>
      </c>
      <c r="EU560" s="71" t="str">
        <f t="shared" si="8206"/>
        <v/>
      </c>
      <c r="EV560" s="71" t="str">
        <f t="shared" si="8207"/>
        <v/>
      </c>
      <c r="EW560" s="71" t="str">
        <f t="shared" si="8208"/>
        <v/>
      </c>
      <c r="EX560" s="71" t="str">
        <f t="shared" si="8209"/>
        <v/>
      </c>
      <c r="EY560" s="71" t="str">
        <f t="shared" si="8210"/>
        <v/>
      </c>
      <c r="EZ560" s="71" t="str">
        <f t="shared" si="8211"/>
        <v/>
      </c>
      <c r="FA560" s="71" t="str">
        <f t="shared" si="8212"/>
        <v/>
      </c>
      <c r="FB560" s="71" t="str">
        <f t="shared" si="8213"/>
        <v/>
      </c>
      <c r="FC560" s="71" t="str">
        <f t="shared" si="8214"/>
        <v/>
      </c>
      <c r="FD560" s="71" t="str">
        <f t="shared" si="8215"/>
        <v/>
      </c>
      <c r="FE560" s="71" t="str">
        <f t="shared" si="8216"/>
        <v/>
      </c>
      <c r="FF560" s="71" t="str">
        <f t="shared" si="8217"/>
        <v/>
      </c>
      <c r="FG560" s="71" t="str">
        <f t="shared" si="8218"/>
        <v/>
      </c>
      <c r="FH560" s="71" t="str">
        <f t="shared" si="8219"/>
        <v/>
      </c>
      <c r="FI560" s="71" t="str">
        <f t="shared" si="8220"/>
        <v/>
      </c>
      <c r="FJ560" s="71" t="str">
        <f t="shared" si="8221"/>
        <v/>
      </c>
      <c r="FK560" s="71" t="str">
        <f t="shared" si="8222"/>
        <v/>
      </c>
      <c r="FL560" s="71" t="str">
        <f t="shared" si="8223"/>
        <v/>
      </c>
      <c r="FM560" s="71" t="str">
        <f t="shared" si="8224"/>
        <v/>
      </c>
      <c r="FN560" s="71" t="str">
        <f t="shared" si="8225"/>
        <v/>
      </c>
      <c r="FO560" s="71" t="str">
        <f t="shared" si="8226"/>
        <v/>
      </c>
      <c r="FP560" s="71" t="str">
        <f t="shared" si="8227"/>
        <v/>
      </c>
      <c r="FQ560" s="71" t="str">
        <f t="shared" si="8228"/>
        <v/>
      </c>
      <c r="FR560" s="71" t="str">
        <f t="shared" si="8229"/>
        <v/>
      </c>
      <c r="FS560" s="71" t="str">
        <f t="shared" si="8230"/>
        <v/>
      </c>
    </row>
    <row r="561" spans="1:175" ht="17.25">
      <c r="A561" s="72"/>
      <c r="B561" s="154" t="s">
        <v>1683</v>
      </c>
      <c r="C561" s="197" t="s">
        <v>1700</v>
      </c>
      <c r="T561" s="198" t="s">
        <v>1707</v>
      </c>
      <c r="U561" s="85" t="str">
        <f t="shared" si="8083"/>
        <v>ReplaceableTextures\\CommandButtons\\BTNIX01.blp</v>
      </c>
      <c r="CN561" s="70" t="str">
        <f t="shared" si="8231"/>
        <v>InitUnitState('IX2G',,,,,,,,,,)</v>
      </c>
      <c r="CO561" s="70" t="str">
        <f t="shared" si="8232"/>
        <v>InitUnitNormal('IX2G',,,,,,,,,,)</v>
      </c>
      <c r="CP561" s="70" t="str">
        <f t="shared" si="8233"/>
        <v>InitUnitMagic('IX2G',,,,,,,,,,)</v>
      </c>
      <c r="CQ561" s="70" t="str">
        <f t="shared" si="8234"/>
        <v>InitUnitAdd('IX2G',,,,,,,,,,)</v>
      </c>
      <c r="CR561" s="70" t="str">
        <f t="shared" si="8235"/>
        <v>InitEquipData('IX2G',,"",,,,,'','','','','','',"ReplaceableTextures\\CommandButtons\\BTNIX02.blp")</v>
      </c>
      <c r="CU561" s="61" t="str">
        <f t="shared" si="8236"/>
        <v>|n</v>
      </c>
      <c r="CV561" s="61" t="str">
        <f t="shared" si="8012"/>
        <v>|CffFFC926任务类型：|r|n普通|n|Cffffc926任务难度：|n|r一星|n|Cffffc926怪物数量：|n|r24个|n|n|Cffffc926挑战奖励：|r|n接受挑战时获得1个|Cffffc926随机附魔石|r</v>
      </c>
      <c r="CW561" s="60"/>
      <c r="CX561" s="60"/>
      <c r="CY561" s="60"/>
      <c r="CZ561" s="60"/>
      <c r="DA561" s="60"/>
      <c r="DB561" s="71" t="str">
        <f t="shared" si="8161"/>
        <v/>
      </c>
      <c r="DC561" s="71" t="str">
        <f t="shared" si="8162"/>
        <v/>
      </c>
      <c r="DD561" s="71" t="str">
        <f t="shared" si="8163"/>
        <v/>
      </c>
      <c r="DE561" s="71" t="str">
        <f t="shared" si="8164"/>
        <v/>
      </c>
      <c r="DF561" s="71" t="str">
        <f t="shared" si="8165"/>
        <v/>
      </c>
      <c r="DG561" s="71" t="str">
        <f t="shared" si="8166"/>
        <v/>
      </c>
      <c r="DH561" s="71" t="str">
        <f t="shared" si="8167"/>
        <v/>
      </c>
      <c r="DI561" s="71" t="str">
        <f t="shared" si="8168"/>
        <v/>
      </c>
      <c r="DJ561" s="71" t="str">
        <f t="shared" si="8169"/>
        <v/>
      </c>
      <c r="DK561" s="71" t="str">
        <f t="shared" si="8170"/>
        <v/>
      </c>
      <c r="DL561" s="71" t="str">
        <f t="shared" si="8171"/>
        <v/>
      </c>
      <c r="DM561" s="71" t="str">
        <f t="shared" si="8172"/>
        <v/>
      </c>
      <c r="DN561" s="71" t="str">
        <f t="shared" si="8173"/>
        <v/>
      </c>
      <c r="DO561" s="71" t="str">
        <f t="shared" si="8174"/>
        <v/>
      </c>
      <c r="DP561" s="71" t="str">
        <f t="shared" si="8175"/>
        <v/>
      </c>
      <c r="DQ561" s="71" t="str">
        <f t="shared" si="8176"/>
        <v/>
      </c>
      <c r="DR561" s="71" t="str">
        <f t="shared" si="8177"/>
        <v/>
      </c>
      <c r="DS561" s="71" t="str">
        <f t="shared" si="8178"/>
        <v/>
      </c>
      <c r="DT561" s="71" t="str">
        <f t="shared" si="8179"/>
        <v/>
      </c>
      <c r="DU561" s="71" t="str">
        <f t="shared" si="8180"/>
        <v/>
      </c>
      <c r="DV561" s="71" t="str">
        <f t="shared" si="8181"/>
        <v/>
      </c>
      <c r="DW561" s="71" t="str">
        <f t="shared" si="8182"/>
        <v/>
      </c>
      <c r="DX561" s="71" t="str">
        <f t="shared" si="8183"/>
        <v/>
      </c>
      <c r="DY561" s="71" t="str">
        <f t="shared" si="8184"/>
        <v/>
      </c>
      <c r="DZ561" s="71" t="str">
        <f t="shared" si="8185"/>
        <v/>
      </c>
      <c r="EA561" s="71" t="str">
        <f t="shared" si="8186"/>
        <v/>
      </c>
      <c r="EB561" s="71" t="str">
        <f t="shared" si="8187"/>
        <v/>
      </c>
      <c r="EC561" s="71" t="str">
        <f t="shared" si="8188"/>
        <v/>
      </c>
      <c r="ED561" s="71" t="str">
        <f t="shared" si="8189"/>
        <v/>
      </c>
      <c r="EE561" s="71" t="str">
        <f t="shared" si="8190"/>
        <v/>
      </c>
      <c r="EF561" s="71" t="str">
        <f t="shared" si="8191"/>
        <v/>
      </c>
      <c r="EG561" s="71" t="str">
        <f t="shared" si="8192"/>
        <v/>
      </c>
      <c r="EH561" s="71" t="str">
        <f t="shared" si="8193"/>
        <v/>
      </c>
      <c r="EI561" s="71" t="str">
        <f t="shared" si="8194"/>
        <v/>
      </c>
      <c r="EJ561" s="71" t="str">
        <f t="shared" si="8195"/>
        <v/>
      </c>
      <c r="EK561" s="71" t="str">
        <f t="shared" si="8196"/>
        <v/>
      </c>
      <c r="EL561" s="71" t="str">
        <f t="shared" si="8197"/>
        <v/>
      </c>
      <c r="EM561" s="71" t="str">
        <f t="shared" si="8198"/>
        <v/>
      </c>
      <c r="EN561" s="71" t="str">
        <f t="shared" si="8199"/>
        <v/>
      </c>
      <c r="EO561" s="71" t="str">
        <f t="shared" si="8200"/>
        <v/>
      </c>
      <c r="EP561" s="71" t="str">
        <f t="shared" si="8201"/>
        <v/>
      </c>
      <c r="EQ561" s="71" t="str">
        <f t="shared" si="8202"/>
        <v/>
      </c>
      <c r="ER561" s="71" t="str">
        <f t="shared" si="8203"/>
        <v/>
      </c>
      <c r="ES561" s="71" t="str">
        <f t="shared" si="8204"/>
        <v/>
      </c>
      <c r="ET561" s="71" t="str">
        <f t="shared" si="8205"/>
        <v/>
      </c>
      <c r="EU561" s="71" t="str">
        <f t="shared" si="8206"/>
        <v/>
      </c>
      <c r="EV561" s="71" t="str">
        <f t="shared" si="8207"/>
        <v/>
      </c>
      <c r="EW561" s="71" t="str">
        <f t="shared" si="8208"/>
        <v/>
      </c>
      <c r="EX561" s="71" t="str">
        <f t="shared" si="8209"/>
        <v/>
      </c>
      <c r="EY561" s="71" t="str">
        <f t="shared" si="8210"/>
        <v/>
      </c>
      <c r="EZ561" s="71" t="str">
        <f t="shared" si="8211"/>
        <v/>
      </c>
      <c r="FA561" s="71" t="str">
        <f t="shared" si="8212"/>
        <v/>
      </c>
      <c r="FB561" s="71" t="str">
        <f t="shared" si="8213"/>
        <v/>
      </c>
      <c r="FC561" s="71" t="str">
        <f t="shared" si="8214"/>
        <v/>
      </c>
      <c r="FD561" s="71" t="str">
        <f t="shared" si="8215"/>
        <v/>
      </c>
      <c r="FE561" s="71" t="str">
        <f t="shared" si="8216"/>
        <v/>
      </c>
      <c r="FF561" s="71" t="str">
        <f t="shared" si="8217"/>
        <v/>
      </c>
      <c r="FG561" s="71" t="str">
        <f t="shared" si="8218"/>
        <v/>
      </c>
      <c r="FH561" s="71" t="str">
        <f t="shared" si="8219"/>
        <v/>
      </c>
      <c r="FI561" s="71" t="str">
        <f t="shared" si="8220"/>
        <v/>
      </c>
      <c r="FJ561" s="71" t="str">
        <f t="shared" si="8221"/>
        <v/>
      </c>
      <c r="FK561" s="71" t="str">
        <f t="shared" si="8222"/>
        <v/>
      </c>
      <c r="FL561" s="71" t="str">
        <f t="shared" si="8223"/>
        <v/>
      </c>
      <c r="FM561" s="71" t="str">
        <f t="shared" si="8224"/>
        <v/>
      </c>
      <c r="FN561" s="71" t="str">
        <f t="shared" si="8225"/>
        <v/>
      </c>
      <c r="FO561" s="71" t="str">
        <f t="shared" si="8226"/>
        <v/>
      </c>
      <c r="FP561" s="71" t="str">
        <f t="shared" si="8227"/>
        <v/>
      </c>
      <c r="FQ561" s="71" t="str">
        <f t="shared" si="8228"/>
        <v/>
      </c>
      <c r="FR561" s="71" t="str">
        <f t="shared" si="8229"/>
        <v/>
      </c>
      <c r="FS561" s="71" t="str">
        <f t="shared" si="8230"/>
        <v/>
      </c>
    </row>
    <row r="562" spans="1:175" ht="17.25">
      <c r="A562" s="72"/>
      <c r="B562" s="154" t="s">
        <v>1684</v>
      </c>
      <c r="C562" s="197" t="s">
        <v>1701</v>
      </c>
      <c r="T562" s="198" t="s">
        <v>1708</v>
      </c>
      <c r="U562" s="85" t="str">
        <f t="shared" si="8083"/>
        <v>ReplaceableTextures\\CommandButtons\\BTNIX02.blp</v>
      </c>
      <c r="CN562" s="70" t="str">
        <f t="shared" si="8231"/>
        <v>InitUnitState('IX2H',,,,,,,,,,)</v>
      </c>
      <c r="CO562" s="70" t="str">
        <f t="shared" si="8232"/>
        <v>InitUnitNormal('IX2H',,,,,,,,,,)</v>
      </c>
      <c r="CP562" s="70" t="str">
        <f t="shared" si="8233"/>
        <v>InitUnitMagic('IX2H',,,,,,,,,,)</v>
      </c>
      <c r="CQ562" s="70" t="str">
        <f t="shared" si="8234"/>
        <v>InitUnitAdd('IX2H',,,,,,,,,,)</v>
      </c>
      <c r="CR562" s="70" t="str">
        <f t="shared" si="8235"/>
        <v>InitEquipData('IX2H',,"",,,,,'','','','','','',"ReplaceableTextures\\CommandButtons\\BTNIX04.blp")</v>
      </c>
      <c r="CU562" s="61" t="str">
        <f t="shared" si="8236"/>
        <v>|n</v>
      </c>
      <c r="CV562" s="61" t="str">
        <f t="shared" si="8012"/>
        <v>|CffFFC926任务类型：|r|n普通|n|Cffffc926任务难度：|n|r|Cff00ff7f二星|r|n|Cffffc926怪物数量：|n|r48个|n|n|Cffffc926挑战奖励：|r|n接受挑战时获得1个|Cffffc926补天石|r</v>
      </c>
      <c r="CW562" s="60"/>
      <c r="CX562" s="60"/>
      <c r="CY562" s="60"/>
      <c r="CZ562" s="60"/>
      <c r="DA562" s="60"/>
      <c r="DB562" s="71" t="str">
        <f t="shared" si="8161"/>
        <v/>
      </c>
      <c r="DC562" s="71" t="str">
        <f t="shared" si="8162"/>
        <v/>
      </c>
      <c r="DD562" s="71" t="str">
        <f t="shared" si="8163"/>
        <v/>
      </c>
      <c r="DE562" s="71" t="str">
        <f t="shared" si="8164"/>
        <v/>
      </c>
      <c r="DF562" s="71" t="str">
        <f t="shared" si="8165"/>
        <v/>
      </c>
      <c r="DG562" s="71" t="str">
        <f t="shared" si="8166"/>
        <v/>
      </c>
      <c r="DH562" s="71" t="str">
        <f t="shared" si="8167"/>
        <v/>
      </c>
      <c r="DI562" s="71" t="str">
        <f t="shared" si="8168"/>
        <v/>
      </c>
      <c r="DJ562" s="71" t="str">
        <f t="shared" si="8169"/>
        <v/>
      </c>
      <c r="DK562" s="71" t="str">
        <f t="shared" si="8170"/>
        <v/>
      </c>
      <c r="DL562" s="71" t="str">
        <f t="shared" si="8171"/>
        <v/>
      </c>
      <c r="DM562" s="71" t="str">
        <f t="shared" si="8172"/>
        <v/>
      </c>
      <c r="DN562" s="71" t="str">
        <f t="shared" si="8173"/>
        <v/>
      </c>
      <c r="DO562" s="71" t="str">
        <f t="shared" si="8174"/>
        <v/>
      </c>
      <c r="DP562" s="71" t="str">
        <f t="shared" si="8175"/>
        <v/>
      </c>
      <c r="DQ562" s="71" t="str">
        <f t="shared" si="8176"/>
        <v/>
      </c>
      <c r="DR562" s="71" t="str">
        <f t="shared" si="8177"/>
        <v/>
      </c>
      <c r="DS562" s="71" t="str">
        <f t="shared" si="8178"/>
        <v/>
      </c>
      <c r="DT562" s="71" t="str">
        <f t="shared" si="8179"/>
        <v/>
      </c>
      <c r="DU562" s="71" t="str">
        <f t="shared" si="8180"/>
        <v/>
      </c>
      <c r="DV562" s="71" t="str">
        <f t="shared" si="8181"/>
        <v/>
      </c>
      <c r="DW562" s="71" t="str">
        <f t="shared" si="8182"/>
        <v/>
      </c>
      <c r="DX562" s="71" t="str">
        <f t="shared" si="8183"/>
        <v/>
      </c>
      <c r="DY562" s="71" t="str">
        <f t="shared" si="8184"/>
        <v/>
      </c>
      <c r="DZ562" s="71" t="str">
        <f t="shared" si="8185"/>
        <v/>
      </c>
      <c r="EA562" s="71" t="str">
        <f t="shared" si="8186"/>
        <v/>
      </c>
      <c r="EB562" s="71" t="str">
        <f t="shared" si="8187"/>
        <v/>
      </c>
      <c r="EC562" s="71" t="str">
        <f t="shared" si="8188"/>
        <v/>
      </c>
      <c r="ED562" s="71" t="str">
        <f t="shared" si="8189"/>
        <v/>
      </c>
      <c r="EE562" s="71" t="str">
        <f t="shared" si="8190"/>
        <v/>
      </c>
      <c r="EF562" s="71" t="str">
        <f t="shared" si="8191"/>
        <v/>
      </c>
      <c r="EG562" s="71" t="str">
        <f t="shared" si="8192"/>
        <v/>
      </c>
      <c r="EH562" s="71" t="str">
        <f t="shared" si="8193"/>
        <v/>
      </c>
      <c r="EI562" s="71" t="str">
        <f t="shared" si="8194"/>
        <v/>
      </c>
      <c r="EJ562" s="71" t="str">
        <f t="shared" si="8195"/>
        <v/>
      </c>
      <c r="EK562" s="71" t="str">
        <f t="shared" si="8196"/>
        <v/>
      </c>
      <c r="EL562" s="71" t="str">
        <f t="shared" si="8197"/>
        <v/>
      </c>
      <c r="EM562" s="71" t="str">
        <f t="shared" si="8198"/>
        <v/>
      </c>
      <c r="EN562" s="71" t="str">
        <f t="shared" si="8199"/>
        <v/>
      </c>
      <c r="EO562" s="71" t="str">
        <f t="shared" si="8200"/>
        <v/>
      </c>
      <c r="EP562" s="71" t="str">
        <f t="shared" si="8201"/>
        <v/>
      </c>
      <c r="EQ562" s="71" t="str">
        <f t="shared" si="8202"/>
        <v/>
      </c>
      <c r="ER562" s="71" t="str">
        <f t="shared" si="8203"/>
        <v/>
      </c>
      <c r="ES562" s="71" t="str">
        <f t="shared" si="8204"/>
        <v/>
      </c>
      <c r="ET562" s="71" t="str">
        <f t="shared" si="8205"/>
        <v/>
      </c>
      <c r="EU562" s="71" t="str">
        <f t="shared" si="8206"/>
        <v/>
      </c>
      <c r="EV562" s="71" t="str">
        <f t="shared" si="8207"/>
        <v/>
      </c>
      <c r="EW562" s="71" t="str">
        <f t="shared" si="8208"/>
        <v/>
      </c>
      <c r="EX562" s="71" t="str">
        <f t="shared" si="8209"/>
        <v/>
      </c>
      <c r="EY562" s="71" t="str">
        <f t="shared" si="8210"/>
        <v/>
      </c>
      <c r="EZ562" s="71" t="str">
        <f t="shared" si="8211"/>
        <v/>
      </c>
      <c r="FA562" s="71" t="str">
        <f t="shared" si="8212"/>
        <v/>
      </c>
      <c r="FB562" s="71" t="str">
        <f t="shared" si="8213"/>
        <v/>
      </c>
      <c r="FC562" s="71" t="str">
        <f t="shared" si="8214"/>
        <v/>
      </c>
      <c r="FD562" s="71" t="str">
        <f t="shared" si="8215"/>
        <v/>
      </c>
      <c r="FE562" s="71" t="str">
        <f t="shared" si="8216"/>
        <v/>
      </c>
      <c r="FF562" s="71" t="str">
        <f t="shared" si="8217"/>
        <v/>
      </c>
      <c r="FG562" s="71" t="str">
        <f t="shared" si="8218"/>
        <v/>
      </c>
      <c r="FH562" s="71" t="str">
        <f t="shared" si="8219"/>
        <v/>
      </c>
      <c r="FI562" s="71" t="str">
        <f t="shared" si="8220"/>
        <v/>
      </c>
      <c r="FJ562" s="71" t="str">
        <f t="shared" si="8221"/>
        <v/>
      </c>
      <c r="FK562" s="71" t="str">
        <f t="shared" si="8222"/>
        <v/>
      </c>
      <c r="FL562" s="71" t="str">
        <f t="shared" si="8223"/>
        <v/>
      </c>
      <c r="FM562" s="71" t="str">
        <f t="shared" si="8224"/>
        <v/>
      </c>
      <c r="FN562" s="71" t="str">
        <f t="shared" si="8225"/>
        <v/>
      </c>
      <c r="FO562" s="71" t="str">
        <f t="shared" si="8226"/>
        <v/>
      </c>
      <c r="FP562" s="71" t="str">
        <f t="shared" si="8227"/>
        <v/>
      </c>
      <c r="FQ562" s="71" t="str">
        <f t="shared" si="8228"/>
        <v/>
      </c>
      <c r="FR562" s="71" t="str">
        <f t="shared" si="8229"/>
        <v/>
      </c>
      <c r="FS562" s="71" t="str">
        <f t="shared" si="8230"/>
        <v/>
      </c>
    </row>
    <row r="563" spans="1:175" ht="17.25">
      <c r="A563" s="72"/>
      <c r="B563" s="154" t="s">
        <v>1685</v>
      </c>
      <c r="C563" s="197" t="s">
        <v>1703</v>
      </c>
      <c r="T563" s="198" t="s">
        <v>1709</v>
      </c>
      <c r="U563" s="85" t="str">
        <f t="shared" si="8083"/>
        <v>ReplaceableTextures\\CommandButtons\\BTNIX04.blp</v>
      </c>
      <c r="CN563" s="70" t="str">
        <f t="shared" si="8231"/>
        <v>InitUnitState('IX2I',,,,,,,,,,)</v>
      </c>
      <c r="CO563" s="70" t="str">
        <f t="shared" si="8232"/>
        <v>InitUnitNormal('IX2I',,,,,,,,,,)</v>
      </c>
      <c r="CP563" s="70" t="str">
        <f t="shared" si="8233"/>
        <v>InitUnitMagic('IX2I',,,,,,,,,,)</v>
      </c>
      <c r="CQ563" s="70" t="str">
        <f t="shared" si="8234"/>
        <v>InitUnitAdd('IX2I',,,,,,,,,,)</v>
      </c>
      <c r="CR563" s="70" t="str">
        <f t="shared" si="8235"/>
        <v>InitEquipData('IX2I',,"",,,,,'','','','','','',"ReplaceableTextures\\CommandButtons\\BTNIX02.blp")</v>
      </c>
      <c r="CU563" s="61" t="str">
        <f t="shared" si="8236"/>
        <v>|n</v>
      </c>
      <c r="CV563" s="61" t="str">
        <f t="shared" si="8012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63" s="71" t="str">
        <f>IF(V563="","","|n"&amp;#REF!&amp;"+"&amp;V563)</f>
        <v/>
      </c>
      <c r="DC563" s="71" t="str">
        <f>IF(W563="","","|n"&amp;#REF!&amp;"+"&amp;W563)</f>
        <v/>
      </c>
      <c r="DD563" s="71" t="str">
        <f>IF(X563="","","|n"&amp;#REF!&amp;"+"&amp;X563)</f>
        <v/>
      </c>
      <c r="DE563" s="71" t="str">
        <f>IF(Y563="","","|n"&amp;#REF!&amp;"+"&amp;Y563)</f>
        <v/>
      </c>
      <c r="DF563" s="71" t="str">
        <f>IF(Z563="","","|n"&amp;#REF!&amp;"+"&amp;Z563)</f>
        <v/>
      </c>
      <c r="DG563" s="71" t="str">
        <f>IF(AA563="","","|n"&amp;#REF!&amp;"+"&amp;AA563)</f>
        <v/>
      </c>
      <c r="DH563" s="71" t="str">
        <f>IF(AB563="","","|n"&amp;#REF!&amp;"+"&amp;AB563)</f>
        <v/>
      </c>
      <c r="DI563" s="71" t="str">
        <f>IF(AC563="","","|n"&amp;#REF!&amp;"+"&amp;AC563&amp;"%")</f>
        <v/>
      </c>
      <c r="DJ563" s="71" t="str">
        <f>IF(AD563="","","|n"&amp;#REF!&amp;"+"&amp;AD563)</f>
        <v/>
      </c>
      <c r="DK563" s="71" t="str">
        <f>IF(AE563="","","|n"&amp;#REF!&amp;"+"&amp;AE563)</f>
        <v/>
      </c>
      <c r="DL563" s="71" t="str">
        <f>IF(AF563="","","|n"&amp;#REF!&amp;"+"&amp;AF563)</f>
        <v/>
      </c>
      <c r="DM563" s="71" t="str">
        <f>IF(AG563="","","|n"&amp;#REF!&amp;"+"&amp;AG563&amp;"%")</f>
        <v/>
      </c>
      <c r="DN563" s="71" t="str">
        <f>IF(AH563="","","|n"&amp;#REF!&amp;"+"&amp;AH563)</f>
        <v/>
      </c>
      <c r="DO563" s="71" t="str">
        <f>IF(AI563="","","|n"&amp;#REF!&amp;"+"&amp;AI563)</f>
        <v/>
      </c>
      <c r="DP563" s="71" t="str">
        <f>IF(AJ563="","","|n"&amp;#REF!&amp;"+"&amp;AJ563)</f>
        <v/>
      </c>
    </row>
    <row r="564" spans="1:175" ht="17.25">
      <c r="A564" s="72"/>
      <c r="B564" s="154" t="s">
        <v>1686</v>
      </c>
      <c r="C564" s="197" t="s">
        <v>1701</v>
      </c>
      <c r="T564" s="198" t="s">
        <v>1710</v>
      </c>
      <c r="U564" s="85" t="str">
        <f t="shared" si="8083"/>
        <v>ReplaceableTextures\\CommandButtons\\BTNIX02.blp</v>
      </c>
      <c r="CN564" s="70" t="str">
        <f t="shared" si="8231"/>
        <v>InitUnitState('IX2J',,,,,,,,,,)</v>
      </c>
      <c r="CO564" s="70" t="str">
        <f t="shared" si="8232"/>
        <v>InitUnitNormal('IX2J',,,,,,,,,,)</v>
      </c>
      <c r="CP564" s="70" t="str">
        <f t="shared" si="8233"/>
        <v>InitUnitMagic('IX2J',,,,,,,,,,)</v>
      </c>
      <c r="CQ564" s="70" t="str">
        <f t="shared" si="8234"/>
        <v>InitUnitAdd('IX2J',,,,,,,,,,)</v>
      </c>
      <c r="CR564" s="70" t="str">
        <f t="shared" si="8235"/>
        <v>InitEquipData('IX2J',,"",,,,,'','','','','','',"ReplaceableTextures\\CommandButtons\\BTNIX03.blp")</v>
      </c>
      <c r="CU564" s="61" t="str">
        <f t="shared" si="8236"/>
        <v>|n</v>
      </c>
      <c r="CV564" s="61" t="str">
        <f t="shared" si="8012"/>
        <v>|CffFFC926任务类型：|r|n普通|n|Cffffc926任务难度：|n|r|Cff00ff7f二星|r|n|Cffffc926怪物数量：|n|r48个|n|n|Cffffc926挑战奖励：|r|n接受挑战时获得1个|Cffff00ff先天神器法宝|r</v>
      </c>
      <c r="DB564" s="71" t="str">
        <f>IF(V564="","","|n"&amp;#REF!&amp;"+"&amp;V564)</f>
        <v/>
      </c>
      <c r="DC564" s="71" t="str">
        <f>IF(W564="","","|n"&amp;#REF!&amp;"+"&amp;W564)</f>
        <v/>
      </c>
      <c r="DD564" s="71" t="str">
        <f>IF(X564="","","|n"&amp;#REF!&amp;"+"&amp;X564)</f>
        <v/>
      </c>
      <c r="DE564" s="71" t="str">
        <f>IF(Y564="","","|n"&amp;#REF!&amp;"+"&amp;Y564)</f>
        <v/>
      </c>
      <c r="DF564" s="71" t="str">
        <f>IF(Z564="","","|n"&amp;#REF!&amp;"+"&amp;Z564)</f>
        <v/>
      </c>
      <c r="DG564" s="71" t="str">
        <f>IF(AA564="","","|n"&amp;#REF!&amp;"+"&amp;AA564)</f>
        <v/>
      </c>
      <c r="DH564" s="71" t="str">
        <f>IF(AB564="","","|n"&amp;#REF!&amp;"+"&amp;AB564)</f>
        <v/>
      </c>
      <c r="DI564" s="71" t="str">
        <f>IF(AC564="","","|n"&amp;#REF!&amp;"+"&amp;AC564&amp;"%")</f>
        <v/>
      </c>
      <c r="DJ564" s="71" t="str">
        <f>IF(AD564="","","|n"&amp;#REF!&amp;"+"&amp;AD564)</f>
        <v/>
      </c>
      <c r="DK564" s="71" t="str">
        <f>IF(AE564="","","|n"&amp;#REF!&amp;"+"&amp;AE564)</f>
        <v/>
      </c>
      <c r="DL564" s="71" t="str">
        <f>IF(AF564="","","|n"&amp;#REF!&amp;"+"&amp;AF564)</f>
        <v/>
      </c>
      <c r="DM564" s="71" t="str">
        <f>IF(AG564="","","|n"&amp;#REF!&amp;"+"&amp;AG564&amp;"%")</f>
        <v/>
      </c>
      <c r="DN564" s="71" t="str">
        <f>IF(AH564="","","|n"&amp;#REF!&amp;"+"&amp;AH564)</f>
        <v/>
      </c>
      <c r="DO564" s="71" t="str">
        <f>IF(AI564="","","|n"&amp;#REF!&amp;"+"&amp;AI564)</f>
        <v/>
      </c>
      <c r="DP564" s="71" t="str">
        <f>IF(AJ564="","","|n"&amp;#REF!&amp;"+"&amp;AJ564)</f>
        <v/>
      </c>
    </row>
    <row r="565" spans="1:175" ht="17.25">
      <c r="A565" s="72"/>
      <c r="B565" s="154" t="s">
        <v>1687</v>
      </c>
      <c r="C565" s="197" t="s">
        <v>1702</v>
      </c>
      <c r="T565" s="198" t="s">
        <v>1711</v>
      </c>
      <c r="U565" s="85" t="str">
        <f t="shared" si="8083"/>
        <v>ReplaceableTextures\\CommandButtons\\BTNIX03.blp</v>
      </c>
      <c r="CN565" s="70" t="str">
        <f t="shared" si="8231"/>
        <v>InitUnitState('IX2K',,,,,,,,,,)</v>
      </c>
      <c r="CO565" s="70" t="str">
        <f t="shared" si="8232"/>
        <v>InitUnitNormal('IX2K',,,,,,,,,,)</v>
      </c>
      <c r="CP565" s="70" t="str">
        <f t="shared" si="8233"/>
        <v>InitUnitMagic('IX2K',,,,,,,,,,)</v>
      </c>
      <c r="CQ565" s="70" t="str">
        <f t="shared" si="8234"/>
        <v>InitUnitAdd('IX2K',,,,,,,,,,)</v>
      </c>
      <c r="CR565" s="70" t="str">
        <f t="shared" si="8235"/>
        <v>InitEquipData('IX2K',,"",,,,,'','','','','','',"ReplaceableTextures\\CommandButtons\\BTNIX05.blp")</v>
      </c>
      <c r="CU565" s="61" t="str">
        <f t="shared" si="8236"/>
        <v>|n</v>
      </c>
      <c r="CV565" s="61" t="str">
        <f t="shared" si="8012"/>
        <v>|CffFFC926任务类型：|r|n普通|n|Cffffc926任务难度：|n|r|Cff007fff三星|r|n|Cffffc926怪物数量：|n|r80个|n|n|Cffffc926挑战奖励：|r|n接受挑战时获得1个|Cffffc926随机品质法宝|r</v>
      </c>
      <c r="DB565" s="71" t="str">
        <f>IF(V565="","","|n"&amp;#REF!&amp;"+"&amp;V565)</f>
        <v/>
      </c>
      <c r="DC565" s="71" t="str">
        <f>IF(W565="","","|n"&amp;#REF!&amp;"+"&amp;W565)</f>
        <v/>
      </c>
      <c r="DD565" s="71" t="str">
        <f>IF(X565="","","|n"&amp;#REF!&amp;"+"&amp;X565)</f>
        <v/>
      </c>
      <c r="DE565" s="71" t="str">
        <f>IF(Y565="","","|n"&amp;#REF!&amp;"+"&amp;Y565)</f>
        <v/>
      </c>
      <c r="DF565" s="71" t="str">
        <f>IF(Z565="","","|n"&amp;#REF!&amp;"+"&amp;Z565)</f>
        <v/>
      </c>
      <c r="DG565" s="71" t="str">
        <f>IF(AA565="","","|n"&amp;#REF!&amp;"+"&amp;AA565)</f>
        <v/>
      </c>
      <c r="DH565" s="71" t="str">
        <f>IF(AB565="","","|n"&amp;#REF!&amp;"+"&amp;AB565)</f>
        <v/>
      </c>
      <c r="DI565" s="71" t="str">
        <f>IF(AC565="","","|n"&amp;#REF!&amp;"+"&amp;AC565&amp;"%")</f>
        <v/>
      </c>
      <c r="DJ565" s="71" t="str">
        <f>IF(AD565="","","|n"&amp;#REF!&amp;"+"&amp;AD565)</f>
        <v/>
      </c>
      <c r="DK565" s="71" t="str">
        <f>IF(AE565="","","|n"&amp;#REF!&amp;"+"&amp;AE565)</f>
        <v/>
      </c>
      <c r="DL565" s="71" t="str">
        <f>IF(AF565="","","|n"&amp;#REF!&amp;"+"&amp;AF565)</f>
        <v/>
      </c>
      <c r="DM565" s="71" t="str">
        <f>IF(AG565="","","|n"&amp;#REF!&amp;"+"&amp;AG565&amp;"%")</f>
        <v/>
      </c>
      <c r="DN565" s="71" t="str">
        <f>IF(AH565="","","|n"&amp;#REF!&amp;"+"&amp;AH565)</f>
        <v/>
      </c>
      <c r="DO565" s="71" t="str">
        <f>IF(AI565="","","|n"&amp;#REF!&amp;"+"&amp;AI565)</f>
        <v/>
      </c>
      <c r="DP565" s="71" t="str">
        <f>IF(AJ565="","","|n"&amp;#REF!&amp;"+"&amp;AJ565)</f>
        <v/>
      </c>
    </row>
    <row r="566" spans="1:175" ht="17.25">
      <c r="A566" s="72"/>
      <c r="B566" s="154" t="s">
        <v>1688</v>
      </c>
      <c r="C566" s="197" t="s">
        <v>1704</v>
      </c>
      <c r="T566" s="198" t="s">
        <v>1712</v>
      </c>
      <c r="U566" s="85" t="str">
        <f t="shared" si="8083"/>
        <v>ReplaceableTextures\\CommandButtons\\BTNIX05.blp</v>
      </c>
      <c r="CN566" s="70" t="str">
        <f t="shared" si="8231"/>
        <v>InitUnitState('IX2L',,,,,,,,,,)</v>
      </c>
      <c r="CO566" s="70" t="str">
        <f t="shared" si="8232"/>
        <v>InitUnitNormal('IX2L',,,,,,,,,,)</v>
      </c>
      <c r="CP566" s="70" t="str">
        <f t="shared" si="8233"/>
        <v>InitUnitMagic('IX2L',,,,,,,,,,)</v>
      </c>
      <c r="CQ566" s="70" t="str">
        <f t="shared" si="8234"/>
        <v>InitUnitAdd('IX2L',,,,,,,,,,)</v>
      </c>
      <c r="CR566" s="70" t="str">
        <f t="shared" si="8235"/>
        <v>InitEquipData('IX2L',,"",,,,,'','','','','','',"ReplaceableTextures\\CommandButtons\\BTNIX06.blp")</v>
      </c>
      <c r="CU566" s="61" t="str">
        <f t="shared" si="8236"/>
        <v>|n</v>
      </c>
      <c r="CV566" s="61" t="str">
        <f t="shared" si="8012"/>
        <v>|CffFFC926任务类型：|r|n|Cff0088ff精英|r|n|Cffffc926任务难度：|n五星|r|n|Cffffc926怪物数量：|n|r120个|n|n|Cffffc926挑战奖励：|r|n接受挑战时获得1个|Cffffc926造化至宝法宝|r。</v>
      </c>
      <c r="DB566" s="71" t="str">
        <f>IF(V566="","","|n"&amp;#REF!&amp;"+"&amp;V566)</f>
        <v/>
      </c>
      <c r="DC566" s="71" t="str">
        <f>IF(W566="","","|n"&amp;#REF!&amp;"+"&amp;W566)</f>
        <v/>
      </c>
      <c r="DD566" s="71" t="str">
        <f>IF(X566="","","|n"&amp;#REF!&amp;"+"&amp;X566)</f>
        <v/>
      </c>
      <c r="DE566" s="71" t="str">
        <f>IF(Y566="","","|n"&amp;#REF!&amp;"+"&amp;Y566)</f>
        <v/>
      </c>
      <c r="DF566" s="71" t="str">
        <f>IF(Z566="","","|n"&amp;#REF!&amp;"+"&amp;Z566)</f>
        <v/>
      </c>
      <c r="DG566" s="71" t="str">
        <f>IF(AA566="","","|n"&amp;#REF!&amp;"+"&amp;AA566)</f>
        <v/>
      </c>
      <c r="DH566" s="71" t="str">
        <f>IF(AB566="","","|n"&amp;#REF!&amp;"+"&amp;AB566)</f>
        <v/>
      </c>
      <c r="DI566" s="71" t="str">
        <f>IF(AC566="","","|n"&amp;#REF!&amp;"+"&amp;AC566&amp;"%")</f>
        <v/>
      </c>
      <c r="DJ566" s="71" t="str">
        <f>IF(AD566="","","|n"&amp;#REF!&amp;"+"&amp;AD566)</f>
        <v/>
      </c>
      <c r="DK566" s="71" t="str">
        <f>IF(AE566="","","|n"&amp;#REF!&amp;"+"&amp;AE566)</f>
        <v/>
      </c>
      <c r="DL566" s="71" t="str">
        <f>IF(AF566="","","|n"&amp;#REF!&amp;"+"&amp;AF566)</f>
        <v/>
      </c>
      <c r="DM566" s="71" t="str">
        <f>IF(AG566="","","|n"&amp;#REF!&amp;"+"&amp;AG566&amp;"%")</f>
        <v/>
      </c>
      <c r="DN566" s="71" t="str">
        <f>IF(AH566="","","|n"&amp;#REF!&amp;"+"&amp;AH566)</f>
        <v/>
      </c>
      <c r="DO566" s="71" t="str">
        <f>IF(AI566="","","|n"&amp;#REF!&amp;"+"&amp;AI566)</f>
        <v/>
      </c>
      <c r="DP566" s="71" t="str">
        <f>IF(AJ566="","","|n"&amp;#REF!&amp;"+"&amp;AJ566)</f>
        <v/>
      </c>
    </row>
    <row r="567" spans="1:175" ht="17.25">
      <c r="A567" s="72"/>
      <c r="B567" s="154" t="s">
        <v>1689</v>
      </c>
      <c r="C567" s="197" t="s">
        <v>1705</v>
      </c>
      <c r="T567" s="198" t="s">
        <v>1713</v>
      </c>
      <c r="U567" s="85" t="str">
        <f t="shared" si="8083"/>
        <v>ReplaceableTextures\\CommandButtons\\BTNIX06.blp</v>
      </c>
      <c r="CN567" s="70" t="str">
        <f t="shared" si="8231"/>
        <v>InitUnitState('IX2M',,,,,,,,,,)</v>
      </c>
      <c r="CO567" s="70" t="str">
        <f t="shared" si="8232"/>
        <v>InitUnitNormal('IX2M',,,,,,,,,,)</v>
      </c>
      <c r="CP567" s="70" t="str">
        <f t="shared" si="8233"/>
        <v>InitUnitMagic('IX2M',,,,,,,,,,)</v>
      </c>
      <c r="CQ567" s="70" t="str">
        <f t="shared" si="8234"/>
        <v>InitUnitAdd('IX2M',,,,,,,,,,)</v>
      </c>
      <c r="CR567" s="70" t="str">
        <f t="shared" si="8235"/>
        <v>InitEquipData('IX2M',,"",,,,,'','','','','','',"ReplaceableTextures\\CommandButtons\\BTNIX02.blp")</v>
      </c>
      <c r="CU567" s="61" t="str">
        <f t="shared" si="8236"/>
        <v>|n</v>
      </c>
      <c r="CV567" s="61" t="str">
        <f t="shared" si="8012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67" s="71" t="str">
        <f>IF(V567="","","|n"&amp;#REF!&amp;"+"&amp;V567)</f>
        <v/>
      </c>
      <c r="DC567" s="71" t="str">
        <f>IF(W567="","","|n"&amp;#REF!&amp;"+"&amp;W567)</f>
        <v/>
      </c>
      <c r="DD567" s="71" t="str">
        <f>IF(X567="","","|n"&amp;#REF!&amp;"+"&amp;X567)</f>
        <v/>
      </c>
      <c r="DE567" s="71" t="str">
        <f>IF(Y567="","","|n"&amp;#REF!&amp;"+"&amp;Y567)</f>
        <v/>
      </c>
      <c r="DF567" s="71" t="str">
        <f>IF(Z567="","","|n"&amp;#REF!&amp;"+"&amp;Z567)</f>
        <v/>
      </c>
      <c r="DG567" s="71" t="str">
        <f>IF(AA567="","","|n"&amp;#REF!&amp;"+"&amp;AA567)</f>
        <v/>
      </c>
      <c r="DH567" s="71" t="str">
        <f>IF(AB567="","","|n"&amp;#REF!&amp;"+"&amp;AB567)</f>
        <v/>
      </c>
      <c r="DI567" s="71" t="str">
        <f>IF(AC567="","","|n"&amp;#REF!&amp;"+"&amp;AC567&amp;"%")</f>
        <v/>
      </c>
      <c r="DJ567" s="71" t="str">
        <f>IF(AD567="","","|n"&amp;#REF!&amp;"+"&amp;AD567)</f>
        <v/>
      </c>
      <c r="DK567" s="71" t="str">
        <f>IF(AE567="","","|n"&amp;#REF!&amp;"+"&amp;AE567)</f>
        <v/>
      </c>
      <c r="DL567" s="71" t="str">
        <f>IF(AF567="","","|n"&amp;#REF!&amp;"+"&amp;AF567)</f>
        <v/>
      </c>
      <c r="DM567" s="71" t="str">
        <f>IF(AG567="","","|n"&amp;#REF!&amp;"+"&amp;AG567&amp;"%")</f>
        <v/>
      </c>
      <c r="DN567" s="71" t="str">
        <f>IF(AH567="","","|n"&amp;#REF!&amp;"+"&amp;AH567)</f>
        <v/>
      </c>
      <c r="DO567" s="71" t="str">
        <f>IF(AI567="","","|n"&amp;#REF!&amp;"+"&amp;AI567)</f>
        <v/>
      </c>
      <c r="DP567" s="71" t="str">
        <f>IF(AJ567="","","|n"&amp;#REF!&amp;"+"&amp;AJ567)</f>
        <v/>
      </c>
    </row>
    <row r="568" spans="1:175" ht="17.25">
      <c r="A568" s="72"/>
      <c r="B568" s="154" t="s">
        <v>1690</v>
      </c>
      <c r="C568" s="197" t="s">
        <v>1701</v>
      </c>
      <c r="T568" s="198" t="s">
        <v>1641</v>
      </c>
      <c r="U568" s="85" t="str">
        <f t="shared" si="8083"/>
        <v>ReplaceableTextures\\CommandButtons\\BTNIX02.blp</v>
      </c>
      <c r="CN568" s="70" t="str">
        <f t="shared" si="8231"/>
        <v>InitUnitState('IX2N',,,,,,,,,,)</v>
      </c>
      <c r="CO568" s="70" t="str">
        <f t="shared" si="8232"/>
        <v>InitUnitNormal('IX2N',,,,,,,,,,)</v>
      </c>
      <c r="CP568" s="70" t="str">
        <f t="shared" si="8233"/>
        <v>InitUnitMagic('IX2N',,,,,,,,,,)</v>
      </c>
      <c r="CQ568" s="70" t="str">
        <f t="shared" si="8234"/>
        <v>InitUnitAdd('IX2N',,,,,,,,,,)</v>
      </c>
      <c r="CR568" s="70" t="str">
        <f t="shared" si="8235"/>
        <v>InitEquipData('IX2N',,"",,,,,'','','','','','',"ReplaceableTextures\\CommandButtons\\BTNIX01.blp")</v>
      </c>
      <c r="CU568" s="61" t="str">
        <f t="shared" si="8236"/>
        <v>|n</v>
      </c>
      <c r="CV568" s="61" t="str">
        <f t="shared" si="8012"/>
        <v>|CffFFC926任务类型：|r|n普通|n|Cffffc926任务难度：|n|r|Cff00ff7f二星|r|n|Cffffc926怪物数量：|n|r48个|n|n|Cffffc926挑战奖励：|r|n接受挑战时获得1个|Cffffc926炽星魔盒|r</v>
      </c>
      <c r="DB568" s="71" t="str">
        <f>IF(V568="","","|n"&amp;#REF!&amp;"+"&amp;V568)</f>
        <v/>
      </c>
      <c r="DC568" s="71" t="str">
        <f>IF(W568="","","|n"&amp;#REF!&amp;"+"&amp;W568)</f>
        <v/>
      </c>
      <c r="DD568" s="71" t="str">
        <f>IF(X568="","","|n"&amp;#REF!&amp;"+"&amp;X568)</f>
        <v/>
      </c>
      <c r="DE568" s="71" t="str">
        <f>IF(Y568="","","|n"&amp;#REF!&amp;"+"&amp;Y568)</f>
        <v/>
      </c>
      <c r="DF568" s="71" t="str">
        <f>IF(Z568="","","|n"&amp;#REF!&amp;"+"&amp;Z568)</f>
        <v/>
      </c>
      <c r="DG568" s="71" t="str">
        <f>IF(AA568="","","|n"&amp;#REF!&amp;"+"&amp;AA568)</f>
        <v/>
      </c>
      <c r="DH568" s="71" t="str">
        <f>IF(AB568="","","|n"&amp;#REF!&amp;"+"&amp;AB568)</f>
        <v/>
      </c>
      <c r="DI568" s="71" t="str">
        <f>IF(AC568="","","|n"&amp;#REF!&amp;"+"&amp;AC568&amp;"%")</f>
        <v/>
      </c>
      <c r="DJ568" s="71" t="str">
        <f>IF(AD568="","","|n"&amp;#REF!&amp;"+"&amp;AD568)</f>
        <v/>
      </c>
      <c r="DK568" s="71" t="str">
        <f>IF(AE568="","","|n"&amp;#REF!&amp;"+"&amp;AE568)</f>
        <v/>
      </c>
      <c r="DL568" s="71" t="str">
        <f>IF(AF568="","","|n"&amp;#REF!&amp;"+"&amp;AF568)</f>
        <v/>
      </c>
      <c r="DM568" s="71" t="str">
        <f>IF(AG568="","","|n"&amp;#REF!&amp;"+"&amp;AG568&amp;"%")</f>
        <v/>
      </c>
      <c r="DN568" s="71" t="str">
        <f>IF(AH568="","","|n"&amp;#REF!&amp;"+"&amp;AH568)</f>
        <v/>
      </c>
      <c r="DO568" s="71" t="str">
        <f>IF(AI568="","","|n"&amp;#REF!&amp;"+"&amp;AI568)</f>
        <v/>
      </c>
      <c r="DP568" s="71" t="str">
        <f>IF(AJ568="","","|n"&amp;#REF!&amp;"+"&amp;AJ568)</f>
        <v/>
      </c>
    </row>
    <row r="569" spans="1:175" ht="17.25">
      <c r="A569" s="72"/>
      <c r="B569" s="154" t="s">
        <v>1691</v>
      </c>
      <c r="C569" s="197" t="s">
        <v>1700</v>
      </c>
      <c r="T569" s="198" t="s">
        <v>1714</v>
      </c>
      <c r="U569" s="85" t="str">
        <f t="shared" si="8083"/>
        <v>ReplaceableTextures\\CommandButtons\\BTNIX01.blp</v>
      </c>
      <c r="CN569" s="70" t="str">
        <f t="shared" si="8231"/>
        <v>InitUnitState('IX2O',,,,,,,,,,)</v>
      </c>
      <c r="CO569" s="70" t="str">
        <f t="shared" si="8232"/>
        <v>InitUnitNormal('IX2O',,,,,,,,,,)</v>
      </c>
      <c r="CP569" s="70" t="str">
        <f t="shared" si="8233"/>
        <v>InitUnitMagic('IX2O',,,,,,,,,,)</v>
      </c>
      <c r="CQ569" s="70" t="str">
        <f t="shared" si="8234"/>
        <v>InitUnitAdd('IX2O',,,,,,,,,,)</v>
      </c>
      <c r="CR569" s="70" t="str">
        <f t="shared" si="8235"/>
        <v>InitEquipData('IX2O',,"",,,,,'','','','','','',"ReplaceableTextures\\CommandButtons\\BTNIX02.blp")</v>
      </c>
      <c r="CU569" s="61" t="str">
        <f t="shared" si="8236"/>
        <v>|n</v>
      </c>
      <c r="CV569" s="61" t="str">
        <f t="shared" si="8012"/>
        <v>|CffFFC926任务类型：|r|n普通|n|Cffffc926任务难度：|n|r一星|n|Cffffc926怪物数量：|n|r24个|n|n|Cffffc926挑战奖励：|r|n接受挑战时获得|Cffffc9268888~12888经验|r。</v>
      </c>
      <c r="DB569" s="71" t="str">
        <f>IF(V569="","","|n"&amp;#REF!&amp;"+"&amp;V569)</f>
        <v/>
      </c>
      <c r="DC569" s="71" t="str">
        <f>IF(W569="","","|n"&amp;#REF!&amp;"+"&amp;W569)</f>
        <v/>
      </c>
      <c r="DD569" s="71" t="str">
        <f>IF(X569="","","|n"&amp;#REF!&amp;"+"&amp;X569)</f>
        <v/>
      </c>
      <c r="DE569" s="71" t="str">
        <f>IF(Y569="","","|n"&amp;#REF!&amp;"+"&amp;Y569)</f>
        <v/>
      </c>
      <c r="DF569" s="71" t="str">
        <f>IF(Z569="","","|n"&amp;#REF!&amp;"+"&amp;Z569)</f>
        <v/>
      </c>
      <c r="DG569" s="71" t="str">
        <f>IF(AA569="","","|n"&amp;#REF!&amp;"+"&amp;AA569)</f>
        <v/>
      </c>
      <c r="DH569" s="71" t="str">
        <f>IF(AB569="","","|n"&amp;#REF!&amp;"+"&amp;AB569)</f>
        <v/>
      </c>
      <c r="DI569" s="71" t="str">
        <f>IF(AC569="","","|n"&amp;#REF!&amp;"+"&amp;AC569&amp;"%")</f>
        <v/>
      </c>
      <c r="DJ569" s="71" t="str">
        <f>IF(AD569="","","|n"&amp;#REF!&amp;"+"&amp;AD569)</f>
        <v/>
      </c>
      <c r="DK569" s="71" t="str">
        <f>IF(AE569="","","|n"&amp;#REF!&amp;"+"&amp;AE569)</f>
        <v/>
      </c>
      <c r="DL569" s="71" t="str">
        <f>IF(AF569="","","|n"&amp;#REF!&amp;"+"&amp;AF569)</f>
        <v/>
      </c>
      <c r="DM569" s="71" t="str">
        <f>IF(AG569="","","|n"&amp;#REF!&amp;"+"&amp;AG569&amp;"%")</f>
        <v/>
      </c>
      <c r="DN569" s="71" t="str">
        <f>IF(AH569="","","|n"&amp;#REF!&amp;"+"&amp;AH569)</f>
        <v/>
      </c>
      <c r="DO569" s="71" t="str">
        <f>IF(AI569="","","|n"&amp;#REF!&amp;"+"&amp;AI569)</f>
        <v/>
      </c>
      <c r="DP569" s="71" t="str">
        <f>IF(AJ569="","","|n"&amp;#REF!&amp;"+"&amp;AJ569)</f>
        <v/>
      </c>
    </row>
    <row r="570" spans="1:175" ht="17.25">
      <c r="A570" s="72"/>
      <c r="B570" s="154" t="s">
        <v>1692</v>
      </c>
      <c r="C570" s="197" t="s">
        <v>1701</v>
      </c>
      <c r="T570" s="198" t="s">
        <v>1715</v>
      </c>
      <c r="U570" s="85" t="str">
        <f t="shared" si="8083"/>
        <v>ReplaceableTextures\\CommandButtons\\BTNIX02.blp</v>
      </c>
      <c r="CN570" s="70" t="str">
        <f t="shared" si="8231"/>
        <v>InitUnitState('IX2P',,,,,,,,,,)</v>
      </c>
      <c r="CO570" s="70" t="str">
        <f t="shared" si="8232"/>
        <v>InitUnitNormal('IX2P',,,,,,,,,,)</v>
      </c>
      <c r="CP570" s="70" t="str">
        <f t="shared" si="8233"/>
        <v>InitUnitMagic('IX2P',,,,,,,,,,)</v>
      </c>
      <c r="CQ570" s="70" t="str">
        <f t="shared" si="8234"/>
        <v>InitUnitAdd('IX2P',,,,,,,,,,)</v>
      </c>
      <c r="CR570" s="70" t="str">
        <f t="shared" si="8235"/>
        <v>InitEquipData('IX2P',,"",,,,,'','','','','','',"ReplaceableTextures\\CommandButtons\\BTNIX03.blp")</v>
      </c>
      <c r="CU570" s="61" t="str">
        <f t="shared" si="8236"/>
        <v>|n</v>
      </c>
      <c r="CV570" s="61" t="str">
        <f t="shared" si="8012"/>
        <v>|CffFFC926任务类型：|r|n普通|n|Cffffc926任务难度：|n|r|Cff00ff7f二星|r|n|Cffffc926怪物数量：|n|r48个|n|n|Cffffc926挑战奖励：|r|n接受挑战时获得|Cffffc92616888~22888经验|r。</v>
      </c>
      <c r="DB570" s="71" t="str">
        <f>IF(V570="","","|n"&amp;#REF!&amp;"+"&amp;V570)</f>
        <v/>
      </c>
      <c r="DC570" s="71" t="str">
        <f>IF(W570="","","|n"&amp;#REF!&amp;"+"&amp;W570)</f>
        <v/>
      </c>
      <c r="DD570" s="71" t="str">
        <f>IF(X570="","","|n"&amp;#REF!&amp;"+"&amp;X570)</f>
        <v/>
      </c>
      <c r="DE570" s="71" t="str">
        <f>IF(Y570="","","|n"&amp;#REF!&amp;"+"&amp;Y570)</f>
        <v/>
      </c>
      <c r="DF570" s="71" t="str">
        <f>IF(Z570="","","|n"&amp;#REF!&amp;"+"&amp;Z570)</f>
        <v/>
      </c>
      <c r="DG570" s="71" t="str">
        <f>IF(AA570="","","|n"&amp;#REF!&amp;"+"&amp;AA570)</f>
        <v/>
      </c>
      <c r="DH570" s="71" t="str">
        <f>IF(AB570="","","|n"&amp;#REF!&amp;"+"&amp;AB570)</f>
        <v/>
      </c>
      <c r="DI570" s="71" t="str">
        <f>IF(AC570="","","|n"&amp;#REF!&amp;"+"&amp;AC570&amp;"%")</f>
        <v/>
      </c>
      <c r="DJ570" s="71" t="str">
        <f>IF(AD570="","","|n"&amp;#REF!&amp;"+"&amp;AD570)</f>
        <v/>
      </c>
      <c r="DK570" s="71" t="str">
        <f>IF(AE570="","","|n"&amp;#REF!&amp;"+"&amp;AE570)</f>
        <v/>
      </c>
      <c r="DL570" s="71" t="str">
        <f>IF(AF570="","","|n"&amp;#REF!&amp;"+"&amp;AF570)</f>
        <v/>
      </c>
      <c r="DM570" s="71" t="str">
        <f>IF(AG570="","","|n"&amp;#REF!&amp;"+"&amp;AG570&amp;"%")</f>
        <v/>
      </c>
      <c r="DN570" s="71" t="str">
        <f>IF(AH570="","","|n"&amp;#REF!&amp;"+"&amp;AH570)</f>
        <v/>
      </c>
      <c r="DO570" s="71" t="str">
        <f>IF(AI570="","","|n"&amp;#REF!&amp;"+"&amp;AI570)</f>
        <v/>
      </c>
      <c r="DP570" s="71" t="str">
        <f>IF(AJ570="","","|n"&amp;#REF!&amp;"+"&amp;AJ570)</f>
        <v/>
      </c>
    </row>
    <row r="571" spans="1:175" ht="17.25">
      <c r="A571" s="72"/>
      <c r="B571" s="154" t="s">
        <v>1693</v>
      </c>
      <c r="C571" s="197" t="s">
        <v>1702</v>
      </c>
      <c r="T571" s="198" t="s">
        <v>1716</v>
      </c>
      <c r="U571" s="85" t="str">
        <f t="shared" si="8083"/>
        <v>ReplaceableTextures\\CommandButtons\\BTNIX03.blp</v>
      </c>
      <c r="CN571" s="70" t="str">
        <f t="shared" si="8231"/>
        <v>InitUnitState('IX2Q',,,,,,,,,,)</v>
      </c>
      <c r="CO571" s="70" t="str">
        <f t="shared" si="8232"/>
        <v>InitUnitNormal('IX2Q',,,,,,,,,,)</v>
      </c>
      <c r="CP571" s="70" t="str">
        <f t="shared" si="8233"/>
        <v>InitUnitMagic('IX2Q',,,,,,,,,,)</v>
      </c>
      <c r="CQ571" s="70" t="str">
        <f t="shared" si="8234"/>
        <v>InitUnitAdd('IX2Q',,,,,,,,,,)</v>
      </c>
      <c r="CR571" s="70" t="str">
        <f t="shared" si="8235"/>
        <v>InitEquipData('IX2Q',,"",,,,,'','','','','','',"ReplaceableTextures\\CommandButtons\\BTNIX04.blp")</v>
      </c>
      <c r="CU571" s="61" t="str">
        <f t="shared" si="8236"/>
        <v>|n</v>
      </c>
      <c r="CV571" s="61" t="str">
        <f t="shared" si="8012"/>
        <v>|CffFFC926任务类型：|r|n|Cff0088ff精英|r|n|Cffffc926任务难度：|n|r|Cff007fff三星|r|n|Cffffc926怪物数量：|n|r80个|n|n|Cffffc926挑战奖励：|r|n接受挑战时获得|Cffffc92628888~36888经验|r。</v>
      </c>
      <c r="DB571" s="71" t="str">
        <f>IF(V571="","","|n"&amp;#REF!&amp;"+"&amp;V571)</f>
        <v/>
      </c>
      <c r="DC571" s="71" t="str">
        <f>IF(W571="","","|n"&amp;#REF!&amp;"+"&amp;W571)</f>
        <v/>
      </c>
      <c r="DD571" s="71" t="str">
        <f>IF(X571="","","|n"&amp;#REF!&amp;"+"&amp;X571)</f>
        <v/>
      </c>
      <c r="DE571" s="71" t="str">
        <f>IF(Y571="","","|n"&amp;#REF!&amp;"+"&amp;Y571)</f>
        <v/>
      </c>
      <c r="DF571" s="71" t="str">
        <f>IF(Z571="","","|n"&amp;#REF!&amp;"+"&amp;Z571)</f>
        <v/>
      </c>
      <c r="DG571" s="71" t="str">
        <f>IF(AA571="","","|n"&amp;#REF!&amp;"+"&amp;AA571)</f>
        <v/>
      </c>
      <c r="DH571" s="71" t="str">
        <f>IF(AB571="","","|n"&amp;#REF!&amp;"+"&amp;AB571)</f>
        <v/>
      </c>
      <c r="DI571" s="71" t="str">
        <f>IF(AC571="","","|n"&amp;#REF!&amp;"+"&amp;AC571&amp;"%")</f>
        <v/>
      </c>
      <c r="DJ571" s="71" t="str">
        <f>IF(AD571="","","|n"&amp;#REF!&amp;"+"&amp;AD571)</f>
        <v/>
      </c>
      <c r="DK571" s="71" t="str">
        <f>IF(AE571="","","|n"&amp;#REF!&amp;"+"&amp;AE571)</f>
        <v/>
      </c>
      <c r="DL571" s="71" t="str">
        <f>IF(AF571="","","|n"&amp;#REF!&amp;"+"&amp;AF571)</f>
        <v/>
      </c>
      <c r="DM571" s="71" t="str">
        <f>IF(AG571="","","|n"&amp;#REF!&amp;"+"&amp;AG571&amp;"%")</f>
        <v/>
      </c>
      <c r="DN571" s="71" t="str">
        <f>IF(AH571="","","|n"&amp;#REF!&amp;"+"&amp;AH571)</f>
        <v/>
      </c>
      <c r="DO571" s="71" t="str">
        <f>IF(AI571="","","|n"&amp;#REF!&amp;"+"&amp;AI571)</f>
        <v/>
      </c>
      <c r="DP571" s="71" t="str">
        <f>IF(AJ571="","","|n"&amp;#REF!&amp;"+"&amp;AJ571)</f>
        <v/>
      </c>
    </row>
    <row r="572" spans="1:175" ht="17.25">
      <c r="A572" s="72"/>
      <c r="B572" s="154" t="s">
        <v>1694</v>
      </c>
      <c r="C572" s="197" t="s">
        <v>1703</v>
      </c>
      <c r="T572" s="198" t="s">
        <v>1717</v>
      </c>
      <c r="U572" s="85" t="str">
        <f t="shared" si="8083"/>
        <v>ReplaceableTextures\\CommandButtons\\BTNIX04.blp</v>
      </c>
      <c r="CN572" s="70" t="str">
        <f t="shared" si="8231"/>
        <v>InitUnitState('IX2R',,,,,,,,,,)</v>
      </c>
      <c r="CO572" s="70" t="str">
        <f t="shared" si="8232"/>
        <v>InitUnitNormal('IX2R',,,,,,,,,,)</v>
      </c>
      <c r="CP572" s="70" t="str">
        <f t="shared" si="8233"/>
        <v>InitUnitMagic('IX2R',,,,,,,,,,)</v>
      </c>
      <c r="CQ572" s="70" t="str">
        <f t="shared" si="8234"/>
        <v>InitUnitAdd('IX2R',,,,,,,,,,)</v>
      </c>
      <c r="CR572" s="70" t="str">
        <f t="shared" si="8235"/>
        <v>InitEquipData('IX2R',,"",,,,,'','','','','','',"")</v>
      </c>
      <c r="CU572" s="61" t="str">
        <f t="shared" si="8236"/>
        <v>|n</v>
      </c>
      <c r="CV572" s="61" t="str">
        <f t="shared" si="8012"/>
        <v>|CffFFC926任务类型：|r|n|Cff0088ff精英|r|n|Cffffc926任务难度：|n|r|Cffff00ff四星|r|n|Cffffc926怪物数量：|n|r80个|n|n|Cffffc926挑战奖励：|r|n接受挑战时获得|Cffffc92644888~52888经验|r。</v>
      </c>
      <c r="DB572" s="71" t="str">
        <f>IF(V572="","","|n"&amp;#REF!&amp;"+"&amp;V572)</f>
        <v/>
      </c>
      <c r="DC572" s="71" t="str">
        <f>IF(W572="","","|n"&amp;#REF!&amp;"+"&amp;W572)</f>
        <v/>
      </c>
      <c r="DD572" s="71" t="str">
        <f>IF(X572="","","|n"&amp;#REF!&amp;"+"&amp;X572)</f>
        <v/>
      </c>
      <c r="DE572" s="71" t="str">
        <f>IF(Y572="","","|n"&amp;#REF!&amp;"+"&amp;Y572)</f>
        <v/>
      </c>
      <c r="DF572" s="71" t="str">
        <f>IF(Z572="","","|n"&amp;#REF!&amp;"+"&amp;Z572)</f>
        <v/>
      </c>
      <c r="DG572" s="71" t="str">
        <f>IF(AA572="","","|n"&amp;#REF!&amp;"+"&amp;AA572)</f>
        <v/>
      </c>
      <c r="DH572" s="71" t="str">
        <f>IF(AB572="","","|n"&amp;#REF!&amp;"+"&amp;AB572)</f>
        <v/>
      </c>
      <c r="DI572" s="71" t="str">
        <f>IF(AC572="","","|n"&amp;#REF!&amp;"+"&amp;AC572&amp;"%")</f>
        <v/>
      </c>
      <c r="DJ572" s="71" t="str">
        <f>IF(AD572="","","|n"&amp;#REF!&amp;"+"&amp;AD572)</f>
        <v/>
      </c>
      <c r="DK572" s="71" t="str">
        <f>IF(AE572="","","|n"&amp;#REF!&amp;"+"&amp;AE572)</f>
        <v/>
      </c>
      <c r="DL572" s="71" t="str">
        <f>IF(AF572="","","|n"&amp;#REF!&amp;"+"&amp;AF572)</f>
        <v/>
      </c>
      <c r="DM572" s="71" t="str">
        <f>IF(AG572="","","|n"&amp;#REF!&amp;"+"&amp;AG572&amp;"%")</f>
        <v/>
      </c>
      <c r="DN572" s="71" t="str">
        <f>IF(AH572="","","|n"&amp;#REF!&amp;"+"&amp;AH572)</f>
        <v/>
      </c>
      <c r="DO572" s="71" t="str">
        <f>IF(AI572="","","|n"&amp;#REF!&amp;"+"&amp;AI572)</f>
        <v/>
      </c>
      <c r="DP572" s="71" t="str">
        <f>IF(AJ572="","","|n"&amp;#REF!&amp;"+"&amp;AJ572)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1176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物品!A216</f>
        <v>0</v>
      </c>
      <c r="B173" s="55" t="str">
        <f>"'"&amp;物品!B216&amp;"'"</f>
        <v>'IP01'</v>
      </c>
      <c r="C173" s="55">
        <f>物品!J216</f>
        <v>0</v>
      </c>
      <c r="D173" s="55">
        <f>物品!K216</f>
        <v>0</v>
      </c>
      <c r="E173" s="55">
        <f>物品!L216</f>
        <v>0</v>
      </c>
      <c r="F173" s="55">
        <f>物品!M216</f>
        <v>0</v>
      </c>
      <c r="G173" s="55">
        <f>物品!N216</f>
        <v>0</v>
      </c>
      <c r="H173" s="55">
        <f>物品!O216</f>
        <v>0</v>
      </c>
      <c r="I173" s="55">
        <f>IF(物品!J216=0,0,"'"&amp;物品!J216&amp;"'")</f>
        <v>0</v>
      </c>
      <c r="J173" s="55">
        <f>IF(物品!K216=0,0,"'"&amp;物品!K216&amp;"'")</f>
        <v>0</v>
      </c>
      <c r="K173" s="55">
        <f>IF(物品!L216=0,0,"'"&amp;物品!L216&amp;"'")</f>
        <v>0</v>
      </c>
      <c r="L173" s="55">
        <f>IF(物品!M216=0,0,"'"&amp;物品!M216&amp;"'")</f>
        <v>0</v>
      </c>
      <c r="M173" s="55">
        <f>IF(物品!N216=0,0,"'"&amp;物品!N216&amp;"'")</f>
        <v>0</v>
      </c>
      <c r="N173" s="55">
        <f>IF(物品!O216=0,0,"'"&amp;物品!O216&amp;"'")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物品!A217</f>
        <v>0</v>
      </c>
      <c r="B174" s="55" t="str">
        <f>"'"&amp;物品!B217&amp;"'"</f>
        <v>'IP02'</v>
      </c>
      <c r="C174" s="55">
        <f>物品!J217</f>
        <v>0</v>
      </c>
      <c r="D174" s="55">
        <f>物品!K217</f>
        <v>0</v>
      </c>
      <c r="E174" s="55">
        <f>物品!L217</f>
        <v>0</v>
      </c>
      <c r="F174" s="55">
        <f>物品!M217</f>
        <v>0</v>
      </c>
      <c r="G174" s="55">
        <f>物品!N217</f>
        <v>0</v>
      </c>
      <c r="H174" s="55">
        <f>物品!O217</f>
        <v>0</v>
      </c>
      <c r="I174" s="55">
        <f>IF(物品!J217=0,0,"'"&amp;物品!J217&amp;"'")</f>
        <v>0</v>
      </c>
      <c r="J174" s="55">
        <f>IF(物品!K217=0,0,"'"&amp;物品!K217&amp;"'")</f>
        <v>0</v>
      </c>
      <c r="K174" s="55">
        <f>IF(物品!L217=0,0,"'"&amp;物品!L217&amp;"'")</f>
        <v>0</v>
      </c>
      <c r="L174" s="55">
        <f>IF(物品!M217=0,0,"'"&amp;物品!M217&amp;"'")</f>
        <v>0</v>
      </c>
      <c r="M174" s="55">
        <f>IF(物品!N217=0,0,"'"&amp;物品!N217&amp;"'")</f>
        <v>0</v>
      </c>
      <c r="N174" s="55">
        <f>IF(物品!O217=0,0,"'"&amp;物品!O217&amp;"'")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物品!A218</f>
        <v>0</v>
      </c>
      <c r="B175" s="55" t="str">
        <f>"'"&amp;物品!B218&amp;"'"</f>
        <v>'IP03'</v>
      </c>
      <c r="C175" s="55">
        <f>物品!J218</f>
        <v>0</v>
      </c>
      <c r="D175" s="55">
        <f>物品!K218</f>
        <v>0</v>
      </c>
      <c r="E175" s="55">
        <f>物品!L218</f>
        <v>0</v>
      </c>
      <c r="F175" s="55">
        <f>物品!M218</f>
        <v>0</v>
      </c>
      <c r="G175" s="55">
        <f>物品!N218</f>
        <v>0</v>
      </c>
      <c r="H175" s="55">
        <f>物品!O218</f>
        <v>0</v>
      </c>
      <c r="I175" s="55">
        <f>IF(物品!J218=0,0,"'"&amp;物品!J218&amp;"'")</f>
        <v>0</v>
      </c>
      <c r="J175" s="55">
        <f>IF(物品!K218=0,0,"'"&amp;物品!K218&amp;"'")</f>
        <v>0</v>
      </c>
      <c r="K175" s="55">
        <f>IF(物品!L218=0,0,"'"&amp;物品!L218&amp;"'")</f>
        <v>0</v>
      </c>
      <c r="L175" s="55">
        <f>IF(物品!M218=0,0,"'"&amp;物品!M218&amp;"'")</f>
        <v>0</v>
      </c>
      <c r="M175" s="55">
        <f>IF(物品!N218=0,0,"'"&amp;物品!N218&amp;"'")</f>
        <v>0</v>
      </c>
      <c r="N175" s="55">
        <f>IF(物品!O218=0,0,"'"&amp;物品!O218&amp;"'")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物品!A226</f>
        <v>0</v>
      </c>
      <c r="B176" s="55" t="str">
        <f>"'"&amp;物品!B226&amp;"'"</f>
        <v>'IT01'</v>
      </c>
      <c r="C176" s="55">
        <f>物品!J226</f>
        <v>0</v>
      </c>
      <c r="D176" s="55">
        <f>物品!K226</f>
        <v>0</v>
      </c>
      <c r="E176" s="55">
        <f>物品!L226</f>
        <v>0</v>
      </c>
      <c r="F176" s="55">
        <f>物品!M226</f>
        <v>0</v>
      </c>
      <c r="G176" s="55">
        <f>物品!N226</f>
        <v>0</v>
      </c>
      <c r="H176" s="55">
        <f>物品!O226</f>
        <v>0</v>
      </c>
      <c r="I176" s="55">
        <f>IF(物品!J226=0,0,"'"&amp;物品!J226&amp;"'")</f>
        <v>0</v>
      </c>
      <c r="J176" s="55">
        <f>IF(物品!K226=0,0,"'"&amp;物品!K226&amp;"'")</f>
        <v>0</v>
      </c>
      <c r="K176" s="55">
        <f>IF(物品!L226=0,0,"'"&amp;物品!L226&amp;"'")</f>
        <v>0</v>
      </c>
      <c r="L176" s="55">
        <f>IF(物品!M226=0,0,"'"&amp;物品!M226&amp;"'")</f>
        <v>0</v>
      </c>
      <c r="M176" s="55">
        <f>IF(物品!N226=0,0,"'"&amp;物品!N226&amp;"'")</f>
        <v>0</v>
      </c>
      <c r="N176" s="55">
        <f>IF(物品!O226=0,0,"'"&amp;物品!O226&amp;"'")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物品!A227</f>
        <v>0</v>
      </c>
      <c r="B177" s="55" t="str">
        <f>"'"&amp;物品!B227&amp;"'"</f>
        <v>'IT02'</v>
      </c>
      <c r="C177" s="55">
        <f>物品!J227</f>
        <v>0</v>
      </c>
      <c r="D177" s="55">
        <f>物品!K227</f>
        <v>0</v>
      </c>
      <c r="E177" s="55">
        <f>物品!L227</f>
        <v>0</v>
      </c>
      <c r="F177" s="55">
        <f>物品!M227</f>
        <v>0</v>
      </c>
      <c r="G177" s="55">
        <f>物品!N227</f>
        <v>0</v>
      </c>
      <c r="H177" s="55">
        <f>物品!O227</f>
        <v>0</v>
      </c>
      <c r="I177" s="55">
        <f>IF(物品!J227=0,0,"'"&amp;物品!J227&amp;"'")</f>
        <v>0</v>
      </c>
      <c r="J177" s="55">
        <f>IF(物品!K227=0,0,"'"&amp;物品!K227&amp;"'")</f>
        <v>0</v>
      </c>
      <c r="K177" s="55">
        <f>IF(物品!L227=0,0,"'"&amp;物品!L227&amp;"'")</f>
        <v>0</v>
      </c>
      <c r="L177" s="55">
        <f>IF(物品!M227=0,0,"'"&amp;物品!M227&amp;"'")</f>
        <v>0</v>
      </c>
      <c r="M177" s="55">
        <f>IF(物品!N227=0,0,"'"&amp;物品!N227&amp;"'")</f>
        <v>0</v>
      </c>
      <c r="N177" s="55">
        <f>IF(物品!O227=0,0,"'"&amp;物品!O227&amp;"'")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物品!A228</f>
        <v>0</v>
      </c>
      <c r="B178" s="55" t="str">
        <f>"'"&amp;物品!B228&amp;"'"</f>
        <v>'IT03'</v>
      </c>
      <c r="C178" s="55">
        <f>物品!J228</f>
        <v>0</v>
      </c>
      <c r="D178" s="55">
        <f>物品!K228</f>
        <v>0</v>
      </c>
      <c r="E178" s="55">
        <f>物品!L228</f>
        <v>0</v>
      </c>
      <c r="F178" s="55">
        <f>物品!M228</f>
        <v>0</v>
      </c>
      <c r="G178" s="55">
        <f>物品!N228</f>
        <v>0</v>
      </c>
      <c r="H178" s="55">
        <f>物品!O228</f>
        <v>0</v>
      </c>
      <c r="I178" s="55">
        <f>IF(物品!J228=0,0,"'"&amp;物品!J228&amp;"'")</f>
        <v>0</v>
      </c>
      <c r="J178" s="55">
        <f>IF(物品!K228=0,0,"'"&amp;物品!K228&amp;"'")</f>
        <v>0</v>
      </c>
      <c r="K178" s="55">
        <f>IF(物品!L228=0,0,"'"&amp;物品!L228&amp;"'")</f>
        <v>0</v>
      </c>
      <c r="L178" s="55">
        <f>IF(物品!M228=0,0,"'"&amp;物品!M228&amp;"'")</f>
        <v>0</v>
      </c>
      <c r="M178" s="55">
        <f>IF(物品!N228=0,0,"'"&amp;物品!N228&amp;"'")</f>
        <v>0</v>
      </c>
      <c r="N178" s="55">
        <f>IF(物品!O228=0,0,"'"&amp;物品!O228&amp;"'")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物品!A229</f>
        <v>0</v>
      </c>
      <c r="B179" s="55" t="str">
        <f>"'"&amp;物品!B229&amp;"'"</f>
        <v>'IT04'</v>
      </c>
      <c r="C179" s="55">
        <f>物品!J229</f>
        <v>0</v>
      </c>
      <c r="D179" s="55">
        <f>物品!K229</f>
        <v>0</v>
      </c>
      <c r="E179" s="55">
        <f>物品!L229</f>
        <v>0</v>
      </c>
      <c r="F179" s="55">
        <f>物品!M229</f>
        <v>0</v>
      </c>
      <c r="G179" s="55">
        <f>物品!N229</f>
        <v>0</v>
      </c>
      <c r="H179" s="55">
        <f>物品!O229</f>
        <v>0</v>
      </c>
      <c r="I179" s="55">
        <f>IF(物品!J229=0,0,"'"&amp;物品!J229&amp;"'")</f>
        <v>0</v>
      </c>
      <c r="J179" s="55">
        <f>IF(物品!K229=0,0,"'"&amp;物品!K229&amp;"'")</f>
        <v>0</v>
      </c>
      <c r="K179" s="55">
        <f>IF(物品!L229=0,0,"'"&amp;物品!L229&amp;"'")</f>
        <v>0</v>
      </c>
      <c r="L179" s="55">
        <f>IF(物品!M229=0,0,"'"&amp;物品!M229&amp;"'")</f>
        <v>0</v>
      </c>
      <c r="M179" s="55">
        <f>IF(物品!N229=0,0,"'"&amp;物品!N229&amp;"'")</f>
        <v>0</v>
      </c>
      <c r="N179" s="55">
        <f>IF(物品!O229=0,0,"'"&amp;物品!O229&amp;"'")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物品!A230</f>
        <v>0</v>
      </c>
      <c r="B180" s="55" t="str">
        <f>"'"&amp;物品!B230&amp;"'"</f>
        <v>'IT05'</v>
      </c>
      <c r="C180" s="55">
        <f>物品!J230</f>
        <v>0</v>
      </c>
      <c r="D180" s="55">
        <f>物品!K230</f>
        <v>0</v>
      </c>
      <c r="E180" s="55">
        <f>物品!L230</f>
        <v>0</v>
      </c>
      <c r="F180" s="55">
        <f>物品!M230</f>
        <v>0</v>
      </c>
      <c r="G180" s="55">
        <f>物品!N230</f>
        <v>0</v>
      </c>
      <c r="H180" s="55">
        <f>物品!O230</f>
        <v>0</v>
      </c>
      <c r="I180" s="55">
        <f>IF(物品!J230=0,0,"'"&amp;物品!J230&amp;"'")</f>
        <v>0</v>
      </c>
      <c r="J180" s="55">
        <f>IF(物品!K230=0,0,"'"&amp;物品!K230&amp;"'")</f>
        <v>0</v>
      </c>
      <c r="K180" s="55">
        <f>IF(物品!L230=0,0,"'"&amp;物品!L230&amp;"'")</f>
        <v>0</v>
      </c>
      <c r="L180" s="55">
        <f>IF(物品!M230=0,0,"'"&amp;物品!M230&amp;"'")</f>
        <v>0</v>
      </c>
      <c r="M180" s="55">
        <f>IF(物品!N230=0,0,"'"&amp;物品!N230&amp;"'")</f>
        <v>0</v>
      </c>
      <c r="N180" s="55">
        <f>IF(物品!O230=0,0,"'"&amp;物品!O230&amp;"'")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物品!A231</f>
        <v>0</v>
      </c>
      <c r="B181" s="55" t="str">
        <f>"'"&amp;物品!B231&amp;"'"</f>
        <v>'IT06'</v>
      </c>
      <c r="C181" s="55">
        <f>物品!J231</f>
        <v>0</v>
      </c>
      <c r="D181" s="55">
        <f>物品!K231</f>
        <v>0</v>
      </c>
      <c r="E181" s="55">
        <f>物品!L231</f>
        <v>0</v>
      </c>
      <c r="F181" s="55">
        <f>物品!M231</f>
        <v>0</v>
      </c>
      <c r="G181" s="55">
        <f>物品!N231</f>
        <v>0</v>
      </c>
      <c r="H181" s="55">
        <f>物品!O231</f>
        <v>0</v>
      </c>
      <c r="I181" s="55">
        <f>IF(物品!J231=0,0,"'"&amp;物品!J231&amp;"'")</f>
        <v>0</v>
      </c>
      <c r="J181" s="55">
        <f>IF(物品!K231=0,0,"'"&amp;物品!K231&amp;"'")</f>
        <v>0</v>
      </c>
      <c r="K181" s="55">
        <f>IF(物品!L231=0,0,"'"&amp;物品!L231&amp;"'")</f>
        <v>0</v>
      </c>
      <c r="L181" s="55">
        <f>IF(物品!M231=0,0,"'"&amp;物品!M231&amp;"'")</f>
        <v>0</v>
      </c>
      <c r="M181" s="55">
        <f>IF(物品!N231=0,0,"'"&amp;物品!N231&amp;"'")</f>
        <v>0</v>
      </c>
      <c r="N181" s="55">
        <f>IF(物品!O231=0,0,"'"&amp;物品!O231&amp;"'")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物品!A232</f>
        <v>0</v>
      </c>
      <c r="B182" s="55" t="str">
        <f>"'"&amp;物品!B232&amp;"'"</f>
        <v>'IT07'</v>
      </c>
      <c r="C182" s="55">
        <f>物品!J232</f>
        <v>0</v>
      </c>
      <c r="D182" s="55">
        <f>物品!K232</f>
        <v>0</v>
      </c>
      <c r="E182" s="55">
        <f>物品!L232</f>
        <v>0</v>
      </c>
      <c r="F182" s="55">
        <f>物品!M232</f>
        <v>0</v>
      </c>
      <c r="G182" s="55">
        <f>物品!N232</f>
        <v>0</v>
      </c>
      <c r="H182" s="55">
        <f>物品!O232</f>
        <v>0</v>
      </c>
      <c r="I182" s="55">
        <f>IF(物品!J232=0,0,"'"&amp;物品!J232&amp;"'")</f>
        <v>0</v>
      </c>
      <c r="J182" s="55">
        <f>IF(物品!K232=0,0,"'"&amp;物品!K232&amp;"'")</f>
        <v>0</v>
      </c>
      <c r="K182" s="55">
        <f>IF(物品!L232=0,0,"'"&amp;物品!L232&amp;"'")</f>
        <v>0</v>
      </c>
      <c r="L182" s="55">
        <f>IF(物品!M232=0,0,"'"&amp;物品!M232&amp;"'")</f>
        <v>0</v>
      </c>
      <c r="M182" s="55">
        <f>IF(物品!N232=0,0,"'"&amp;物品!N232&amp;"'")</f>
        <v>0</v>
      </c>
      <c r="N182" s="55">
        <f>IF(物品!O232=0,0,"'"&amp;物品!O232&amp;"'")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物品!A233</f>
        <v>.</v>
      </c>
      <c r="B183" s="55" t="str">
        <f>"'"&amp;物品!B233&amp;"'"</f>
        <v>'IT08'</v>
      </c>
      <c r="C183" s="55">
        <f>物品!J233</f>
        <v>0</v>
      </c>
      <c r="D183" s="55">
        <f>物品!K233</f>
        <v>0</v>
      </c>
      <c r="E183" s="55">
        <f>物品!L233</f>
        <v>0</v>
      </c>
      <c r="F183" s="55">
        <f>物品!M233</f>
        <v>0</v>
      </c>
      <c r="G183" s="55">
        <f>物品!N233</f>
        <v>0</v>
      </c>
      <c r="H183" s="55">
        <f>物品!O233</f>
        <v>0</v>
      </c>
      <c r="I183" s="55">
        <f>IF(物品!J233=0,0,"'"&amp;物品!J233&amp;"'")</f>
        <v>0</v>
      </c>
      <c r="J183" s="55">
        <f>IF(物品!K233=0,0,"'"&amp;物品!K233&amp;"'")</f>
        <v>0</v>
      </c>
      <c r="K183" s="55">
        <f>IF(物品!L233=0,0,"'"&amp;物品!L233&amp;"'")</f>
        <v>0</v>
      </c>
      <c r="L183" s="55">
        <f>IF(物品!M233=0,0,"'"&amp;物品!M233&amp;"'")</f>
        <v>0</v>
      </c>
      <c r="M183" s="55">
        <f>IF(物品!N233=0,0,"'"&amp;物品!N233&amp;"'")</f>
        <v>0</v>
      </c>
      <c r="N183" s="55">
        <f>IF(物品!O233=0,0,"'"&amp;物品!O233&amp;"'")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物品!A234</f>
        <v>0</v>
      </c>
      <c r="B184" s="55" t="str">
        <f>"'"&amp;物品!B234&amp;"'"</f>
        <v>'IT09'</v>
      </c>
      <c r="C184" s="55">
        <f>物品!J234</f>
        <v>0</v>
      </c>
      <c r="D184" s="55">
        <f>物品!K234</f>
        <v>0</v>
      </c>
      <c r="E184" s="55">
        <f>物品!L234</f>
        <v>0</v>
      </c>
      <c r="F184" s="55">
        <f>物品!M234</f>
        <v>0</v>
      </c>
      <c r="G184" s="55">
        <f>物品!N234</f>
        <v>0</v>
      </c>
      <c r="H184" s="55">
        <f>物品!O234</f>
        <v>0</v>
      </c>
      <c r="I184" s="55">
        <f>IF(物品!J234=0,0,"'"&amp;物品!J234&amp;"'")</f>
        <v>0</v>
      </c>
      <c r="J184" s="55">
        <f>IF(物品!K234=0,0,"'"&amp;物品!K234&amp;"'")</f>
        <v>0</v>
      </c>
      <c r="K184" s="55">
        <f>IF(物品!L234=0,0,"'"&amp;物品!L234&amp;"'")</f>
        <v>0</v>
      </c>
      <c r="L184" s="55">
        <f>IF(物品!M234=0,0,"'"&amp;物品!M234&amp;"'")</f>
        <v>0</v>
      </c>
      <c r="M184" s="55">
        <f>IF(物品!N234=0,0,"'"&amp;物品!N234&amp;"'")</f>
        <v>0</v>
      </c>
      <c r="N184" s="55">
        <f>IF(物品!O234=0,0,"'"&amp;物品!O234&amp;"'")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物品!A235</f>
        <v>0</v>
      </c>
      <c r="B185" s="55" t="str">
        <f>"'"&amp;物品!B235&amp;"'"</f>
        <v>'IT10'</v>
      </c>
      <c r="C185" s="55">
        <f>物品!J235</f>
        <v>0</v>
      </c>
      <c r="D185" s="55">
        <f>物品!K235</f>
        <v>0</v>
      </c>
      <c r="E185" s="55">
        <f>物品!L235</f>
        <v>0</v>
      </c>
      <c r="F185" s="55">
        <f>物品!M235</f>
        <v>0</v>
      </c>
      <c r="G185" s="55">
        <f>物品!N235</f>
        <v>0</v>
      </c>
      <c r="H185" s="55">
        <f>物品!O235</f>
        <v>0</v>
      </c>
      <c r="I185" s="55">
        <f>IF(物品!J235=0,0,"'"&amp;物品!J235&amp;"'")</f>
        <v>0</v>
      </c>
      <c r="J185" s="55">
        <f>IF(物品!K235=0,0,"'"&amp;物品!K235&amp;"'")</f>
        <v>0</v>
      </c>
      <c r="K185" s="55">
        <f>IF(物品!L235=0,0,"'"&amp;物品!L235&amp;"'")</f>
        <v>0</v>
      </c>
      <c r="L185" s="55">
        <f>IF(物品!M235=0,0,"'"&amp;物品!M235&amp;"'")</f>
        <v>0</v>
      </c>
      <c r="M185" s="55">
        <f>IF(物品!N235=0,0,"'"&amp;物品!N235&amp;"'")</f>
        <v>0</v>
      </c>
      <c r="N185" s="55">
        <f>IF(物品!O235=0,0,"'"&amp;物品!O235&amp;"'")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物品!A264</f>
        <v>0</v>
      </c>
      <c r="B186" s="55" t="str">
        <f>"'"&amp;物品!B264&amp;"'"</f>
        <v>'IS02'</v>
      </c>
      <c r="C186" s="55">
        <f>物品!J264</f>
        <v>0</v>
      </c>
      <c r="D186" s="55">
        <f>物品!K264</f>
        <v>0</v>
      </c>
      <c r="E186" s="55">
        <f>物品!L264</f>
        <v>0</v>
      </c>
      <c r="F186" s="55">
        <f>物品!M264</f>
        <v>0</v>
      </c>
      <c r="G186" s="55">
        <f>物品!N264</f>
        <v>0</v>
      </c>
      <c r="H186" s="55">
        <f>物品!O264</f>
        <v>0</v>
      </c>
      <c r="I186" s="55">
        <f>IF(物品!J264=0,0,"'"&amp;物品!J264&amp;"'")</f>
        <v>0</v>
      </c>
      <c r="J186" s="55">
        <f>IF(物品!K264=0,0,"'"&amp;物品!K264&amp;"'")</f>
        <v>0</v>
      </c>
      <c r="K186" s="55">
        <f>IF(物品!L264=0,0,"'"&amp;物品!L264&amp;"'")</f>
        <v>0</v>
      </c>
      <c r="L186" s="55">
        <f>IF(物品!M264=0,0,"'"&amp;物品!M264&amp;"'")</f>
        <v>0</v>
      </c>
      <c r="M186" s="55">
        <f>IF(物品!N264=0,0,"'"&amp;物品!N264&amp;"'")</f>
        <v>0</v>
      </c>
      <c r="N186" s="55">
        <f>IF(物品!O264=0,0,"'"&amp;物品!O264&amp;"'")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物品!A265</f>
        <v>0</v>
      </c>
      <c r="B187" s="55" t="str">
        <f>"'"&amp;物品!B265&amp;"'"</f>
        <v>'IS03'</v>
      </c>
      <c r="C187" s="55">
        <f>物品!J265</f>
        <v>0</v>
      </c>
      <c r="D187" s="55">
        <f>物品!K265</f>
        <v>0</v>
      </c>
      <c r="E187" s="55">
        <f>物品!L265</f>
        <v>0</v>
      </c>
      <c r="F187" s="55">
        <f>物品!M265</f>
        <v>0</v>
      </c>
      <c r="G187" s="55">
        <f>物品!N265</f>
        <v>0</v>
      </c>
      <c r="H187" s="55">
        <f>物品!O265</f>
        <v>0</v>
      </c>
      <c r="I187" s="55">
        <f>IF(物品!J265=0,0,"'"&amp;物品!J265&amp;"'")</f>
        <v>0</v>
      </c>
      <c r="J187" s="55">
        <f>IF(物品!K265=0,0,"'"&amp;物品!K265&amp;"'")</f>
        <v>0</v>
      </c>
      <c r="K187" s="55">
        <f>IF(物品!L265=0,0,"'"&amp;物品!L265&amp;"'")</f>
        <v>0</v>
      </c>
      <c r="L187" s="55">
        <f>IF(物品!M265=0,0,"'"&amp;物品!M265&amp;"'")</f>
        <v>0</v>
      </c>
      <c r="M187" s="55">
        <f>IF(物品!N265=0,0,"'"&amp;物品!N265&amp;"'")</f>
        <v>0</v>
      </c>
      <c r="N187" s="55">
        <f>IF(物品!O265=0,0,"'"&amp;物品!O265&amp;"'")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物品!A276</f>
        <v>0</v>
      </c>
      <c r="B190" s="55" t="str">
        <f>"'"&amp;物品!B276&amp;"'"</f>
        <v>'IS12'</v>
      </c>
      <c r="C190" s="55">
        <f>物品!J276</f>
        <v>0</v>
      </c>
      <c r="D190" s="55">
        <f>物品!K276</f>
        <v>0</v>
      </c>
      <c r="E190" s="55">
        <f>物品!L276</f>
        <v>0</v>
      </c>
      <c r="F190" s="55">
        <f>物品!M276</f>
        <v>0</v>
      </c>
      <c r="G190" s="55">
        <f>物品!N276</f>
        <v>0</v>
      </c>
      <c r="H190" s="55">
        <f>物品!O276</f>
        <v>0</v>
      </c>
      <c r="I190" s="55">
        <f>IF(物品!J276=0,0,"'"&amp;物品!J276&amp;"'")</f>
        <v>0</v>
      </c>
      <c r="J190" s="55">
        <f>IF(物品!K276=0,0,"'"&amp;物品!K276&amp;"'")</f>
        <v>0</v>
      </c>
      <c r="K190" s="55">
        <f>IF(物品!L276=0,0,"'"&amp;物品!L276&amp;"'")</f>
        <v>0</v>
      </c>
      <c r="L190" s="55">
        <f>IF(物品!M276=0,0,"'"&amp;物品!M276&amp;"'")</f>
        <v>0</v>
      </c>
      <c r="M190" s="55">
        <f>IF(物品!N276=0,0,"'"&amp;物品!N276&amp;"'")</f>
        <v>0</v>
      </c>
      <c r="N190" s="55">
        <f>IF(物品!O276=0,0,"'"&amp;物品!O276&amp;"'")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物品!A327</f>
        <v>0</v>
      </c>
      <c r="B199" s="55" t="str">
        <f>"'"&amp;物品!B327&amp;"'"</f>
        <v>'IF01'</v>
      </c>
      <c r="C199" s="55">
        <f>物品!J327</f>
        <v>0</v>
      </c>
      <c r="D199" s="55">
        <f>物品!K327</f>
        <v>0</v>
      </c>
      <c r="E199" s="55">
        <f>物品!L327</f>
        <v>0</v>
      </c>
      <c r="F199" s="55">
        <f>物品!M327</f>
        <v>0</v>
      </c>
      <c r="G199" s="55">
        <f>物品!N327</f>
        <v>0</v>
      </c>
      <c r="H199" s="55">
        <f>物品!O327</f>
        <v>0</v>
      </c>
      <c r="I199" s="55">
        <f>IF(物品!J327=0,0,"'"&amp;物品!J327&amp;"'")</f>
        <v>0</v>
      </c>
      <c r="J199" s="55">
        <f>IF(物品!K327=0,0,"'"&amp;物品!K327&amp;"'")</f>
        <v>0</v>
      </c>
      <c r="K199" s="55">
        <f>IF(物品!L327=0,0,"'"&amp;物品!L327&amp;"'")</f>
        <v>0</v>
      </c>
      <c r="L199" s="55">
        <f>IF(物品!M327=0,0,"'"&amp;物品!M327&amp;"'")</f>
        <v>0</v>
      </c>
      <c r="M199" s="55">
        <f>IF(物品!N327=0,0,"'"&amp;物品!N327&amp;"'")</f>
        <v>0</v>
      </c>
      <c r="N199" s="55">
        <f>IF(物品!O327=0,0,"'"&amp;物品!O327&amp;"'")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物品!A328</f>
        <v>0</v>
      </c>
      <c r="B200" s="55" t="str">
        <f>"'"&amp;物品!B328&amp;"'"</f>
        <v>'IF02'</v>
      </c>
      <c r="C200" s="55">
        <f>物品!J328</f>
        <v>0</v>
      </c>
      <c r="D200" s="55">
        <f>物品!K328</f>
        <v>0</v>
      </c>
      <c r="E200" s="55">
        <f>物品!L328</f>
        <v>0</v>
      </c>
      <c r="F200" s="55">
        <f>物品!M328</f>
        <v>0</v>
      </c>
      <c r="G200" s="55">
        <f>物品!N328</f>
        <v>0</v>
      </c>
      <c r="H200" s="55">
        <f>物品!O328</f>
        <v>0</v>
      </c>
      <c r="I200" s="55">
        <f>IF(物品!J328=0,0,"'"&amp;物品!J328&amp;"'")</f>
        <v>0</v>
      </c>
      <c r="J200" s="55">
        <f>IF(物品!K328=0,0,"'"&amp;物品!K328&amp;"'")</f>
        <v>0</v>
      </c>
      <c r="K200" s="55">
        <f>IF(物品!L328=0,0,"'"&amp;物品!L328&amp;"'")</f>
        <v>0</v>
      </c>
      <c r="L200" s="55">
        <f>IF(物品!M328=0,0,"'"&amp;物品!M328&amp;"'")</f>
        <v>0</v>
      </c>
      <c r="M200" s="55">
        <f>IF(物品!N328=0,0,"'"&amp;物品!N328&amp;"'")</f>
        <v>0</v>
      </c>
      <c r="N200" s="55">
        <f>IF(物品!O328=0,0,"'"&amp;物品!O328&amp;"'")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物品!A329</f>
        <v>0</v>
      </c>
      <c r="B201" s="55" t="str">
        <f>"'"&amp;物品!B329&amp;"'"</f>
        <v>'IF03'</v>
      </c>
      <c r="C201" s="55">
        <f>物品!J329</f>
        <v>0</v>
      </c>
      <c r="D201" s="55">
        <f>物品!K329</f>
        <v>0</v>
      </c>
      <c r="E201" s="55">
        <f>物品!L329</f>
        <v>0</v>
      </c>
      <c r="F201" s="55">
        <f>物品!M329</f>
        <v>0</v>
      </c>
      <c r="G201" s="55">
        <f>物品!N329</f>
        <v>0</v>
      </c>
      <c r="H201" s="55">
        <f>物品!O329</f>
        <v>0</v>
      </c>
      <c r="I201" s="55">
        <f>IF(物品!J329=0,0,"'"&amp;物品!J329&amp;"'")</f>
        <v>0</v>
      </c>
      <c r="J201" s="55">
        <f>IF(物品!K329=0,0,"'"&amp;物品!K329&amp;"'")</f>
        <v>0</v>
      </c>
      <c r="K201" s="55">
        <f>IF(物品!L329=0,0,"'"&amp;物品!L329&amp;"'")</f>
        <v>0</v>
      </c>
      <c r="L201" s="55">
        <f>IF(物品!M329=0,0,"'"&amp;物品!M329&amp;"'")</f>
        <v>0</v>
      </c>
      <c r="M201" s="55">
        <f>IF(物品!N329=0,0,"'"&amp;物品!N329&amp;"'")</f>
        <v>0</v>
      </c>
      <c r="N201" s="55">
        <f>IF(物品!O329=0,0,"'"&amp;物品!O329&amp;"'")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物品!A330</f>
        <v>0</v>
      </c>
      <c r="B202" s="55" t="str">
        <f>"'"&amp;物品!B330&amp;"'"</f>
        <v>'IF04'</v>
      </c>
      <c r="C202" s="55">
        <f>物品!J330</f>
        <v>0</v>
      </c>
      <c r="D202" s="55">
        <f>物品!K330</f>
        <v>0</v>
      </c>
      <c r="E202" s="55">
        <f>物品!L330</f>
        <v>0</v>
      </c>
      <c r="F202" s="55">
        <f>物品!M330</f>
        <v>0</v>
      </c>
      <c r="G202" s="55">
        <f>物品!N330</f>
        <v>0</v>
      </c>
      <c r="H202" s="55">
        <f>物品!O330</f>
        <v>0</v>
      </c>
      <c r="I202" s="55">
        <f>IF(物品!J330=0,0,"'"&amp;物品!J330&amp;"'")</f>
        <v>0</v>
      </c>
      <c r="J202" s="55">
        <f>IF(物品!K330=0,0,"'"&amp;物品!K330&amp;"'")</f>
        <v>0</v>
      </c>
      <c r="K202" s="55">
        <f>IF(物品!L330=0,0,"'"&amp;物品!L330&amp;"'")</f>
        <v>0</v>
      </c>
      <c r="L202" s="55">
        <f>IF(物品!M330=0,0,"'"&amp;物品!M330&amp;"'")</f>
        <v>0</v>
      </c>
      <c r="M202" s="55">
        <f>IF(物品!N330=0,0,"'"&amp;物品!N330&amp;"'")</f>
        <v>0</v>
      </c>
      <c r="N202" s="55">
        <f>IF(物品!O330=0,0,"'"&amp;物品!O330&amp;"'")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物品!A331</f>
        <v>0</v>
      </c>
      <c r="B203" s="55" t="str">
        <f>"'"&amp;物品!B331&amp;"'"</f>
        <v>'IF05'</v>
      </c>
      <c r="C203" s="55">
        <f>物品!J331</f>
        <v>0</v>
      </c>
      <c r="D203" s="55">
        <f>物品!K331</f>
        <v>0</v>
      </c>
      <c r="E203" s="55">
        <f>物品!L331</f>
        <v>0</v>
      </c>
      <c r="F203" s="55">
        <f>物品!M331</f>
        <v>0</v>
      </c>
      <c r="G203" s="55">
        <f>物品!N331</f>
        <v>0</v>
      </c>
      <c r="H203" s="55">
        <f>物品!O331</f>
        <v>0</v>
      </c>
      <c r="I203" s="55">
        <f>IF(物品!J331=0,0,"'"&amp;物品!J331&amp;"'")</f>
        <v>0</v>
      </c>
      <c r="J203" s="55">
        <f>IF(物品!K331=0,0,"'"&amp;物品!K331&amp;"'")</f>
        <v>0</v>
      </c>
      <c r="K203" s="55">
        <f>IF(物品!L331=0,0,"'"&amp;物品!L331&amp;"'")</f>
        <v>0</v>
      </c>
      <c r="L203" s="55">
        <f>IF(物品!M331=0,0,"'"&amp;物品!M331&amp;"'")</f>
        <v>0</v>
      </c>
      <c r="M203" s="55">
        <f>IF(物品!N331=0,0,"'"&amp;物品!N331&amp;"'")</f>
        <v>0</v>
      </c>
      <c r="N203" s="55">
        <f>IF(物品!O331=0,0,"'"&amp;物品!O331&amp;"'")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物品!A332</f>
        <v>0</v>
      </c>
      <c r="B204" s="55" t="str">
        <f>"'"&amp;物品!B332&amp;"'"</f>
        <v>'IF06'</v>
      </c>
      <c r="C204" s="55">
        <f>物品!J332</f>
        <v>0</v>
      </c>
      <c r="D204" s="55">
        <f>物品!K332</f>
        <v>0</v>
      </c>
      <c r="E204" s="55">
        <f>物品!L332</f>
        <v>0</v>
      </c>
      <c r="F204" s="55">
        <f>物品!M332</f>
        <v>0</v>
      </c>
      <c r="G204" s="55">
        <f>物品!N332</f>
        <v>0</v>
      </c>
      <c r="H204" s="55">
        <f>物品!O332</f>
        <v>0</v>
      </c>
      <c r="I204" s="55">
        <f>IF(物品!J332=0,0,"'"&amp;物品!J332&amp;"'")</f>
        <v>0</v>
      </c>
      <c r="J204" s="55">
        <f>IF(物品!K332=0,0,"'"&amp;物品!K332&amp;"'")</f>
        <v>0</v>
      </c>
      <c r="K204" s="55">
        <f>IF(物品!L332=0,0,"'"&amp;物品!L332&amp;"'")</f>
        <v>0</v>
      </c>
      <c r="L204" s="55">
        <f>IF(物品!M332=0,0,"'"&amp;物品!M332&amp;"'")</f>
        <v>0</v>
      </c>
      <c r="M204" s="55">
        <f>IF(物品!N332=0,0,"'"&amp;物品!N332&amp;"'")</f>
        <v>0</v>
      </c>
      <c r="N204" s="55">
        <f>IF(物品!O332=0,0,"'"&amp;物品!O332&amp;"'")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物品!A333</f>
        <v>0</v>
      </c>
      <c r="B205" s="55" t="str">
        <f>"'"&amp;物品!B333&amp;"'"</f>
        <v>'IF07'</v>
      </c>
      <c r="C205" s="55">
        <f>物品!J333</f>
        <v>0</v>
      </c>
      <c r="D205" s="55">
        <f>物品!K333</f>
        <v>0</v>
      </c>
      <c r="E205" s="55">
        <f>物品!L333</f>
        <v>0</v>
      </c>
      <c r="F205" s="55">
        <f>物品!M333</f>
        <v>0</v>
      </c>
      <c r="G205" s="55">
        <f>物品!N333</f>
        <v>0</v>
      </c>
      <c r="H205" s="55">
        <f>物品!O333</f>
        <v>0</v>
      </c>
      <c r="I205" s="55">
        <f>IF(物品!J333=0,0,"'"&amp;物品!J333&amp;"'")</f>
        <v>0</v>
      </c>
      <c r="J205" s="55">
        <f>IF(物品!K333=0,0,"'"&amp;物品!K333&amp;"'")</f>
        <v>0</v>
      </c>
      <c r="K205" s="55">
        <f>IF(物品!L333=0,0,"'"&amp;物品!L333&amp;"'")</f>
        <v>0</v>
      </c>
      <c r="L205" s="55">
        <f>IF(物品!M333=0,0,"'"&amp;物品!M333&amp;"'")</f>
        <v>0</v>
      </c>
      <c r="M205" s="55">
        <f>IF(物品!N333=0,0,"'"&amp;物品!N333&amp;"'")</f>
        <v>0</v>
      </c>
      <c r="N205" s="55">
        <f>IF(物品!O333=0,0,"'"&amp;物品!O333&amp;"'")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物品!A334</f>
        <v>0</v>
      </c>
      <c r="B206" s="55" t="str">
        <f>"'"&amp;物品!B334&amp;"'"</f>
        <v>'IF08'</v>
      </c>
      <c r="C206" s="55">
        <f>物品!J334</f>
        <v>0</v>
      </c>
      <c r="D206" s="55">
        <f>物品!K334</f>
        <v>0</v>
      </c>
      <c r="E206" s="55">
        <f>物品!L334</f>
        <v>0</v>
      </c>
      <c r="F206" s="55">
        <f>物品!M334</f>
        <v>0</v>
      </c>
      <c r="G206" s="55">
        <f>物品!N334</f>
        <v>0</v>
      </c>
      <c r="H206" s="55">
        <f>物品!O334</f>
        <v>0</v>
      </c>
      <c r="I206" s="55">
        <f>IF(物品!J334=0,0,"'"&amp;物品!J334&amp;"'")</f>
        <v>0</v>
      </c>
      <c r="J206" s="55">
        <f>IF(物品!K334=0,0,"'"&amp;物品!K334&amp;"'")</f>
        <v>0</v>
      </c>
      <c r="K206" s="55">
        <f>IF(物品!L334=0,0,"'"&amp;物品!L334&amp;"'")</f>
        <v>0</v>
      </c>
      <c r="L206" s="55">
        <f>IF(物品!M334=0,0,"'"&amp;物品!M334&amp;"'")</f>
        <v>0</v>
      </c>
      <c r="M206" s="55">
        <f>IF(物品!N334=0,0,"'"&amp;物品!N334&amp;"'")</f>
        <v>0</v>
      </c>
      <c r="N206" s="55">
        <f>IF(物品!O334=0,0,"'"&amp;物品!O334&amp;"'")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物品!A335</f>
        <v>0</v>
      </c>
      <c r="B207" s="55" t="str">
        <f>"'"&amp;物品!B335&amp;"'"</f>
        <v>'IF09'</v>
      </c>
      <c r="C207" s="55">
        <f>物品!J335</f>
        <v>0</v>
      </c>
      <c r="D207" s="55">
        <f>物品!K335</f>
        <v>0</v>
      </c>
      <c r="E207" s="55">
        <f>物品!L335</f>
        <v>0</v>
      </c>
      <c r="F207" s="55">
        <f>物品!M335</f>
        <v>0</v>
      </c>
      <c r="G207" s="55">
        <f>物品!N335</f>
        <v>0</v>
      </c>
      <c r="H207" s="55">
        <f>物品!O335</f>
        <v>0</v>
      </c>
      <c r="I207" s="55">
        <f>IF(物品!J335=0,0,"'"&amp;物品!J335&amp;"'")</f>
        <v>0</v>
      </c>
      <c r="J207" s="55">
        <f>IF(物品!K335=0,0,"'"&amp;物品!K335&amp;"'")</f>
        <v>0</v>
      </c>
      <c r="K207" s="55">
        <f>IF(物品!L335=0,0,"'"&amp;物品!L335&amp;"'")</f>
        <v>0</v>
      </c>
      <c r="L207" s="55">
        <f>IF(物品!M335=0,0,"'"&amp;物品!M335&amp;"'")</f>
        <v>0</v>
      </c>
      <c r="M207" s="55">
        <f>IF(物品!N335=0,0,"'"&amp;物品!N335&amp;"'")</f>
        <v>0</v>
      </c>
      <c r="N207" s="55">
        <f>IF(物品!O335=0,0,"'"&amp;物品!O335&amp;"'")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物品!A336</f>
        <v>0</v>
      </c>
      <c r="B208" s="55" t="str">
        <f>"'"&amp;物品!B336&amp;"'"</f>
        <v>'IF10'</v>
      </c>
      <c r="C208" s="55">
        <f>物品!J336</f>
        <v>0</v>
      </c>
      <c r="D208" s="55">
        <f>物品!K336</f>
        <v>0</v>
      </c>
      <c r="E208" s="55">
        <f>物品!L336</f>
        <v>0</v>
      </c>
      <c r="F208" s="55">
        <f>物品!M336</f>
        <v>0</v>
      </c>
      <c r="G208" s="55">
        <f>物品!N336</f>
        <v>0</v>
      </c>
      <c r="H208" s="55">
        <f>物品!O336</f>
        <v>0</v>
      </c>
      <c r="I208" s="55">
        <f>IF(物品!J336=0,0,"'"&amp;物品!J336&amp;"'")</f>
        <v>0</v>
      </c>
      <c r="J208" s="55">
        <f>IF(物品!K336=0,0,"'"&amp;物品!K336&amp;"'")</f>
        <v>0</v>
      </c>
      <c r="K208" s="55">
        <f>IF(物品!L336=0,0,"'"&amp;物品!L336&amp;"'")</f>
        <v>0</v>
      </c>
      <c r="L208" s="55">
        <f>IF(物品!M336=0,0,"'"&amp;物品!M336&amp;"'")</f>
        <v>0</v>
      </c>
      <c r="M208" s="55">
        <f>IF(物品!N336=0,0,"'"&amp;物品!N336&amp;"'")</f>
        <v>0</v>
      </c>
      <c r="N208" s="55">
        <f>IF(物品!O336=0,0,"'"&amp;物品!O336&amp;"'")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物品!A337</f>
        <v>0</v>
      </c>
      <c r="B209" s="55" t="str">
        <f>"'"&amp;物品!B337&amp;"'"</f>
        <v>'IF11'</v>
      </c>
      <c r="C209" s="55">
        <f>物品!J337</f>
        <v>0</v>
      </c>
      <c r="D209" s="55">
        <f>物品!K337</f>
        <v>0</v>
      </c>
      <c r="E209" s="55">
        <f>物品!L337</f>
        <v>0</v>
      </c>
      <c r="F209" s="55">
        <f>物品!M337</f>
        <v>0</v>
      </c>
      <c r="G209" s="55">
        <f>物品!N337</f>
        <v>0</v>
      </c>
      <c r="H209" s="55">
        <f>物品!O337</f>
        <v>0</v>
      </c>
      <c r="I209" s="55">
        <f>IF(物品!J337=0,0,"'"&amp;物品!J337&amp;"'")</f>
        <v>0</v>
      </c>
      <c r="J209" s="55">
        <f>IF(物品!K337=0,0,"'"&amp;物品!K337&amp;"'")</f>
        <v>0</v>
      </c>
      <c r="K209" s="55">
        <f>IF(物品!L337=0,0,"'"&amp;物品!L337&amp;"'")</f>
        <v>0</v>
      </c>
      <c r="L209" s="55">
        <f>IF(物品!M337=0,0,"'"&amp;物品!M337&amp;"'")</f>
        <v>0</v>
      </c>
      <c r="M209" s="55">
        <f>IF(物品!N337=0,0,"'"&amp;物品!N337&amp;"'")</f>
        <v>0</v>
      </c>
      <c r="N209" s="55">
        <f>IF(物品!O337=0,0,"'"&amp;物品!O337&amp;"'")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物品!A338</f>
        <v>0</v>
      </c>
      <c r="B210" s="55" t="str">
        <f>"'"&amp;物品!B338&amp;"'"</f>
        <v>'IF12'</v>
      </c>
      <c r="C210" s="55">
        <f>物品!J338</f>
        <v>0</v>
      </c>
      <c r="D210" s="55">
        <f>物品!K338</f>
        <v>0</v>
      </c>
      <c r="E210" s="55">
        <f>物品!L338</f>
        <v>0</v>
      </c>
      <c r="F210" s="55">
        <f>物品!M338</f>
        <v>0</v>
      </c>
      <c r="G210" s="55">
        <f>物品!N338</f>
        <v>0</v>
      </c>
      <c r="H210" s="55">
        <f>物品!O338</f>
        <v>0</v>
      </c>
      <c r="I210" s="55">
        <f>IF(物品!J338=0,0,"'"&amp;物品!J338&amp;"'")</f>
        <v>0</v>
      </c>
      <c r="J210" s="55">
        <f>IF(物品!K338=0,0,"'"&amp;物品!K338&amp;"'")</f>
        <v>0</v>
      </c>
      <c r="K210" s="55">
        <f>IF(物品!L338=0,0,"'"&amp;物品!L338&amp;"'")</f>
        <v>0</v>
      </c>
      <c r="L210" s="55">
        <f>IF(物品!M338=0,0,"'"&amp;物品!M338&amp;"'")</f>
        <v>0</v>
      </c>
      <c r="M210" s="55">
        <f>IF(物品!N338=0,0,"'"&amp;物品!N338&amp;"'")</f>
        <v>0</v>
      </c>
      <c r="N210" s="55">
        <f>IF(物品!O338=0,0,"'"&amp;物品!O338&amp;"'")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物品!A339</f>
        <v>0</v>
      </c>
      <c r="B211" s="55" t="str">
        <f>"'"&amp;物品!B339&amp;"'"</f>
        <v>'IF13'</v>
      </c>
      <c r="C211" s="55">
        <f>物品!J339</f>
        <v>0</v>
      </c>
      <c r="D211" s="55">
        <f>物品!K339</f>
        <v>0</v>
      </c>
      <c r="E211" s="55">
        <f>物品!L339</f>
        <v>0</v>
      </c>
      <c r="F211" s="55">
        <f>物品!M339</f>
        <v>0</v>
      </c>
      <c r="G211" s="55">
        <f>物品!N339</f>
        <v>0</v>
      </c>
      <c r="H211" s="55">
        <f>物品!O339</f>
        <v>0</v>
      </c>
      <c r="I211" s="55">
        <f>IF(物品!J339=0,0,"'"&amp;物品!J339&amp;"'")</f>
        <v>0</v>
      </c>
      <c r="J211" s="55">
        <f>IF(物品!K339=0,0,"'"&amp;物品!K339&amp;"'")</f>
        <v>0</v>
      </c>
      <c r="K211" s="55">
        <f>IF(物品!L339=0,0,"'"&amp;物品!L339&amp;"'")</f>
        <v>0</v>
      </c>
      <c r="L211" s="55">
        <f>IF(物品!M339=0,0,"'"&amp;物品!M339&amp;"'")</f>
        <v>0</v>
      </c>
      <c r="M211" s="55">
        <f>IF(物品!N339=0,0,"'"&amp;物品!N339&amp;"'")</f>
        <v>0</v>
      </c>
      <c r="N211" s="55">
        <f>IF(物品!O339=0,0,"'"&amp;物品!O339&amp;"'")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物品!A340</f>
        <v>0</v>
      </c>
      <c r="B212" s="55" t="str">
        <f>"'"&amp;物品!B340&amp;"'"</f>
        <v>'IF14'</v>
      </c>
      <c r="C212" s="55">
        <f>物品!J340</f>
        <v>0</v>
      </c>
      <c r="D212" s="55">
        <f>物品!K340</f>
        <v>0</v>
      </c>
      <c r="E212" s="55">
        <f>物品!L340</f>
        <v>0</v>
      </c>
      <c r="F212" s="55">
        <f>物品!M340</f>
        <v>0</v>
      </c>
      <c r="G212" s="55">
        <f>物品!N340</f>
        <v>0</v>
      </c>
      <c r="H212" s="55">
        <f>物品!O340</f>
        <v>0</v>
      </c>
      <c r="I212" s="55">
        <f>IF(物品!J340=0,0,"'"&amp;物品!J340&amp;"'")</f>
        <v>0</v>
      </c>
      <c r="J212" s="55">
        <f>IF(物品!K340=0,0,"'"&amp;物品!K340&amp;"'")</f>
        <v>0</v>
      </c>
      <c r="K212" s="55">
        <f>IF(物品!L340=0,0,"'"&amp;物品!L340&amp;"'")</f>
        <v>0</v>
      </c>
      <c r="L212" s="55">
        <f>IF(物品!M340=0,0,"'"&amp;物品!M340&amp;"'")</f>
        <v>0</v>
      </c>
      <c r="M212" s="55">
        <f>IF(物品!N340=0,0,"'"&amp;物品!N340&amp;"'")</f>
        <v>0</v>
      </c>
      <c r="N212" s="55">
        <f>IF(物品!O340=0,0,"'"&amp;物品!O340&amp;"'")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物品!A341</f>
        <v>0</v>
      </c>
      <c r="B213" s="55" t="str">
        <f>"'"&amp;物品!B341&amp;"'"</f>
        <v>'IF15'</v>
      </c>
      <c r="C213" s="55">
        <f>物品!J341</f>
        <v>0</v>
      </c>
      <c r="D213" s="55">
        <f>物品!K341</f>
        <v>0</v>
      </c>
      <c r="E213" s="55">
        <f>物品!L341</f>
        <v>0</v>
      </c>
      <c r="F213" s="55">
        <f>物品!M341</f>
        <v>0</v>
      </c>
      <c r="G213" s="55">
        <f>物品!N341</f>
        <v>0</v>
      </c>
      <c r="H213" s="55">
        <f>物品!O341</f>
        <v>0</v>
      </c>
      <c r="I213" s="55">
        <f>IF(物品!J341=0,0,"'"&amp;物品!J341&amp;"'")</f>
        <v>0</v>
      </c>
      <c r="J213" s="55">
        <f>IF(物品!K341=0,0,"'"&amp;物品!K341&amp;"'")</f>
        <v>0</v>
      </c>
      <c r="K213" s="55">
        <f>IF(物品!L341=0,0,"'"&amp;物品!L341&amp;"'")</f>
        <v>0</v>
      </c>
      <c r="L213" s="55">
        <f>IF(物品!M341=0,0,"'"&amp;物品!M341&amp;"'")</f>
        <v>0</v>
      </c>
      <c r="M213" s="55">
        <f>IF(物品!N341=0,0,"'"&amp;物品!N341&amp;"'")</f>
        <v>0</v>
      </c>
      <c r="N213" s="55">
        <f>IF(物品!O341=0,0,"'"&amp;物品!O341&amp;"'")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物品!A342</f>
        <v>0</v>
      </c>
      <c r="B214" s="55" t="str">
        <f>"'"&amp;物品!B342&amp;"'"</f>
        <v>'IF16'</v>
      </c>
      <c r="C214" s="55">
        <f>物品!J342</f>
        <v>0</v>
      </c>
      <c r="D214" s="55">
        <f>物品!K342</f>
        <v>0</v>
      </c>
      <c r="E214" s="55">
        <f>物品!L342</f>
        <v>0</v>
      </c>
      <c r="F214" s="55">
        <f>物品!M342</f>
        <v>0</v>
      </c>
      <c r="G214" s="55">
        <f>物品!N342</f>
        <v>0</v>
      </c>
      <c r="H214" s="55">
        <f>物品!O342</f>
        <v>0</v>
      </c>
      <c r="I214" s="55">
        <f>IF(物品!J342=0,0,"'"&amp;物品!J342&amp;"'")</f>
        <v>0</v>
      </c>
      <c r="J214" s="55">
        <f>IF(物品!K342=0,0,"'"&amp;物品!K342&amp;"'")</f>
        <v>0</v>
      </c>
      <c r="K214" s="55">
        <f>IF(物品!L342=0,0,"'"&amp;物品!L342&amp;"'")</f>
        <v>0</v>
      </c>
      <c r="L214" s="55">
        <f>IF(物品!M342=0,0,"'"&amp;物品!M342&amp;"'")</f>
        <v>0</v>
      </c>
      <c r="M214" s="55">
        <f>IF(物品!N342=0,0,"'"&amp;物品!N342&amp;"'")</f>
        <v>0</v>
      </c>
      <c r="N214" s="55">
        <f>IF(物品!O342=0,0,"'"&amp;物品!O342&amp;"'")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物品!A343</f>
        <v>0</v>
      </c>
      <c r="B215" s="55" t="str">
        <f>"'"&amp;物品!B343&amp;"'"</f>
        <v>'IF17'</v>
      </c>
      <c r="C215" s="55">
        <f>物品!J343</f>
        <v>0</v>
      </c>
      <c r="D215" s="55">
        <f>物品!K343</f>
        <v>0</v>
      </c>
      <c r="E215" s="55">
        <f>物品!L343</f>
        <v>0</v>
      </c>
      <c r="F215" s="55">
        <f>物品!M343</f>
        <v>0</v>
      </c>
      <c r="G215" s="55">
        <f>物品!N343</f>
        <v>0</v>
      </c>
      <c r="H215" s="55">
        <f>物品!O343</f>
        <v>0</v>
      </c>
      <c r="I215" s="55">
        <f>IF(物品!J343=0,0,"'"&amp;物品!J343&amp;"'")</f>
        <v>0</v>
      </c>
      <c r="J215" s="55">
        <f>IF(物品!K343=0,0,"'"&amp;物品!K343&amp;"'")</f>
        <v>0</v>
      </c>
      <c r="K215" s="55">
        <f>IF(物品!L343=0,0,"'"&amp;物品!L343&amp;"'")</f>
        <v>0</v>
      </c>
      <c r="L215" s="55">
        <f>IF(物品!M343=0,0,"'"&amp;物品!M343&amp;"'")</f>
        <v>0</v>
      </c>
      <c r="M215" s="55">
        <f>IF(物品!N343=0,0,"'"&amp;物品!N343&amp;"'")</f>
        <v>0</v>
      </c>
      <c r="N215" s="55">
        <f>IF(物品!O343=0,0,"'"&amp;物品!O343&amp;"'")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物品!A344</f>
        <v>0</v>
      </c>
      <c r="B216" s="55" t="str">
        <f>"'"&amp;物品!B344&amp;"'"</f>
        <v>'IF18'</v>
      </c>
      <c r="C216" s="55">
        <f>物品!J344</f>
        <v>0</v>
      </c>
      <c r="D216" s="55">
        <f>物品!K344</f>
        <v>0</v>
      </c>
      <c r="E216" s="55">
        <f>物品!L344</f>
        <v>0</v>
      </c>
      <c r="F216" s="55">
        <f>物品!M344</f>
        <v>0</v>
      </c>
      <c r="G216" s="55">
        <f>物品!N344</f>
        <v>0</v>
      </c>
      <c r="H216" s="55">
        <f>物品!O344</f>
        <v>0</v>
      </c>
      <c r="I216" s="55">
        <f>IF(物品!J344=0,0,"'"&amp;物品!J344&amp;"'")</f>
        <v>0</v>
      </c>
      <c r="J216" s="55">
        <f>IF(物品!K344=0,0,"'"&amp;物品!K344&amp;"'")</f>
        <v>0</v>
      </c>
      <c r="K216" s="55">
        <f>IF(物品!L344=0,0,"'"&amp;物品!L344&amp;"'")</f>
        <v>0</v>
      </c>
      <c r="L216" s="55">
        <f>IF(物品!M344=0,0,"'"&amp;物品!M344&amp;"'")</f>
        <v>0</v>
      </c>
      <c r="M216" s="55">
        <f>IF(物品!N344=0,0,"'"&amp;物品!N344&amp;"'")</f>
        <v>0</v>
      </c>
      <c r="N216" s="55">
        <f>IF(物品!O344=0,0,"'"&amp;物品!O344&amp;"'")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物品!A345</f>
        <v>0</v>
      </c>
      <c r="B217" s="55" t="str">
        <f>"'"&amp;物品!B345&amp;"'"</f>
        <v>'IF19'</v>
      </c>
      <c r="C217" s="55">
        <f>物品!J345</f>
        <v>0</v>
      </c>
      <c r="D217" s="55">
        <f>物品!K345</f>
        <v>0</v>
      </c>
      <c r="E217" s="55">
        <f>物品!L345</f>
        <v>0</v>
      </c>
      <c r="F217" s="55">
        <f>物品!M345</f>
        <v>0</v>
      </c>
      <c r="G217" s="55">
        <f>物品!N345</f>
        <v>0</v>
      </c>
      <c r="H217" s="55">
        <f>物品!O345</f>
        <v>0</v>
      </c>
      <c r="I217" s="55">
        <f>IF(物品!J345=0,0,"'"&amp;物品!J345&amp;"'")</f>
        <v>0</v>
      </c>
      <c r="J217" s="55">
        <f>IF(物品!K345=0,0,"'"&amp;物品!K345&amp;"'")</f>
        <v>0</v>
      </c>
      <c r="K217" s="55">
        <f>IF(物品!L345=0,0,"'"&amp;物品!L345&amp;"'")</f>
        <v>0</v>
      </c>
      <c r="L217" s="55">
        <f>IF(物品!M345=0,0,"'"&amp;物品!M345&amp;"'")</f>
        <v>0</v>
      </c>
      <c r="M217" s="55">
        <f>IF(物品!N345=0,0,"'"&amp;物品!N345&amp;"'")</f>
        <v>0</v>
      </c>
      <c r="N217" s="55">
        <f>IF(物品!O345=0,0,"'"&amp;物品!O345&amp;"'")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物品!A346</f>
        <v>0</v>
      </c>
      <c r="B218" s="55" t="str">
        <f>"'"&amp;物品!B346&amp;"'"</f>
        <v>'IF20'</v>
      </c>
      <c r="C218" s="55">
        <f>物品!J346</f>
        <v>0</v>
      </c>
      <c r="D218" s="55">
        <f>物品!K346</f>
        <v>0</v>
      </c>
      <c r="E218" s="55">
        <f>物品!L346</f>
        <v>0</v>
      </c>
      <c r="F218" s="55">
        <f>物品!M346</f>
        <v>0</v>
      </c>
      <c r="G218" s="55">
        <f>物品!N346</f>
        <v>0</v>
      </c>
      <c r="H218" s="55">
        <f>物品!O346</f>
        <v>0</v>
      </c>
      <c r="I218" s="55">
        <f>IF(物品!J346=0,0,"'"&amp;物品!J346&amp;"'")</f>
        <v>0</v>
      </c>
      <c r="J218" s="55">
        <f>IF(物品!K346=0,0,"'"&amp;物品!K346&amp;"'")</f>
        <v>0</v>
      </c>
      <c r="K218" s="55">
        <f>IF(物品!L346=0,0,"'"&amp;物品!L346&amp;"'")</f>
        <v>0</v>
      </c>
      <c r="L218" s="55">
        <f>IF(物品!M346=0,0,"'"&amp;物品!M346&amp;"'")</f>
        <v>0</v>
      </c>
      <c r="M218" s="55">
        <f>IF(物品!N346=0,0,"'"&amp;物品!N346&amp;"'")</f>
        <v>0</v>
      </c>
      <c r="N218" s="55">
        <f>IF(物品!O346=0,0,"'"&amp;物品!O346&amp;"'")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物品!A347</f>
        <v>0</v>
      </c>
      <c r="B219" s="55" t="str">
        <f>"'"&amp;物品!B347&amp;"'"</f>
        <v>'IF21'</v>
      </c>
      <c r="C219" s="55">
        <f>物品!J347</f>
        <v>0</v>
      </c>
      <c r="D219" s="55">
        <f>物品!K347</f>
        <v>0</v>
      </c>
      <c r="E219" s="55">
        <f>物品!L347</f>
        <v>0</v>
      </c>
      <c r="F219" s="55">
        <f>物品!M347</f>
        <v>0</v>
      </c>
      <c r="G219" s="55">
        <f>物品!N347</f>
        <v>0</v>
      </c>
      <c r="H219" s="55">
        <f>物品!O347</f>
        <v>0</v>
      </c>
      <c r="I219" s="55">
        <f>IF(物品!J347=0,0,"'"&amp;物品!J347&amp;"'")</f>
        <v>0</v>
      </c>
      <c r="J219" s="55">
        <f>IF(物品!K347=0,0,"'"&amp;物品!K347&amp;"'")</f>
        <v>0</v>
      </c>
      <c r="K219" s="55">
        <f>IF(物品!L347=0,0,"'"&amp;物品!L347&amp;"'")</f>
        <v>0</v>
      </c>
      <c r="L219" s="55">
        <f>IF(物品!M347=0,0,"'"&amp;物品!M347&amp;"'")</f>
        <v>0</v>
      </c>
      <c r="M219" s="55">
        <f>IF(物品!N347=0,0,"'"&amp;物品!N347&amp;"'")</f>
        <v>0</v>
      </c>
      <c r="N219" s="55">
        <f>IF(物品!O347=0,0,"'"&amp;物品!O347&amp;"'")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物品!A348</f>
        <v>0</v>
      </c>
      <c r="B220" s="55" t="str">
        <f>"'"&amp;物品!B348&amp;"'"</f>
        <v>'IF22'</v>
      </c>
      <c r="C220" s="55">
        <f>物品!J348</f>
        <v>0</v>
      </c>
      <c r="D220" s="55">
        <f>物品!K348</f>
        <v>0</v>
      </c>
      <c r="E220" s="55">
        <f>物品!L348</f>
        <v>0</v>
      </c>
      <c r="F220" s="55">
        <f>物品!M348</f>
        <v>0</v>
      </c>
      <c r="G220" s="55">
        <f>物品!N348</f>
        <v>0</v>
      </c>
      <c r="H220" s="55">
        <f>物品!O348</f>
        <v>0</v>
      </c>
      <c r="I220" s="55">
        <f>IF(物品!J348=0,0,"'"&amp;物品!J348&amp;"'")</f>
        <v>0</v>
      </c>
      <c r="J220" s="55">
        <f>IF(物品!K348=0,0,"'"&amp;物品!K348&amp;"'")</f>
        <v>0</v>
      </c>
      <c r="K220" s="55">
        <f>IF(物品!L348=0,0,"'"&amp;物品!L348&amp;"'")</f>
        <v>0</v>
      </c>
      <c r="L220" s="55">
        <f>IF(物品!M348=0,0,"'"&amp;物品!M348&amp;"'")</f>
        <v>0</v>
      </c>
      <c r="M220" s="55">
        <f>IF(物品!N348=0,0,"'"&amp;物品!N348&amp;"'")</f>
        <v>0</v>
      </c>
      <c r="N220" s="55">
        <f>IF(物品!O348=0,0,"'"&amp;物品!O348&amp;"'")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物品!A349</f>
        <v>0</v>
      </c>
      <c r="B221" s="55" t="str">
        <f>"'"&amp;物品!B349&amp;"'"</f>
        <v>'IF23'</v>
      </c>
      <c r="C221" s="55">
        <f>物品!J349</f>
        <v>0</v>
      </c>
      <c r="D221" s="55">
        <f>物品!K349</f>
        <v>0</v>
      </c>
      <c r="E221" s="55">
        <f>物品!L349</f>
        <v>0</v>
      </c>
      <c r="F221" s="55">
        <f>物品!M349</f>
        <v>0</v>
      </c>
      <c r="G221" s="55">
        <f>物品!N349</f>
        <v>0</v>
      </c>
      <c r="H221" s="55">
        <f>物品!O349</f>
        <v>0</v>
      </c>
      <c r="I221" s="55">
        <f>IF(物品!J349=0,0,"'"&amp;物品!J349&amp;"'")</f>
        <v>0</v>
      </c>
      <c r="J221" s="55">
        <f>IF(物品!K349=0,0,"'"&amp;物品!K349&amp;"'")</f>
        <v>0</v>
      </c>
      <c r="K221" s="55">
        <f>IF(物品!L349=0,0,"'"&amp;物品!L349&amp;"'")</f>
        <v>0</v>
      </c>
      <c r="L221" s="55">
        <f>IF(物品!M349=0,0,"'"&amp;物品!M349&amp;"'")</f>
        <v>0</v>
      </c>
      <c r="M221" s="55">
        <f>IF(物品!N349=0,0,"'"&amp;物品!N349&amp;"'")</f>
        <v>0</v>
      </c>
      <c r="N221" s="55">
        <f>IF(物品!O349=0,0,"'"&amp;物品!O349&amp;"'")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物品!A350</f>
        <v>0</v>
      </c>
      <c r="B222" s="55" t="str">
        <f>"'"&amp;物品!B350&amp;"'"</f>
        <v>'IF24'</v>
      </c>
      <c r="C222" s="55">
        <f>物品!J350</f>
        <v>0</v>
      </c>
      <c r="D222" s="55">
        <f>物品!K350</f>
        <v>0</v>
      </c>
      <c r="E222" s="55">
        <f>物品!L350</f>
        <v>0</v>
      </c>
      <c r="F222" s="55">
        <f>物品!M350</f>
        <v>0</v>
      </c>
      <c r="G222" s="55">
        <f>物品!N350</f>
        <v>0</v>
      </c>
      <c r="H222" s="55">
        <f>物品!O350</f>
        <v>0</v>
      </c>
      <c r="I222" s="55">
        <f>IF(物品!J350=0,0,"'"&amp;物品!J350&amp;"'")</f>
        <v>0</v>
      </c>
      <c r="J222" s="55">
        <f>IF(物品!K350=0,0,"'"&amp;物品!K350&amp;"'")</f>
        <v>0</v>
      </c>
      <c r="K222" s="55">
        <f>IF(物品!L350=0,0,"'"&amp;物品!L350&amp;"'")</f>
        <v>0</v>
      </c>
      <c r="L222" s="55">
        <f>IF(物品!M350=0,0,"'"&amp;物品!M350&amp;"'")</f>
        <v>0</v>
      </c>
      <c r="M222" s="55">
        <f>IF(物品!N350=0,0,"'"&amp;物品!N350&amp;"'")</f>
        <v>0</v>
      </c>
      <c r="N222" s="55">
        <f>IF(物品!O350=0,0,"'"&amp;物品!O350&amp;"'")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物品!A351</f>
        <v>0</v>
      </c>
      <c r="B223" s="55" t="str">
        <f>"'"&amp;物品!B351&amp;"'"</f>
        <v>'IF25'</v>
      </c>
      <c r="C223" s="55">
        <f>物品!J351</f>
        <v>0</v>
      </c>
      <c r="D223" s="55">
        <f>物品!K351</f>
        <v>0</v>
      </c>
      <c r="E223" s="55">
        <f>物品!L351</f>
        <v>0</v>
      </c>
      <c r="F223" s="55">
        <f>物品!M351</f>
        <v>0</v>
      </c>
      <c r="G223" s="55">
        <f>物品!N351</f>
        <v>0</v>
      </c>
      <c r="H223" s="55">
        <f>物品!O351</f>
        <v>0</v>
      </c>
      <c r="I223" s="55">
        <f>IF(物品!J351=0,0,"'"&amp;物品!J351&amp;"'")</f>
        <v>0</v>
      </c>
      <c r="J223" s="55">
        <f>IF(物品!K351=0,0,"'"&amp;物品!K351&amp;"'")</f>
        <v>0</v>
      </c>
      <c r="K223" s="55">
        <f>IF(物品!L351=0,0,"'"&amp;物品!L351&amp;"'")</f>
        <v>0</v>
      </c>
      <c r="L223" s="55">
        <f>IF(物品!M351=0,0,"'"&amp;物品!M351&amp;"'")</f>
        <v>0</v>
      </c>
      <c r="M223" s="55">
        <f>IF(物品!N351=0,0,"'"&amp;物品!N351&amp;"'")</f>
        <v>0</v>
      </c>
      <c r="N223" s="55">
        <f>IF(物品!O351=0,0,"'"&amp;物品!O351&amp;"'")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物品!A352</f>
        <v>0</v>
      </c>
      <c r="B224" s="55" t="str">
        <f>"'"&amp;物品!B352&amp;"'"</f>
        <v>'IF26'</v>
      </c>
      <c r="C224" s="55">
        <f>物品!J352</f>
        <v>0</v>
      </c>
      <c r="D224" s="55">
        <f>物品!K352</f>
        <v>0</v>
      </c>
      <c r="E224" s="55">
        <f>物品!L352</f>
        <v>0</v>
      </c>
      <c r="F224" s="55">
        <f>物品!M352</f>
        <v>0</v>
      </c>
      <c r="G224" s="55">
        <f>物品!N352</f>
        <v>0</v>
      </c>
      <c r="H224" s="55">
        <f>物品!O352</f>
        <v>0</v>
      </c>
      <c r="I224" s="55">
        <f>IF(物品!J352=0,0,"'"&amp;物品!J352&amp;"'")</f>
        <v>0</v>
      </c>
      <c r="J224" s="55">
        <f>IF(物品!K352=0,0,"'"&amp;物品!K352&amp;"'")</f>
        <v>0</v>
      </c>
      <c r="K224" s="55">
        <f>IF(物品!L352=0,0,"'"&amp;物品!L352&amp;"'")</f>
        <v>0</v>
      </c>
      <c r="L224" s="55">
        <f>IF(物品!M352=0,0,"'"&amp;物品!M352&amp;"'")</f>
        <v>0</v>
      </c>
      <c r="M224" s="55">
        <f>IF(物品!N352=0,0,"'"&amp;物品!N352&amp;"'")</f>
        <v>0</v>
      </c>
      <c r="N224" s="55">
        <f>IF(物品!O352=0,0,"'"&amp;物品!O352&amp;"'")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物品!A353</f>
        <v>0</v>
      </c>
      <c r="B225" s="55" t="str">
        <f>"'"&amp;物品!B353&amp;"'"</f>
        <v>'IF27'</v>
      </c>
      <c r="C225" s="55">
        <f>物品!J353</f>
        <v>0</v>
      </c>
      <c r="D225" s="55">
        <f>物品!K353</f>
        <v>0</v>
      </c>
      <c r="E225" s="55">
        <f>物品!L353</f>
        <v>0</v>
      </c>
      <c r="F225" s="55">
        <f>物品!M353</f>
        <v>0</v>
      </c>
      <c r="G225" s="55">
        <f>物品!N353</f>
        <v>0</v>
      </c>
      <c r="H225" s="55">
        <f>物品!O353</f>
        <v>0</v>
      </c>
      <c r="I225" s="55">
        <f>IF(物品!J353=0,0,"'"&amp;物品!J353&amp;"'")</f>
        <v>0</v>
      </c>
      <c r="J225" s="55">
        <f>IF(物品!K353=0,0,"'"&amp;物品!K353&amp;"'")</f>
        <v>0</v>
      </c>
      <c r="K225" s="55">
        <f>IF(物品!L353=0,0,"'"&amp;物品!L353&amp;"'")</f>
        <v>0</v>
      </c>
      <c r="L225" s="55">
        <f>IF(物品!M353=0,0,"'"&amp;物品!M353&amp;"'")</f>
        <v>0</v>
      </c>
      <c r="M225" s="55">
        <f>IF(物品!N353=0,0,"'"&amp;物品!N353&amp;"'")</f>
        <v>0</v>
      </c>
      <c r="N225" s="55">
        <f>IF(物品!O353=0,0,"'"&amp;物品!O353&amp;"'")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物品!A380</f>
        <v>0</v>
      </c>
      <c r="B226" s="55" t="str">
        <f>"'"&amp;物品!B380&amp;"'"</f>
        <v>'IC01'</v>
      </c>
      <c r="C226" s="55">
        <f>物品!J380</f>
        <v>0</v>
      </c>
      <c r="D226" s="55">
        <f>物品!K380</f>
        <v>0</v>
      </c>
      <c r="E226" s="55">
        <f>物品!L380</f>
        <v>0</v>
      </c>
      <c r="F226" s="55">
        <f>物品!M380</f>
        <v>0</v>
      </c>
      <c r="G226" s="55">
        <f>物品!N380</f>
        <v>0</v>
      </c>
      <c r="H226" s="55">
        <f>物品!O380</f>
        <v>0</v>
      </c>
      <c r="I226" s="55">
        <f>IF(物品!J380=0,0,"'"&amp;物品!J380&amp;"'")</f>
        <v>0</v>
      </c>
      <c r="J226" s="55">
        <f>IF(物品!K380=0,0,"'"&amp;物品!K380&amp;"'")</f>
        <v>0</v>
      </c>
      <c r="K226" s="55">
        <f>IF(物品!L380=0,0,"'"&amp;物品!L380&amp;"'")</f>
        <v>0</v>
      </c>
      <c r="L226" s="55">
        <f>IF(物品!M380=0,0,"'"&amp;物品!M380&amp;"'")</f>
        <v>0</v>
      </c>
      <c r="M226" s="55">
        <f>IF(物品!N380=0,0,"'"&amp;物品!N380&amp;"'")</f>
        <v>0</v>
      </c>
      <c r="N226" s="55">
        <f>IF(物品!O380=0,0,"'"&amp;物品!O380&amp;"'")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物品!A381</f>
        <v>0</v>
      </c>
      <c r="B227" s="55" t="str">
        <f>"'"&amp;物品!B381&amp;"'"</f>
        <v>'IC02'</v>
      </c>
      <c r="C227" s="55">
        <f>物品!J381</f>
        <v>0</v>
      </c>
      <c r="D227" s="55">
        <f>物品!K381</f>
        <v>0</v>
      </c>
      <c r="E227" s="55">
        <f>物品!L381</f>
        <v>0</v>
      </c>
      <c r="F227" s="55">
        <f>物品!M381</f>
        <v>0</v>
      </c>
      <c r="G227" s="55">
        <f>物品!N381</f>
        <v>0</v>
      </c>
      <c r="H227" s="55">
        <f>物品!O381</f>
        <v>0</v>
      </c>
      <c r="I227" s="55">
        <f>IF(物品!J381=0,0,"'"&amp;物品!J381&amp;"'")</f>
        <v>0</v>
      </c>
      <c r="J227" s="55">
        <f>IF(物品!K381=0,0,"'"&amp;物品!K381&amp;"'")</f>
        <v>0</v>
      </c>
      <c r="K227" s="55">
        <f>IF(物品!L381=0,0,"'"&amp;物品!L381&amp;"'")</f>
        <v>0</v>
      </c>
      <c r="L227" s="55">
        <f>IF(物品!M381=0,0,"'"&amp;物品!M381&amp;"'")</f>
        <v>0</v>
      </c>
      <c r="M227" s="55">
        <f>IF(物品!N381=0,0,"'"&amp;物品!N381&amp;"'")</f>
        <v>0</v>
      </c>
      <c r="N227" s="55">
        <f>IF(物品!O381=0,0,"'"&amp;物品!O381&amp;"'")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物品!A382</f>
        <v>0</v>
      </c>
      <c r="B228" s="55" t="str">
        <f>"'"&amp;物品!B382&amp;"'"</f>
        <v>'IC03'</v>
      </c>
      <c r="C228" s="55">
        <f>物品!J382</f>
        <v>0</v>
      </c>
      <c r="D228" s="55">
        <f>物品!K382</f>
        <v>0</v>
      </c>
      <c r="E228" s="55">
        <f>物品!L382</f>
        <v>0</v>
      </c>
      <c r="F228" s="55">
        <f>物品!M382</f>
        <v>0</v>
      </c>
      <c r="G228" s="55">
        <f>物品!N382</f>
        <v>0</v>
      </c>
      <c r="H228" s="55">
        <f>物品!O382</f>
        <v>0</v>
      </c>
      <c r="I228" s="55">
        <f>IF(物品!J382=0,0,"'"&amp;物品!J382&amp;"'")</f>
        <v>0</v>
      </c>
      <c r="J228" s="55">
        <f>IF(物品!K382=0,0,"'"&amp;物品!K382&amp;"'")</f>
        <v>0</v>
      </c>
      <c r="K228" s="55">
        <f>IF(物品!L382=0,0,"'"&amp;物品!L382&amp;"'")</f>
        <v>0</v>
      </c>
      <c r="L228" s="55">
        <f>IF(物品!M382=0,0,"'"&amp;物品!M382&amp;"'")</f>
        <v>0</v>
      </c>
      <c r="M228" s="55">
        <f>IF(物品!N382=0,0,"'"&amp;物品!N382&amp;"'")</f>
        <v>0</v>
      </c>
      <c r="N228" s="55">
        <f>IF(物品!O382=0,0,"'"&amp;物品!O382&amp;"'")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物品!A383</f>
        <v>0</v>
      </c>
      <c r="B229" s="55" t="str">
        <f>"'"&amp;物品!B383&amp;"'"</f>
        <v>'IC04'</v>
      </c>
      <c r="C229" s="55">
        <f>物品!J383</f>
        <v>0</v>
      </c>
      <c r="D229" s="55">
        <f>物品!K383</f>
        <v>0</v>
      </c>
      <c r="E229" s="55">
        <f>物品!L383</f>
        <v>0</v>
      </c>
      <c r="F229" s="55">
        <f>物品!M383</f>
        <v>0</v>
      </c>
      <c r="G229" s="55">
        <f>物品!N383</f>
        <v>0</v>
      </c>
      <c r="H229" s="55">
        <f>物品!O383</f>
        <v>0</v>
      </c>
      <c r="I229" s="55">
        <f>IF(物品!J383=0,0,"'"&amp;物品!J383&amp;"'")</f>
        <v>0</v>
      </c>
      <c r="J229" s="55">
        <f>IF(物品!K383=0,0,"'"&amp;物品!K383&amp;"'")</f>
        <v>0</v>
      </c>
      <c r="K229" s="55">
        <f>IF(物品!L383=0,0,"'"&amp;物品!L383&amp;"'")</f>
        <v>0</v>
      </c>
      <c r="L229" s="55">
        <f>IF(物品!M383=0,0,"'"&amp;物品!M383&amp;"'")</f>
        <v>0</v>
      </c>
      <c r="M229" s="55">
        <f>IF(物品!N383=0,0,"'"&amp;物品!N383&amp;"'")</f>
        <v>0</v>
      </c>
      <c r="N229" s="55">
        <f>IF(物品!O383=0,0,"'"&amp;物品!O383&amp;"'")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物品!A384</f>
        <v>0</v>
      </c>
      <c r="B230" s="55" t="str">
        <f>"'"&amp;物品!B384&amp;"'"</f>
        <v>'IC05'</v>
      </c>
      <c r="C230" s="55">
        <f>物品!J384</f>
        <v>0</v>
      </c>
      <c r="D230" s="55">
        <f>物品!K384</f>
        <v>0</v>
      </c>
      <c r="E230" s="55">
        <f>物品!L384</f>
        <v>0</v>
      </c>
      <c r="F230" s="55">
        <f>物品!M384</f>
        <v>0</v>
      </c>
      <c r="G230" s="55">
        <f>物品!N384</f>
        <v>0</v>
      </c>
      <c r="H230" s="55">
        <f>物品!O384</f>
        <v>0</v>
      </c>
      <c r="I230" s="55">
        <f>IF(物品!J384=0,0,"'"&amp;物品!J384&amp;"'")</f>
        <v>0</v>
      </c>
      <c r="J230" s="55">
        <f>IF(物品!K384=0,0,"'"&amp;物品!K384&amp;"'")</f>
        <v>0</v>
      </c>
      <c r="K230" s="55">
        <f>IF(物品!L384=0,0,"'"&amp;物品!L384&amp;"'")</f>
        <v>0</v>
      </c>
      <c r="L230" s="55">
        <f>IF(物品!M384=0,0,"'"&amp;物品!M384&amp;"'")</f>
        <v>0</v>
      </c>
      <c r="M230" s="55">
        <f>IF(物品!N384=0,0,"'"&amp;物品!N384&amp;"'")</f>
        <v>0</v>
      </c>
      <c r="N230" s="55">
        <f>IF(物品!O384=0,0,"'"&amp;物品!O384&amp;"'")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物品!A385</f>
        <v>0</v>
      </c>
      <c r="B231" s="55" t="str">
        <f>"'"&amp;物品!B385&amp;"'"</f>
        <v>'IC06'</v>
      </c>
      <c r="C231" s="55">
        <f>物品!J385</f>
        <v>0</v>
      </c>
      <c r="D231" s="55">
        <f>物品!K385</f>
        <v>0</v>
      </c>
      <c r="E231" s="55">
        <f>物品!L385</f>
        <v>0</v>
      </c>
      <c r="F231" s="55">
        <f>物品!M385</f>
        <v>0</v>
      </c>
      <c r="G231" s="55">
        <f>物品!N385</f>
        <v>0</v>
      </c>
      <c r="H231" s="55">
        <f>物品!O385</f>
        <v>0</v>
      </c>
      <c r="I231" s="55">
        <f>IF(物品!J385=0,0,"'"&amp;物品!J385&amp;"'")</f>
        <v>0</v>
      </c>
      <c r="J231" s="55">
        <f>IF(物品!K385=0,0,"'"&amp;物品!K385&amp;"'")</f>
        <v>0</v>
      </c>
      <c r="K231" s="55">
        <f>IF(物品!L385=0,0,"'"&amp;物品!L385&amp;"'")</f>
        <v>0</v>
      </c>
      <c r="L231" s="55">
        <f>IF(物品!M385=0,0,"'"&amp;物品!M385&amp;"'")</f>
        <v>0</v>
      </c>
      <c r="M231" s="55">
        <f>IF(物品!N385=0,0,"'"&amp;物品!N385&amp;"'")</f>
        <v>0</v>
      </c>
      <c r="N231" s="55">
        <f>IF(物品!O385=0,0,"'"&amp;物品!O385&amp;"'")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物品!A386</f>
        <v>0</v>
      </c>
      <c r="B232" s="55" t="str">
        <f>"'"&amp;物品!B386&amp;"'"</f>
        <v>'IC07'</v>
      </c>
      <c r="C232" s="55">
        <f>物品!J386</f>
        <v>0</v>
      </c>
      <c r="D232" s="55">
        <f>物品!K386</f>
        <v>0</v>
      </c>
      <c r="E232" s="55">
        <f>物品!L386</f>
        <v>0</v>
      </c>
      <c r="F232" s="55">
        <f>物品!M386</f>
        <v>0</v>
      </c>
      <c r="G232" s="55">
        <f>物品!N386</f>
        <v>0</v>
      </c>
      <c r="H232" s="55">
        <f>物品!O386</f>
        <v>0</v>
      </c>
      <c r="I232" s="55">
        <f>IF(物品!J386=0,0,"'"&amp;物品!J386&amp;"'")</f>
        <v>0</v>
      </c>
      <c r="J232" s="55">
        <f>IF(物品!K386=0,0,"'"&amp;物品!K386&amp;"'")</f>
        <v>0</v>
      </c>
      <c r="K232" s="55">
        <f>IF(物品!L386=0,0,"'"&amp;物品!L386&amp;"'")</f>
        <v>0</v>
      </c>
      <c r="L232" s="55">
        <f>IF(物品!M386=0,0,"'"&amp;物品!M386&amp;"'")</f>
        <v>0</v>
      </c>
      <c r="M232" s="55">
        <f>IF(物品!N386=0,0,"'"&amp;物品!N386&amp;"'")</f>
        <v>0</v>
      </c>
      <c r="N232" s="55">
        <f>IF(物品!O386=0,0,"'"&amp;物品!O386&amp;"'")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物品!A387</f>
        <v>0</v>
      </c>
      <c r="B233" s="55" t="str">
        <f>"'"&amp;物品!B387&amp;"'"</f>
        <v>'IC08'</v>
      </c>
      <c r="C233" s="55">
        <f>物品!J387</f>
        <v>0</v>
      </c>
      <c r="D233" s="55">
        <f>物品!K387</f>
        <v>0</v>
      </c>
      <c r="E233" s="55">
        <f>物品!L387</f>
        <v>0</v>
      </c>
      <c r="F233" s="55">
        <f>物品!M387</f>
        <v>0</v>
      </c>
      <c r="G233" s="55">
        <f>物品!N387</f>
        <v>0</v>
      </c>
      <c r="H233" s="55">
        <f>物品!O387</f>
        <v>0</v>
      </c>
      <c r="I233" s="55">
        <f>IF(物品!J387=0,0,"'"&amp;物品!J387&amp;"'")</f>
        <v>0</v>
      </c>
      <c r="J233" s="55">
        <f>IF(物品!K387=0,0,"'"&amp;物品!K387&amp;"'")</f>
        <v>0</v>
      </c>
      <c r="K233" s="55">
        <f>IF(物品!L387=0,0,"'"&amp;物品!L387&amp;"'")</f>
        <v>0</v>
      </c>
      <c r="L233" s="55">
        <f>IF(物品!M387=0,0,"'"&amp;物品!M387&amp;"'")</f>
        <v>0</v>
      </c>
      <c r="M233" s="55">
        <f>IF(物品!N387=0,0,"'"&amp;物品!N387&amp;"'")</f>
        <v>0</v>
      </c>
      <c r="N233" s="55">
        <f>IF(物品!O387=0,0,"'"&amp;物品!O387&amp;"'")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物品!A388</f>
        <v>0</v>
      </c>
      <c r="B234" s="55" t="str">
        <f>"'"&amp;物品!B388&amp;"'"</f>
        <v>'IC09'</v>
      </c>
      <c r="C234" s="55">
        <f>物品!J388</f>
        <v>0</v>
      </c>
      <c r="D234" s="55">
        <f>物品!K388</f>
        <v>0</v>
      </c>
      <c r="E234" s="55">
        <f>物品!L388</f>
        <v>0</v>
      </c>
      <c r="F234" s="55">
        <f>物品!M388</f>
        <v>0</v>
      </c>
      <c r="G234" s="55">
        <f>物品!N388</f>
        <v>0</v>
      </c>
      <c r="H234" s="55">
        <f>物品!O388</f>
        <v>0</v>
      </c>
      <c r="I234" s="55">
        <f>IF(物品!J388=0,0,"'"&amp;物品!J388&amp;"'")</f>
        <v>0</v>
      </c>
      <c r="J234" s="55">
        <f>IF(物品!K388=0,0,"'"&amp;物品!K388&amp;"'")</f>
        <v>0</v>
      </c>
      <c r="K234" s="55">
        <f>IF(物品!L388=0,0,"'"&amp;物品!L388&amp;"'")</f>
        <v>0</v>
      </c>
      <c r="L234" s="55">
        <f>IF(物品!M388=0,0,"'"&amp;物品!M388&amp;"'")</f>
        <v>0</v>
      </c>
      <c r="M234" s="55">
        <f>IF(物品!N388=0,0,"'"&amp;物品!N388&amp;"'")</f>
        <v>0</v>
      </c>
      <c r="N234" s="55">
        <f>IF(物品!O388=0,0,"'"&amp;物品!O388&amp;"'")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物品!A389</f>
        <v>0</v>
      </c>
      <c r="B235" s="55" t="str">
        <f>"'"&amp;物品!B389&amp;"'"</f>
        <v>'IC10'</v>
      </c>
      <c r="C235" s="55">
        <f>物品!J389</f>
        <v>0</v>
      </c>
      <c r="D235" s="55">
        <f>物品!K389</f>
        <v>0</v>
      </c>
      <c r="E235" s="55">
        <f>物品!L389</f>
        <v>0</v>
      </c>
      <c r="F235" s="55">
        <f>物品!M389</f>
        <v>0</v>
      </c>
      <c r="G235" s="55">
        <f>物品!N389</f>
        <v>0</v>
      </c>
      <c r="H235" s="55">
        <f>物品!O389</f>
        <v>0</v>
      </c>
      <c r="I235" s="55">
        <f>IF(物品!J389=0,0,"'"&amp;物品!J389&amp;"'")</f>
        <v>0</v>
      </c>
      <c r="J235" s="55">
        <f>IF(物品!K389=0,0,"'"&amp;物品!K389&amp;"'")</f>
        <v>0</v>
      </c>
      <c r="K235" s="55">
        <f>IF(物品!L389=0,0,"'"&amp;物品!L389&amp;"'")</f>
        <v>0</v>
      </c>
      <c r="L235" s="55">
        <f>IF(物品!M389=0,0,"'"&amp;物品!M389&amp;"'")</f>
        <v>0</v>
      </c>
      <c r="M235" s="55">
        <f>IF(物品!N389=0,0,"'"&amp;物品!N389&amp;"'")</f>
        <v>0</v>
      </c>
      <c r="N235" s="55">
        <f>IF(物品!O389=0,0,"'"&amp;物品!O389&amp;"'")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物品!A390</f>
        <v>0</v>
      </c>
      <c r="B236" s="55" t="str">
        <f>"'"&amp;物品!B390&amp;"'"</f>
        <v>'IC11'</v>
      </c>
      <c r="C236" s="55">
        <f>物品!J390</f>
        <v>0</v>
      </c>
      <c r="D236" s="55">
        <f>物品!K390</f>
        <v>0</v>
      </c>
      <c r="E236" s="55">
        <f>物品!L390</f>
        <v>0</v>
      </c>
      <c r="F236" s="55">
        <f>物品!M390</f>
        <v>0</v>
      </c>
      <c r="G236" s="55">
        <f>物品!N390</f>
        <v>0</v>
      </c>
      <c r="H236" s="55">
        <f>物品!O390</f>
        <v>0</v>
      </c>
      <c r="I236" s="55">
        <f>IF(物品!J390=0,0,"'"&amp;物品!J390&amp;"'")</f>
        <v>0</v>
      </c>
      <c r="J236" s="55">
        <f>IF(物品!K390=0,0,"'"&amp;物品!K390&amp;"'")</f>
        <v>0</v>
      </c>
      <c r="K236" s="55">
        <f>IF(物品!L390=0,0,"'"&amp;物品!L390&amp;"'")</f>
        <v>0</v>
      </c>
      <c r="L236" s="55">
        <f>IF(物品!M390=0,0,"'"&amp;物品!M390&amp;"'")</f>
        <v>0</v>
      </c>
      <c r="M236" s="55">
        <f>IF(物品!N390=0,0,"'"&amp;物品!N390&amp;"'")</f>
        <v>0</v>
      </c>
      <c r="N236" s="55">
        <f>IF(物品!O390=0,0,"'"&amp;物品!O390&amp;"'")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物品!A391</f>
        <v>0</v>
      </c>
      <c r="B237" s="55" t="str">
        <f>"'"&amp;物品!B391&amp;"'"</f>
        <v>'IK01'</v>
      </c>
      <c r="C237" s="55">
        <f>物品!J391</f>
        <v>0</v>
      </c>
      <c r="D237" s="55">
        <f>物品!K391</f>
        <v>0</v>
      </c>
      <c r="E237" s="55">
        <f>物品!L391</f>
        <v>0</v>
      </c>
      <c r="F237" s="55">
        <f>物品!M391</f>
        <v>0</v>
      </c>
      <c r="G237" s="55">
        <f>物品!N391</f>
        <v>0</v>
      </c>
      <c r="H237" s="55">
        <f>物品!O391</f>
        <v>0</v>
      </c>
      <c r="I237" s="55">
        <f>IF(物品!J391=0,0,"'"&amp;物品!J391&amp;"'")</f>
        <v>0</v>
      </c>
      <c r="J237" s="55">
        <f>IF(物品!K391=0,0,"'"&amp;物品!K391&amp;"'")</f>
        <v>0</v>
      </c>
      <c r="K237" s="55">
        <f>IF(物品!L391=0,0,"'"&amp;物品!L391&amp;"'")</f>
        <v>0</v>
      </c>
      <c r="L237" s="55">
        <f>IF(物品!M391=0,0,"'"&amp;物品!M391&amp;"'")</f>
        <v>0</v>
      </c>
      <c r="M237" s="55">
        <f>IF(物品!N391=0,0,"'"&amp;物品!N391&amp;"'")</f>
        <v>0</v>
      </c>
      <c r="N237" s="55">
        <f>IF(物品!O391=0,0,"'"&amp;物品!O391&amp;"'")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物品!A392</f>
        <v>0</v>
      </c>
      <c r="B238" s="55" t="str">
        <f>"'"&amp;物品!B392&amp;"'"</f>
        <v>'IK02'</v>
      </c>
      <c r="C238" s="55">
        <f>物品!J392</f>
        <v>0</v>
      </c>
      <c r="D238" s="55">
        <f>物品!K392</f>
        <v>0</v>
      </c>
      <c r="E238" s="55">
        <f>物品!L392</f>
        <v>0</v>
      </c>
      <c r="F238" s="55">
        <f>物品!M392</f>
        <v>0</v>
      </c>
      <c r="G238" s="55">
        <f>物品!N392</f>
        <v>0</v>
      </c>
      <c r="H238" s="55">
        <f>物品!O392</f>
        <v>0</v>
      </c>
      <c r="I238" s="55">
        <f>IF(物品!J392=0,0,"'"&amp;物品!J392&amp;"'")</f>
        <v>0</v>
      </c>
      <c r="J238" s="55">
        <f>IF(物品!K392=0,0,"'"&amp;物品!K392&amp;"'")</f>
        <v>0</v>
      </c>
      <c r="K238" s="55">
        <f>IF(物品!L392=0,0,"'"&amp;物品!L392&amp;"'")</f>
        <v>0</v>
      </c>
      <c r="L238" s="55">
        <f>IF(物品!M392=0,0,"'"&amp;物品!M392&amp;"'")</f>
        <v>0</v>
      </c>
      <c r="M238" s="55">
        <f>IF(物品!N392=0,0,"'"&amp;物品!N392&amp;"'")</f>
        <v>0</v>
      </c>
      <c r="N238" s="55">
        <f>IF(物品!O392=0,0,"'"&amp;物品!O392&amp;"'")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物品!A393</f>
        <v>0</v>
      </c>
      <c r="B239" s="55" t="str">
        <f>"'"&amp;物品!B393&amp;"'"</f>
        <v>'IK03'</v>
      </c>
      <c r="C239" s="55">
        <f>物品!J393</f>
        <v>0</v>
      </c>
      <c r="D239" s="55">
        <f>物品!K393</f>
        <v>0</v>
      </c>
      <c r="E239" s="55">
        <f>物品!L393</f>
        <v>0</v>
      </c>
      <c r="F239" s="55">
        <f>物品!M393</f>
        <v>0</v>
      </c>
      <c r="G239" s="55">
        <f>物品!N393</f>
        <v>0</v>
      </c>
      <c r="H239" s="55">
        <f>物品!O393</f>
        <v>0</v>
      </c>
      <c r="I239" s="55">
        <f>IF(物品!J393=0,0,"'"&amp;物品!J393&amp;"'")</f>
        <v>0</v>
      </c>
      <c r="J239" s="55">
        <f>IF(物品!K393=0,0,"'"&amp;物品!K393&amp;"'")</f>
        <v>0</v>
      </c>
      <c r="K239" s="55">
        <f>IF(物品!L393=0,0,"'"&amp;物品!L393&amp;"'")</f>
        <v>0</v>
      </c>
      <c r="L239" s="55">
        <f>IF(物品!M393=0,0,"'"&amp;物品!M393&amp;"'")</f>
        <v>0</v>
      </c>
      <c r="M239" s="55">
        <f>IF(物品!N393=0,0,"'"&amp;物品!N393&amp;"'")</f>
        <v>0</v>
      </c>
      <c r="N239" s="55">
        <f>IF(物品!O393=0,0,"'"&amp;物品!O393&amp;"'")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物品!A394</f>
        <v>0</v>
      </c>
      <c r="B240" s="55" t="str">
        <f>"'"&amp;物品!B394&amp;"'"</f>
        <v>'IK04'</v>
      </c>
      <c r="C240" s="55">
        <f>物品!J394</f>
        <v>0</v>
      </c>
      <c r="D240" s="55">
        <f>物品!K394</f>
        <v>0</v>
      </c>
      <c r="E240" s="55">
        <f>物品!L394</f>
        <v>0</v>
      </c>
      <c r="F240" s="55">
        <f>物品!M394</f>
        <v>0</v>
      </c>
      <c r="G240" s="55">
        <f>物品!N394</f>
        <v>0</v>
      </c>
      <c r="H240" s="55">
        <f>物品!O394</f>
        <v>0</v>
      </c>
      <c r="I240" s="55">
        <f>IF(物品!J394=0,0,"'"&amp;物品!J394&amp;"'")</f>
        <v>0</v>
      </c>
      <c r="J240" s="55">
        <f>IF(物品!K394=0,0,"'"&amp;物品!K394&amp;"'")</f>
        <v>0</v>
      </c>
      <c r="K240" s="55">
        <f>IF(物品!L394=0,0,"'"&amp;物品!L394&amp;"'")</f>
        <v>0</v>
      </c>
      <c r="L240" s="55">
        <f>IF(物品!M394=0,0,"'"&amp;物品!M394&amp;"'")</f>
        <v>0</v>
      </c>
      <c r="M240" s="55">
        <f>IF(物品!N394=0,0,"'"&amp;物品!N394&amp;"'")</f>
        <v>0</v>
      </c>
      <c r="N240" s="55">
        <f>IF(物品!O394=0,0,"'"&amp;物品!O394&amp;"'")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物品!A395</f>
        <v>0</v>
      </c>
      <c r="B241" s="55" t="str">
        <f>"'"&amp;物品!B395&amp;"'"</f>
        <v>'IK05'</v>
      </c>
      <c r="C241" s="55">
        <f>物品!J395</f>
        <v>0</v>
      </c>
      <c r="D241" s="55">
        <f>物品!K395</f>
        <v>0</v>
      </c>
      <c r="E241" s="55">
        <f>物品!L395</f>
        <v>0</v>
      </c>
      <c r="F241" s="55">
        <f>物品!M395</f>
        <v>0</v>
      </c>
      <c r="G241" s="55">
        <f>物品!N395</f>
        <v>0</v>
      </c>
      <c r="H241" s="55">
        <f>物品!O395</f>
        <v>0</v>
      </c>
      <c r="I241" s="55">
        <f>IF(物品!J395=0,0,"'"&amp;物品!J395&amp;"'")</f>
        <v>0</v>
      </c>
      <c r="J241" s="55">
        <f>IF(物品!K395=0,0,"'"&amp;物品!K395&amp;"'")</f>
        <v>0</v>
      </c>
      <c r="K241" s="55">
        <f>IF(物品!L395=0,0,"'"&amp;物品!L395&amp;"'")</f>
        <v>0</v>
      </c>
      <c r="L241" s="55">
        <f>IF(物品!M395=0,0,"'"&amp;物品!M395&amp;"'")</f>
        <v>0</v>
      </c>
      <c r="M241" s="55">
        <f>IF(物品!N395=0,0,"'"&amp;物品!N395&amp;"'")</f>
        <v>0</v>
      </c>
      <c r="N241" s="55">
        <f>IF(物品!O395=0,0,"'"&amp;物品!O395&amp;"'")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物品!A396</f>
        <v>0</v>
      </c>
      <c r="B242" s="55" t="str">
        <f>"'"&amp;物品!B396&amp;"'"</f>
        <v>'IK06'</v>
      </c>
      <c r="C242" s="55">
        <f>物品!J396</f>
        <v>0</v>
      </c>
      <c r="D242" s="55">
        <f>物品!K396</f>
        <v>0</v>
      </c>
      <c r="E242" s="55">
        <f>物品!L396</f>
        <v>0</v>
      </c>
      <c r="F242" s="55">
        <f>物品!M396</f>
        <v>0</v>
      </c>
      <c r="G242" s="55">
        <f>物品!N396</f>
        <v>0</v>
      </c>
      <c r="H242" s="55">
        <f>物品!O396</f>
        <v>0</v>
      </c>
      <c r="I242" s="55">
        <f>IF(物品!J396=0,0,"'"&amp;物品!J396&amp;"'")</f>
        <v>0</v>
      </c>
      <c r="J242" s="55">
        <f>IF(物品!K396=0,0,"'"&amp;物品!K396&amp;"'")</f>
        <v>0</v>
      </c>
      <c r="K242" s="55">
        <f>IF(物品!L396=0,0,"'"&amp;物品!L396&amp;"'")</f>
        <v>0</v>
      </c>
      <c r="L242" s="55">
        <f>IF(物品!M396=0,0,"'"&amp;物品!M396&amp;"'")</f>
        <v>0</v>
      </c>
      <c r="M242" s="55">
        <f>IF(物品!N396=0,0,"'"&amp;物品!N396&amp;"'")</f>
        <v>0</v>
      </c>
      <c r="N242" s="55">
        <f>IF(物品!O396=0,0,"'"&amp;物品!O396&amp;"'")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物品!A397</f>
        <v>0</v>
      </c>
      <c r="B243" s="55" t="str">
        <f>"'"&amp;物品!B397&amp;"'"</f>
        <v>'IK07'</v>
      </c>
      <c r="C243" s="55">
        <f>物品!J397</f>
        <v>0</v>
      </c>
      <c r="D243" s="55">
        <f>物品!K397</f>
        <v>0</v>
      </c>
      <c r="E243" s="55">
        <f>物品!L397</f>
        <v>0</v>
      </c>
      <c r="F243" s="55">
        <f>物品!M397</f>
        <v>0</v>
      </c>
      <c r="G243" s="55">
        <f>物品!N397</f>
        <v>0</v>
      </c>
      <c r="H243" s="55">
        <f>物品!O397</f>
        <v>0</v>
      </c>
      <c r="I243" s="55">
        <f>IF(物品!J397=0,0,"'"&amp;物品!J397&amp;"'")</f>
        <v>0</v>
      </c>
      <c r="J243" s="55">
        <f>IF(物品!K397=0,0,"'"&amp;物品!K397&amp;"'")</f>
        <v>0</v>
      </c>
      <c r="K243" s="55">
        <f>IF(物品!L397=0,0,"'"&amp;物品!L397&amp;"'")</f>
        <v>0</v>
      </c>
      <c r="L243" s="55">
        <f>IF(物品!M397=0,0,"'"&amp;物品!M397&amp;"'")</f>
        <v>0</v>
      </c>
      <c r="M243" s="55">
        <f>IF(物品!N397=0,0,"'"&amp;物品!N397&amp;"'")</f>
        <v>0</v>
      </c>
      <c r="N243" s="55">
        <f>IF(物品!O397=0,0,"'"&amp;物品!O397&amp;"'")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物品!A398</f>
        <v>0</v>
      </c>
      <c r="B244" s="55" t="str">
        <f>"'"&amp;物品!B398&amp;"'"</f>
        <v>'IK08'</v>
      </c>
      <c r="C244" s="55">
        <f>物品!J398</f>
        <v>0</v>
      </c>
      <c r="D244" s="55">
        <f>物品!K398</f>
        <v>0</v>
      </c>
      <c r="E244" s="55">
        <f>物品!L398</f>
        <v>0</v>
      </c>
      <c r="F244" s="55">
        <f>物品!M398</f>
        <v>0</v>
      </c>
      <c r="G244" s="55">
        <f>物品!N398</f>
        <v>0</v>
      </c>
      <c r="H244" s="55">
        <f>物品!O398</f>
        <v>0</v>
      </c>
      <c r="I244" s="55">
        <f>IF(物品!J398=0,0,"'"&amp;物品!J398&amp;"'")</f>
        <v>0</v>
      </c>
      <c r="J244" s="55">
        <f>IF(物品!K398=0,0,"'"&amp;物品!K398&amp;"'")</f>
        <v>0</v>
      </c>
      <c r="K244" s="55">
        <f>IF(物品!L398=0,0,"'"&amp;物品!L398&amp;"'")</f>
        <v>0</v>
      </c>
      <c r="L244" s="55">
        <f>IF(物品!M398=0,0,"'"&amp;物品!M398&amp;"'")</f>
        <v>0</v>
      </c>
      <c r="M244" s="55">
        <f>IF(物品!N398=0,0,"'"&amp;物品!N398&amp;"'")</f>
        <v>0</v>
      </c>
      <c r="N244" s="55">
        <f>IF(物品!O398=0,0,"'"&amp;物品!O398&amp;"'")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物品!A399</f>
        <v>0</v>
      </c>
      <c r="B245" s="55" t="str">
        <f>"'"&amp;物品!B399&amp;"'"</f>
        <v>'IK1A'</v>
      </c>
      <c r="C245" s="55">
        <f>物品!J399</f>
        <v>0</v>
      </c>
      <c r="D245" s="55">
        <f>物品!K399</f>
        <v>0</v>
      </c>
      <c r="E245" s="55">
        <f>物品!L399</f>
        <v>0</v>
      </c>
      <c r="F245" s="55">
        <f>物品!M399</f>
        <v>0</v>
      </c>
      <c r="G245" s="55">
        <f>物品!N399</f>
        <v>0</v>
      </c>
      <c r="H245" s="55">
        <f>物品!O399</f>
        <v>0</v>
      </c>
      <c r="I245" s="55">
        <f>IF(物品!J399=0,0,"'"&amp;物品!J399&amp;"'")</f>
        <v>0</v>
      </c>
      <c r="J245" s="55">
        <f>IF(物品!K399=0,0,"'"&amp;物品!K399&amp;"'")</f>
        <v>0</v>
      </c>
      <c r="K245" s="55">
        <f>IF(物品!L399=0,0,"'"&amp;物品!L399&amp;"'")</f>
        <v>0</v>
      </c>
      <c r="L245" s="55">
        <f>IF(物品!M399=0,0,"'"&amp;物品!M399&amp;"'")</f>
        <v>0</v>
      </c>
      <c r="M245" s="55">
        <f>IF(物品!N399=0,0,"'"&amp;物品!N399&amp;"'")</f>
        <v>0</v>
      </c>
      <c r="N245" s="55">
        <f>IF(物品!O399=0,0,"'"&amp;物品!O399&amp;"'")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物品!A408</f>
        <v>0</v>
      </c>
      <c r="B246" s="55" t="str">
        <f>"'"&amp;物品!B408&amp;"'"</f>
        <v>'IK2A'</v>
      </c>
      <c r="C246" s="55">
        <f>物品!J408</f>
        <v>0</v>
      </c>
      <c r="D246" s="55">
        <f>物品!K408</f>
        <v>0</v>
      </c>
      <c r="E246" s="55">
        <f>物品!L408</f>
        <v>0</v>
      </c>
      <c r="F246" s="55">
        <f>物品!M408</f>
        <v>0</v>
      </c>
      <c r="G246" s="55">
        <f>物品!N408</f>
        <v>0</v>
      </c>
      <c r="H246" s="55">
        <f>物品!O408</f>
        <v>0</v>
      </c>
      <c r="I246" s="55">
        <f>IF(物品!J408=0,0,"'"&amp;物品!J408&amp;"'")</f>
        <v>0</v>
      </c>
      <c r="J246" s="55">
        <f>IF(物品!K408=0,0,"'"&amp;物品!K408&amp;"'")</f>
        <v>0</v>
      </c>
      <c r="K246" s="55">
        <f>IF(物品!L408=0,0,"'"&amp;物品!L408&amp;"'")</f>
        <v>0</v>
      </c>
      <c r="L246" s="55">
        <f>IF(物品!M408=0,0,"'"&amp;物品!M408&amp;"'")</f>
        <v>0</v>
      </c>
      <c r="M246" s="55">
        <f>IF(物品!N408=0,0,"'"&amp;物品!N408&amp;"'")</f>
        <v>0</v>
      </c>
      <c r="N246" s="55">
        <f>IF(物品!O408=0,0,"'"&amp;物品!O408&amp;"'")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物品!A417</f>
        <v>0</v>
      </c>
      <c r="B247" s="55" t="str">
        <f>"'"&amp;物品!B417&amp;"'"</f>
        <v>'IK3A'</v>
      </c>
      <c r="C247" s="55">
        <f>物品!J417</f>
        <v>0</v>
      </c>
      <c r="D247" s="55">
        <f>物品!K417</f>
        <v>0</v>
      </c>
      <c r="E247" s="55">
        <f>物品!L417</f>
        <v>0</v>
      </c>
      <c r="F247" s="55">
        <f>物品!M417</f>
        <v>0</v>
      </c>
      <c r="G247" s="55">
        <f>物品!N417</f>
        <v>0</v>
      </c>
      <c r="H247" s="55">
        <f>物品!O417</f>
        <v>0</v>
      </c>
      <c r="I247" s="55">
        <f>IF(物品!J417=0,0,"'"&amp;物品!J417&amp;"'")</f>
        <v>0</v>
      </c>
      <c r="J247" s="55">
        <f>IF(物品!K417=0,0,"'"&amp;物品!K417&amp;"'")</f>
        <v>0</v>
      </c>
      <c r="K247" s="55">
        <f>IF(物品!L417=0,0,"'"&amp;物品!L417&amp;"'")</f>
        <v>0</v>
      </c>
      <c r="L247" s="55">
        <f>IF(物品!M417=0,0,"'"&amp;物品!M417&amp;"'")</f>
        <v>0</v>
      </c>
      <c r="M247" s="55">
        <f>IF(物品!N417=0,0,"'"&amp;物品!N417&amp;"'")</f>
        <v>0</v>
      </c>
      <c r="N247" s="55">
        <f>IF(物品!O417=0,0,"'"&amp;物品!O417&amp;"'")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物品!A426</f>
        <v>0</v>
      </c>
      <c r="B248" s="55" t="str">
        <f>"'"&amp;物品!B426&amp;"'"</f>
        <v>'IK4A'</v>
      </c>
      <c r="C248" s="55">
        <f>物品!J426</f>
        <v>0</v>
      </c>
      <c r="D248" s="55">
        <f>物品!K426</f>
        <v>0</v>
      </c>
      <c r="E248" s="55">
        <f>物品!L426</f>
        <v>0</v>
      </c>
      <c r="F248" s="55">
        <f>物品!M426</f>
        <v>0</v>
      </c>
      <c r="G248" s="55">
        <f>物品!N426</f>
        <v>0</v>
      </c>
      <c r="H248" s="55">
        <f>物品!O426</f>
        <v>0</v>
      </c>
      <c r="I248" s="55">
        <f>IF(物品!J426=0,0,"'"&amp;物品!J426&amp;"'")</f>
        <v>0</v>
      </c>
      <c r="J248" s="55">
        <f>IF(物品!K426=0,0,"'"&amp;物品!K426&amp;"'")</f>
        <v>0</v>
      </c>
      <c r="K248" s="55">
        <f>IF(物品!L426=0,0,"'"&amp;物品!L426&amp;"'")</f>
        <v>0</v>
      </c>
      <c r="L248" s="55">
        <f>IF(物品!M426=0,0,"'"&amp;物品!M426&amp;"'")</f>
        <v>0</v>
      </c>
      <c r="M248" s="55">
        <f>IF(物品!N426=0,0,"'"&amp;物品!N426&amp;"'")</f>
        <v>0</v>
      </c>
      <c r="N248" s="55">
        <f>IF(物品!O426=0,0,"'"&amp;物品!O426&amp;"'")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物品!A435</f>
        <v>0</v>
      </c>
      <c r="B249" s="55" t="str">
        <f>"'"&amp;物品!B435&amp;"'"</f>
        <v>'IK5A'</v>
      </c>
      <c r="C249" s="55">
        <f>物品!J435</f>
        <v>0</v>
      </c>
      <c r="D249" s="55">
        <f>物品!K435</f>
        <v>0</v>
      </c>
      <c r="E249" s="55">
        <f>物品!L435</f>
        <v>0</v>
      </c>
      <c r="F249" s="55">
        <f>物品!M435</f>
        <v>0</v>
      </c>
      <c r="G249" s="55">
        <f>物品!N435</f>
        <v>0</v>
      </c>
      <c r="H249" s="55">
        <f>物品!O435</f>
        <v>0</v>
      </c>
      <c r="I249" s="55">
        <f>IF(物品!J435=0,0,"'"&amp;物品!J435&amp;"'")</f>
        <v>0</v>
      </c>
      <c r="J249" s="55">
        <f>IF(物品!K435=0,0,"'"&amp;物品!K435&amp;"'")</f>
        <v>0</v>
      </c>
      <c r="K249" s="55">
        <f>IF(物品!L435=0,0,"'"&amp;物品!L435&amp;"'")</f>
        <v>0</v>
      </c>
      <c r="L249" s="55">
        <f>IF(物品!M435=0,0,"'"&amp;物品!M435&amp;"'")</f>
        <v>0</v>
      </c>
      <c r="M249" s="55">
        <f>IF(物品!N435=0,0,"'"&amp;物品!N435&amp;"'")</f>
        <v>0</v>
      </c>
      <c r="N249" s="55">
        <f>IF(物品!O435=0,0,"'"&amp;物品!O435&amp;"'")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物品!A444</f>
        <v>0</v>
      </c>
      <c r="B250" s="55" t="str">
        <f>"'"&amp;物品!B444&amp;"'"</f>
        <v>'IK6A'</v>
      </c>
      <c r="C250" s="55">
        <f>物品!J444</f>
        <v>0</v>
      </c>
      <c r="D250" s="55">
        <f>物品!K444</f>
        <v>0</v>
      </c>
      <c r="E250" s="55">
        <f>物品!L444</f>
        <v>0</v>
      </c>
      <c r="F250" s="55">
        <f>物品!M444</f>
        <v>0</v>
      </c>
      <c r="G250" s="55">
        <f>物品!N444</f>
        <v>0</v>
      </c>
      <c r="H250" s="55">
        <f>物品!O444</f>
        <v>0</v>
      </c>
      <c r="I250" s="55">
        <f>IF(物品!J444=0,0,"'"&amp;物品!J444&amp;"'")</f>
        <v>0</v>
      </c>
      <c r="J250" s="55">
        <f>IF(物品!K444=0,0,"'"&amp;物品!K444&amp;"'")</f>
        <v>0</v>
      </c>
      <c r="K250" s="55">
        <f>IF(物品!L444=0,0,"'"&amp;物品!L444&amp;"'")</f>
        <v>0</v>
      </c>
      <c r="L250" s="55">
        <f>IF(物品!M444=0,0,"'"&amp;物品!M444&amp;"'")</f>
        <v>0</v>
      </c>
      <c r="M250" s="55">
        <f>IF(物品!N444=0,0,"'"&amp;物品!N444&amp;"'")</f>
        <v>0</v>
      </c>
      <c r="N250" s="55">
        <f>IF(物品!O444=0,0,"'"&amp;物品!O444&amp;"'")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物品!A453</f>
        <v>0</v>
      </c>
      <c r="B251" s="55" t="str">
        <f>"'"&amp;物品!B453&amp;"'"</f>
        <v>'IK7A'</v>
      </c>
      <c r="C251" s="55">
        <f>物品!J453</f>
        <v>0</v>
      </c>
      <c r="D251" s="55">
        <f>物品!K453</f>
        <v>0</v>
      </c>
      <c r="E251" s="55">
        <f>物品!L453</f>
        <v>0</v>
      </c>
      <c r="F251" s="55">
        <f>物品!M453</f>
        <v>0</v>
      </c>
      <c r="G251" s="55">
        <f>物品!N453</f>
        <v>0</v>
      </c>
      <c r="H251" s="55">
        <f>物品!O453</f>
        <v>0</v>
      </c>
      <c r="I251" s="55">
        <f>IF(物品!J453=0,0,"'"&amp;物品!J453&amp;"'")</f>
        <v>0</v>
      </c>
      <c r="J251" s="55">
        <f>IF(物品!K453=0,0,"'"&amp;物品!K453&amp;"'")</f>
        <v>0</v>
      </c>
      <c r="K251" s="55">
        <f>IF(物品!L453=0,0,"'"&amp;物品!L453&amp;"'")</f>
        <v>0</v>
      </c>
      <c r="L251" s="55">
        <f>IF(物品!M453=0,0,"'"&amp;物品!M453&amp;"'")</f>
        <v>0</v>
      </c>
      <c r="M251" s="55">
        <f>IF(物品!N453=0,0,"'"&amp;物品!N453&amp;"'")</f>
        <v>0</v>
      </c>
      <c r="N251" s="55">
        <f>IF(物品!O453=0,0,"'"&amp;物品!O453&amp;"'")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物品!A462</f>
        <v>0</v>
      </c>
      <c r="B252" s="55" t="str">
        <f>"'"&amp;物品!B462&amp;"'"</f>
        <v>'IK8A'</v>
      </c>
      <c r="C252" s="55">
        <f>物品!J462</f>
        <v>0</v>
      </c>
      <c r="D252" s="55">
        <f>物品!K462</f>
        <v>0</v>
      </c>
      <c r="E252" s="55">
        <f>物品!L462</f>
        <v>0</v>
      </c>
      <c r="F252" s="55">
        <f>物品!M462</f>
        <v>0</v>
      </c>
      <c r="G252" s="55">
        <f>物品!N462</f>
        <v>0</v>
      </c>
      <c r="H252" s="55">
        <f>物品!O462</f>
        <v>0</v>
      </c>
      <c r="I252" s="55">
        <f>IF(物品!J462=0,0,"'"&amp;物品!J462&amp;"'")</f>
        <v>0</v>
      </c>
      <c r="J252" s="55">
        <f>IF(物品!K462=0,0,"'"&amp;物品!K462&amp;"'")</f>
        <v>0</v>
      </c>
      <c r="K252" s="55">
        <f>IF(物品!L462=0,0,"'"&amp;物品!L462&amp;"'")</f>
        <v>0</v>
      </c>
      <c r="L252" s="55">
        <f>IF(物品!M462=0,0,"'"&amp;物品!M462&amp;"'")</f>
        <v>0</v>
      </c>
      <c r="M252" s="55">
        <f>IF(物品!N462=0,0,"'"&amp;物品!N462&amp;"'")</f>
        <v>0</v>
      </c>
      <c r="N252" s="55">
        <f>IF(物品!O462=0,0,"'"&amp;物品!O462&amp;"'")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物品!A471</f>
        <v>0</v>
      </c>
      <c r="B253" s="55" t="str">
        <f>"'"&amp;物品!B471&amp;"'"</f>
        <v>'IK91'</v>
      </c>
      <c r="C253" s="55">
        <f>物品!J471</f>
        <v>0</v>
      </c>
      <c r="D253" s="55">
        <f>物品!K471</f>
        <v>0</v>
      </c>
      <c r="E253" s="55">
        <f>物品!L471</f>
        <v>0</v>
      </c>
      <c r="F253" s="55">
        <f>物品!M471</f>
        <v>0</v>
      </c>
      <c r="G253" s="55">
        <f>物品!N471</f>
        <v>0</v>
      </c>
      <c r="H253" s="55">
        <f>物品!O471</f>
        <v>0</v>
      </c>
      <c r="I253" s="55">
        <f>IF(物品!J471=0,0,"'"&amp;物品!J471&amp;"'")</f>
        <v>0</v>
      </c>
      <c r="J253" s="55">
        <f>IF(物品!K471=0,0,"'"&amp;物品!K471&amp;"'")</f>
        <v>0</v>
      </c>
      <c r="K253" s="55">
        <f>IF(物品!L471=0,0,"'"&amp;物品!L471&amp;"'")</f>
        <v>0</v>
      </c>
      <c r="L253" s="55">
        <f>IF(物品!M471=0,0,"'"&amp;物品!M471&amp;"'")</f>
        <v>0</v>
      </c>
      <c r="M253" s="55">
        <f>IF(物品!N471=0,0,"'"&amp;物品!N471&amp;"'")</f>
        <v>0</v>
      </c>
      <c r="N253" s="55">
        <f>IF(物品!O471=0,0,"'"&amp;物品!O471&amp;"'")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物品!A472</f>
        <v>0</v>
      </c>
      <c r="B254" s="55" t="str">
        <f>"'"&amp;物品!B472&amp;"'"</f>
        <v>'IK92'</v>
      </c>
      <c r="C254" s="55">
        <f>物品!J472</f>
        <v>0</v>
      </c>
      <c r="D254" s="55">
        <f>物品!K472</f>
        <v>0</v>
      </c>
      <c r="E254" s="55">
        <f>物品!L472</f>
        <v>0</v>
      </c>
      <c r="F254" s="55">
        <f>物品!M472</f>
        <v>0</v>
      </c>
      <c r="G254" s="55">
        <f>物品!N472</f>
        <v>0</v>
      </c>
      <c r="H254" s="55">
        <f>物品!O472</f>
        <v>0</v>
      </c>
      <c r="I254" s="55">
        <f>IF(物品!J472=0,0,"'"&amp;物品!J472&amp;"'")</f>
        <v>0</v>
      </c>
      <c r="J254" s="55">
        <f>IF(物品!K472=0,0,"'"&amp;物品!K472&amp;"'")</f>
        <v>0</v>
      </c>
      <c r="K254" s="55">
        <f>IF(物品!L472=0,0,"'"&amp;物品!L472&amp;"'")</f>
        <v>0</v>
      </c>
      <c r="L254" s="55">
        <f>IF(物品!M472=0,0,"'"&amp;物品!M472&amp;"'")</f>
        <v>0</v>
      </c>
      <c r="M254" s="55">
        <f>IF(物品!N472=0,0,"'"&amp;物品!N472&amp;"'")</f>
        <v>0</v>
      </c>
      <c r="N254" s="55">
        <f>IF(物品!O472=0,0,"'"&amp;物品!O472&amp;"'")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物品!A473</f>
        <v>0</v>
      </c>
      <c r="B255" s="55" t="str">
        <f>"'"&amp;物品!B473&amp;"'"</f>
        <v>'IK93'</v>
      </c>
      <c r="C255" s="55">
        <f>物品!J473</f>
        <v>0</v>
      </c>
      <c r="D255" s="55">
        <f>物品!K473</f>
        <v>0</v>
      </c>
      <c r="E255" s="55">
        <f>物品!L473</f>
        <v>0</v>
      </c>
      <c r="F255" s="55">
        <f>物品!M473</f>
        <v>0</v>
      </c>
      <c r="G255" s="55">
        <f>物品!N473</f>
        <v>0</v>
      </c>
      <c r="H255" s="55">
        <f>物品!O473</f>
        <v>0</v>
      </c>
      <c r="I255" s="55">
        <f>IF(物品!J473=0,0,"'"&amp;物品!J473&amp;"'")</f>
        <v>0</v>
      </c>
      <c r="J255" s="55">
        <f>IF(物品!K473=0,0,"'"&amp;物品!K473&amp;"'")</f>
        <v>0</v>
      </c>
      <c r="K255" s="55">
        <f>IF(物品!L473=0,0,"'"&amp;物品!L473&amp;"'")</f>
        <v>0</v>
      </c>
      <c r="L255" s="55">
        <f>IF(物品!M473=0,0,"'"&amp;物品!M473&amp;"'")</f>
        <v>0</v>
      </c>
      <c r="M255" s="55">
        <f>IF(物品!N473=0,0,"'"&amp;物品!N473&amp;"'")</f>
        <v>0</v>
      </c>
      <c r="N255" s="55">
        <f>IF(物品!O473=0,0,"'"&amp;物品!O473&amp;"'")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物品!A474</f>
        <v>0</v>
      </c>
      <c r="B256" s="55" t="str">
        <f>"'"&amp;物品!B474&amp;"'"</f>
        <v>'IK94'</v>
      </c>
      <c r="C256" s="55">
        <f>物品!J474</f>
        <v>0</v>
      </c>
      <c r="D256" s="55">
        <f>物品!K474</f>
        <v>0</v>
      </c>
      <c r="E256" s="55">
        <f>物品!L474</f>
        <v>0</v>
      </c>
      <c r="F256" s="55">
        <f>物品!M474</f>
        <v>0</v>
      </c>
      <c r="G256" s="55">
        <f>物品!N474</f>
        <v>0</v>
      </c>
      <c r="H256" s="55">
        <f>物品!O474</f>
        <v>0</v>
      </c>
      <c r="I256" s="55">
        <f>IF(物品!J474=0,0,"'"&amp;物品!J474&amp;"'")</f>
        <v>0</v>
      </c>
      <c r="J256" s="55">
        <f>IF(物品!K474=0,0,"'"&amp;物品!K474&amp;"'")</f>
        <v>0</v>
      </c>
      <c r="K256" s="55">
        <f>IF(物品!L474=0,0,"'"&amp;物品!L474&amp;"'")</f>
        <v>0</v>
      </c>
      <c r="L256" s="55">
        <f>IF(物品!M474=0,0,"'"&amp;物品!M474&amp;"'")</f>
        <v>0</v>
      </c>
      <c r="M256" s="55">
        <f>IF(物品!N474=0,0,"'"&amp;物品!N474&amp;"'")</f>
        <v>0</v>
      </c>
      <c r="N256" s="55">
        <f>IF(物品!O474=0,0,"'"&amp;物品!O474&amp;"'")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物品!A475</f>
        <v>0</v>
      </c>
      <c r="B257" s="55" t="str">
        <f>"'"&amp;物品!B475&amp;"'"</f>
        <v>'IK95'</v>
      </c>
      <c r="C257" s="55">
        <f>物品!J475</f>
        <v>0</v>
      </c>
      <c r="D257" s="55">
        <f>物品!K475</f>
        <v>0</v>
      </c>
      <c r="E257" s="55">
        <f>物品!L475</f>
        <v>0</v>
      </c>
      <c r="F257" s="55">
        <f>物品!M475</f>
        <v>0</v>
      </c>
      <c r="G257" s="55">
        <f>物品!N475</f>
        <v>0</v>
      </c>
      <c r="H257" s="55">
        <f>物品!O475</f>
        <v>0</v>
      </c>
      <c r="I257" s="55">
        <f>IF(物品!J475=0,0,"'"&amp;物品!J475&amp;"'")</f>
        <v>0</v>
      </c>
      <c r="J257" s="55">
        <f>IF(物品!K475=0,0,"'"&amp;物品!K475&amp;"'")</f>
        <v>0</v>
      </c>
      <c r="K257" s="55">
        <f>IF(物品!L475=0,0,"'"&amp;物品!L475&amp;"'")</f>
        <v>0</v>
      </c>
      <c r="L257" s="55">
        <f>IF(物品!M475=0,0,"'"&amp;物品!M475&amp;"'")</f>
        <v>0</v>
      </c>
      <c r="M257" s="55">
        <f>IF(物品!N475=0,0,"'"&amp;物品!N475&amp;"'")</f>
        <v>0</v>
      </c>
      <c r="N257" s="55">
        <f>IF(物品!O475=0,0,"'"&amp;物品!O475&amp;"'")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物品!A476</f>
        <v>0</v>
      </c>
      <c r="B258" s="55" t="str">
        <f>"'"&amp;物品!B476&amp;"'"</f>
        <v>'IK96'</v>
      </c>
      <c r="C258" s="55">
        <f>物品!J476</f>
        <v>0</v>
      </c>
      <c r="D258" s="55">
        <f>物品!K476</f>
        <v>0</v>
      </c>
      <c r="E258" s="55">
        <f>物品!L476</f>
        <v>0</v>
      </c>
      <c r="F258" s="55">
        <f>物品!M476</f>
        <v>0</v>
      </c>
      <c r="G258" s="55">
        <f>物品!N476</f>
        <v>0</v>
      </c>
      <c r="H258" s="55">
        <f>物品!O476</f>
        <v>0</v>
      </c>
      <c r="I258" s="55">
        <f>IF(物品!J476=0,0,"'"&amp;物品!J476&amp;"'")</f>
        <v>0</v>
      </c>
      <c r="J258" s="55">
        <f>IF(物品!K476=0,0,"'"&amp;物品!K476&amp;"'")</f>
        <v>0</v>
      </c>
      <c r="K258" s="55">
        <f>IF(物品!L476=0,0,"'"&amp;物品!L476&amp;"'")</f>
        <v>0</v>
      </c>
      <c r="L258" s="55">
        <f>IF(物品!M476=0,0,"'"&amp;物品!M476&amp;"'")</f>
        <v>0</v>
      </c>
      <c r="M258" s="55">
        <f>IF(物品!N476=0,0,"'"&amp;物品!N476&amp;"'")</f>
        <v>0</v>
      </c>
      <c r="N258" s="55">
        <f>IF(物品!O476=0,0,"'"&amp;物品!O476&amp;"'")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物品!A477</f>
        <v>0</v>
      </c>
      <c r="B259" s="55" t="str">
        <f>"'"&amp;物品!B477&amp;"'"</f>
        <v>'IK97'</v>
      </c>
      <c r="C259" s="55">
        <f>物品!J477</f>
        <v>0</v>
      </c>
      <c r="D259" s="55">
        <f>物品!K477</f>
        <v>0</v>
      </c>
      <c r="E259" s="55">
        <f>物品!L477</f>
        <v>0</v>
      </c>
      <c r="F259" s="55">
        <f>物品!M477</f>
        <v>0</v>
      </c>
      <c r="G259" s="55">
        <f>物品!N477</f>
        <v>0</v>
      </c>
      <c r="H259" s="55">
        <f>物品!O477</f>
        <v>0</v>
      </c>
      <c r="I259" s="55">
        <f>IF(物品!J477=0,0,"'"&amp;物品!J477&amp;"'")</f>
        <v>0</v>
      </c>
      <c r="J259" s="55">
        <f>IF(物品!K477=0,0,"'"&amp;物品!K477&amp;"'")</f>
        <v>0</v>
      </c>
      <c r="K259" s="55">
        <f>IF(物品!L477=0,0,"'"&amp;物品!L477&amp;"'")</f>
        <v>0</v>
      </c>
      <c r="L259" s="55">
        <f>IF(物品!M477=0,0,"'"&amp;物品!M477&amp;"'")</f>
        <v>0</v>
      </c>
      <c r="M259" s="55">
        <f>IF(物品!N477=0,0,"'"&amp;物品!N477&amp;"'")</f>
        <v>0</v>
      </c>
      <c r="N259" s="55">
        <f>IF(物品!O477=0,0,"'"&amp;物品!O477&amp;"'")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物品!A478</f>
        <v>0</v>
      </c>
      <c r="B260" s="55" t="str">
        <f>"'"&amp;物品!B478&amp;"'"</f>
        <v>'IK98'</v>
      </c>
      <c r="C260" s="55">
        <f>物品!J478</f>
        <v>0</v>
      </c>
      <c r="D260" s="55">
        <f>物品!K478</f>
        <v>0</v>
      </c>
      <c r="E260" s="55">
        <f>物品!L478</f>
        <v>0</v>
      </c>
      <c r="F260" s="55">
        <f>物品!M478</f>
        <v>0</v>
      </c>
      <c r="G260" s="55">
        <f>物品!N478</f>
        <v>0</v>
      </c>
      <c r="H260" s="55">
        <f>物品!O478</f>
        <v>0</v>
      </c>
      <c r="I260" s="55">
        <f>IF(物品!J478=0,0,"'"&amp;物品!J478&amp;"'")</f>
        <v>0</v>
      </c>
      <c r="J260" s="55">
        <f>IF(物品!K478=0,0,"'"&amp;物品!K478&amp;"'")</f>
        <v>0</v>
      </c>
      <c r="K260" s="55">
        <f>IF(物品!L478=0,0,"'"&amp;物品!L478&amp;"'")</f>
        <v>0</v>
      </c>
      <c r="L260" s="55">
        <f>IF(物品!M478=0,0,"'"&amp;物品!M478&amp;"'")</f>
        <v>0</v>
      </c>
      <c r="M260" s="55">
        <f>IF(物品!N478=0,0,"'"&amp;物品!N478&amp;"'")</f>
        <v>0</v>
      </c>
      <c r="N260" s="55">
        <f>IF(物品!O478=0,0,"'"&amp;物品!O478&amp;"'")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物品!A479</f>
        <v>0</v>
      </c>
      <c r="B261" s="55" t="str">
        <f>"'"&amp;物品!B479&amp;"'"</f>
        <v>'IL1A'</v>
      </c>
      <c r="C261" s="55">
        <f>物品!J479</f>
        <v>0</v>
      </c>
      <c r="D261" s="55">
        <f>物品!K479</f>
        <v>0</v>
      </c>
      <c r="E261" s="55">
        <f>物品!L479</f>
        <v>0</v>
      </c>
      <c r="F261" s="55">
        <f>物品!M479</f>
        <v>0</v>
      </c>
      <c r="G261" s="55">
        <f>物品!N479</f>
        <v>0</v>
      </c>
      <c r="H261" s="55">
        <f>物品!O479</f>
        <v>0</v>
      </c>
      <c r="I261" s="55">
        <f>IF(物品!J479=0,0,"'"&amp;物品!J479&amp;"'")</f>
        <v>0</v>
      </c>
      <c r="J261" s="55">
        <f>IF(物品!K479=0,0,"'"&amp;物品!K479&amp;"'")</f>
        <v>0</v>
      </c>
      <c r="K261" s="55">
        <f>IF(物品!L479=0,0,"'"&amp;物品!L479&amp;"'")</f>
        <v>0</v>
      </c>
      <c r="L261" s="55">
        <f>IF(物品!M479=0,0,"'"&amp;物品!M479&amp;"'")</f>
        <v>0</v>
      </c>
      <c r="M261" s="55">
        <f>IF(物品!N479=0,0,"'"&amp;物品!N479&amp;"'")</f>
        <v>0</v>
      </c>
      <c r="N261" s="55">
        <f>IF(物品!O479=0,0,"'"&amp;物品!O479&amp;"'")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物品!A480</f>
        <v>0</v>
      </c>
      <c r="B262" s="55" t="str">
        <f>"'"&amp;物品!B480&amp;"'"</f>
        <v>'IL1B'</v>
      </c>
      <c r="C262" s="55">
        <f>物品!J480</f>
        <v>0</v>
      </c>
      <c r="D262" s="55">
        <f>物品!K480</f>
        <v>0</v>
      </c>
      <c r="E262" s="55">
        <f>物品!L480</f>
        <v>0</v>
      </c>
      <c r="F262" s="55">
        <f>物品!M480</f>
        <v>0</v>
      </c>
      <c r="G262" s="55">
        <f>物品!N480</f>
        <v>0</v>
      </c>
      <c r="H262" s="55">
        <f>物品!O480</f>
        <v>0</v>
      </c>
      <c r="I262" s="55">
        <f>IF(物品!J480=0,0,"'"&amp;物品!J480&amp;"'")</f>
        <v>0</v>
      </c>
      <c r="J262" s="55">
        <f>IF(物品!K480=0,0,"'"&amp;物品!K480&amp;"'")</f>
        <v>0</v>
      </c>
      <c r="K262" s="55">
        <f>IF(物品!L480=0,0,"'"&amp;物品!L480&amp;"'")</f>
        <v>0</v>
      </c>
      <c r="L262" s="55">
        <f>IF(物品!M480=0,0,"'"&amp;物品!M480&amp;"'")</f>
        <v>0</v>
      </c>
      <c r="M262" s="55">
        <f>IF(物品!N480=0,0,"'"&amp;物品!N480&amp;"'")</f>
        <v>0</v>
      </c>
      <c r="N262" s="55">
        <f>IF(物品!O480=0,0,"'"&amp;物品!O480&amp;"'")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物品!A481</f>
        <v>0</v>
      </c>
      <c r="B263" s="55" t="str">
        <f>"'"&amp;物品!B481&amp;"'"</f>
        <v>'IL1C'</v>
      </c>
      <c r="C263" s="55">
        <f>物品!J481</f>
        <v>0</v>
      </c>
      <c r="D263" s="55">
        <f>物品!K481</f>
        <v>0</v>
      </c>
      <c r="E263" s="55">
        <f>物品!L481</f>
        <v>0</v>
      </c>
      <c r="F263" s="55">
        <f>物品!M481</f>
        <v>0</v>
      </c>
      <c r="G263" s="55">
        <f>物品!N481</f>
        <v>0</v>
      </c>
      <c r="H263" s="55">
        <f>物品!O481</f>
        <v>0</v>
      </c>
      <c r="I263" s="55">
        <f>IF(物品!J481=0,0,"'"&amp;物品!J481&amp;"'")</f>
        <v>0</v>
      </c>
      <c r="J263" s="55">
        <f>IF(物品!K481=0,0,"'"&amp;物品!K481&amp;"'")</f>
        <v>0</v>
      </c>
      <c r="K263" s="55">
        <f>IF(物品!L481=0,0,"'"&amp;物品!L481&amp;"'")</f>
        <v>0</v>
      </c>
      <c r="L263" s="55">
        <f>IF(物品!M481=0,0,"'"&amp;物品!M481&amp;"'")</f>
        <v>0</v>
      </c>
      <c r="M263" s="55">
        <f>IF(物品!N481=0,0,"'"&amp;物品!N481&amp;"'")</f>
        <v>0</v>
      </c>
      <c r="N263" s="55">
        <f>IF(物品!O481=0,0,"'"&amp;物品!O481&amp;"'")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491"/>
  <sheetViews>
    <sheetView topLeftCell="A451" workbookViewId="0">
      <selection activeCell="M476" sqref="M476:M481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1178</v>
      </c>
      <c r="H1" s="39" t="s">
        <v>1179</v>
      </c>
      <c r="I1" s="43" t="s">
        <v>1180</v>
      </c>
      <c r="J1" s="44" t="s">
        <v>1176</v>
      </c>
      <c r="K1" s="45" t="s">
        <v>141</v>
      </c>
      <c r="L1" s="46" t="s">
        <v>142</v>
      </c>
      <c r="M1" s="47" t="s">
        <v>1181</v>
      </c>
      <c r="N1" s="48" t="s">
        <v>1182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IF(物品!B216="",0,"'"&amp;物品!B216&amp;"'")</f>
        <v>'IP01'</v>
      </c>
      <c r="B213">
        <f>物品!D216</f>
        <v>0</v>
      </c>
      <c r="C213">
        <f>物品!E216</f>
        <v>0</v>
      </c>
      <c r="D213">
        <f>物品!F216</f>
        <v>0</v>
      </c>
      <c r="E213">
        <f>IF(ISTEXT(物品!G216)=TRUE,"'"&amp;物品!G216&amp;"'",物品!G216)</f>
        <v>0</v>
      </c>
      <c r="F213">
        <f>IF(ISTEXT(物品!H216)=TRUE,"'"&amp;物品!H216&amp;"'",物品!H216)</f>
        <v>0</v>
      </c>
      <c r="G213">
        <f>IF(物品!I216="",0,"'"&amp;物品!I216&amp;"'")</f>
        <v>0</v>
      </c>
      <c r="H213">
        <f>IF(物品!R216="",0,物品!R216)</f>
        <v>0</v>
      </c>
      <c r="I213">
        <f>IF(物品!S216="",0,物品!S216)</f>
        <v>0</v>
      </c>
      <c r="J213" t="str">
        <f>IF(物品!C216="",0,""""&amp;物品!C216&amp;"""")</f>
        <v>"|CffFF0000时渊入场券|r"</v>
      </c>
      <c r="K213" t="str">
        <f>IF(物品!T216="","""""",""""&amp;物品!T216&amp;"""")</f>
        <v>"每次|Cffffd24d完成|r时渊副本将消耗|Cffffd24d1|r个|Cffffd24d时渊入场券|r"</v>
      </c>
      <c r="L213" t="str">
        <f>IF(物品!U216="",0,""""&amp;物品!U216&amp;"""")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IF(物品!B217="",0,"'"&amp;物品!B217&amp;"'")</f>
        <v>'IP02'</v>
      </c>
      <c r="B214">
        <f>物品!D217</f>
        <v>0</v>
      </c>
      <c r="C214">
        <f>物品!E217</f>
        <v>0</v>
      </c>
      <c r="D214">
        <f>物品!F217</f>
        <v>0</v>
      </c>
      <c r="E214">
        <f>IF(ISTEXT(物品!G217)=TRUE,"'"&amp;物品!G217&amp;"'",物品!G217)</f>
        <v>0</v>
      </c>
      <c r="F214">
        <f>IF(ISTEXT(物品!H217)=TRUE,"'"&amp;物品!H217&amp;"'",物品!H217)</f>
        <v>0</v>
      </c>
      <c r="G214">
        <f>IF(物品!I217="",0,"'"&amp;物品!I217&amp;"'")</f>
        <v>0</v>
      </c>
      <c r="H214">
        <f>IF(物品!R217="",0,物品!R217)</f>
        <v>0</v>
      </c>
      <c r="I214">
        <f>IF(物品!S217="",0,物品!S217)</f>
        <v>0</v>
      </c>
      <c r="J214" t="str">
        <f>IF(物品!C217="",0,""""&amp;物品!C217&amp;"""")</f>
        <v>"|CffFFD24D补天石|r"</v>
      </c>
      <c r="K214" t="str">
        <f>IF(物品!T217="","""""",""""&amp;物品!T217&amp;"""")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IF(物品!U217="",0,""""&amp;物品!U217&amp;"""")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IF(物品!B218="",0,"'"&amp;物品!B218&amp;"'")</f>
        <v>'IP03'</v>
      </c>
      <c r="B215">
        <f>物品!D218</f>
        <v>0</v>
      </c>
      <c r="C215">
        <f>物品!E218</f>
        <v>0</v>
      </c>
      <c r="D215">
        <f>物品!F218</f>
        <v>0</v>
      </c>
      <c r="E215">
        <f>IF(ISTEXT(物品!G218)=TRUE,"'"&amp;物品!G218&amp;"'",物品!G218)</f>
        <v>0</v>
      </c>
      <c r="F215">
        <f>IF(ISTEXT(物品!H218)=TRUE,"'"&amp;物品!H218&amp;"'",物品!H218)</f>
        <v>0</v>
      </c>
      <c r="G215">
        <f>IF(物品!I218="",0,"'"&amp;物品!I218&amp;"'")</f>
        <v>0</v>
      </c>
      <c r="H215">
        <f>IF(物品!R218="",0,物品!R218)</f>
        <v>0</v>
      </c>
      <c r="I215">
        <f>IF(物品!S218="",0,物品!S218)</f>
        <v>0</v>
      </c>
      <c r="J215" t="str">
        <f>IF(物品!C218="",0,""""&amp;物品!C218&amp;"""")</f>
        <v>"|CffFF0000鸿蒙结晶|r"</v>
      </c>
      <c r="K215" t="str">
        <f>IF(物品!T218="","""""",""""&amp;物品!T218&amp;"""")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IF(物品!U218="",0,""""&amp;物品!U218&amp;"""")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IF(物品!B219="",0,"'"&amp;物品!B219&amp;"'")</f>
        <v>'IP04'</v>
      </c>
      <c r="B216">
        <f>物品!D219</f>
        <v>0</v>
      </c>
      <c r="C216">
        <f>物品!E219</f>
        <v>0</v>
      </c>
      <c r="D216">
        <f>物品!F219</f>
        <v>0</v>
      </c>
      <c r="E216">
        <f>IF(ISTEXT(物品!G219)=TRUE,"'"&amp;物品!G219&amp;"'",物品!G219)</f>
        <v>0</v>
      </c>
      <c r="F216">
        <f>IF(ISTEXT(物品!H219)=TRUE,"'"&amp;物品!H219&amp;"'",物品!H219)</f>
        <v>0</v>
      </c>
      <c r="G216">
        <f>IF(物品!I219="",0,"'"&amp;物品!I219&amp;"'")</f>
        <v>0</v>
      </c>
      <c r="H216">
        <f>IF(物品!R219="",0,物品!R219)</f>
        <v>0</v>
      </c>
      <c r="I216">
        <f>IF(物品!S219="",0,物品!S219)</f>
        <v>0</v>
      </c>
      <c r="J216" t="str">
        <f>IF(物品!C219="",0,""""&amp;物品!C219&amp;"""")</f>
        <v>"|CffFF0000神兽洗灵石|r"</v>
      </c>
      <c r="K216" t="str">
        <f>IF(物品!T219="","""""",""""&amp;物品!T219&amp;"""")</f>
        <v>"使用后|Cffffc926重置|r当前|Cffff0000觉醒神通【R】|r|Cfff0f0f0。|r"</v>
      </c>
      <c r="L216" t="str">
        <f>IF(物品!U219="",0,""""&amp;物品!U219&amp;"""")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IF(物品!B220="",0,"'"&amp;物品!B220&amp;"'")</f>
        <v>'IP05'</v>
      </c>
      <c r="B217">
        <f>物品!D220</f>
        <v>0</v>
      </c>
      <c r="C217">
        <f>物品!E220</f>
        <v>0</v>
      </c>
      <c r="D217">
        <f>物品!F220</f>
        <v>0</v>
      </c>
      <c r="E217">
        <f>IF(ISTEXT(物品!G220)=TRUE,"'"&amp;物品!G220&amp;"'",物品!G220)</f>
        <v>0</v>
      </c>
      <c r="F217">
        <f>IF(ISTEXT(物品!H220)=TRUE,"'"&amp;物品!H220&amp;"'",物品!H220)</f>
        <v>0</v>
      </c>
      <c r="G217">
        <f>IF(物品!I220="",0,"'"&amp;物品!I220&amp;"'")</f>
        <v>0</v>
      </c>
      <c r="H217">
        <f>IF(物品!R220="",0,物品!R220)</f>
        <v>0</v>
      </c>
      <c r="I217">
        <f>IF(物品!S220="",0,物品!S220)</f>
        <v>0</v>
      </c>
      <c r="J217" t="str">
        <f>IF(物品!C220="",0,""""&amp;物品!C220&amp;"""")</f>
        <v>"|CffFF0000虚空圣战卡|r"</v>
      </c>
      <c r="K217" t="str">
        <f>IF(物品!T220="","""""",""""&amp;物品!T220&amp;"""")</f>
        <v>"开启|Cffffc926结界|r，前往虚空终止|Cffff0000封神圣战|r。"</v>
      </c>
      <c r="L217" t="str">
        <f>IF(物品!U220="",0,""""&amp;物品!U220&amp;"""")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IF(物品!B221="",0,"'"&amp;物品!B221&amp;"'")</f>
        <v>'IP06'</v>
      </c>
      <c r="B218">
        <f>物品!D221</f>
        <v>0</v>
      </c>
      <c r="C218">
        <f>物品!E221</f>
        <v>0</v>
      </c>
      <c r="D218">
        <f>物品!F221</f>
        <v>0</v>
      </c>
      <c r="E218">
        <f>IF(ISTEXT(物品!G221)=TRUE,"'"&amp;物品!G221&amp;"'",物品!G221)</f>
        <v>0</v>
      </c>
      <c r="F218">
        <f>IF(ISTEXT(物品!H221)=TRUE,"'"&amp;物品!H221&amp;"'",物品!H221)</f>
        <v>0</v>
      </c>
      <c r="G218">
        <f>IF(物品!I221="",0,"'"&amp;物品!I221&amp;"'")</f>
        <v>0</v>
      </c>
      <c r="H218">
        <f>IF(物品!R221="",0,物品!R221)</f>
        <v>0</v>
      </c>
      <c r="I218">
        <f>IF(物品!S221="",0,物品!S221)</f>
        <v>0</v>
      </c>
      <c r="J218" t="str">
        <f>IF(物品!C221="",0,""""&amp;物品!C221&amp;"""")</f>
        <v>"|CffFF0000副本奖励刷新券|r"</v>
      </c>
      <c r="K218" t="str">
        <f>IF(物品!T221="","""""",""""&amp;物品!T221&amp;"""")</f>
        <v>"使用后可重置当前副本奖励选项。"</v>
      </c>
      <c r="L218" t="str">
        <f>IF(物品!U221="",0,""""&amp;物品!U221&amp;"""")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IF(物品!B222="",0,"'"&amp;物品!B222&amp;"'")</f>
        <v>'IP07'</v>
      </c>
      <c r="B219">
        <f>物品!D222</f>
        <v>0</v>
      </c>
      <c r="C219">
        <f>物品!E222</f>
        <v>0</v>
      </c>
      <c r="D219">
        <f>物品!F222</f>
        <v>0</v>
      </c>
      <c r="E219">
        <f>IF(ISTEXT(物品!G222)=TRUE,"'"&amp;物品!G222&amp;"'",物品!G222)</f>
        <v>0</v>
      </c>
      <c r="F219">
        <f>IF(ISTEXT(物品!H222)=TRUE,"'"&amp;物品!H222&amp;"'",物品!H222)</f>
        <v>0</v>
      </c>
      <c r="G219">
        <f>IF(物品!I222="",0,"'"&amp;物品!I222&amp;"'")</f>
        <v>0</v>
      </c>
      <c r="H219">
        <f>IF(物品!R222="",0,物品!R222)</f>
        <v>0</v>
      </c>
      <c r="I219">
        <f>IF(物品!S222="",0,物品!S222)</f>
        <v>0</v>
      </c>
      <c r="J219" t="str">
        <f>IF(物品!C222="",0,""""&amp;物品!C222&amp;"""")</f>
        <v>"|CffFF0000符印奖励刷新券|r"</v>
      </c>
      <c r="K219" t="str">
        <f>IF(物品!T222="","""""",""""&amp;物品!T222&amp;"""")</f>
        <v>"使用后可重置当前符印奖励选项。"</v>
      </c>
      <c r="L219" t="str">
        <f>IF(物品!U222="",0,""""&amp;物品!U222&amp;"""")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IF(物品!B223="",0,"'"&amp;物品!B223&amp;"'")</f>
        <v>'IP08'</v>
      </c>
      <c r="B220">
        <f>物品!D223</f>
        <v>0</v>
      </c>
      <c r="C220">
        <f>物品!E223</f>
        <v>0</v>
      </c>
      <c r="D220">
        <f>物品!F223</f>
        <v>0</v>
      </c>
      <c r="E220">
        <f>IF(ISTEXT(物品!G223)=TRUE,"'"&amp;物品!G223&amp;"'",物品!G223)</f>
        <v>0</v>
      </c>
      <c r="F220">
        <f>IF(ISTEXT(物品!H223)=TRUE,"'"&amp;物品!H223&amp;"'",物品!H223)</f>
        <v>0</v>
      </c>
      <c r="G220">
        <f>IF(物品!I223="",0,"'"&amp;物品!I223&amp;"'")</f>
        <v>0</v>
      </c>
      <c r="H220">
        <f>IF(物品!R223="",0,物品!R223)</f>
        <v>0</v>
      </c>
      <c r="I220">
        <f>IF(物品!S223="",0,物品!S223)</f>
        <v>0</v>
      </c>
      <c r="J220" t="str">
        <f>IF(物品!C223="",0,""""&amp;物品!C223&amp;"""")</f>
        <v>"|CffBF00FF稀有宝物箱|r"</v>
      </c>
      <c r="K220" t="str">
        <f>IF(物品!T223="","""""",""""&amp;物品!T223&amp;"""")</f>
        <v>"使用后自选一个|CffBF00FF稀有品质宝物|r"</v>
      </c>
      <c r="L220" t="str">
        <f>IF(物品!U223="",0,""""&amp;物品!U223&amp;"""")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IF(物品!B224="",0,"'"&amp;物品!B224&amp;"'")</f>
        <v>'IP09'</v>
      </c>
      <c r="B221">
        <f>物品!D224</f>
        <v>0</v>
      </c>
      <c r="C221">
        <f>物品!E224</f>
        <v>0</v>
      </c>
      <c r="D221">
        <f>物品!F224</f>
        <v>0</v>
      </c>
      <c r="E221">
        <f>IF(ISTEXT(物品!G224)=TRUE,"'"&amp;物品!G224&amp;"'",物品!G224)</f>
        <v>0</v>
      </c>
      <c r="F221">
        <f>IF(ISTEXT(物品!H224)=TRUE,"'"&amp;物品!H224&amp;"'",物品!H224)</f>
        <v>0</v>
      </c>
      <c r="G221">
        <f>IF(物品!I224="",0,"'"&amp;物品!I224&amp;"'")</f>
        <v>0</v>
      </c>
      <c r="H221">
        <f>IF(物品!R224="",0,物品!R224)</f>
        <v>0</v>
      </c>
      <c r="I221">
        <f>IF(物品!S224="",0,物品!S224)</f>
        <v>0</v>
      </c>
      <c r="J221" t="str">
        <f>IF(物品!C224="",0,""""&amp;物品!C224&amp;"""")</f>
        <v>"|CffFFD24D刻印宝箱|r"</v>
      </c>
      <c r="K221" t="str">
        <f>IF(物品!T224="","""""",""""&amp;物品!T224&amp;"""")</f>
        <v>"使用后自选一个|CffFFD24D宝物刻印|r"</v>
      </c>
      <c r="L221" t="str">
        <f>IF(物品!U224="",0,""""&amp;物品!U224&amp;"""")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IF(物品!B225="",0,"'"&amp;物品!B225&amp;"'")</f>
        <v>'IP14'</v>
      </c>
      <c r="B222">
        <f>物品!D225</f>
        <v>0</v>
      </c>
      <c r="C222">
        <f>物品!E225</f>
        <v>0</v>
      </c>
      <c r="D222">
        <f>物品!F225</f>
        <v>0</v>
      </c>
      <c r="E222">
        <f>IF(ISTEXT(物品!G225)=TRUE,"'"&amp;物品!G225&amp;"'",物品!G225)</f>
        <v>0</v>
      </c>
      <c r="F222">
        <f>IF(ISTEXT(物品!H225)=TRUE,"'"&amp;物品!H225&amp;"'",物品!H225)</f>
        <v>0</v>
      </c>
      <c r="G222">
        <f>IF(物品!I225="",0,"'"&amp;物品!I225&amp;"'")</f>
        <v>0</v>
      </c>
      <c r="H222">
        <f>IF(物品!R225="",0,物品!R225)</f>
        <v>0</v>
      </c>
      <c r="I222">
        <f>IF(物品!S225="",0,物品!S225)</f>
        <v>0</v>
      </c>
      <c r="J222" t="str">
        <f>IF(物品!C225="",0,""""&amp;物品!C225&amp;"""")</f>
        <v>"|CffFF0000神兽洗灵石|r"</v>
      </c>
      <c r="K222" t="str">
        <f>IF(物品!T225="","""""",""""&amp;物品!T225&amp;"""")</f>
        <v>"使用后|Cffffc926重置|r当前|Cffff0000觉醒神通【R】|r|Cfff0f0f0。|r"</v>
      </c>
      <c r="L222" t="str">
        <f>IF(物品!U225="",0,""""&amp;物品!U225&amp;"""")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IF(物品!B226="",0,"'"&amp;物品!B226&amp;"'")</f>
        <v>'IT01'</v>
      </c>
      <c r="B223">
        <f>物品!D226</f>
        <v>0</v>
      </c>
      <c r="C223">
        <f>物品!E226</f>
        <v>0</v>
      </c>
      <c r="D223">
        <f>物品!F226</f>
        <v>0</v>
      </c>
      <c r="E223">
        <f>IF(ISTEXT(物品!G226)=TRUE,"'"&amp;物品!G226&amp;"'",物品!G226)</f>
        <v>0</v>
      </c>
      <c r="F223">
        <f>IF(ISTEXT(物品!H226)=TRUE,"'"&amp;物品!H226&amp;"'",物品!H226)</f>
        <v>0</v>
      </c>
      <c r="G223">
        <f>IF(物品!I226="",0,"'"&amp;物品!I226&amp;"'")</f>
        <v>0</v>
      </c>
      <c r="H223">
        <f>IF(物品!R226="",0,物品!R226)</f>
        <v>-8086</v>
      </c>
      <c r="I223">
        <f>IF(物品!S226="",0,物品!S226)</f>
        <v>-3245</v>
      </c>
      <c r="J223" t="str">
        <f>IF(物品!C226="",0,""""&amp;物品!C226&amp;"""")</f>
        <v>"噬心劫"</v>
      </c>
      <c r="K223" t="str">
        <f>IF(物品!T226="","""""",""""&amp;物品!T226&amp;"""")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IF(物品!U226="",0,""""&amp;物品!U226&amp;"""")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IF(物品!B227="",0,"'"&amp;物品!B227&amp;"'")</f>
        <v>'IT02'</v>
      </c>
      <c r="B224">
        <f>物品!D227</f>
        <v>0</v>
      </c>
      <c r="C224">
        <f>物品!E227</f>
        <v>0</v>
      </c>
      <c r="D224">
        <f>物品!F227</f>
        <v>0</v>
      </c>
      <c r="E224">
        <f>IF(ISTEXT(物品!G227)=TRUE,"'"&amp;物品!G227&amp;"'",物品!G227)</f>
        <v>0</v>
      </c>
      <c r="F224">
        <f>IF(ISTEXT(物品!H227)=TRUE,"'"&amp;物品!H227&amp;"'",物品!H227)</f>
        <v>0</v>
      </c>
      <c r="G224">
        <f>IF(物品!I227="",0,"'"&amp;物品!I227&amp;"'")</f>
        <v>0</v>
      </c>
      <c r="H224">
        <f>IF(物品!R227="",0,物品!R227)</f>
        <v>-7991</v>
      </c>
      <c r="I224">
        <f>IF(物品!S227="",0,物品!S227)</f>
        <v>-2312</v>
      </c>
      <c r="J224" t="str">
        <f>IF(物品!C227="",0,""""&amp;物品!C227&amp;"""")</f>
        <v>"三重轰雷劫"</v>
      </c>
      <c r="K224" t="str">
        <f>IF(物品!T227="","""""",""""&amp;物品!T227&amp;"""")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IF(物品!U227="",0,""""&amp;物品!U227&amp;"""")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IF(物品!B228="",0,"'"&amp;物品!B228&amp;"'")</f>
        <v>'IT03'</v>
      </c>
      <c r="B225">
        <f>物品!D228</f>
        <v>0</v>
      </c>
      <c r="C225">
        <f>物品!E228</f>
        <v>0</v>
      </c>
      <c r="D225">
        <f>物品!F228</f>
        <v>0</v>
      </c>
      <c r="E225">
        <f>IF(ISTEXT(物品!G228)=TRUE,"'"&amp;物品!G228&amp;"'",物品!G228)</f>
        <v>0</v>
      </c>
      <c r="F225">
        <f>IF(ISTEXT(物品!H228)=TRUE,"'"&amp;物品!H228&amp;"'",物品!H228)</f>
        <v>0</v>
      </c>
      <c r="G225">
        <f>IF(物品!I228="",0,"'"&amp;物品!I228&amp;"'")</f>
        <v>0</v>
      </c>
      <c r="H225">
        <f>IF(物品!R228="",0,物品!R228)</f>
        <v>-8089</v>
      </c>
      <c r="I225">
        <f>IF(物品!S228="",0,物品!S228)</f>
        <v>-1230</v>
      </c>
      <c r="J225" t="str">
        <f>IF(物品!C228="",0,""""&amp;物品!C228&amp;"""")</f>
        <v>"|Cff00FF7F六重天雷劫|r"</v>
      </c>
      <c r="K225" t="str">
        <f>IF(物品!T228="","""""",""""&amp;物品!T228&amp;"""")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IF(物品!U228="",0,""""&amp;物品!U228&amp;"""")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IF(物品!B229="",0,"'"&amp;物品!B229&amp;"'")</f>
        <v>'IT04'</v>
      </c>
      <c r="B226">
        <f>物品!D229</f>
        <v>0</v>
      </c>
      <c r="C226">
        <f>物品!E229</f>
        <v>0</v>
      </c>
      <c r="D226">
        <f>物品!F229</f>
        <v>0</v>
      </c>
      <c r="E226">
        <f>IF(ISTEXT(物品!G229)=TRUE,"'"&amp;物品!G229&amp;"'",物品!G229)</f>
        <v>0</v>
      </c>
      <c r="F226">
        <f>IF(ISTEXT(物品!H229)=TRUE,"'"&amp;物品!H229&amp;"'",物品!H229)</f>
        <v>0</v>
      </c>
      <c r="G226">
        <f>IF(物品!I229="",0,"'"&amp;物品!I229&amp;"'")</f>
        <v>0</v>
      </c>
      <c r="H226">
        <f>IF(物品!R229="",0,物品!R229)</f>
        <v>-7794</v>
      </c>
      <c r="I226">
        <f>IF(物品!S229="",0,物品!S229)</f>
        <v>195</v>
      </c>
      <c r="J226" t="str">
        <f>IF(物品!C229="",0,""""&amp;物品!C229&amp;"""")</f>
        <v>"|Cff00FF7F九重煅神劫|r"</v>
      </c>
      <c r="K226" t="str">
        <f>IF(物品!T229="","""""",""""&amp;物品!T229&amp;"""")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IF(物品!U229="",0,""""&amp;物品!U229&amp;"""")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IF(物品!B230="",0,"'"&amp;物品!B230&amp;"'")</f>
        <v>'IT05'</v>
      </c>
      <c r="B227">
        <f>物品!D230</f>
        <v>0</v>
      </c>
      <c r="C227">
        <f>物品!E230</f>
        <v>0</v>
      </c>
      <c r="D227">
        <f>物品!F230</f>
        <v>0</v>
      </c>
      <c r="E227">
        <f>IF(ISTEXT(物品!G230)=TRUE,"'"&amp;物品!G230&amp;"'",物品!G230)</f>
        <v>0</v>
      </c>
      <c r="F227">
        <f>IF(ISTEXT(物品!H230)=TRUE,"'"&amp;物品!H230&amp;"'",物品!H230)</f>
        <v>0</v>
      </c>
      <c r="G227">
        <f>IF(物品!I230="",0,"'"&amp;物品!I230&amp;"'")</f>
        <v>0</v>
      </c>
      <c r="H227">
        <f>IF(物品!R230="",0,物品!R230)</f>
        <v>-8110</v>
      </c>
      <c r="I227">
        <f>IF(物品!S230="",0,物品!S230)</f>
        <v>1810</v>
      </c>
      <c r="J227" t="str">
        <f>IF(物品!C230="",0,""""&amp;物品!C230&amp;"""")</f>
        <v>"|Cff00BFFF灭魄血煞劫|r"</v>
      </c>
      <c r="K227" t="str">
        <f>IF(物品!T230="","""""",""""&amp;物品!T230&amp;"""")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IF(物品!U230="",0,""""&amp;物品!U230&amp;"""")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IF(物品!B231="",0,"'"&amp;物品!B231&amp;"'")</f>
        <v>'IT06'</v>
      </c>
      <c r="B228">
        <f>物品!D231</f>
        <v>0</v>
      </c>
      <c r="C228">
        <f>物品!E231</f>
        <v>0</v>
      </c>
      <c r="D228">
        <f>物品!F231</f>
        <v>0</v>
      </c>
      <c r="E228">
        <f>IF(ISTEXT(物品!G231)=TRUE,"'"&amp;物品!G231&amp;"'",物品!G231)</f>
        <v>0</v>
      </c>
      <c r="F228">
        <f>IF(ISTEXT(物品!H231)=TRUE,"'"&amp;物品!H231&amp;"'",物品!H231)</f>
        <v>0</v>
      </c>
      <c r="G228">
        <f>IF(物品!I231="",0,"'"&amp;物品!I231&amp;"'")</f>
        <v>0</v>
      </c>
      <c r="H228">
        <f>IF(物品!R231="",0,物品!R231)</f>
        <v>-7896</v>
      </c>
      <c r="I228">
        <f>IF(物品!S231="",0,物品!S231)</f>
        <v>3839</v>
      </c>
      <c r="J228" t="str">
        <f>IF(物品!C231="",0,""""&amp;物品!C231&amp;"""")</f>
        <v>"|Cff00BFFF入微洞虚劫|r"</v>
      </c>
      <c r="K228" t="str">
        <f>IF(物品!T231="","""""",""""&amp;物品!T231&amp;"""")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IF(物品!U231="",0,""""&amp;物品!U231&amp;"""")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IF(物品!B232="",0,"'"&amp;物品!B232&amp;"'")</f>
        <v>'IT07'</v>
      </c>
      <c r="B229">
        <f>物品!D232</f>
        <v>0</v>
      </c>
      <c r="C229">
        <f>物品!E232</f>
        <v>0</v>
      </c>
      <c r="D229">
        <f>物品!F232</f>
        <v>0</v>
      </c>
      <c r="E229">
        <f>IF(ISTEXT(物品!G232)=TRUE,"'"&amp;物品!G232&amp;"'",物品!G232)</f>
        <v>0</v>
      </c>
      <c r="F229">
        <f>IF(ISTEXT(物品!H232)=TRUE,"'"&amp;物品!H232&amp;"'",物品!H232)</f>
        <v>0</v>
      </c>
      <c r="G229">
        <f>IF(物品!I232="",0,"'"&amp;物品!I232&amp;"'")</f>
        <v>0</v>
      </c>
      <c r="H229">
        <f>IF(物品!R232="",0,物品!R232)</f>
        <v>-7896</v>
      </c>
      <c r="I229">
        <f>IF(物品!S232="",0,物品!S232)</f>
        <v>5906</v>
      </c>
      <c r="J229" t="str">
        <f>IF(物品!C232="",0,""""&amp;物品!C232&amp;"""")</f>
        <v>"|CffFFD24D因果厄难劫|r"</v>
      </c>
      <c r="K229" t="str">
        <f>IF(物品!T232="","""""",""""&amp;物品!T232&amp;"""")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IF(物品!U232="",0,""""&amp;物品!U232&amp;"""")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IF(物品!B233="",0,"'"&amp;物品!B233&amp;"'")</f>
        <v>'IT08'</v>
      </c>
      <c r="B230">
        <f>物品!D233</f>
        <v>0</v>
      </c>
      <c r="C230">
        <f>物品!E233</f>
        <v>0</v>
      </c>
      <c r="D230">
        <f>物品!F233</f>
        <v>0</v>
      </c>
      <c r="E230">
        <f>IF(ISTEXT(物品!G233)=TRUE,"'"&amp;物品!G233&amp;"'",物品!G233)</f>
        <v>0</v>
      </c>
      <c r="F230">
        <f>IF(ISTEXT(物品!H233)=TRUE,"'"&amp;物品!H233&amp;"'",物品!H233)</f>
        <v>0</v>
      </c>
      <c r="G230">
        <f>IF(物品!I233="",0,"'"&amp;物品!I233&amp;"'")</f>
        <v>0</v>
      </c>
      <c r="H230">
        <f>IF(物品!R233="",0,物品!R233)</f>
        <v>-7970</v>
      </c>
      <c r="I230">
        <f>IF(物品!S233="",0,物品!S233)</f>
        <v>7965</v>
      </c>
      <c r="J230" t="str">
        <f>IF(物品!C233="",0,""""&amp;物品!C233&amp;"""")</f>
        <v>"|CffFFD24D迷魂幻世劫|r"</v>
      </c>
      <c r="K230" t="str">
        <f>IF(物品!T233="","""""",""""&amp;物品!T233&amp;"""")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IF(物品!U233="",0,""""&amp;物品!U233&amp;"""")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IF(物品!B234="",0,"'"&amp;物品!B234&amp;"'")</f>
        <v>'IT09'</v>
      </c>
      <c r="B231">
        <f>物品!D234</f>
        <v>0</v>
      </c>
      <c r="C231">
        <f>物品!E234</f>
        <v>0</v>
      </c>
      <c r="D231">
        <f>物品!F234</f>
        <v>0</v>
      </c>
      <c r="E231">
        <f>IF(ISTEXT(物品!G234)=TRUE,"'"&amp;物品!G234&amp;"'",物品!G234)</f>
        <v>0</v>
      </c>
      <c r="F231">
        <f>IF(ISTEXT(物品!H234)=TRUE,"'"&amp;物品!H234&amp;"'",物品!H234)</f>
        <v>0</v>
      </c>
      <c r="G231">
        <f>IF(物品!I234="",0,"'"&amp;物品!I234&amp;"'")</f>
        <v>0</v>
      </c>
      <c r="H231">
        <f>IF(物品!R234="",0,物品!R234)</f>
        <v>2100</v>
      </c>
      <c r="I231">
        <f>IF(物品!S234="",0,物品!S234)</f>
        <v>-5120</v>
      </c>
      <c r="J231" t="str">
        <f>IF(物品!C234="",0,""""&amp;物品!C234&amp;"""")</f>
        <v>"|CffFF0000天人五衰劫|r"</v>
      </c>
      <c r="K231" t="str">
        <f>IF(物品!T234="","""""",""""&amp;物品!T234&amp;"""")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IF(物品!U234="",0,""""&amp;物品!U234&amp;"""")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IF(物品!B235="",0,"'"&amp;物品!B235&amp;"'")</f>
        <v>'IT10'</v>
      </c>
      <c r="B232">
        <f>物品!D235</f>
        <v>0</v>
      </c>
      <c r="C232">
        <f>物品!E235</f>
        <v>0</v>
      </c>
      <c r="D232">
        <f>物品!F235</f>
        <v>0</v>
      </c>
      <c r="E232">
        <f>IF(ISTEXT(物品!G235)=TRUE,"'"&amp;物品!G235&amp;"'",物品!G235)</f>
        <v>0</v>
      </c>
      <c r="F232">
        <f>IF(ISTEXT(物品!H235)=TRUE,"'"&amp;物品!H235&amp;"'",物品!H235)</f>
        <v>0</v>
      </c>
      <c r="G232">
        <f>IF(物品!I235="",0,"'"&amp;物品!I235&amp;"'")</f>
        <v>0</v>
      </c>
      <c r="H232">
        <f>IF(物品!R235="",0,物品!R235)</f>
        <v>2268</v>
      </c>
      <c r="I232">
        <f>IF(物品!S235="",0,物品!S235)</f>
        <v>-8065</v>
      </c>
      <c r="J232" t="str">
        <f>IF(物品!C235="",0,""""&amp;物品!C235&amp;"""")</f>
        <v>"|CffFF0000混元灭世劫|r"</v>
      </c>
      <c r="K232" t="str">
        <f>IF(物品!T235="","""""",""""&amp;物品!T235&amp;"""")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IF(物品!U235="",0,""""&amp;物品!U235&amp;"""")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IF(物品!B236="",0,"'"&amp;物品!B236&amp;"'")</f>
        <v>'IT11'</v>
      </c>
      <c r="B233">
        <f>物品!D236</f>
        <v>0</v>
      </c>
      <c r="C233">
        <f>物品!E236</f>
        <v>0</v>
      </c>
      <c r="D233">
        <f>物品!F236</f>
        <v>0</v>
      </c>
      <c r="E233">
        <f>IF(ISTEXT(物品!G236)=TRUE,"'"&amp;物品!G236&amp;"'",物品!G236)</f>
        <v>0</v>
      </c>
      <c r="F233">
        <f>IF(ISTEXT(物品!H236)=TRUE,"'"&amp;物品!H236&amp;"'",物品!H236)</f>
        <v>0</v>
      </c>
      <c r="G233">
        <f>IF(物品!I236="",0,"'"&amp;物品!I236&amp;"'")</f>
        <v>0</v>
      </c>
      <c r="H233">
        <f>IF(物品!R236="",0,物品!R236)</f>
        <v>3539</v>
      </c>
      <c r="I233">
        <f>IF(物品!S236="",0,物品!S236)</f>
        <v>-8927</v>
      </c>
      <c r="J233" t="str">
        <f>IF(物品!C236="",0,""""&amp;物品!C236&amp;"""")</f>
        <v>"|CffFF0000三灾五难劫|r"</v>
      </c>
      <c r="K233" t="str">
        <f>IF(物品!T236="","""""",""""&amp;物品!T236&amp;"""")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IF(物品!U236="",0,""""&amp;物品!U236&amp;"""")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IF(物品!B237="",0,"'"&amp;物品!B237&amp;"'")</f>
        <v>'IT12'</v>
      </c>
      <c r="B234">
        <f>物品!D237</f>
        <v>0</v>
      </c>
      <c r="C234">
        <f>物品!E237</f>
        <v>0</v>
      </c>
      <c r="D234">
        <f>物品!F237</f>
        <v>0</v>
      </c>
      <c r="E234">
        <f>IF(ISTEXT(物品!G237)=TRUE,"'"&amp;物品!G237&amp;"'",物品!G237)</f>
        <v>0</v>
      </c>
      <c r="F234">
        <f>IF(ISTEXT(物品!H237)=TRUE,"'"&amp;物品!H237&amp;"'",物品!H237)</f>
        <v>0</v>
      </c>
      <c r="G234">
        <f>IF(物品!I237="",0,"'"&amp;物品!I237&amp;"'")</f>
        <v>0</v>
      </c>
      <c r="H234">
        <f>IF(物品!R237="",0,物品!R237)</f>
        <v>0</v>
      </c>
      <c r="I234">
        <f>IF(物品!S237="",0,物品!S237)</f>
        <v>0</v>
      </c>
      <c r="J234" t="str">
        <f>IF(物品!C237="",0,""""&amp;物品!C237&amp;"""")</f>
        <v>"无量量劫"</v>
      </c>
      <c r="K234" t="str">
        <f>IF(物品!T237="","""""",""""&amp;物品!T237&amp;"""")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IF(物品!U237="",0,""""&amp;物品!U237&amp;"""")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IF(物品!B238="",0,"'"&amp;物品!B238&amp;"'")</f>
        <v>'IT13'</v>
      </c>
      <c r="B235">
        <f>物品!D238</f>
        <v>0</v>
      </c>
      <c r="C235">
        <f>物品!E238</f>
        <v>0</v>
      </c>
      <c r="D235">
        <f>物品!F238</f>
        <v>0</v>
      </c>
      <c r="E235">
        <f>IF(ISTEXT(物品!G238)=TRUE,"'"&amp;物品!G238&amp;"'",物品!G238)</f>
        <v>0</v>
      </c>
      <c r="F235">
        <f>IF(ISTEXT(物品!H238)=TRUE,"'"&amp;物品!H238&amp;"'",物品!H238)</f>
        <v>0</v>
      </c>
      <c r="G235">
        <f>IF(物品!I238="",0,"'"&amp;物品!I238&amp;"'")</f>
        <v>0</v>
      </c>
      <c r="H235">
        <f>IF(物品!R238="",0,物品!R238)</f>
        <v>0</v>
      </c>
      <c r="I235">
        <f>IF(物品!S238="",0,物品!S238)</f>
        <v>0</v>
      </c>
      <c r="J235" t="str">
        <f>IF(物品!C238="",0,""""&amp;物品!C238&amp;"""")</f>
        <v>"鸿钧对练"</v>
      </c>
      <c r="K235" t="str">
        <f>IF(物品!T238="","""""",""""&amp;物品!T238&amp;"""")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IF(物品!U238="",0,""""&amp;物品!U238&amp;"""")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IF(物品!B239="",0,"'"&amp;物品!B239&amp;"'")</f>
        <v>'IT14'</v>
      </c>
      <c r="B236">
        <f>物品!D239</f>
        <v>0</v>
      </c>
      <c r="C236">
        <f>物品!E239</f>
        <v>0</v>
      </c>
      <c r="D236">
        <f>物品!F239</f>
        <v>0</v>
      </c>
      <c r="E236">
        <f>IF(ISTEXT(物品!G239)=TRUE,"'"&amp;物品!G239&amp;"'",物品!G239)</f>
        <v>0</v>
      </c>
      <c r="F236">
        <f>IF(ISTEXT(物品!H239)=TRUE,"'"&amp;物品!H239&amp;"'",物品!H239)</f>
        <v>0</v>
      </c>
      <c r="G236">
        <f>IF(物品!I239="",0,"'"&amp;物品!I239&amp;"'")</f>
        <v>0</v>
      </c>
      <c r="H236">
        <f>IF(物品!R239="",0,物品!R239)</f>
        <v>0</v>
      </c>
      <c r="I236">
        <f>IF(物品!S239="",0,物品!S239)</f>
        <v>0</v>
      </c>
      <c r="J236" t="str">
        <f>IF(物品!C239="",0,""""&amp;物品!C239&amp;"""")</f>
        <v>"境界挑战14"</v>
      </c>
      <c r="K236" t="str">
        <f>IF(物品!T239="","""""",""""&amp;物品!T239&amp;"""")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IF(物品!U239="",0,""""&amp;物品!U239&amp;"""")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IF(物品!B240="",0,"'"&amp;物品!B240&amp;"'")</f>
        <v>'IZ0A'</v>
      </c>
      <c r="B237">
        <f>物品!D240</f>
        <v>0</v>
      </c>
      <c r="C237">
        <f>物品!E240</f>
        <v>0</v>
      </c>
      <c r="D237">
        <f>物品!F240</f>
        <v>0</v>
      </c>
      <c r="E237">
        <f>IF(ISTEXT(物品!G240)=TRUE,"'"&amp;物品!G240&amp;"'",物品!G240)</f>
        <v>0</v>
      </c>
      <c r="F237">
        <f>IF(ISTEXT(物品!H240)=TRUE,"'"&amp;物品!H240&amp;"'",物品!H240)</f>
        <v>0</v>
      </c>
      <c r="G237">
        <f>IF(物品!I240="",0,"'"&amp;物品!I240&amp;"'")</f>
        <v>0</v>
      </c>
      <c r="H237">
        <f>IF(物品!R240="",0,物品!R240)</f>
        <v>0</v>
      </c>
      <c r="I237">
        <f>IF(物品!S240="",0,物品!S240)</f>
        <v>0</v>
      </c>
      <c r="J237" t="str">
        <f>IF(物品!C240="",0,""""&amp;物品!C240&amp;"""")</f>
        <v>"暂停进攻"</v>
      </c>
      <c r="K237" t="str">
        <f>IF(物品!T240="","""""",""""&amp;物品!T240&amp;"""")</f>
        <v>"延缓敌军2分钟进攻时间。|n|n|Cff999999狗策划一直不想做这个功能，你们就省着点用吧~（逃|r"</v>
      </c>
      <c r="L237" t="str">
        <f>IF(物品!U240="",0,""""&amp;物品!U240&amp;"""")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IF(物品!B241="",0,"'"&amp;物品!B241&amp;"'")</f>
        <v>'IZ0B'</v>
      </c>
      <c r="B238">
        <f>物品!D241</f>
        <v>0</v>
      </c>
      <c r="C238">
        <f>物品!E241</f>
        <v>0</v>
      </c>
      <c r="D238">
        <f>物品!F241</f>
        <v>0</v>
      </c>
      <c r="E238">
        <f>IF(ISTEXT(物品!G241)=TRUE,"'"&amp;物品!G241&amp;"'",物品!G241)</f>
        <v>0</v>
      </c>
      <c r="F238">
        <f>IF(ISTEXT(物品!H241)=TRUE,"'"&amp;物品!H241&amp;"'",物品!H241)</f>
        <v>0</v>
      </c>
      <c r="G238">
        <f>IF(物品!I241="",0,"'"&amp;物品!I241&amp;"'")</f>
        <v>0</v>
      </c>
      <c r="H238">
        <f>IF(物品!R241="",0,物品!R241)</f>
        <v>0</v>
      </c>
      <c r="I238">
        <f>IF(物品!S241="",0,物品!S241)</f>
        <v>0</v>
      </c>
      <c r="J238" t="str">
        <f>IF(物品!C241="",0,""""&amp;物品!C241&amp;"""")</f>
        <v>"奇经八脉"</v>
      </c>
      <c r="K238" t="str">
        <f>IF(物品!T241="","""""",""""&amp;物品!T241&amp;"""")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IF(物品!U241="",0,""""&amp;物品!U241&amp;"""")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IF(物品!B242="",0,"'"&amp;物品!B242&amp;"'")</f>
        <v>'IZ0D'</v>
      </c>
      <c r="B239">
        <f>物品!D242</f>
        <v>0</v>
      </c>
      <c r="C239">
        <f>物品!E242</f>
        <v>0</v>
      </c>
      <c r="D239">
        <f>物品!F242</f>
        <v>0</v>
      </c>
      <c r="E239">
        <f>IF(ISTEXT(物品!G242)=TRUE,"'"&amp;物品!G242&amp;"'",物品!G242)</f>
        <v>0</v>
      </c>
      <c r="F239">
        <f>IF(ISTEXT(物品!H242)=TRUE,"'"&amp;物品!H242&amp;"'",物品!H242)</f>
        <v>0</v>
      </c>
      <c r="G239">
        <f>IF(物品!I242="",0,"'"&amp;物品!I242&amp;"'")</f>
        <v>0</v>
      </c>
      <c r="H239">
        <f>IF(物品!R242="",0,物品!R242)</f>
        <v>0</v>
      </c>
      <c r="I239">
        <f>IF(物品!S242="",0,物品!S242)</f>
        <v>0</v>
      </c>
      <c r="J239">
        <f>IF(物品!C242="",0,""""&amp;物品!C242&amp;"""")</f>
        <v>0</v>
      </c>
      <c r="K239" t="str">
        <f>IF(物品!T242="","""""",""""&amp;物品!T242&amp;"""")</f>
        <v>"延缓敌军2分钟进攻时间。|n|n|Cff999999狗策划一直不想做这个功能，你们就省着点用吧~（逃|r"</v>
      </c>
      <c r="L239" t="str">
        <f>IF(物品!U242="",0,""""&amp;物品!U242&amp;"""")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IF(物品!B243="",0,"'"&amp;物品!B243&amp;"'")</f>
        <v>'IZ0E'</v>
      </c>
      <c r="B240">
        <f>物品!D243</f>
        <v>0</v>
      </c>
      <c r="C240">
        <f>物品!E243</f>
        <v>0</v>
      </c>
      <c r="D240">
        <f>物品!F243</f>
        <v>0</v>
      </c>
      <c r="E240">
        <f>IF(ISTEXT(物品!G243)=TRUE,"'"&amp;物品!G243&amp;"'",物品!G243)</f>
        <v>0</v>
      </c>
      <c r="F240">
        <f>IF(ISTEXT(物品!H243)=TRUE,"'"&amp;物品!H243&amp;"'",物品!H243)</f>
        <v>0</v>
      </c>
      <c r="G240">
        <f>IF(物品!I243="",0,"'"&amp;物品!I243&amp;"'")</f>
        <v>0</v>
      </c>
      <c r="H240">
        <f>IF(物品!R243="",0,物品!R243)</f>
        <v>0</v>
      </c>
      <c r="I240">
        <f>IF(物品!S243="",0,物品!S243)</f>
        <v>0</v>
      </c>
      <c r="J240">
        <f>IF(物品!C243="",0,""""&amp;物品!C243&amp;"""")</f>
        <v>0</v>
      </c>
      <c r="K240" t="str">
        <f>IF(物品!T243="","""""",""""&amp;物品!T243&amp;"""")</f>
        <v>"延缓敌军2分钟进攻时间。|n|n|Cff999999狗策划一直不想做这个功能，你们就省着点用吧~（逃|r"</v>
      </c>
      <c r="L240" t="str">
        <f>IF(物品!U243="",0,""""&amp;物品!U243&amp;"""")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IF(物品!B244="",0,"'"&amp;物品!B244&amp;"'")</f>
        <v>'IZ0F'</v>
      </c>
      <c r="B241">
        <f>物品!D244</f>
        <v>0</v>
      </c>
      <c r="C241">
        <f>物品!E244</f>
        <v>0</v>
      </c>
      <c r="D241">
        <f>物品!F244</f>
        <v>0</v>
      </c>
      <c r="E241">
        <f>IF(ISTEXT(物品!G244)=TRUE,"'"&amp;物品!G244&amp;"'",物品!G244)</f>
        <v>0</v>
      </c>
      <c r="F241">
        <f>IF(ISTEXT(物品!H244)=TRUE,"'"&amp;物品!H244&amp;"'",物品!H244)</f>
        <v>0</v>
      </c>
      <c r="G241">
        <f>IF(物品!I244="",0,"'"&amp;物品!I244&amp;"'")</f>
        <v>0</v>
      </c>
      <c r="H241">
        <f>IF(物品!R244="",0,物品!R244)</f>
        <v>0</v>
      </c>
      <c r="I241">
        <f>IF(物品!S244="",0,物品!S244)</f>
        <v>0</v>
      </c>
      <c r="J241">
        <f>IF(物品!C244="",0,""""&amp;物品!C244&amp;"""")</f>
        <v>0</v>
      </c>
      <c r="K241" t="str">
        <f>IF(物品!T244="","""""",""""&amp;物品!T244&amp;"""")</f>
        <v>"延缓敌军2分钟进攻时间。|n|n|Cff999999狗策划一直不想做这个功能，你们就省着点用吧~（逃|r"</v>
      </c>
      <c r="L241" t="str">
        <f>IF(物品!U244="",0,""""&amp;物品!U244&amp;"""")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IF(物品!B245="",0,"'"&amp;物品!B245&amp;"'")</f>
        <v>'IZ0G'</v>
      </c>
      <c r="B242">
        <f>物品!D245</f>
        <v>0</v>
      </c>
      <c r="C242">
        <f>物品!E245</f>
        <v>0</v>
      </c>
      <c r="D242">
        <f>物品!F245</f>
        <v>0</v>
      </c>
      <c r="E242">
        <f>IF(ISTEXT(物品!G245)=TRUE,"'"&amp;物品!G245&amp;"'",物品!G245)</f>
        <v>0</v>
      </c>
      <c r="F242">
        <f>IF(ISTEXT(物品!H245)=TRUE,"'"&amp;物品!H245&amp;"'",物品!H245)</f>
        <v>0</v>
      </c>
      <c r="G242">
        <f>IF(物品!I245="",0,"'"&amp;物品!I245&amp;"'")</f>
        <v>0</v>
      </c>
      <c r="H242">
        <f>IF(物品!R245="",0,物品!R245)</f>
        <v>0</v>
      </c>
      <c r="I242">
        <f>IF(物品!S245="",0,物品!S245)</f>
        <v>0</v>
      </c>
      <c r="J242">
        <f>IF(物品!C245="",0,""""&amp;物品!C245&amp;"""")</f>
        <v>0</v>
      </c>
      <c r="K242" t="str">
        <f>IF(物品!T245="","""""",""""&amp;物品!T245&amp;"""")</f>
        <v>"延缓敌军2分钟进攻时间。|n|n|Cff999999狗策划一直不想做这个功能，你们就省着点用吧~（逃|r"</v>
      </c>
      <c r="L242" t="str">
        <f>IF(物品!U245="",0,""""&amp;物品!U245&amp;"""")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IF(物品!B252="",0,"'"&amp;物品!B252&amp;"'")</f>
        <v>'IZ87'</v>
      </c>
      <c r="B243">
        <f>物品!D252</f>
        <v>0</v>
      </c>
      <c r="C243">
        <f>物品!E252</f>
        <v>0</v>
      </c>
      <c r="D243">
        <f>物品!F252</f>
        <v>0</v>
      </c>
      <c r="E243">
        <f>IF(ISTEXT(物品!G252)=TRUE,"'"&amp;物品!G252&amp;"'",物品!G252)</f>
        <v>0</v>
      </c>
      <c r="F243">
        <f>IF(ISTEXT(物品!H252)=TRUE,"'"&amp;物品!H252&amp;"'",物品!H252)</f>
        <v>0</v>
      </c>
      <c r="G243">
        <f>IF(物品!I252="",0,"'"&amp;物品!I252&amp;"'")</f>
        <v>0</v>
      </c>
      <c r="H243">
        <f>IF(物品!R252="",0,物品!R252)</f>
        <v>0</v>
      </c>
      <c r="I243">
        <f>IF(物品!S252="",0,物品!S252)</f>
        <v>0</v>
      </c>
      <c r="J243" t="str">
        <f>IF(物品!C252="",0,""""&amp;物品!C252&amp;"""")</f>
        <v>"除恶惩奸|Cffffc926【五一狂欢】|r"</v>
      </c>
      <c r="K243" t="str">
        <f>IF(物品!T252="","""""",""""&amp;物品!T252&amp;"""")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IF(物品!U252="",0,""""&amp;物品!U252&amp;"""")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IF(物品!B253="",0,"'"&amp;物品!B253&amp;"'")</f>
        <v>'IZ88'</v>
      </c>
      <c r="B244">
        <f>物品!D253</f>
        <v>0</v>
      </c>
      <c r="C244">
        <f>物品!E253</f>
        <v>0</v>
      </c>
      <c r="D244">
        <f>物品!F253</f>
        <v>0</v>
      </c>
      <c r="E244">
        <f>IF(ISTEXT(物品!G253)=TRUE,"'"&amp;物品!G253&amp;"'",物品!G253)</f>
        <v>0</v>
      </c>
      <c r="F244">
        <f>IF(ISTEXT(物品!H253)=TRUE,"'"&amp;物品!H253&amp;"'",物品!H253)</f>
        <v>0</v>
      </c>
      <c r="G244">
        <f>IF(物品!I253="",0,"'"&amp;物品!I253&amp;"'")</f>
        <v>0</v>
      </c>
      <c r="H244">
        <f>IF(物品!R253="",0,物品!R253)</f>
        <v>0</v>
      </c>
      <c r="I244">
        <f>IF(物品!S253="",0,物品!S253)</f>
        <v>0</v>
      </c>
      <c r="J244" t="str">
        <f>IF(物品!C253="",0,""""&amp;物品!C253&amp;"""")</f>
        <v>"【活动】战争号角"</v>
      </c>
      <c r="K244" t="str">
        <f>IF(物品!T253="","""""",""""&amp;物品!T253&amp;"""")</f>
        <v>"活动期间通关积分提高50%|n|n|cff00ff00活动时间：周六日14:00-21:00|n|n|r|cff808080积分什么的，肝就是了！|r"</v>
      </c>
      <c r="L244" t="str">
        <f>IF(物品!U253="",0,""""&amp;物品!U253&amp;"""")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IF(物品!B254="",0,"'"&amp;物品!B254&amp;"'")</f>
        <v>'IZ01'</v>
      </c>
      <c r="B245">
        <f>物品!D254</f>
        <v>0</v>
      </c>
      <c r="C245">
        <f>物品!E254</f>
        <v>0</v>
      </c>
      <c r="D245">
        <f>物品!F254</f>
        <v>0</v>
      </c>
      <c r="E245">
        <f>IF(ISTEXT(物品!G254)=TRUE,"'"&amp;物品!G254&amp;"'",物品!G254)</f>
        <v>0</v>
      </c>
      <c r="F245">
        <f>IF(ISTEXT(物品!H254)=TRUE,"'"&amp;物品!H254&amp;"'",物品!H254)</f>
        <v>0</v>
      </c>
      <c r="G245">
        <f>IF(物品!I254="",0,"'"&amp;物品!I254&amp;"'")</f>
        <v>0</v>
      </c>
      <c r="H245">
        <f>IF(物品!R254="",0,物品!R254)</f>
        <v>0</v>
      </c>
      <c r="I245">
        <f>IF(物品!S254="",0,物品!S254)</f>
        <v>0</v>
      </c>
      <c r="J245" t="str">
        <f>IF(物品!C254="",0,""""&amp;物品!C254&amp;"""")</f>
        <v>"|CffFF0000团队副本-万仙阵|r"</v>
      </c>
      <c r="K245" t="str">
        <f>IF(物品!T254="","""""",""""&amp;物品!T254&amp;"""")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IF(物品!U254="",0,""""&amp;物品!U254&amp;"""")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IF(物品!B255="",0,"'"&amp;物品!B255&amp;"'")</f>
        <v>'IZ02'</v>
      </c>
      <c r="B246">
        <f>物品!D255</f>
        <v>0</v>
      </c>
      <c r="C246">
        <f>物品!E255</f>
        <v>0</v>
      </c>
      <c r="D246">
        <f>物品!F255</f>
        <v>0</v>
      </c>
      <c r="E246">
        <f>IF(ISTEXT(物品!G255)=TRUE,"'"&amp;物品!G255&amp;"'",物品!G255)</f>
        <v>0</v>
      </c>
      <c r="F246">
        <f>IF(ISTEXT(物品!H255)=TRUE,"'"&amp;物品!H255&amp;"'",物品!H255)</f>
        <v>0</v>
      </c>
      <c r="G246">
        <f>IF(物品!I255="",0,"'"&amp;物品!I255&amp;"'")</f>
        <v>0</v>
      </c>
      <c r="H246">
        <f>IF(物品!R255="",0,物品!R255)</f>
        <v>0</v>
      </c>
      <c r="I246">
        <f>IF(物品!S255="",0,物品!S255)</f>
        <v>0</v>
      </c>
      <c r="J246" t="str">
        <f>IF(物品!C255="",0,""""&amp;物品!C255&amp;"""")</f>
        <v>"|CffFFC926寻宝秘境|r"</v>
      </c>
      <c r="K246" t="str">
        <f>IF(物品!T255="","""""",""""&amp;物品!T255&amp;"""")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IF(物品!U255="",0,""""&amp;物品!U255&amp;"""")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IF(物品!B256="",0,"'"&amp;物品!B256&amp;"'")</f>
        <v>'IZ03'</v>
      </c>
      <c r="B247">
        <f>物品!D256</f>
        <v>0</v>
      </c>
      <c r="C247">
        <f>物品!E256</f>
        <v>0</v>
      </c>
      <c r="D247">
        <f>物品!F256</f>
        <v>0</v>
      </c>
      <c r="E247">
        <f>IF(ISTEXT(物品!G256)=TRUE,"'"&amp;物品!G256&amp;"'",物品!G256)</f>
        <v>0</v>
      </c>
      <c r="F247">
        <f>IF(ISTEXT(物品!H256)=TRUE,"'"&amp;物品!H256&amp;"'",物品!H256)</f>
        <v>0</v>
      </c>
      <c r="G247">
        <f>IF(物品!I256="",0,"'"&amp;物品!I256&amp;"'")</f>
        <v>0</v>
      </c>
      <c r="H247">
        <f>IF(物品!R256="",0,物品!R256)</f>
        <v>0</v>
      </c>
      <c r="I247">
        <f>IF(物品!S256="",0,物品!S256)</f>
        <v>0</v>
      </c>
      <c r="J247" t="str">
        <f>IF(物品!C256="",0,""""&amp;物品!C256&amp;"""")</f>
        <v>"|CffFF0000万魔窟|r"</v>
      </c>
      <c r="K247" t="str">
        <f>IF(物品!T256="","""""",""""&amp;物品!T256&amp;"""")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IF(物品!U256="",0,""""&amp;物品!U256&amp;"""")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IF(物品!B257="",0,"'"&amp;物品!B257&amp;"'")</f>
        <v>'IZ04'</v>
      </c>
      <c r="B248">
        <f>物品!D257</f>
        <v>0</v>
      </c>
      <c r="C248">
        <f>物品!E257</f>
        <v>0</v>
      </c>
      <c r="D248">
        <f>物品!F257</f>
        <v>0</v>
      </c>
      <c r="E248">
        <f>IF(ISTEXT(物品!G257)=TRUE,"'"&amp;物品!G257&amp;"'",物品!G257)</f>
        <v>0</v>
      </c>
      <c r="F248">
        <f>IF(ISTEXT(物品!H257)=TRUE,"'"&amp;物品!H257&amp;"'",物品!H257)</f>
        <v>0</v>
      </c>
      <c r="G248">
        <f>IF(物品!I257="",0,"'"&amp;物品!I257&amp;"'")</f>
        <v>0</v>
      </c>
      <c r="H248">
        <f>IF(物品!R257="",0,物品!R257)</f>
        <v>0</v>
      </c>
      <c r="I248">
        <f>IF(物品!S257="",0,物品!S257)</f>
        <v>0</v>
      </c>
      <c r="J248" t="str">
        <f>IF(物品!C257="",0,""""&amp;物品!C257&amp;"""")</f>
        <v>"|CffFF0000进入大决战|r"</v>
      </c>
      <c r="K248" t="str">
        <f>IF(物品!T257="","""""",""""&amp;物品!T257&amp;"""")</f>
        <v>"提前进入大决战。慎点哦！"</v>
      </c>
      <c r="L248" t="str">
        <f>IF(物品!U257="",0,""""&amp;物品!U257&amp;"""")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IF(物品!B258="",0,"'"&amp;物品!B258&amp;"'")</f>
        <v>'IZ05'</v>
      </c>
      <c r="B249">
        <f>物品!D258</f>
        <v>0</v>
      </c>
      <c r="C249">
        <f>物品!E258</f>
        <v>0</v>
      </c>
      <c r="D249">
        <f>物品!F258</f>
        <v>0</v>
      </c>
      <c r="E249">
        <f>IF(ISTEXT(物品!G258)=TRUE,"'"&amp;物品!G258&amp;"'",物品!G258)</f>
        <v>0</v>
      </c>
      <c r="F249">
        <f>IF(ISTEXT(物品!H258)=TRUE,"'"&amp;物品!H258&amp;"'",物品!H258)</f>
        <v>0</v>
      </c>
      <c r="G249">
        <f>IF(物品!I258="",0,"'"&amp;物品!I258&amp;"'")</f>
        <v>0</v>
      </c>
      <c r="H249">
        <f>IF(物品!R258="",0,物品!R258)</f>
        <v>0</v>
      </c>
      <c r="I249">
        <f>IF(物品!S258="",0,物品!S258)</f>
        <v>0</v>
      </c>
      <c r="J249" t="str">
        <f>IF(物品!C258="",0,""""&amp;物品!C258&amp;"""")</f>
        <v>"|CffFF0000通关挑战-经脉突破|r"</v>
      </c>
      <c r="K249" t="str">
        <f>IF(物品!T258="","""""",""""&amp;物品!T258&amp;"""")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IF(物品!U258="",0,""""&amp;物品!U258&amp;"""")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IF(物品!B259="",0,"'"&amp;物品!B259&amp;"'")</f>
        <v>'IZ06'</v>
      </c>
      <c r="B250">
        <f>物品!D259</f>
        <v>0</v>
      </c>
      <c r="C250">
        <f>物品!E259</f>
        <v>0</v>
      </c>
      <c r="D250">
        <f>物品!F259</f>
        <v>0</v>
      </c>
      <c r="E250">
        <f>IF(ISTEXT(物品!G259)=TRUE,"'"&amp;物品!G259&amp;"'",物品!G259)</f>
        <v>0</v>
      </c>
      <c r="F250">
        <f>IF(ISTEXT(物品!H259)=TRUE,"'"&amp;物品!H259&amp;"'",物品!H259)</f>
        <v>0</v>
      </c>
      <c r="G250">
        <f>IF(物品!I259="",0,"'"&amp;物品!I259&amp;"'")</f>
        <v>0</v>
      </c>
      <c r="H250">
        <f>IF(物品!R259="",0,物品!R259)</f>
        <v>0</v>
      </c>
      <c r="I250">
        <f>IF(物品!S259="",0,物品!S259)</f>
        <v>0</v>
      </c>
      <c r="J250" t="str">
        <f>IF(物品!C259="",0,""""&amp;物品!C259&amp;"""")</f>
        <v>"|CffFF0000团队副本-虚空圣战|r"</v>
      </c>
      <c r="K250" t="str">
        <f>IF(物品!T259="","""""",""""&amp;物品!T259&amp;"""")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IF(物品!U259="",0,""""&amp;物品!U259&amp;"""")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IF(物品!B260="",0,"'"&amp;物品!B260&amp;"'")</f>
        <v>'IZ07'</v>
      </c>
      <c r="B251">
        <f>物品!D260</f>
        <v>0</v>
      </c>
      <c r="C251">
        <f>物品!E260</f>
        <v>0</v>
      </c>
      <c r="D251">
        <f>物品!F260</f>
        <v>0</v>
      </c>
      <c r="E251">
        <f>IF(ISTEXT(物品!G260)=TRUE,"'"&amp;物品!G260&amp;"'",物品!G260)</f>
        <v>0</v>
      </c>
      <c r="F251">
        <f>IF(ISTEXT(物品!H260)=TRUE,"'"&amp;物品!H260&amp;"'",物品!H260)</f>
        <v>0</v>
      </c>
      <c r="G251">
        <f>IF(物品!I260="",0,"'"&amp;物品!I260&amp;"'")</f>
        <v>0</v>
      </c>
      <c r="H251">
        <f>IF(物品!R260="",0,物品!R260)</f>
        <v>0</v>
      </c>
      <c r="I251">
        <f>IF(物品!S260="",0,物品!S260)</f>
        <v>0</v>
      </c>
      <c r="J251" t="str">
        <f>IF(物品!C260="",0,""""&amp;物品!C260&amp;"""")</f>
        <v>"|CffFF0000团队副本-愚公移山|r"</v>
      </c>
      <c r="K251" t="str">
        <f>IF(物品!T260="","""""",""""&amp;物品!T260&amp;"""")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IF(物品!U260="",0,""""&amp;物品!U260&amp;"""")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IF(物品!B263="",0,"'"&amp;物品!B263&amp;"'")</f>
        <v>'IS01'</v>
      </c>
      <c r="B252">
        <f>物品!D263</f>
        <v>0</v>
      </c>
      <c r="C252">
        <f>物品!E263</f>
        <v>0</v>
      </c>
      <c r="D252">
        <f>物品!F263</f>
        <v>0</v>
      </c>
      <c r="E252">
        <f>IF(ISTEXT(物品!G263)=TRUE,"'"&amp;物品!G263&amp;"'",物品!G263)</f>
        <v>0</v>
      </c>
      <c r="F252">
        <f>IF(ISTEXT(物品!H263)=TRUE,"'"&amp;物品!H263&amp;"'",物品!H263)</f>
        <v>0</v>
      </c>
      <c r="G252">
        <f>IF(物品!I263="",0,"'"&amp;物品!I263&amp;"'")</f>
        <v>0</v>
      </c>
      <c r="H252">
        <f>IF(物品!R263="",0,物品!R263)</f>
        <v>0</v>
      </c>
      <c r="I252">
        <f>IF(物品!S263="",0,物品!S263)</f>
        <v>0</v>
      </c>
      <c r="J252" t="str">
        <f>IF(物品!C263="",0,""""&amp;物品!C263&amp;"""")</f>
        <v>"|Cff00FF7F学习Q技能|r"</v>
      </c>
      <c r="K252" t="str">
        <f>IF(物品!T263="","""""",""""&amp;物品!T263&amp;"""")</f>
        <v>"高概率获得D级技能，低概率获得|Cff00ff7fC级技能|r"</v>
      </c>
      <c r="L252" t="str">
        <f>IF(物品!U263="",0,""""&amp;物品!U263&amp;"""")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IF(物品!B264="",0,"'"&amp;物品!B264&amp;"'")</f>
        <v>'IS02'</v>
      </c>
      <c r="B253">
        <f>物品!D264</f>
        <v>0</v>
      </c>
      <c r="C253">
        <f>物品!E264</f>
        <v>0</v>
      </c>
      <c r="D253">
        <f>物品!F264</f>
        <v>0</v>
      </c>
      <c r="E253">
        <f>IF(ISTEXT(物品!G264)=TRUE,"'"&amp;物品!G264&amp;"'",物品!G264)</f>
        <v>0</v>
      </c>
      <c r="F253">
        <f>IF(ISTEXT(物品!H264)=TRUE,"'"&amp;物品!H264&amp;"'",物品!H264)</f>
        <v>0</v>
      </c>
      <c r="G253">
        <f>IF(物品!I264="",0,"'"&amp;物品!I264&amp;"'")</f>
        <v>0</v>
      </c>
      <c r="H253">
        <f>IF(物品!R264="",0,物品!R264)</f>
        <v>0</v>
      </c>
      <c r="I253">
        <f>IF(物品!S264="",0,物品!S264)</f>
        <v>0</v>
      </c>
      <c r="J253" t="str">
        <f>IF(物品!C264="",0,""""&amp;物品!C264&amp;"""")</f>
        <v>"|Cff00BFFF学习Q技能|r"</v>
      </c>
      <c r="K253" t="str">
        <f>IF(物品!T264="","""""",""""&amp;物品!T264&amp;"""")</f>
        <v>"较高概率获得D级技能，高概率获得|Cff00ff7fC级技能|r，极低概率获得|Cff2693ffB级技能|r。"</v>
      </c>
      <c r="L253" t="str">
        <f>IF(物品!U264="",0,""""&amp;物品!U264&amp;"""")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IF(物品!B265="",0,"'"&amp;物品!B265&amp;"'")</f>
        <v>'IS03'</v>
      </c>
      <c r="B254">
        <f>物品!D265</f>
        <v>0</v>
      </c>
      <c r="C254">
        <f>物品!E265</f>
        <v>0</v>
      </c>
      <c r="D254">
        <f>物品!F265</f>
        <v>0</v>
      </c>
      <c r="E254">
        <f>IF(ISTEXT(物品!G265)=TRUE,"'"&amp;物品!G265&amp;"'",物品!G265)</f>
        <v>0</v>
      </c>
      <c r="F254">
        <f>IF(ISTEXT(物品!H265)=TRUE,"'"&amp;物品!H265&amp;"'",物品!H265)</f>
        <v>0</v>
      </c>
      <c r="G254">
        <f>IF(物品!I265="",0,"'"&amp;物品!I265&amp;"'")</f>
        <v>0</v>
      </c>
      <c r="H254">
        <f>IF(物品!R265="",0,物品!R265)</f>
        <v>0</v>
      </c>
      <c r="I254">
        <f>IF(物品!S265="",0,物品!S265)</f>
        <v>0</v>
      </c>
      <c r="J254" t="str">
        <f>IF(物品!C265="",0,""""&amp;物品!C265&amp;"""")</f>
        <v>"|CffFFC926学习Q技能|r"</v>
      </c>
      <c r="K254" t="str">
        <f>IF(物品!T265="","""""",""""&amp;物品!T265&amp;"""")</f>
        <v>"低概率获得C级技能，高概率获得|Cff00ff7fB级技能|r，低概率获得|Cff2693ffA级技能|r。"</v>
      </c>
      <c r="L254" t="str">
        <f>IF(物品!U265="",0,""""&amp;物品!U265&amp;"""")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IF(物品!B266="",0,"'"&amp;物品!B266&amp;"'")</f>
        <v>'IS06'</v>
      </c>
      <c r="B255">
        <f>物品!D266</f>
        <v>0</v>
      </c>
      <c r="C255">
        <f>物品!E266</f>
        <v>0</v>
      </c>
      <c r="D255">
        <f>物品!F266</f>
        <v>0</v>
      </c>
      <c r="E255">
        <f>IF(ISTEXT(物品!G266)=TRUE,"'"&amp;物品!G266&amp;"'",物品!G266)</f>
        <v>0</v>
      </c>
      <c r="F255">
        <f>IF(ISTEXT(物品!H266)=TRUE,"'"&amp;物品!H266&amp;"'",物品!H266)</f>
        <v>0</v>
      </c>
      <c r="G255">
        <f>IF(物品!I266="",0,"'"&amp;物品!I266&amp;"'")</f>
        <v>0</v>
      </c>
      <c r="H255">
        <f>IF(物品!R266="",0,物品!R266)</f>
        <v>0</v>
      </c>
      <c r="I255">
        <f>IF(物品!S266="",0,物品!S266)</f>
        <v>0</v>
      </c>
      <c r="J255" t="str">
        <f>IF(物品!C266="",0,""""&amp;物品!C266&amp;"""")</f>
        <v>"|Cff00FF7F学习W技能|r"</v>
      </c>
      <c r="K255" t="str">
        <f>IF(物品!T266="","""""",""""&amp;物品!T266&amp;"""")</f>
        <v>"高概率获得D级技能，低概率获得|Cff00ff7fC级技能|r"</v>
      </c>
      <c r="L255" t="str">
        <f>IF(物品!U266="",0,""""&amp;物品!U266&amp;"""")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IF(物品!B267="",0,"'"&amp;物品!B267&amp;"'")</f>
        <v>'IS07'</v>
      </c>
      <c r="B256">
        <f>物品!D267</f>
        <v>0</v>
      </c>
      <c r="C256">
        <f>物品!E267</f>
        <v>0</v>
      </c>
      <c r="D256">
        <f>物品!F267</f>
        <v>0</v>
      </c>
      <c r="E256">
        <f>IF(ISTEXT(物品!G267)=TRUE,"'"&amp;物品!G267&amp;"'",物品!G267)</f>
        <v>0</v>
      </c>
      <c r="F256">
        <f>IF(ISTEXT(物品!H267)=TRUE,"'"&amp;物品!H267&amp;"'",物品!H267)</f>
        <v>0</v>
      </c>
      <c r="G256">
        <f>IF(物品!I267="",0,"'"&amp;物品!I267&amp;"'")</f>
        <v>0</v>
      </c>
      <c r="H256">
        <f>IF(物品!R267="",0,物品!R267)</f>
        <v>0</v>
      </c>
      <c r="I256">
        <f>IF(物品!S267="",0,物品!S267)</f>
        <v>0</v>
      </c>
      <c r="J256" t="str">
        <f>IF(物品!C267="",0,""""&amp;物品!C267&amp;"""")</f>
        <v>"|Cff00BFFF学习W技能|r"</v>
      </c>
      <c r="K256" t="str">
        <f>IF(物品!T267="","""""",""""&amp;物品!T267&amp;"""")</f>
        <v>"较高概率获得D级技能，高概率获得|Cff00ff7fC级技能|r，极低概率获得|Cff2693ffB级技能|r。"</v>
      </c>
      <c r="L256" t="str">
        <f>IF(物品!U267="",0,""""&amp;物品!U267&amp;"""")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IF(物品!B268="",0,"'"&amp;物品!B268&amp;"'")</f>
        <v>'IS08'</v>
      </c>
      <c r="B257">
        <f>物品!D268</f>
        <v>0</v>
      </c>
      <c r="C257">
        <f>物品!E268</f>
        <v>0</v>
      </c>
      <c r="D257">
        <f>物品!F268</f>
        <v>0</v>
      </c>
      <c r="E257">
        <f>IF(ISTEXT(物品!G268)=TRUE,"'"&amp;物品!G268&amp;"'",物品!G268)</f>
        <v>0</v>
      </c>
      <c r="F257">
        <f>IF(ISTEXT(物品!H268)=TRUE,"'"&amp;物品!H268&amp;"'",物品!H268)</f>
        <v>0</v>
      </c>
      <c r="G257">
        <f>IF(物品!I268="",0,"'"&amp;物品!I268&amp;"'")</f>
        <v>0</v>
      </c>
      <c r="H257">
        <f>IF(物品!R268="",0,物品!R268)</f>
        <v>0</v>
      </c>
      <c r="I257">
        <f>IF(物品!S268="",0,物品!S268)</f>
        <v>0</v>
      </c>
      <c r="J257" t="str">
        <f>IF(物品!C268="",0,""""&amp;物品!C268&amp;"""")</f>
        <v>"|CffFFC926学习W技能|r"</v>
      </c>
      <c r="K257" t="str">
        <f>IF(物品!T268="","""""",""""&amp;物品!T268&amp;"""")</f>
        <v>"低概率获得C级技能，高概率获得|Cff00ff7fB级技能|r，低概率获得|Cff2693ffA级技能|r。"</v>
      </c>
      <c r="L257" t="str">
        <f>IF(物品!U268="",0,""""&amp;物品!U268&amp;"""")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IF(物品!B269="",0,"'"&amp;物品!B269&amp;"'")</f>
        <v>'IS21'</v>
      </c>
      <c r="B258">
        <f>物品!D269</f>
        <v>0</v>
      </c>
      <c r="C258">
        <f>物品!E269</f>
        <v>0</v>
      </c>
      <c r="D258">
        <f>物品!F269</f>
        <v>0</v>
      </c>
      <c r="E258">
        <f>IF(ISTEXT(物品!G269)=TRUE,"'"&amp;物品!G269&amp;"'",物品!G269)</f>
        <v>0</v>
      </c>
      <c r="F258">
        <f>IF(ISTEXT(物品!H269)=TRUE,"'"&amp;物品!H269&amp;"'",物品!H269)</f>
        <v>0</v>
      </c>
      <c r="G258">
        <f>IF(物品!I269="",0,"'"&amp;物品!I269&amp;"'")</f>
        <v>0</v>
      </c>
      <c r="H258">
        <f>IF(物品!R269="",0,物品!R269)</f>
        <v>0</v>
      </c>
      <c r="I258">
        <f>IF(物品!S269="",0,物品!S269)</f>
        <v>0</v>
      </c>
      <c r="J258" t="str">
        <f>IF(物品!C269="",0,""""&amp;物品!C269&amp;"""")</f>
        <v>"Q技能附魔石"</v>
      </c>
      <c r="K258" t="str">
        <f>IF(物品!T269="","""""",""""&amp;物品!T269&amp;"""")</f>
        <v>"为|Cffffd24dQ技能|r附魔一条|Cffffd24d随机属性|r。"</v>
      </c>
      <c r="L258" t="str">
        <f>IF(物品!U269="",0,""""&amp;物品!U269&amp;"""")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IF(物品!B270="",0,"'"&amp;物品!B270&amp;"'")</f>
        <v>'IS22'</v>
      </c>
      <c r="B259">
        <f>物品!D270</f>
        <v>0</v>
      </c>
      <c r="C259">
        <f>物品!E270</f>
        <v>0</v>
      </c>
      <c r="D259">
        <f>物品!F270</f>
        <v>0</v>
      </c>
      <c r="E259">
        <f>IF(ISTEXT(物品!G270)=TRUE,"'"&amp;物品!G270&amp;"'",物品!G270)</f>
        <v>0</v>
      </c>
      <c r="F259">
        <f>IF(ISTEXT(物品!H270)=TRUE,"'"&amp;物品!H270&amp;"'",物品!H270)</f>
        <v>0</v>
      </c>
      <c r="G259">
        <f>IF(物品!I270="",0,"'"&amp;物品!I270&amp;"'")</f>
        <v>0</v>
      </c>
      <c r="H259">
        <f>IF(物品!R270="",0,物品!R270)</f>
        <v>0</v>
      </c>
      <c r="I259">
        <f>IF(物品!S270="",0,物品!S270)</f>
        <v>0</v>
      </c>
      <c r="J259" t="str">
        <f>IF(物品!C270="",0,""""&amp;物品!C270&amp;"""")</f>
        <v>"W技能附魔石"</v>
      </c>
      <c r="K259" t="str">
        <f>IF(物品!T270="","""""",""""&amp;物品!T270&amp;"""")</f>
        <v>"为|Cffffd24dW技能|r附魔一条|Cffffd24d随机属性|r。"</v>
      </c>
      <c r="L259" t="str">
        <f>IF(物品!U270="",0,""""&amp;物品!U270&amp;"""")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IF(物品!B271="",0,"'"&amp;物品!B271&amp;"'")</f>
        <v>'IS23'</v>
      </c>
      <c r="B260">
        <f>物品!D271</f>
        <v>0</v>
      </c>
      <c r="C260">
        <f>物品!E271</f>
        <v>0</v>
      </c>
      <c r="D260">
        <f>物品!F271</f>
        <v>0</v>
      </c>
      <c r="E260">
        <f>IF(ISTEXT(物品!G271)=TRUE,"'"&amp;物品!G271&amp;"'",物品!G271)</f>
        <v>0</v>
      </c>
      <c r="F260">
        <f>IF(ISTEXT(物品!H271)=TRUE,"'"&amp;物品!H271&amp;"'",物品!H271)</f>
        <v>0</v>
      </c>
      <c r="G260">
        <f>IF(物品!I271="",0,"'"&amp;物品!I271&amp;"'")</f>
        <v>0</v>
      </c>
      <c r="H260">
        <f>IF(物品!R271="",0,物品!R271)</f>
        <v>0</v>
      </c>
      <c r="I260">
        <f>IF(物品!S271="",0,物品!S271)</f>
        <v>0</v>
      </c>
      <c r="J260" t="str">
        <f>IF(物品!C271="",0,""""&amp;物品!C271&amp;"""")</f>
        <v>"E技能附魔石"</v>
      </c>
      <c r="K260" t="str">
        <f>IF(物品!T271="","""""",""""&amp;物品!T271&amp;"""")</f>
        <v>"为|Cffffd24dE技能|r附魔一条|Cffffd24d随机属性|r。"</v>
      </c>
      <c r="L260" t="str">
        <f>IF(物品!U271="",0,""""&amp;物品!U271&amp;"""")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IF(物品!B272="",0,"'"&amp;物品!B272&amp;"'")</f>
        <v>'IS24'</v>
      </c>
      <c r="B261">
        <f>物品!D272</f>
        <v>0</v>
      </c>
      <c r="C261">
        <f>物品!E272</f>
        <v>0</v>
      </c>
      <c r="D261">
        <f>物品!F272</f>
        <v>0</v>
      </c>
      <c r="E261">
        <f>IF(ISTEXT(物品!G272)=TRUE,"'"&amp;物品!G272&amp;"'",物品!G272)</f>
        <v>0</v>
      </c>
      <c r="F261">
        <f>IF(ISTEXT(物品!H272)=TRUE,"'"&amp;物品!H272&amp;"'",物品!H272)</f>
        <v>0</v>
      </c>
      <c r="G261">
        <f>IF(物品!I272="",0,"'"&amp;物品!I272&amp;"'")</f>
        <v>0</v>
      </c>
      <c r="H261">
        <f>IF(物品!R272="",0,物品!R272)</f>
        <v>0</v>
      </c>
      <c r="I261">
        <f>IF(物品!S272="",0,物品!S272)</f>
        <v>0</v>
      </c>
      <c r="J261" t="str">
        <f>IF(物品!C272="",0,""""&amp;物品!C272&amp;"""")</f>
        <v>"|CffFFD24DQ强力附魔石|r"</v>
      </c>
      <c r="K261" t="str">
        <f>IF(物品!T272="","""""",""""&amp;物品!T272&amp;"""")</f>
        <v>"为|Cffffd24dQ技能|r附魔一条|Cffffd24d随机属性|r。"</v>
      </c>
      <c r="L261" t="str">
        <f>IF(物品!U272="",0,""""&amp;物品!U272&amp;"""")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IF(物品!B273="",0,"'"&amp;物品!B273&amp;"'")</f>
        <v>'IS25'</v>
      </c>
      <c r="B262">
        <f>物品!D273</f>
        <v>0</v>
      </c>
      <c r="C262">
        <f>物品!E273</f>
        <v>0</v>
      </c>
      <c r="D262">
        <f>物品!F273</f>
        <v>0</v>
      </c>
      <c r="E262">
        <f>IF(ISTEXT(物品!G273)=TRUE,"'"&amp;物品!G273&amp;"'",物品!G273)</f>
        <v>0</v>
      </c>
      <c r="F262">
        <f>IF(ISTEXT(物品!H273)=TRUE,"'"&amp;物品!H273&amp;"'",物品!H273)</f>
        <v>0</v>
      </c>
      <c r="G262">
        <f>IF(物品!I273="",0,"'"&amp;物品!I273&amp;"'")</f>
        <v>0</v>
      </c>
      <c r="H262">
        <f>IF(物品!R273="",0,物品!R273)</f>
        <v>0</v>
      </c>
      <c r="I262">
        <f>IF(物品!S273="",0,物品!S273)</f>
        <v>0</v>
      </c>
      <c r="J262" t="str">
        <f>IF(物品!C273="",0,""""&amp;物品!C273&amp;"""")</f>
        <v>"|CffFFD24DW强力附魔石|r"</v>
      </c>
      <c r="K262" t="str">
        <f>IF(物品!T273="","""""",""""&amp;物品!T273&amp;"""")</f>
        <v>"为|Cffffd24dW技能|r附魔一条|Cffffd24d随机属性|r。"</v>
      </c>
      <c r="L262" t="str">
        <f>IF(物品!U273="",0,""""&amp;物品!U273&amp;"""")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IF(物品!B274="",0,"'"&amp;物品!B274&amp;"'")</f>
        <v>'IS26'</v>
      </c>
      <c r="B263">
        <f>物品!D274</f>
        <v>0</v>
      </c>
      <c r="C263">
        <f>物品!E274</f>
        <v>0</v>
      </c>
      <c r="D263">
        <f>物品!F274</f>
        <v>0</v>
      </c>
      <c r="E263">
        <f>IF(ISTEXT(物品!G274)=TRUE,"'"&amp;物品!G274&amp;"'",物品!G274)</f>
        <v>0</v>
      </c>
      <c r="F263">
        <f>IF(ISTEXT(物品!H274)=TRUE,"'"&amp;物品!H274&amp;"'",物品!H274)</f>
        <v>0</v>
      </c>
      <c r="G263">
        <f>IF(物品!I274="",0,"'"&amp;物品!I274&amp;"'")</f>
        <v>0</v>
      </c>
      <c r="H263">
        <f>IF(物品!R274="",0,物品!R274)</f>
        <v>0</v>
      </c>
      <c r="I263">
        <f>IF(物品!S274="",0,物品!S274)</f>
        <v>0</v>
      </c>
      <c r="J263" t="str">
        <f>IF(物品!C274="",0,""""&amp;物品!C274&amp;"""")</f>
        <v>"|CffFFD24DE强力附魔石|r"</v>
      </c>
      <c r="K263" t="str">
        <f>IF(物品!T274="","""""",""""&amp;物品!T274&amp;"""")</f>
        <v>"为|Cffffd24dE技能|r附魔一条|Cffffd24d随机属性|r。"</v>
      </c>
      <c r="L263" t="str">
        <f>IF(物品!U274="",0,""""&amp;物品!U274&amp;"""")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IF(物品!B275="",0,"'"&amp;物品!B275&amp;"'")</f>
        <v>'IS11'</v>
      </c>
      <c r="B264">
        <f>物品!D275</f>
        <v>0</v>
      </c>
      <c r="C264">
        <f>物品!E275</f>
        <v>0</v>
      </c>
      <c r="D264">
        <f>物品!F275</f>
        <v>0</v>
      </c>
      <c r="E264">
        <f>IF(ISTEXT(物品!G275)=TRUE,"'"&amp;物品!G275&amp;"'",物品!G275)</f>
        <v>0</v>
      </c>
      <c r="F264">
        <f>IF(ISTEXT(物品!H275)=TRUE,"'"&amp;物品!H275&amp;"'",物品!H275)</f>
        <v>0</v>
      </c>
      <c r="G264">
        <f>IF(物品!I275="",0,"'"&amp;物品!I275&amp;"'")</f>
        <v>0</v>
      </c>
      <c r="H264">
        <f>IF(物品!R275="",0,物品!R275)</f>
        <v>0</v>
      </c>
      <c r="I264">
        <f>IF(物品!S275="",0,物品!S275)</f>
        <v>0</v>
      </c>
      <c r="J264" t="str">
        <f>IF(物品!C275="",0,""""&amp;物品!C275&amp;"""")</f>
        <v>"|CffFF0000占星|r"</v>
      </c>
      <c r="K264" t="str">
        <f>IF(物品!T275="","""""",""""&amp;物品!T275&amp;"""")</f>
        <v>"|CffFF0000占星|r"</v>
      </c>
      <c r="L264" t="str">
        <f>IF(物品!U275="",0,""""&amp;物品!U275&amp;"""")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IF(物品!B276="",0,"'"&amp;物品!B276&amp;"'")</f>
        <v>'IS12'</v>
      </c>
      <c r="B265">
        <f>物品!D276</f>
        <v>0</v>
      </c>
      <c r="C265">
        <f>物品!E276</f>
        <v>0</v>
      </c>
      <c r="D265">
        <f>物品!F276</f>
        <v>0</v>
      </c>
      <c r="E265">
        <f>IF(ISTEXT(物品!G276)=TRUE,"'"&amp;物品!G276&amp;"'",物品!G276)</f>
        <v>0</v>
      </c>
      <c r="F265">
        <f>IF(ISTEXT(物品!H276)=TRUE,"'"&amp;物品!H276&amp;"'",物品!H276)</f>
        <v>0</v>
      </c>
      <c r="G265">
        <f>IF(物品!I276="",0,"'"&amp;物品!I276&amp;"'")</f>
        <v>0</v>
      </c>
      <c r="H265">
        <f>IF(物品!R276="",0,物品!R276)</f>
        <v>0</v>
      </c>
      <c r="I265">
        <f>IF(物品!S276="",0,物品!S276)</f>
        <v>0</v>
      </c>
      <c r="J265" t="str">
        <f>IF(物品!C276="",0,""""&amp;物品!C276&amp;"""")</f>
        <v>"|CffFFD24D兽魂抽奖|r"</v>
      </c>
      <c r="K265" t="str">
        <f>IF(物品!T276="","""""",""""&amp;物品!T276&amp;"""")</f>
        <v>"|CffFFD24D兽魂抽奖|r"</v>
      </c>
      <c r="L265" t="str">
        <f>IF(物品!U276="",0,""""&amp;物品!U276&amp;"""")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IF(物品!B277="",0,"'"&amp;物品!B277&amp;"'")</f>
        <v>'IZ0C'</v>
      </c>
      <c r="B266">
        <f>物品!D277</f>
        <v>0</v>
      </c>
      <c r="C266">
        <f>物品!E277</f>
        <v>0</v>
      </c>
      <c r="D266">
        <f>物品!F277</f>
        <v>0</v>
      </c>
      <c r="E266">
        <f>IF(ISTEXT(物品!G277)=TRUE,"'"&amp;物品!G277&amp;"'",物品!G277)</f>
        <v>0</v>
      </c>
      <c r="F266">
        <f>IF(ISTEXT(物品!H277)=TRUE,"'"&amp;物品!H277&amp;"'",物品!H277)</f>
        <v>0</v>
      </c>
      <c r="G266">
        <f>IF(物品!I277="",0,"'"&amp;物品!I277&amp;"'")</f>
        <v>0</v>
      </c>
      <c r="H266">
        <f>IF(物品!R277="",0,物品!R277)</f>
        <v>0</v>
      </c>
      <c r="I266">
        <f>IF(物品!S277="",0,物品!S277)</f>
        <v>0</v>
      </c>
      <c r="J266" t="str">
        <f>IF(物品!C277="",0,""""&amp;物品!C277&amp;"""")</f>
        <v>"|CffFFD24D兽魂抽奖|r"</v>
      </c>
      <c r="K266" t="str">
        <f>IF(物品!T277="","""""",""""&amp;物品!T277&amp;"""")</f>
        <v>"|CffFFD24D兽魂抽奖|r"</v>
      </c>
      <c r="L266" t="str">
        <f>IF(物品!U277="",0,""""&amp;物品!U277&amp;"""")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IF(物品!B278="",0,"'"&amp;物品!B278&amp;"'")</f>
        <v>'IZ10'</v>
      </c>
      <c r="B267">
        <f>物品!D278</f>
        <v>0</v>
      </c>
      <c r="C267">
        <f>物品!E278</f>
        <v>0</v>
      </c>
      <c r="D267">
        <f>物品!F278</f>
        <v>0</v>
      </c>
      <c r="E267">
        <f>IF(ISTEXT(物品!G278)=TRUE,"'"&amp;物品!G278&amp;"'",物品!G278)</f>
        <v>0</v>
      </c>
      <c r="F267">
        <f>IF(ISTEXT(物品!H278)=TRUE,"'"&amp;物品!H278&amp;"'",物品!H278)</f>
        <v>0</v>
      </c>
      <c r="G267">
        <f>IF(物品!I278="",0,"'"&amp;物品!I278&amp;"'")</f>
        <v>0</v>
      </c>
      <c r="H267">
        <f>IF(物品!R278="",0,物品!R278)</f>
        <v>0</v>
      </c>
      <c r="I267">
        <f>IF(物品!S278="",0,物品!S278)</f>
        <v>0</v>
      </c>
      <c r="J267" t="str">
        <f>IF(物品!C278="",0,""""&amp;物品!C278&amp;"""")</f>
        <v>"|CffFFD24D占星卜卦|r"</v>
      </c>
      <c r="K267" t="str">
        <f>IF(物品!T278="","""""",""""&amp;物品!T278&amp;"""")</f>
        <v>"|CffF0F0F0有几率获得|r|Cffffd24d好东西|r|Cfff0f0f0，也有可能|r|Cffcccccc打水漂|r|Cfff0f0f0。|n|n|r|Cff00ff7f观今夜星象，抽就完事了...|r"</v>
      </c>
      <c r="L267" t="str">
        <f>IF(物品!U278="",0,""""&amp;物品!U278&amp;"""")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IF(物品!B279="",0,"'"&amp;物品!B279&amp;"'")</f>
        <v>'IZ11'</v>
      </c>
      <c r="B268">
        <f>物品!D279</f>
        <v>0</v>
      </c>
      <c r="C268">
        <f>物品!E279</f>
        <v>0</v>
      </c>
      <c r="D268">
        <f>物品!F279</f>
        <v>0</v>
      </c>
      <c r="E268">
        <f>IF(ISTEXT(物品!G279)=TRUE,"'"&amp;物品!G279&amp;"'",物品!G279)</f>
        <v>0</v>
      </c>
      <c r="F268">
        <f>IF(ISTEXT(物品!H279)=TRUE,"'"&amp;物品!H279&amp;"'",物品!H279)</f>
        <v>0</v>
      </c>
      <c r="G268">
        <f>IF(物品!I279="",0,"'"&amp;物品!I279&amp;"'")</f>
        <v>0</v>
      </c>
      <c r="H268">
        <f>IF(物品!R279="",0,物品!R279)</f>
        <v>0</v>
      </c>
      <c r="I268">
        <f>IF(物品!S279="",0,物品!S279)</f>
        <v>0</v>
      </c>
      <c r="J268" t="str">
        <f>IF(物品!C279="",0,""""&amp;物品!C279&amp;"""")</f>
        <v>"|CffFFD24D占星卜卦|r - [|cffffcc0010连|r]"</v>
      </c>
      <c r="K268" t="str">
        <f>IF(物品!T279="","""""",""""&amp;物品!T279&amp;"""")</f>
        <v>"|CffF0F0F0有几率获得|r|Cffffd24d很多好东西|r|Cfff0f0f0，也有可能|r|Cffcccccc打很多水漂|r|Cfff0f0f0。|n|n|r|Cff00ff7f观今夜星象，使劲抽就完事了...|r"</v>
      </c>
      <c r="L268" t="str">
        <f>IF(物品!U279="",0,""""&amp;物品!U279&amp;"""")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IF(物品!B280="",0,"'"&amp;物品!B280&amp;"'")</f>
        <v>'IS13'</v>
      </c>
      <c r="B269">
        <f>物品!D280</f>
        <v>0</v>
      </c>
      <c r="C269">
        <f>物品!E280</f>
        <v>0</v>
      </c>
      <c r="D269">
        <f>物品!F280</f>
        <v>0</v>
      </c>
      <c r="E269">
        <f>IF(ISTEXT(物品!G280)=TRUE,"'"&amp;物品!G280&amp;"'",物品!G280)</f>
        <v>0</v>
      </c>
      <c r="F269">
        <f>IF(ISTEXT(物品!H280)=TRUE,"'"&amp;物品!H280&amp;"'",物品!H280)</f>
        <v>0</v>
      </c>
      <c r="G269">
        <f>IF(物品!I280="",0,"'"&amp;物品!I280&amp;"'")</f>
        <v>0</v>
      </c>
      <c r="H269">
        <f>IF(物品!R280="",0,物品!R280)</f>
        <v>0</v>
      </c>
      <c r="I269">
        <f>IF(物品!S280="",0,物品!S280)</f>
        <v>0</v>
      </c>
      <c r="J269" t="str">
        <f>IF(物品!C280="",0,""""&amp;物品!C280&amp;"""")</f>
        <v>"|cffffd24d强化饰品等级|n|r"</v>
      </c>
      <c r="K269" t="str">
        <f>IF(物品!T280="","""""",""""&amp;物品!T280&amp;"""")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IF(物品!U280="",0,""""&amp;物品!U280&amp;"""")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IF(物品!B281="",0,"'"&amp;物品!B281&amp;"'")</f>
        <v>'IS14'</v>
      </c>
      <c r="B270">
        <f>物品!D281</f>
        <v>0</v>
      </c>
      <c r="C270">
        <f>物品!E281</f>
        <v>0</v>
      </c>
      <c r="D270">
        <f>物品!F281</f>
        <v>0</v>
      </c>
      <c r="E270">
        <f>IF(ISTEXT(物品!G281)=TRUE,"'"&amp;物品!G281&amp;"'",物品!G281)</f>
        <v>0</v>
      </c>
      <c r="F270">
        <f>IF(ISTEXT(物品!H281)=TRUE,"'"&amp;物品!H281&amp;"'",物品!H281)</f>
        <v>0</v>
      </c>
      <c r="G270">
        <f>IF(物品!I281="",0,"'"&amp;物品!I281&amp;"'")</f>
        <v>0</v>
      </c>
      <c r="H270">
        <f>IF(物品!R281="",0,物品!R281)</f>
        <v>0</v>
      </c>
      <c r="I270">
        <f>IF(物品!S281="",0,物品!S281)</f>
        <v>0</v>
      </c>
      <c r="J270" t="str">
        <f>IF(物品!C281="",0,""""&amp;物品!C281&amp;"""")</f>
        <v>"|CffFFD24D强化药品等级|r"</v>
      </c>
      <c r="K270" t="str">
        <f>IF(物品!T281="","""""",""""&amp;物品!T281&amp;"""")</f>
        <v>"|cffffcc00升级消耗：|r150+等级*150杀敌数|n|n|cff00ff7f最高升至10级|r"</v>
      </c>
      <c r="L270" t="str">
        <f>IF(物品!U281="",0,""""&amp;物品!U281&amp;"""")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IF(物品!B282="",0,"'"&amp;物品!B282&amp;"'")</f>
        <v>'IB00'</v>
      </c>
      <c r="B271">
        <f>物品!D282</f>
        <v>0</v>
      </c>
      <c r="C271">
        <f>物品!E282</f>
        <v>0</v>
      </c>
      <c r="D271">
        <f>物品!F282</f>
        <v>0</v>
      </c>
      <c r="E271">
        <f>IF(ISTEXT(物品!G282)=TRUE,"'"&amp;物品!G282&amp;"'",物品!G282)</f>
        <v>0</v>
      </c>
      <c r="F271">
        <f>IF(ISTEXT(物品!H282)=TRUE,"'"&amp;物品!H282&amp;"'",物品!H282)</f>
        <v>0</v>
      </c>
      <c r="G271">
        <f>IF(物品!I282="",0,"'"&amp;物品!I282&amp;"'")</f>
        <v>0</v>
      </c>
      <c r="H271">
        <f>IF(物品!R282="",0,物品!R282)</f>
        <v>0</v>
      </c>
      <c r="I271">
        <f>IF(物品!S282="",0,物品!S282)</f>
        <v>0</v>
      </c>
      <c r="J271" t="str">
        <f>IF(物品!C282="",0,""""&amp;物品!C282&amp;"""")</f>
        <v>"星耀福利"</v>
      </c>
      <c r="K271" t="str">
        <f>IF(物品!T282="","""""",""""&amp;物品!T282&amp;"""")</f>
        <v>"|cffffcc33平台名称带有“星耀”开局自动激活！|n|n|r奖励：|n|cffffcc00每秒金币+1|n每秒攻击+1|n每秒生命+5|r"</v>
      </c>
      <c r="L271" t="str">
        <f>IF(物品!U282="",0,""""&amp;物品!U282&amp;"""")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IF(物品!B283="",0,"'"&amp;物品!B283&amp;"'")</f>
        <v>'IB01'</v>
      </c>
      <c r="B272">
        <f>物品!D283</f>
        <v>0</v>
      </c>
      <c r="C272">
        <f>物品!E283</f>
        <v>0</v>
      </c>
      <c r="D272">
        <f>物品!F283</f>
        <v>0</v>
      </c>
      <c r="E272">
        <f>IF(ISTEXT(物品!G283)=TRUE,"'"&amp;物品!G283&amp;"'",物品!G283)</f>
        <v>0</v>
      </c>
      <c r="F272">
        <f>IF(ISTEXT(物品!H283)=TRUE,"'"&amp;物品!H283&amp;"'",物品!H283)</f>
        <v>0</v>
      </c>
      <c r="G272">
        <f>IF(物品!I283="",0,"'"&amp;物品!I283&amp;"'")</f>
        <v>0</v>
      </c>
      <c r="H272">
        <f>IF(物品!R283="",0,物品!R283)</f>
        <v>0</v>
      </c>
      <c r="I272">
        <f>IF(物品!S283="",0,物品!S283)</f>
        <v>0</v>
      </c>
      <c r="J272" t="str">
        <f>IF(物品!C283="",0,""""&amp;物品!C283&amp;"""")</f>
        <v>"公众号礼包"</v>
      </c>
      <c r="K272" t="str">
        <f>IF(物品!T283="","""""",""""&amp;物品!T283&amp;"""")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IF(物品!U283="",0,""""&amp;物品!U283&amp;"""")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IF(物品!B284="",0,"'"&amp;物品!B284&amp;"'")</f>
        <v>'IB02'</v>
      </c>
      <c r="B273">
        <f>物品!D284</f>
        <v>0</v>
      </c>
      <c r="C273">
        <f>物品!E284</f>
        <v>0</v>
      </c>
      <c r="D273">
        <f>物品!F284</f>
        <v>0</v>
      </c>
      <c r="E273">
        <f>IF(ISTEXT(物品!G284)=TRUE,"'"&amp;物品!G284&amp;"'",物品!G284)</f>
        <v>0</v>
      </c>
      <c r="F273">
        <f>IF(ISTEXT(物品!H284)=TRUE,"'"&amp;物品!H284&amp;"'",物品!H284)</f>
        <v>0</v>
      </c>
      <c r="G273">
        <f>IF(物品!I284="",0,"'"&amp;物品!I284&amp;"'")</f>
        <v>0</v>
      </c>
      <c r="H273">
        <f>IF(物品!R284="",0,物品!R284)</f>
        <v>0</v>
      </c>
      <c r="I273">
        <f>IF(物品!S284="",0,物品!S284)</f>
        <v>0</v>
      </c>
      <c r="J273" t="str">
        <f>IF(物品!C284="",0,""""&amp;物品!C284&amp;"""")</f>
        <v>"入群礼包"</v>
      </c>
      <c r="K273" t="str">
        <f>IF(物品!T284="","""""",""""&amp;物品!T284&amp;"""")</f>
        <v>"加入《|cff00ffcc全民封神|r》官方QQ群，即可获得入群礼包码！|n|n输入礼包码即可获得：|n金币+1000，每秒攻击+2，每秒业力+2"</v>
      </c>
      <c r="L273" t="str">
        <f>IF(物品!U284="",0,""""&amp;物品!U284&amp;"""")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IF(物品!B285="",0,"'"&amp;物品!B285&amp;"'")</f>
        <v>'IB03'</v>
      </c>
      <c r="B274">
        <f>物品!D285</f>
        <v>0</v>
      </c>
      <c r="C274">
        <f>物品!E285</f>
        <v>0</v>
      </c>
      <c r="D274">
        <f>物品!F285</f>
        <v>0</v>
      </c>
      <c r="E274">
        <f>IF(ISTEXT(物品!G285)=TRUE,"'"&amp;物品!G285&amp;"'",物品!G285)</f>
        <v>0</v>
      </c>
      <c r="F274">
        <f>IF(ISTEXT(物品!H285)=TRUE,"'"&amp;物品!H285&amp;"'",物品!H285)</f>
        <v>0</v>
      </c>
      <c r="G274">
        <f>IF(物品!I285="",0,"'"&amp;物品!I285&amp;"'")</f>
        <v>0</v>
      </c>
      <c r="H274">
        <f>IF(物品!R285="",0,物品!R285)</f>
        <v>0</v>
      </c>
      <c r="I274">
        <f>IF(物品!S285="",0,物品!S285)</f>
        <v>0</v>
      </c>
      <c r="J274" t="str">
        <f>IF(物品!C285="",0,""""&amp;物品!C285&amp;"""")</f>
        <v>"拜年礼包"</v>
      </c>
      <c r="K274" t="str">
        <f>IF(物品!T285="","""""",""""&amp;物品!T285&amp;"""")</f>
        <v>"|cff99ccff给与地图有效评论建议|r即可领取：|n每秒生命+100，每秒业力+2|n|n|r|cff808080地图等级达到3级可领取|r"</v>
      </c>
      <c r="L274" t="str">
        <f>IF(物品!U285="",0,""""&amp;物品!U285&amp;"""")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IF(物品!B286="",0,"'"&amp;物品!B286&amp;"'")</f>
        <v>'IB04'</v>
      </c>
      <c r="B275">
        <f>物品!D286</f>
        <v>0</v>
      </c>
      <c r="C275">
        <f>物品!E286</f>
        <v>0</v>
      </c>
      <c r="D275">
        <f>物品!F286</f>
        <v>0</v>
      </c>
      <c r="E275">
        <f>IF(ISTEXT(物品!G286)=TRUE,"'"&amp;物品!G286&amp;"'",物品!G286)</f>
        <v>0</v>
      </c>
      <c r="F275">
        <f>IF(ISTEXT(物品!H286)=TRUE,"'"&amp;物品!H286&amp;"'",物品!H286)</f>
        <v>0</v>
      </c>
      <c r="G275">
        <f>IF(物品!I286="",0,"'"&amp;物品!I286&amp;"'")</f>
        <v>0</v>
      </c>
      <c r="H275">
        <f>IF(物品!R286="",0,物品!R286)</f>
        <v>0</v>
      </c>
      <c r="I275">
        <f>IF(物品!S286="",0,物品!S286)</f>
        <v>0</v>
      </c>
      <c r="J275" t="str">
        <f>IF(物品!C286="",0,""""&amp;物品!C286&amp;"""")</f>
        <v>"收藏礼包"</v>
      </c>
      <c r="K275" t="str">
        <f>IF(物品!T286="","""""",""""&amp;物品!T286&amp;"""")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IF(物品!U286="",0,""""&amp;物品!U286&amp;"""")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IF(物品!B287="",0,"'"&amp;物品!B287&amp;"'")</f>
        <v>'IB05'</v>
      </c>
      <c r="B276">
        <f>物品!D287</f>
        <v>0</v>
      </c>
      <c r="C276">
        <f>物品!E287</f>
        <v>0</v>
      </c>
      <c r="D276">
        <f>物品!F287</f>
        <v>0</v>
      </c>
      <c r="E276">
        <f>IF(ISTEXT(物品!G287)=TRUE,"'"&amp;物品!G287&amp;"'",物品!G287)</f>
        <v>0</v>
      </c>
      <c r="F276">
        <f>IF(ISTEXT(物品!H287)=TRUE,"'"&amp;物品!H287&amp;"'",物品!H287)</f>
        <v>0</v>
      </c>
      <c r="G276">
        <f>IF(物品!I287="",0,"'"&amp;物品!I287&amp;"'")</f>
        <v>0</v>
      </c>
      <c r="H276">
        <f>IF(物品!R287="",0,物品!R287)</f>
        <v>0</v>
      </c>
      <c r="I276">
        <f>IF(物品!S287="",0,物品!S287)</f>
        <v>0</v>
      </c>
      <c r="J276" t="str">
        <f>IF(物品!C287="",0,""""&amp;物品!C287&amp;"""")</f>
        <v>"重置版礼包"</v>
      </c>
      <c r="K276" t="str">
        <f>IF(物品!T287="","""""",""""&amp;物品!T287&amp;"""")</f>
        <v>"|cff33ff00购买魔兽重制版可领取该礼包！|n|n|r奖励：|n招魂幡Lv3"</v>
      </c>
      <c r="L276" t="str">
        <f>IF(物品!U287="",0,""""&amp;物品!U287&amp;"""")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IF(物品!B288="",0,"'"&amp;物品!B288&amp;"'")</f>
        <v>'IB06'</v>
      </c>
      <c r="B277">
        <f>物品!D288</f>
        <v>0</v>
      </c>
      <c r="C277">
        <f>物品!E288</f>
        <v>0</v>
      </c>
      <c r="D277">
        <f>物品!F288</f>
        <v>0</v>
      </c>
      <c r="E277">
        <f>IF(ISTEXT(物品!G288)=TRUE,"'"&amp;物品!G288&amp;"'",物品!G288)</f>
        <v>0</v>
      </c>
      <c r="F277">
        <f>IF(ISTEXT(物品!H288)=TRUE,"'"&amp;物品!H288&amp;"'",物品!H288)</f>
        <v>0</v>
      </c>
      <c r="G277">
        <f>IF(物品!I288="",0,"'"&amp;物品!I288&amp;"'")</f>
        <v>0</v>
      </c>
      <c r="H277">
        <f>IF(物品!R288="",0,物品!R288)</f>
        <v>0</v>
      </c>
      <c r="I277">
        <f>IF(物品!S288="",0,物品!S288)</f>
        <v>0</v>
      </c>
      <c r="J277" t="str">
        <f>IF(物品!C288="",0,""""&amp;物品!C288&amp;"""")</f>
        <v>"公会福利(免费入会)"</v>
      </c>
      <c r="K277" t="str">
        <f>IF(物品!T288="","""""",""""&amp;物品!T288&amp;"""")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IF(物品!U288="",0,""""&amp;物品!U288&amp;"""")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IF(物品!B289="",0,"'"&amp;物品!B289&amp;"'")</f>
        <v>'IB07'</v>
      </c>
      <c r="B278">
        <f>物品!D289</f>
        <v>0</v>
      </c>
      <c r="C278">
        <f>物品!E289</f>
        <v>0</v>
      </c>
      <c r="D278">
        <f>物品!F289</f>
        <v>0</v>
      </c>
      <c r="E278">
        <f>IF(ISTEXT(物品!G289)=TRUE,"'"&amp;物品!G289&amp;"'",物品!G289)</f>
        <v>0</v>
      </c>
      <c r="F278">
        <f>IF(ISTEXT(物品!H289)=TRUE,"'"&amp;物品!H289&amp;"'",物品!H289)</f>
        <v>0</v>
      </c>
      <c r="G278">
        <f>IF(物品!I289="",0,"'"&amp;物品!I289&amp;"'")</f>
        <v>0</v>
      </c>
      <c r="H278">
        <f>IF(物品!R289="",0,物品!R289)</f>
        <v>0</v>
      </c>
      <c r="I278">
        <f>IF(物品!S289="",0,物品!S289)</f>
        <v>0</v>
      </c>
      <c r="J278" t="str">
        <f>IF(物品!C289="",0,""""&amp;物品!C289&amp;"""")</f>
        <v>"星耀礼包"</v>
      </c>
      <c r="K278" t="str">
        <f>IF(物品!T289="","""""",""""&amp;物品!T289&amp;"""")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IF(物品!U289="",0,""""&amp;物品!U289&amp;"""")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IF(物品!B290="",0,"'"&amp;物品!B290&amp;"'")</f>
        <v>'IB08'</v>
      </c>
      <c r="B279">
        <f>物品!D290</f>
        <v>0</v>
      </c>
      <c r="C279">
        <f>物品!E290</f>
        <v>0</v>
      </c>
      <c r="D279">
        <f>物品!F290</f>
        <v>0</v>
      </c>
      <c r="E279">
        <f>IF(ISTEXT(物品!G290)=TRUE,"'"&amp;物品!G290&amp;"'",物品!G290)</f>
        <v>0</v>
      </c>
      <c r="F279">
        <f>IF(ISTEXT(物品!H290)=TRUE,"'"&amp;物品!H290&amp;"'",物品!H290)</f>
        <v>0</v>
      </c>
      <c r="G279">
        <f>IF(物品!I290="",0,"'"&amp;物品!I290&amp;"'")</f>
        <v>0</v>
      </c>
      <c r="H279">
        <f>IF(物品!R290="",0,物品!R290)</f>
        <v>0</v>
      </c>
      <c r="I279">
        <f>IF(物品!S290="",0,物品!S290)</f>
        <v>0</v>
      </c>
      <c r="J279" t="str">
        <f>IF(物品!C290="",0,""""&amp;物品!C290&amp;"""")</f>
        <v>"魔芝RPG礼包"</v>
      </c>
      <c r="K279" t="str">
        <f>IF(物品!T290="","""""",""""&amp;物品!T290&amp;"""")</f>
        <v>"|cff99ccff游戏中输入《|r|cff33ff00魔芝RPG|r|cff99ccff》领取本礼包！|r|n|n|r奖励：|n|cffffcc00练功房怪物数量+1|r"</v>
      </c>
      <c r="L279" t="str">
        <f>IF(物品!U290="",0,""""&amp;物品!U290&amp;"""")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IF(物品!B291="",0,"'"&amp;物品!B291&amp;"'")</f>
        <v>'IB09'</v>
      </c>
      <c r="B280">
        <f>物品!D291</f>
        <v>0</v>
      </c>
      <c r="C280">
        <f>物品!E291</f>
        <v>0</v>
      </c>
      <c r="D280">
        <f>物品!F291</f>
        <v>0</v>
      </c>
      <c r="E280">
        <f>IF(ISTEXT(物品!G291)=TRUE,"'"&amp;物品!G291&amp;"'",物品!G291)</f>
        <v>0</v>
      </c>
      <c r="F280">
        <f>IF(ISTEXT(物品!H291)=TRUE,"'"&amp;物品!H291&amp;"'",物品!H291)</f>
        <v>0</v>
      </c>
      <c r="G280">
        <f>IF(物品!I291="",0,"'"&amp;物品!I291&amp;"'")</f>
        <v>0</v>
      </c>
      <c r="H280">
        <f>IF(物品!R291="",0,物品!R291)</f>
        <v>0</v>
      </c>
      <c r="I280">
        <f>IF(物品!S291="",0,物品!S291)</f>
        <v>0</v>
      </c>
      <c r="J280" t="str">
        <f>IF(物品!C291="",0,""""&amp;物品!C291&amp;"""")</f>
        <v>"老铁礼包"</v>
      </c>
      <c r="K280" t="str">
        <f>IF(物品!T291="","""""",""""&amp;物品!T291&amp;"""")</f>
        <v>""</v>
      </c>
      <c r="L280" t="str">
        <f>IF(物品!U291="",0,""""&amp;物品!U291&amp;"""")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IF(物品!B292="",0,"'"&amp;物品!B292&amp;"'")</f>
        <v>'IB10'</v>
      </c>
      <c r="B281">
        <f>物品!D292</f>
        <v>0</v>
      </c>
      <c r="C281">
        <f>物品!E292</f>
        <v>0</v>
      </c>
      <c r="D281">
        <f>物品!F292</f>
        <v>0</v>
      </c>
      <c r="E281">
        <f>IF(ISTEXT(物品!G292)=TRUE,"'"&amp;物品!G292&amp;"'",物品!G292)</f>
        <v>0</v>
      </c>
      <c r="F281">
        <f>IF(ISTEXT(物品!H292)=TRUE,"'"&amp;物品!H292&amp;"'",物品!H292)</f>
        <v>0</v>
      </c>
      <c r="G281">
        <f>IF(物品!I292="",0,"'"&amp;物品!I292&amp;"'")</f>
        <v>0</v>
      </c>
      <c r="H281">
        <f>IF(物品!R292="",0,物品!R292)</f>
        <v>0</v>
      </c>
      <c r="I281">
        <f>IF(物品!S292="",0,物品!S292)</f>
        <v>0</v>
      </c>
      <c r="J281" t="str">
        <f>IF(物品!C292="",0,""""&amp;物品!C292&amp;"""")</f>
        <v>"钻石礼包"</v>
      </c>
      <c r="K281" t="str">
        <f>IF(物品!T292="","""""",""""&amp;物品!T292&amp;"""")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IF(物品!U292="",0,""""&amp;物品!U292&amp;"""")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IF(物品!B294="",0,"'"&amp;物品!B294&amp;"'")</f>
        <v>'IB50'</v>
      </c>
      <c r="B282">
        <f>物品!D294</f>
        <v>0</v>
      </c>
      <c r="C282">
        <f>物品!E294</f>
        <v>0</v>
      </c>
      <c r="D282">
        <f>物品!F294</f>
        <v>0</v>
      </c>
      <c r="E282">
        <f>IF(ISTEXT(物品!G294)=TRUE,"'"&amp;物品!G294&amp;"'",物品!G294)</f>
        <v>0</v>
      </c>
      <c r="F282">
        <f>IF(ISTEXT(物品!H294)=TRUE,"'"&amp;物品!H294&amp;"'",物品!H294)</f>
        <v>0</v>
      </c>
      <c r="G282">
        <f>IF(物品!I294="",0,"'"&amp;物品!I294&amp;"'")</f>
        <v>0</v>
      </c>
      <c r="H282">
        <f>IF(物品!R294="",0,物品!R294)</f>
        <v>0</v>
      </c>
      <c r="I282">
        <f>IF(物品!S294="",0,物品!S294)</f>
        <v>0</v>
      </c>
      <c r="J282" t="str">
        <f>IF(物品!C294="",0,""""&amp;物品!C294&amp;"""")</f>
        <v>"已领取星耀福利"</v>
      </c>
      <c r="K282" t="str">
        <f>IF(物品!T294="","""""",""""&amp;物品!T294&amp;"""")</f>
        <v>"|cffffcc33平台名称带有“星耀”开局自动激活！|n|n|r奖励：|n|cffffcc00每秒金币+1|n每秒攻击+1|n每秒生命+5|r|N|N|cff00ff00已领取该礼包"</v>
      </c>
      <c r="L282" t="str">
        <f>IF(物品!U294="",0,""""&amp;物品!U294&amp;"""")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IF(物品!B295="",0,"'"&amp;物品!B295&amp;"'")</f>
        <v>'IB51'</v>
      </c>
      <c r="B283">
        <f>物品!D295</f>
        <v>0</v>
      </c>
      <c r="C283">
        <f>物品!E295</f>
        <v>0</v>
      </c>
      <c r="D283">
        <f>物品!F295</f>
        <v>0</v>
      </c>
      <c r="E283">
        <f>IF(ISTEXT(物品!G295)=TRUE,"'"&amp;物品!G295&amp;"'",物品!G295)</f>
        <v>0</v>
      </c>
      <c r="F283">
        <f>IF(ISTEXT(物品!H295)=TRUE,"'"&amp;物品!H295&amp;"'",物品!H295)</f>
        <v>0</v>
      </c>
      <c r="G283">
        <f>IF(物品!I295="",0,"'"&amp;物品!I295&amp;"'")</f>
        <v>0</v>
      </c>
      <c r="H283">
        <f>IF(物品!R295="",0,物品!R295)</f>
        <v>0</v>
      </c>
      <c r="I283">
        <f>IF(物品!S295="",0,物品!S295)</f>
        <v>0</v>
      </c>
      <c r="J283" t="str">
        <f>IF(物品!C295="",0,""""&amp;物品!C295&amp;"""")</f>
        <v>"已领取公众号礼包"</v>
      </c>
      <c r="K283" t="str">
        <f>IF(物品!T295="","""""",""""&amp;物品!T295&amp;"""")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IF(物品!U295="",0,""""&amp;物品!U295&amp;"""")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IF(物品!B296="",0,"'"&amp;物品!B296&amp;"'")</f>
        <v>'IB52'</v>
      </c>
      <c r="B284">
        <f>物品!D296</f>
        <v>0</v>
      </c>
      <c r="C284">
        <f>物品!E296</f>
        <v>0</v>
      </c>
      <c r="D284">
        <f>物品!F296</f>
        <v>0</v>
      </c>
      <c r="E284">
        <f>IF(ISTEXT(物品!G296)=TRUE,"'"&amp;物品!G296&amp;"'",物品!G296)</f>
        <v>0</v>
      </c>
      <c r="F284">
        <f>IF(ISTEXT(物品!H296)=TRUE,"'"&amp;物品!H296&amp;"'",物品!H296)</f>
        <v>0</v>
      </c>
      <c r="G284">
        <f>IF(物品!I296="",0,"'"&amp;物品!I296&amp;"'")</f>
        <v>0</v>
      </c>
      <c r="H284">
        <f>IF(物品!R296="",0,物品!R296)</f>
        <v>0</v>
      </c>
      <c r="I284">
        <f>IF(物品!S296="",0,物品!S296)</f>
        <v>0</v>
      </c>
      <c r="J284" t="str">
        <f>IF(物品!C296="",0,""""&amp;物品!C296&amp;"""")</f>
        <v>"已领取入群礼包"</v>
      </c>
      <c r="K284" t="str">
        <f>IF(物品!T296="","""""",""""&amp;物品!T296&amp;"""")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IF(物品!U296="",0,""""&amp;物品!U296&amp;"""")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IF(物品!B297="",0,"'"&amp;物品!B297&amp;"'")</f>
        <v>'IB53'</v>
      </c>
      <c r="B285">
        <f>物品!D297</f>
        <v>0</v>
      </c>
      <c r="C285">
        <f>物品!E297</f>
        <v>0</v>
      </c>
      <c r="D285">
        <f>物品!F297</f>
        <v>0</v>
      </c>
      <c r="E285">
        <f>IF(ISTEXT(物品!G297)=TRUE,"'"&amp;物品!G297&amp;"'",物品!G297)</f>
        <v>0</v>
      </c>
      <c r="F285">
        <f>IF(ISTEXT(物品!H297)=TRUE,"'"&amp;物品!H297&amp;"'",物品!H297)</f>
        <v>0</v>
      </c>
      <c r="G285">
        <f>IF(物品!I297="",0,"'"&amp;物品!I297&amp;"'")</f>
        <v>0</v>
      </c>
      <c r="H285">
        <f>IF(物品!R297="",0,物品!R297)</f>
        <v>0</v>
      </c>
      <c r="I285">
        <f>IF(物品!S297="",0,物品!S297)</f>
        <v>0</v>
      </c>
      <c r="J285" t="str">
        <f>IF(物品!C297="",0,""""&amp;物品!C297&amp;"""")</f>
        <v>"已领取拜年礼包"</v>
      </c>
      <c r="K285" t="str">
        <f>IF(物品!T297="","""""",""""&amp;物品!T297&amp;"""")</f>
        <v>"|cff99ccff给与地图有效评论建议|r即可领取：|n每秒生命+100，每秒业力+2|n|n|r|cff808080地图等级达到3级可领取|r|N|N|cff00ff00已领取该礼包"</v>
      </c>
      <c r="L285" t="str">
        <f>IF(物品!U297="",0,""""&amp;物品!U297&amp;"""")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IF(物品!B298="",0,"'"&amp;物品!B298&amp;"'")</f>
        <v>'IB54'</v>
      </c>
      <c r="B286">
        <f>物品!D298</f>
        <v>0</v>
      </c>
      <c r="C286">
        <f>物品!E298</f>
        <v>0</v>
      </c>
      <c r="D286">
        <f>物品!F298</f>
        <v>0</v>
      </c>
      <c r="E286">
        <f>IF(ISTEXT(物品!G298)=TRUE,"'"&amp;物品!G298&amp;"'",物品!G298)</f>
        <v>0</v>
      </c>
      <c r="F286">
        <f>IF(ISTEXT(物品!H298)=TRUE,"'"&amp;物品!H298&amp;"'",物品!H298)</f>
        <v>0</v>
      </c>
      <c r="G286">
        <f>IF(物品!I298="",0,"'"&amp;物品!I298&amp;"'")</f>
        <v>0</v>
      </c>
      <c r="H286">
        <f>IF(物品!R298="",0,物品!R298)</f>
        <v>0</v>
      </c>
      <c r="I286">
        <f>IF(物品!S298="",0,物品!S298)</f>
        <v>0</v>
      </c>
      <c r="J286" t="str">
        <f>IF(物品!C298="",0,""""&amp;物品!C298&amp;"""")</f>
        <v>"已领取收藏礼包"</v>
      </c>
      <c r="K286" t="str">
        <f>IF(物品!T298="","""""",""""&amp;物品!T298&amp;"""")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IF(物品!U298="",0,""""&amp;物品!U298&amp;"""")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IF(物品!B299="",0,"'"&amp;物品!B299&amp;"'")</f>
        <v>'IB55'</v>
      </c>
      <c r="B287">
        <f>物品!D299</f>
        <v>0</v>
      </c>
      <c r="C287">
        <f>物品!E299</f>
        <v>0</v>
      </c>
      <c r="D287">
        <f>物品!F299</f>
        <v>0</v>
      </c>
      <c r="E287">
        <f>IF(ISTEXT(物品!G299)=TRUE,"'"&amp;物品!G299&amp;"'",物品!G299)</f>
        <v>0</v>
      </c>
      <c r="F287">
        <f>IF(ISTEXT(物品!H299)=TRUE,"'"&amp;物品!H299&amp;"'",物品!H299)</f>
        <v>0</v>
      </c>
      <c r="G287">
        <f>IF(物品!I299="",0,"'"&amp;物品!I299&amp;"'")</f>
        <v>0</v>
      </c>
      <c r="H287">
        <f>IF(物品!R299="",0,物品!R299)</f>
        <v>0</v>
      </c>
      <c r="I287">
        <f>IF(物品!S299="",0,物品!S299)</f>
        <v>0</v>
      </c>
      <c r="J287" t="str">
        <f>IF(物品!C299="",0,""""&amp;物品!C299&amp;"""")</f>
        <v>"已领取重置版礼包"</v>
      </c>
      <c r="K287" t="str">
        <f>IF(物品!T299="","""""",""""&amp;物品!T299&amp;"""")</f>
        <v>"|cff33ff00购买魔兽重制版可领取该礼包！|n|n|r奖励：|n招魂幡Lv3|N|N|cff00ff00已领取该礼包"</v>
      </c>
      <c r="L287" t="str">
        <f>IF(物品!U299="",0,""""&amp;物品!U299&amp;"""")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IF(物品!B300="",0,"'"&amp;物品!B300&amp;"'")</f>
        <v>'IB56'</v>
      </c>
      <c r="B288">
        <f>物品!D300</f>
        <v>0</v>
      </c>
      <c r="C288">
        <f>物品!E300</f>
        <v>0</v>
      </c>
      <c r="D288">
        <f>物品!F300</f>
        <v>0</v>
      </c>
      <c r="E288">
        <f>IF(ISTEXT(物品!G300)=TRUE,"'"&amp;物品!G300&amp;"'",物品!G300)</f>
        <v>0</v>
      </c>
      <c r="F288">
        <f>IF(ISTEXT(物品!H300)=TRUE,"'"&amp;物品!H300&amp;"'",物品!H300)</f>
        <v>0</v>
      </c>
      <c r="G288">
        <f>IF(物品!I300="",0,"'"&amp;物品!I300&amp;"'")</f>
        <v>0</v>
      </c>
      <c r="H288">
        <f>IF(物品!R300="",0,物品!R300)</f>
        <v>0</v>
      </c>
      <c r="I288">
        <f>IF(物品!S300="",0,物品!S300)</f>
        <v>0</v>
      </c>
      <c r="J288" t="str">
        <f>IF(物品!C300="",0,""""&amp;物品!C300&amp;"""")</f>
        <v>"已领取公会福利(免费入会)"</v>
      </c>
      <c r="K288" t="str">
        <f>IF(物品!T300="","""""",""""&amp;物品!T300&amp;"""")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IF(物品!U300="",0,""""&amp;物品!U300&amp;"""")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IF(物品!B301="",0,"'"&amp;物品!B301&amp;"'")</f>
        <v>'IB57'</v>
      </c>
      <c r="B289">
        <f>物品!D301</f>
        <v>0</v>
      </c>
      <c r="C289">
        <f>物品!E301</f>
        <v>0</v>
      </c>
      <c r="D289">
        <f>物品!F301</f>
        <v>0</v>
      </c>
      <c r="E289">
        <f>IF(ISTEXT(物品!G301)=TRUE,"'"&amp;物品!G301&amp;"'",物品!G301)</f>
        <v>0</v>
      </c>
      <c r="F289">
        <f>IF(ISTEXT(物品!H301)=TRUE,"'"&amp;物品!H301&amp;"'",物品!H301)</f>
        <v>0</v>
      </c>
      <c r="G289">
        <f>IF(物品!I301="",0,"'"&amp;物品!I301&amp;"'")</f>
        <v>0</v>
      </c>
      <c r="H289">
        <f>IF(物品!R301="",0,物品!R301)</f>
        <v>0</v>
      </c>
      <c r="I289">
        <f>IF(物品!S301="",0,物品!S301)</f>
        <v>0</v>
      </c>
      <c r="J289" t="str">
        <f>IF(物品!C301="",0,""""&amp;物品!C301&amp;"""")</f>
        <v>"已领取星耀礼包"</v>
      </c>
      <c r="K289" t="str">
        <f>IF(物品!T301="","""""",""""&amp;物品!T301&amp;"""")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IF(物品!U301="",0,""""&amp;物品!U301&amp;"""")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IF(物品!B302="",0,"'"&amp;物品!B302&amp;"'")</f>
        <v>'IB58'</v>
      </c>
      <c r="B290">
        <f>物品!D302</f>
        <v>0</v>
      </c>
      <c r="C290">
        <f>物品!E302</f>
        <v>0</v>
      </c>
      <c r="D290">
        <f>物品!F302</f>
        <v>0</v>
      </c>
      <c r="E290">
        <f>IF(ISTEXT(物品!G302)=TRUE,"'"&amp;物品!G302&amp;"'",物品!G302)</f>
        <v>0</v>
      </c>
      <c r="F290">
        <f>IF(ISTEXT(物品!H302)=TRUE,"'"&amp;物品!H302&amp;"'",物品!H302)</f>
        <v>0</v>
      </c>
      <c r="G290">
        <f>IF(物品!I302="",0,"'"&amp;物品!I302&amp;"'")</f>
        <v>0</v>
      </c>
      <c r="H290">
        <f>IF(物品!R302="",0,物品!R302)</f>
        <v>0</v>
      </c>
      <c r="I290">
        <f>IF(物品!S302="",0,物品!S302)</f>
        <v>0</v>
      </c>
      <c r="J290" t="str">
        <f>IF(物品!C302="",0,""""&amp;物品!C302&amp;"""")</f>
        <v>"已领取魔芝RPG礼包"</v>
      </c>
      <c r="K290" t="str">
        <f>IF(物品!T302="","""""",""""&amp;物品!T302&amp;"""")</f>
        <v>"|cff99ccff游戏中输入《|r|cff33ff00魔芝RPG|r|cff99ccff》领取本礼包！|r|n|n|r奖励：|n|cffffcc00练功房怪物数量+1|r|N|N|cff00ff00已领取该礼包"</v>
      </c>
      <c r="L290" t="str">
        <f>IF(物品!U302="",0,""""&amp;物品!U302&amp;"""")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IF(物品!B303="",0,"'"&amp;物品!B303&amp;"'")</f>
        <v>'IB59'</v>
      </c>
      <c r="B291">
        <f>物品!D303</f>
        <v>0</v>
      </c>
      <c r="C291">
        <f>物品!E303</f>
        <v>0</v>
      </c>
      <c r="D291">
        <f>物品!F303</f>
        <v>0</v>
      </c>
      <c r="E291">
        <f>IF(ISTEXT(物品!G303)=TRUE,"'"&amp;物品!G303&amp;"'",物品!G303)</f>
        <v>0</v>
      </c>
      <c r="F291">
        <f>IF(ISTEXT(物品!H303)=TRUE,"'"&amp;物品!H303&amp;"'",物品!H303)</f>
        <v>0</v>
      </c>
      <c r="G291">
        <f>IF(物品!I303="",0,"'"&amp;物品!I303&amp;"'")</f>
        <v>0</v>
      </c>
      <c r="H291">
        <f>IF(物品!R303="",0,物品!R303)</f>
        <v>0</v>
      </c>
      <c r="I291">
        <f>IF(物品!S303="",0,物品!S303)</f>
        <v>0</v>
      </c>
      <c r="J291" t="str">
        <f>IF(物品!C303="",0,""""&amp;物品!C303&amp;"""")</f>
        <v>"已领取老铁礼包"</v>
      </c>
      <c r="K291" t="str">
        <f>IF(物品!T303="","""""",""""&amp;物品!T303&amp;"""")</f>
        <v>"|N|N|cff00ff00已领取该礼包"</v>
      </c>
      <c r="L291" t="str">
        <f>IF(物品!U303="",0,""""&amp;物品!U303&amp;"""")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IF(物品!B304="",0,"'"&amp;物品!B304&amp;"'")</f>
        <v>'IB60'</v>
      </c>
      <c r="B292">
        <f>物品!D304</f>
        <v>0</v>
      </c>
      <c r="C292">
        <f>物品!E304</f>
        <v>0</v>
      </c>
      <c r="D292">
        <f>物品!F304</f>
        <v>0</v>
      </c>
      <c r="E292">
        <f>IF(ISTEXT(物品!G304)=TRUE,"'"&amp;物品!G304&amp;"'",物品!G304)</f>
        <v>0</v>
      </c>
      <c r="F292">
        <f>IF(ISTEXT(物品!H304)=TRUE,"'"&amp;物品!H304&amp;"'",物品!H304)</f>
        <v>0</v>
      </c>
      <c r="G292">
        <f>IF(物品!I304="",0,"'"&amp;物品!I304&amp;"'")</f>
        <v>0</v>
      </c>
      <c r="H292">
        <f>IF(物品!R304="",0,物品!R304)</f>
        <v>0</v>
      </c>
      <c r="I292">
        <f>IF(物品!S304="",0,物品!S304)</f>
        <v>0</v>
      </c>
      <c r="J292" t="str">
        <f>IF(物品!C304="",0,""""&amp;物品!C304&amp;"""")</f>
        <v>"已领取钻石礼包"</v>
      </c>
      <c r="K292" t="str">
        <f>IF(物品!T304="","""""",""""&amp;物品!T304&amp;"""")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IF(物品!U304="",0,""""&amp;物品!U304&amp;"""")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IF(物品!B306="",0,"'"&amp;物品!B306&amp;"'")</f>
        <v>'IY00'</v>
      </c>
      <c r="B293">
        <f>物品!D306</f>
        <v>0</v>
      </c>
      <c r="C293">
        <f>物品!E306</f>
        <v>0</v>
      </c>
      <c r="D293">
        <f>物品!F306</f>
        <v>0</v>
      </c>
      <c r="E293">
        <f>IF(ISTEXT(物品!G306)=TRUE,"'"&amp;物品!G306&amp;"'",物品!G306)</f>
        <v>0</v>
      </c>
      <c r="F293">
        <f>IF(ISTEXT(物品!H306)=TRUE,"'"&amp;物品!H306&amp;"'",物品!H306)</f>
        <v>0</v>
      </c>
      <c r="G293">
        <f>IF(物品!I306="",0,"'"&amp;物品!I306&amp;"'")</f>
        <v>0</v>
      </c>
      <c r="H293">
        <f>IF(物品!R306="",0,物品!R306)</f>
        <v>0</v>
      </c>
      <c r="I293">
        <f>IF(物品!S306="",0,物品!S306)</f>
        <v>0</v>
      </c>
      <c r="J293" t="str">
        <f>IF(物品!C306="",0,""""&amp;物品!C306&amp;"""")</f>
        <v>"积分兑换-永久"</v>
      </c>
      <c r="K293" t="str">
        <f>IF(物品!T306="","""""",""""&amp;物品!T306&amp;"""")</f>
        <v>"积分兑换-永久"</v>
      </c>
      <c r="L293" t="str">
        <f>IF(物品!U306="",0,""""&amp;物品!U306&amp;"""")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IF(物品!B307="",0,"'"&amp;物品!B307&amp;"'")</f>
        <v>'IY1C'</v>
      </c>
      <c r="B294">
        <f>物品!D307</f>
        <v>0</v>
      </c>
      <c r="C294">
        <f>物品!E307</f>
        <v>0</v>
      </c>
      <c r="D294">
        <f>物品!F307</f>
        <v>0</v>
      </c>
      <c r="E294">
        <f>IF(ISTEXT(物品!G307)=TRUE,"'"&amp;物品!G307&amp;"'",物品!G307)</f>
        <v>0</v>
      </c>
      <c r="F294">
        <f>IF(ISTEXT(物品!H307)=TRUE,"'"&amp;物品!H307&amp;"'",物品!H307)</f>
        <v>0</v>
      </c>
      <c r="G294">
        <f>IF(物品!I307="",0,"'"&amp;物品!I307&amp;"'")</f>
        <v>0</v>
      </c>
      <c r="H294">
        <f>IF(物品!R307="",0,物品!R307)</f>
        <v>0</v>
      </c>
      <c r="I294">
        <f>IF(物品!S307="",0,物品!S307)</f>
        <v>0</v>
      </c>
      <c r="J294" t="str">
        <f>IF(物品!C307="",0,""""&amp;物品!C307&amp;"""")</f>
        <v>"天乾地坤"</v>
      </c>
      <c r="K294" t="str">
        <f>IF(物品!T307="","""""",""""&amp;物品!T307&amp;"""")</f>
        <v>"代码生成"</v>
      </c>
      <c r="L294" t="str">
        <f>IF(物品!U307="",0,""""&amp;物品!U307&amp;"""")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IF(物品!B308="",0,"'"&amp;物品!B308&amp;"'")</f>
        <v>'IY2C'</v>
      </c>
      <c r="B295">
        <f>物品!D308</f>
        <v>0</v>
      </c>
      <c r="C295">
        <f>物品!E308</f>
        <v>0</v>
      </c>
      <c r="D295">
        <f>物品!F308</f>
        <v>0</v>
      </c>
      <c r="E295">
        <f>IF(ISTEXT(物品!G308)=TRUE,"'"&amp;物品!G308&amp;"'",物品!G308)</f>
        <v>0</v>
      </c>
      <c r="F295">
        <f>IF(ISTEXT(物品!H308)=TRUE,"'"&amp;物品!H308&amp;"'",物品!H308)</f>
        <v>0</v>
      </c>
      <c r="G295">
        <f>IF(物品!I308="",0,"'"&amp;物品!I308&amp;"'")</f>
        <v>0</v>
      </c>
      <c r="H295">
        <f>IF(物品!R308="",0,物品!R308)</f>
        <v>0</v>
      </c>
      <c r="I295">
        <f>IF(物品!S308="",0,物品!S308)</f>
        <v>0</v>
      </c>
      <c r="J295" t="str">
        <f>IF(物品!C308="",0,""""&amp;物品!C308&amp;"""")</f>
        <v>"五彩凰翼"</v>
      </c>
      <c r="K295" t="str">
        <f>IF(物品!T308="","""""",""""&amp;物品!T308&amp;"""")</f>
        <v>"代码生成"</v>
      </c>
      <c r="L295" t="str">
        <f>IF(物品!U308="",0,""""&amp;物品!U308&amp;"""")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IF(物品!B309="",0,"'"&amp;物品!B309&amp;"'")</f>
        <v>'IY3C'</v>
      </c>
      <c r="B296">
        <f>物品!D309</f>
        <v>0</v>
      </c>
      <c r="C296">
        <f>物品!E309</f>
        <v>0</v>
      </c>
      <c r="D296">
        <f>物品!F309</f>
        <v>0</v>
      </c>
      <c r="E296">
        <f>IF(ISTEXT(物品!G309)=TRUE,"'"&amp;物品!G309&amp;"'",物品!G309)</f>
        <v>0</v>
      </c>
      <c r="F296">
        <f>IF(ISTEXT(物品!H309)=TRUE,"'"&amp;物品!H309&amp;"'",物品!H309)</f>
        <v>0</v>
      </c>
      <c r="G296">
        <f>IF(物品!I309="",0,"'"&amp;物品!I309&amp;"'")</f>
        <v>0</v>
      </c>
      <c r="H296">
        <f>IF(物品!R309="",0,物品!R309)</f>
        <v>0</v>
      </c>
      <c r="I296">
        <f>IF(物品!S309="",0,物品!S309)</f>
        <v>0</v>
      </c>
      <c r="J296" t="str">
        <f>IF(物品!C309="",0,""""&amp;物品!C309&amp;"""")</f>
        <v>"崩鸣刃"</v>
      </c>
      <c r="K296" t="str">
        <f>IF(物品!T309="","""""",""""&amp;物品!T309&amp;"""")</f>
        <v>"代码生成"</v>
      </c>
      <c r="L296" t="str">
        <f>IF(物品!U309="",0,""""&amp;物品!U309&amp;"""")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IF(物品!B310="",0,"'"&amp;物品!B310&amp;"'")</f>
        <v>'IY4C'</v>
      </c>
      <c r="B297">
        <f>物品!D310</f>
        <v>0</v>
      </c>
      <c r="C297">
        <f>物品!E310</f>
        <v>0</v>
      </c>
      <c r="D297">
        <f>物品!F310</f>
        <v>0</v>
      </c>
      <c r="E297">
        <f>IF(ISTEXT(物品!G310)=TRUE,"'"&amp;物品!G310&amp;"'",物品!G310)</f>
        <v>0</v>
      </c>
      <c r="F297">
        <f>IF(ISTEXT(物品!H310)=TRUE,"'"&amp;物品!H310&amp;"'",物品!H310)</f>
        <v>0</v>
      </c>
      <c r="G297">
        <f>IF(物品!I310="",0,"'"&amp;物品!I310&amp;"'")</f>
        <v>0</v>
      </c>
      <c r="H297">
        <f>IF(物品!R310="",0,物品!R310)</f>
        <v>0</v>
      </c>
      <c r="I297">
        <f>IF(物品!S310="",0,物品!S310)</f>
        <v>0</v>
      </c>
      <c r="J297" t="str">
        <f>IF(物品!C310="",0,""""&amp;物品!C310&amp;"""")</f>
        <v>"俯瞰寰宇"</v>
      </c>
      <c r="K297" t="str">
        <f>IF(物品!T310="","""""",""""&amp;物品!T310&amp;"""")</f>
        <v>"代码生成"</v>
      </c>
      <c r="L297" t="str">
        <f>IF(物品!U310="",0,""""&amp;物品!U310&amp;"""")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IF(物品!B311="",0,"'"&amp;物品!B311&amp;"'")</f>
        <v>'IY2E'</v>
      </c>
      <c r="B298">
        <f>物品!D311</f>
        <v>0</v>
      </c>
      <c r="C298">
        <f>物品!E311</f>
        <v>0</v>
      </c>
      <c r="D298">
        <f>物品!F311</f>
        <v>0</v>
      </c>
      <c r="E298">
        <f>IF(ISTEXT(物品!G311)=TRUE,"'"&amp;物品!G311&amp;"'",物品!G311)</f>
        <v>0</v>
      </c>
      <c r="F298">
        <f>IF(ISTEXT(物品!H311)=TRUE,"'"&amp;物品!H311&amp;"'",物品!H311)</f>
        <v>0</v>
      </c>
      <c r="G298">
        <f>IF(物品!I311="",0,"'"&amp;物品!I311&amp;"'")</f>
        <v>0</v>
      </c>
      <c r="H298">
        <f>IF(物品!R311="",0,物品!R311)</f>
        <v>0</v>
      </c>
      <c r="I298">
        <f>IF(物品!S311="",0,物品!S311)</f>
        <v>0</v>
      </c>
      <c r="J298" t="str">
        <f>IF(物品!C311="",0,""""&amp;物品!C311&amp;"""")</f>
        <v>"冰火双翼"</v>
      </c>
      <c r="K298" t="str">
        <f>IF(物品!T311="","""""",""""&amp;物品!T311&amp;"""")</f>
        <v>"代码生成"</v>
      </c>
      <c r="L298" t="str">
        <f>IF(物品!U311="",0,""""&amp;物品!U311&amp;"""")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IF(物品!B312="",0,"'"&amp;物品!B312&amp;"'")</f>
        <v>'IY2F'</v>
      </c>
      <c r="B299">
        <f>物品!D312</f>
        <v>0</v>
      </c>
      <c r="C299">
        <f>物品!E312</f>
        <v>0</v>
      </c>
      <c r="D299">
        <f>物品!F312</f>
        <v>0</v>
      </c>
      <c r="E299">
        <f>IF(ISTEXT(物品!G312)=TRUE,"'"&amp;物品!G312&amp;"'",物品!G312)</f>
        <v>0</v>
      </c>
      <c r="F299">
        <f>IF(ISTEXT(物品!H312)=TRUE,"'"&amp;物品!H312&amp;"'",物品!H312)</f>
        <v>0</v>
      </c>
      <c r="G299">
        <f>IF(物品!I312="",0,"'"&amp;物品!I312&amp;"'")</f>
        <v>0</v>
      </c>
      <c r="H299">
        <f>IF(物品!R312="",0,物品!R312)</f>
        <v>0</v>
      </c>
      <c r="I299">
        <f>IF(物品!S312="",0,物品!S312)</f>
        <v>0</v>
      </c>
      <c r="J299" t="str">
        <f>IF(物品!C312="",0,""""&amp;物品!C312&amp;"""")</f>
        <v>"羽族之音"</v>
      </c>
      <c r="K299" t="str">
        <f>IF(物品!T312="","""""",""""&amp;物品!T312&amp;"""")</f>
        <v>"代码生成"</v>
      </c>
      <c r="L299" t="str">
        <f>IF(物品!U312="",0,""""&amp;物品!U312&amp;"""")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IF(物品!B313="",0,"'"&amp;物品!B313&amp;"'")</f>
        <v>'IY4O'</v>
      </c>
      <c r="B300">
        <f>物品!D313</f>
        <v>0</v>
      </c>
      <c r="C300">
        <f>物品!E313</f>
        <v>0</v>
      </c>
      <c r="D300">
        <f>物品!F313</f>
        <v>0</v>
      </c>
      <c r="E300">
        <f>IF(ISTEXT(物品!G313)=TRUE,"'"&amp;物品!G313&amp;"'",物品!G313)</f>
        <v>0</v>
      </c>
      <c r="F300">
        <f>IF(ISTEXT(物品!H313)=TRUE,"'"&amp;物品!H313&amp;"'",物品!H313)</f>
        <v>0</v>
      </c>
      <c r="G300">
        <f>IF(物品!I313="",0,"'"&amp;物品!I313&amp;"'")</f>
        <v>0</v>
      </c>
      <c r="H300">
        <f>IF(物品!R313="",0,物品!R313)</f>
        <v>0</v>
      </c>
      <c r="I300">
        <f>IF(物品!S313="",0,物品!S313)</f>
        <v>0</v>
      </c>
      <c r="J300" t="str">
        <f>IF(物品!C313="",0,""""&amp;物品!C313&amp;"""")</f>
        <v>"凌风之灵"</v>
      </c>
      <c r="K300" t="str">
        <f>IF(物品!T313="","""""",""""&amp;物品!T313&amp;"""")</f>
        <v>"代码生成"</v>
      </c>
      <c r="L300" t="str">
        <f>IF(物品!U313="",0,""""&amp;物品!U313&amp;"""")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IF(物品!B314="",0,"'"&amp;物品!B314&amp;"'")</f>
        <v>'IY1E'</v>
      </c>
      <c r="B301">
        <f>物品!D314</f>
        <v>0</v>
      </c>
      <c r="C301">
        <f>物品!E314</f>
        <v>0</v>
      </c>
      <c r="D301">
        <f>物品!F314</f>
        <v>0</v>
      </c>
      <c r="E301">
        <f>IF(ISTEXT(物品!G314)=TRUE,"'"&amp;物品!G314&amp;"'",物品!G314)</f>
        <v>0</v>
      </c>
      <c r="F301">
        <f>IF(ISTEXT(物品!H314)=TRUE,"'"&amp;物品!H314&amp;"'",物品!H314)</f>
        <v>0</v>
      </c>
      <c r="G301">
        <f>IF(物品!I314="",0,"'"&amp;物品!I314&amp;"'")</f>
        <v>0</v>
      </c>
      <c r="H301">
        <f>IF(物品!R314="",0,物品!R314)</f>
        <v>0</v>
      </c>
      <c r="I301">
        <f>IF(物品!S314="",0,物品!S314)</f>
        <v>0</v>
      </c>
      <c r="J301" t="str">
        <f>IF(物品!C314="",0,""""&amp;物品!C314&amp;"""")</f>
        <v>"麒麟光环"</v>
      </c>
      <c r="K301" t="str">
        <f>IF(物品!T314="","""""",""""&amp;物品!T314&amp;"""")</f>
        <v>"代码生成"</v>
      </c>
      <c r="L301" t="str">
        <f>IF(物品!U314="",0,""""&amp;物品!U314&amp;"""")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IF(物品!B315="",0,"'"&amp;物品!B315&amp;"'")</f>
        <v>'IY3E'</v>
      </c>
      <c r="B302">
        <f>物品!D315</f>
        <v>0</v>
      </c>
      <c r="C302">
        <f>物品!E315</f>
        <v>0</v>
      </c>
      <c r="D302">
        <f>物品!F315</f>
        <v>0</v>
      </c>
      <c r="E302">
        <f>IF(ISTEXT(物品!G315)=TRUE,"'"&amp;物品!G315&amp;"'",物品!G315)</f>
        <v>0</v>
      </c>
      <c r="F302">
        <f>IF(ISTEXT(物品!H315)=TRUE,"'"&amp;物品!H315&amp;"'",物品!H315)</f>
        <v>0</v>
      </c>
      <c r="G302">
        <f>IF(物品!I315="",0,"'"&amp;物品!I315&amp;"'")</f>
        <v>0</v>
      </c>
      <c r="H302">
        <f>IF(物品!R315="",0,物品!R315)</f>
        <v>0</v>
      </c>
      <c r="I302">
        <f>IF(物品!S315="",0,物品!S315)</f>
        <v>0</v>
      </c>
      <c r="J302" t="str">
        <f>IF(物品!C315="",0,""""&amp;物品!C315&amp;"""")</f>
        <v>"凛霜战锤"</v>
      </c>
      <c r="K302" t="str">
        <f>IF(物品!T315="","""""",""""&amp;物品!T315&amp;"""")</f>
        <v>"代码生成"</v>
      </c>
      <c r="L302" t="str">
        <f>IF(物品!U315="",0,""""&amp;物品!U315&amp;"""")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IF(物品!B316="",0,"'"&amp;物品!B316&amp;"'")</f>
        <v>'IY3H'</v>
      </c>
      <c r="B303">
        <f>物品!D316</f>
        <v>0</v>
      </c>
      <c r="C303">
        <f>物品!E316</f>
        <v>0</v>
      </c>
      <c r="D303">
        <f>物品!F316</f>
        <v>0</v>
      </c>
      <c r="E303">
        <f>IF(ISTEXT(物品!G316)=TRUE,"'"&amp;物品!G316&amp;"'",物品!G316)</f>
        <v>0</v>
      </c>
      <c r="F303">
        <f>IF(ISTEXT(物品!H316)=TRUE,"'"&amp;物品!H316&amp;"'",物品!H316)</f>
        <v>0</v>
      </c>
      <c r="G303">
        <f>IF(物品!I316="",0,"'"&amp;物品!I316&amp;"'")</f>
        <v>0</v>
      </c>
      <c r="H303">
        <f>IF(物品!R316="",0,物品!R316)</f>
        <v>0</v>
      </c>
      <c r="I303">
        <f>IF(物品!S316="",0,物品!S316)</f>
        <v>0</v>
      </c>
      <c r="J303" t="str">
        <f>IF(物品!C316="",0,""""&amp;物品!C316&amp;"""")</f>
        <v>"方天画戟"</v>
      </c>
      <c r="K303" t="str">
        <f>IF(物品!T316="","""""",""""&amp;物品!T316&amp;"""")</f>
        <v>"代码生成"</v>
      </c>
      <c r="L303" t="str">
        <f>IF(物品!U316="",0,""""&amp;物品!U316&amp;"""")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IF(物品!B317="",0,"'"&amp;物品!B317&amp;"'")</f>
        <v>'IY3I'</v>
      </c>
      <c r="B304">
        <f>物品!D317</f>
        <v>0</v>
      </c>
      <c r="C304">
        <f>物品!E317</f>
        <v>0</v>
      </c>
      <c r="D304">
        <f>物品!F317</f>
        <v>0</v>
      </c>
      <c r="E304">
        <f>IF(ISTEXT(物品!G317)=TRUE,"'"&amp;物品!G317&amp;"'",物品!G317)</f>
        <v>0</v>
      </c>
      <c r="F304">
        <f>IF(ISTEXT(物品!H317)=TRUE,"'"&amp;物品!H317&amp;"'",物品!H317)</f>
        <v>0</v>
      </c>
      <c r="G304">
        <f>IF(物品!I317="",0,"'"&amp;物品!I317&amp;"'")</f>
        <v>0</v>
      </c>
      <c r="H304">
        <f>IF(物品!R317="",0,物品!R317)</f>
        <v>0</v>
      </c>
      <c r="I304">
        <f>IF(物品!S317="",0,物品!S317)</f>
        <v>0</v>
      </c>
      <c r="J304" t="str">
        <f>IF(物品!C317="",0,""""&amp;物品!C317&amp;"""")</f>
        <v>"异变之刃"</v>
      </c>
      <c r="K304" t="str">
        <f>IF(物品!T317="","""""",""""&amp;物品!T317&amp;"""")</f>
        <v>"代码生成"</v>
      </c>
      <c r="L304" t="str">
        <f>IF(物品!U317="",0,""""&amp;物品!U317&amp;"""")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IF(物品!B318="",0,"'"&amp;物品!B318&amp;"'")</f>
        <v>'IY0A'</v>
      </c>
      <c r="B305">
        <f>物品!D318</f>
        <v>0</v>
      </c>
      <c r="C305">
        <f>物品!E318</f>
        <v>0</v>
      </c>
      <c r="D305">
        <f>物品!F318</f>
        <v>0</v>
      </c>
      <c r="E305">
        <f>IF(ISTEXT(物品!G318)=TRUE,"'"&amp;物品!G318&amp;"'",物品!G318)</f>
        <v>0</v>
      </c>
      <c r="F305">
        <f>IF(ISTEXT(物品!H318)=TRUE,"'"&amp;物品!H318&amp;"'",物品!H318)</f>
        <v>0</v>
      </c>
      <c r="G305">
        <f>IF(物品!I318="",0,"'"&amp;物品!I318&amp;"'")</f>
        <v>0</v>
      </c>
      <c r="H305">
        <f>IF(物品!R318="",0,物品!R318)</f>
        <v>0</v>
      </c>
      <c r="I305">
        <f>IF(物品!S318="",0,物品!S318)</f>
        <v>0</v>
      </c>
      <c r="J305" t="str">
        <f>IF(物品!C318="",0,""""&amp;物品!C318&amp;"""")</f>
        <v>"异变之光"</v>
      </c>
      <c r="K305" t="str">
        <f>IF(物品!T318="","""""",""""&amp;物品!T318&amp;"""")</f>
        <v>"代码生成"</v>
      </c>
      <c r="L305" t="str">
        <f>IF(物品!U318="",0,""""&amp;物品!U318&amp;"""")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IF(物品!B319="",0,"'"&amp;物品!B319&amp;"'")</f>
        <v>'IV01'</v>
      </c>
      <c r="B306">
        <f>物品!D319</f>
        <v>0</v>
      </c>
      <c r="C306">
        <f>物品!E319</f>
        <v>0</v>
      </c>
      <c r="D306">
        <f>物品!F319</f>
        <v>0</v>
      </c>
      <c r="E306">
        <f>IF(ISTEXT(物品!G319)=TRUE,"'"&amp;物品!G319&amp;"'",物品!G319)</f>
        <v>0</v>
      </c>
      <c r="F306">
        <f>IF(ISTEXT(物品!H319)=TRUE,"'"&amp;物品!H319&amp;"'",物品!H319)</f>
        <v>0</v>
      </c>
      <c r="G306">
        <f>IF(物品!I319="",0,"'"&amp;物品!I319&amp;"'")</f>
        <v>0</v>
      </c>
      <c r="H306">
        <f>IF(物品!R319="",0,物品!R319)</f>
        <v>0</v>
      </c>
      <c r="I306">
        <f>IF(物品!S319="",0,物品!S319)</f>
        <v>0</v>
      </c>
      <c r="J306" t="str">
        <f>IF(物品!C319="",0,""""&amp;物品!C319&amp;"""")</f>
        <v>"兑换-工作使我快乐"</v>
      </c>
      <c r="K306" t="str">
        <f>IF(物品!T319="","""""",""""&amp;物品!T319&amp;"""")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IF(物品!U319="",0,""""&amp;物品!U319&amp;"""")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IF(物品!B320="",0,"'"&amp;物品!B320&amp;"'")</f>
        <v>'IV02'</v>
      </c>
      <c r="B307">
        <f>物品!D320</f>
        <v>0</v>
      </c>
      <c r="C307">
        <f>物品!E320</f>
        <v>0</v>
      </c>
      <c r="D307">
        <f>物品!F320</f>
        <v>0</v>
      </c>
      <c r="E307">
        <f>IF(ISTEXT(物品!G320)=TRUE,"'"&amp;物品!G320&amp;"'",物品!G320)</f>
        <v>0</v>
      </c>
      <c r="F307">
        <f>IF(ISTEXT(物品!H320)=TRUE,"'"&amp;物品!H320&amp;"'",物品!H320)</f>
        <v>0</v>
      </c>
      <c r="G307">
        <f>IF(物品!I320="",0,"'"&amp;物品!I320&amp;"'")</f>
        <v>0</v>
      </c>
      <c r="H307">
        <f>IF(物品!R320="",0,物品!R320)</f>
        <v>0</v>
      </c>
      <c r="I307">
        <f>IF(物品!S320="",0,物品!S320)</f>
        <v>0</v>
      </c>
      <c r="J307" t="str">
        <f>IF(物品!C320="",0,""""&amp;物品!C320&amp;"""")</f>
        <v>"兑换-GM"</v>
      </c>
      <c r="K307" t="str">
        <f>IF(物品!T320="","""""",""""&amp;物品!T320&amp;"""")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IF(物品!U320="",0,""""&amp;物品!U320&amp;"""")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IF(物品!B321="",0,"'"&amp;物品!B321&amp;"'")</f>
        <v>'IV03'</v>
      </c>
      <c r="B308">
        <f>物品!D321</f>
        <v>0</v>
      </c>
      <c r="C308">
        <f>物品!E321</f>
        <v>0</v>
      </c>
      <c r="D308">
        <f>物品!F321</f>
        <v>0</v>
      </c>
      <c r="E308">
        <f>IF(ISTEXT(物品!G321)=TRUE,"'"&amp;物品!G321&amp;"'",物品!G321)</f>
        <v>0</v>
      </c>
      <c r="F308">
        <f>IF(ISTEXT(物品!H321)=TRUE,"'"&amp;物品!H321&amp;"'",物品!H321)</f>
        <v>0</v>
      </c>
      <c r="G308">
        <f>IF(物品!I321="",0,"'"&amp;物品!I321&amp;"'")</f>
        <v>0</v>
      </c>
      <c r="H308">
        <f>IF(物品!R321="",0,物品!R321)</f>
        <v>0</v>
      </c>
      <c r="I308">
        <f>IF(物品!S321="",0,物品!S321)</f>
        <v>0</v>
      </c>
      <c r="J308" t="str">
        <f>IF(物品!C321="",0,""""&amp;物品!C321&amp;"""")</f>
        <v>"兑换-|CffFFD24D炽星魔盒|r"</v>
      </c>
      <c r="K308" t="str">
        <f>IF(物品!T321="","""""",""""&amp;物品!T321&amp;"""")</f>
        <v>"需求：|cff00ff0050|r 狂欢积分|n|n开启后获得|Cffffd24d随机奖励|r。|n|n|cffff0000每人每局最多只能兑换一次。|r"</v>
      </c>
      <c r="L308" t="str">
        <f>IF(物品!U321="",0,""""&amp;物品!U321&amp;"""")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IF(物品!B322="",0,"'"&amp;物品!B322&amp;"'")</f>
        <v>'IV04'</v>
      </c>
      <c r="B309">
        <f>物品!D322</f>
        <v>0</v>
      </c>
      <c r="C309">
        <f>物品!E322</f>
        <v>0</v>
      </c>
      <c r="D309">
        <f>物品!F322</f>
        <v>0</v>
      </c>
      <c r="E309">
        <f>IF(ISTEXT(物品!G322)=TRUE,"'"&amp;物品!G322&amp;"'",物品!G322)</f>
        <v>0</v>
      </c>
      <c r="F309">
        <f>IF(ISTEXT(物品!H322)=TRUE,"'"&amp;物品!H322&amp;"'",物品!H322)</f>
        <v>0</v>
      </c>
      <c r="G309">
        <f>IF(物品!I322="",0,"'"&amp;物品!I322&amp;"'")</f>
        <v>0</v>
      </c>
      <c r="H309">
        <f>IF(物品!R322="",0,物品!R322)</f>
        <v>0</v>
      </c>
      <c r="I309">
        <f>IF(物品!S322="",0,物品!S322)</f>
        <v>0</v>
      </c>
      <c r="J309" t="str">
        <f>IF(物品!C322="",0,""""&amp;物品!C322&amp;"""")</f>
        <v>"兑换-五月狂欢节"</v>
      </c>
      <c r="K309" t="str">
        <f>IF(物品!T322="","""""",""""&amp;物品!T322&amp;"""")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IF(物品!U322="",0,""""&amp;物品!U322&amp;"""")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IF(物品!B327="",0,"'"&amp;物品!B327&amp;"'")</f>
        <v>'IF01'</v>
      </c>
      <c r="B310">
        <f>物品!D327</f>
        <v>0</v>
      </c>
      <c r="C310">
        <f>物品!E327</f>
        <v>0</v>
      </c>
      <c r="D310">
        <f>物品!F327</f>
        <v>0</v>
      </c>
      <c r="E310">
        <f>IF(ISTEXT(物品!G327)=TRUE,"'"&amp;物品!G327&amp;"'",物品!G327)</f>
        <v>0</v>
      </c>
      <c r="F310">
        <f>IF(ISTEXT(物品!H327)=TRUE,"'"&amp;物品!H327&amp;"'",物品!H327)</f>
        <v>0</v>
      </c>
      <c r="G310">
        <f>IF(物品!I327="",0,"'"&amp;物品!I327&amp;"'")</f>
        <v>0</v>
      </c>
      <c r="H310">
        <f>IF(物品!R327="",0,物品!R327)</f>
        <v>0</v>
      </c>
      <c r="I310">
        <f>IF(物品!S327="",0,物品!S327)</f>
        <v>0</v>
      </c>
      <c r="J310" t="str">
        <f>IF(物品!C327="",0,""""&amp;物品!C327&amp;"""")</f>
        <v>"|CffFFD24D打神鞭|r"</v>
      </c>
      <c r="K310" t="str">
        <f>IF(物品!T327="","""""",""""&amp;物品!T327&amp;"""")</f>
        <v>""</v>
      </c>
      <c r="L310" t="str">
        <f>IF(物品!U327="",0,""""&amp;物品!U327&amp;"""")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IF(物品!B328="",0,"'"&amp;物品!B328&amp;"'")</f>
        <v>'IF02'</v>
      </c>
      <c r="B311">
        <f>物品!D328</f>
        <v>0</v>
      </c>
      <c r="C311">
        <f>物品!E328</f>
        <v>0</v>
      </c>
      <c r="D311">
        <f>物品!F328</f>
        <v>0</v>
      </c>
      <c r="E311">
        <f>IF(ISTEXT(物品!G328)=TRUE,"'"&amp;物品!G328&amp;"'",物品!G328)</f>
        <v>0</v>
      </c>
      <c r="F311">
        <f>IF(ISTEXT(物品!H328)=TRUE,"'"&amp;物品!H328&amp;"'",物品!H328)</f>
        <v>0</v>
      </c>
      <c r="G311">
        <f>IF(物品!I328="",0,"'"&amp;物品!I328&amp;"'")</f>
        <v>0</v>
      </c>
      <c r="H311">
        <f>IF(物品!R328="",0,物品!R328)</f>
        <v>0</v>
      </c>
      <c r="I311">
        <f>IF(物品!S328="",0,物品!S328)</f>
        <v>0</v>
      </c>
      <c r="J311" t="str">
        <f>IF(物品!C328="",0,""""&amp;物品!C328&amp;"""")</f>
        <v>"|Cff00FF7F中央戊己旗|r"</v>
      </c>
      <c r="K311" t="str">
        <f>IF(物品!T328="","""""",""""&amp;物品!T328&amp;"""")</f>
        <v>""</v>
      </c>
      <c r="L311" t="str">
        <f>IF(物品!U328="",0,""""&amp;物品!U328&amp;"""")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IF(物品!B329="",0,"'"&amp;物品!B329&amp;"'")</f>
        <v>'IF03'</v>
      </c>
      <c r="B312">
        <f>物品!D329</f>
        <v>0</v>
      </c>
      <c r="C312">
        <f>物品!E329</f>
        <v>0</v>
      </c>
      <c r="D312">
        <f>物品!F329</f>
        <v>0</v>
      </c>
      <c r="E312">
        <f>IF(ISTEXT(物品!G329)=TRUE,"'"&amp;物品!G329&amp;"'",物品!G329)</f>
        <v>0</v>
      </c>
      <c r="F312">
        <f>IF(ISTEXT(物品!H329)=TRUE,"'"&amp;物品!H329&amp;"'",物品!H329)</f>
        <v>0</v>
      </c>
      <c r="G312">
        <f>IF(物品!I329="",0,"'"&amp;物品!I329&amp;"'")</f>
        <v>0</v>
      </c>
      <c r="H312">
        <f>IF(物品!R329="",0,物品!R329)</f>
        <v>0</v>
      </c>
      <c r="I312">
        <f>IF(物品!S329="",0,物品!S329)</f>
        <v>0</v>
      </c>
      <c r="J312" t="str">
        <f>IF(物品!C329="",0,""""&amp;物品!C329&amp;"""")</f>
        <v>"|CffFFD24D四不像|r"</v>
      </c>
      <c r="K312" t="str">
        <f>IF(物品!T329="","""""",""""&amp;物品!T329&amp;"""")</f>
        <v>""</v>
      </c>
      <c r="L312" t="str">
        <f>IF(物品!U329="",0,""""&amp;物品!U329&amp;"""")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IF(物品!B330="",0,"'"&amp;物品!B330&amp;"'")</f>
        <v>'IF04'</v>
      </c>
      <c r="B313">
        <f>物品!D330</f>
        <v>0</v>
      </c>
      <c r="C313">
        <f>物品!E330</f>
        <v>0</v>
      </c>
      <c r="D313">
        <f>物品!F330</f>
        <v>0</v>
      </c>
      <c r="E313">
        <f>IF(ISTEXT(物品!G330)=TRUE,"'"&amp;物品!G330&amp;"'",物品!G330)</f>
        <v>0</v>
      </c>
      <c r="F313">
        <f>IF(ISTEXT(物品!H330)=TRUE,"'"&amp;物品!H330&amp;"'",物品!H330)</f>
        <v>0</v>
      </c>
      <c r="G313">
        <f>IF(物品!I330="",0,"'"&amp;物品!I330&amp;"'")</f>
        <v>0</v>
      </c>
      <c r="H313">
        <f>IF(物品!R330="",0,物品!R330)</f>
        <v>0</v>
      </c>
      <c r="I313">
        <f>IF(物品!S330="",0,物品!S330)</f>
        <v>0</v>
      </c>
      <c r="J313" t="str">
        <f>IF(物品!C330="",0,""""&amp;物品!C330&amp;"""")</f>
        <v>"|Cff00BFFF三尖两刃刀|r"</v>
      </c>
      <c r="K313" t="str">
        <f>IF(物品!T330="","""""",""""&amp;物品!T330&amp;"""")</f>
        <v>""</v>
      </c>
      <c r="L313" t="str">
        <f>IF(物品!U330="",0,""""&amp;物品!U330&amp;"""")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IF(物品!B331="",0,"'"&amp;物品!B331&amp;"'")</f>
        <v>'IF05'</v>
      </c>
      <c r="B314">
        <f>物品!D331</f>
        <v>0</v>
      </c>
      <c r="C314">
        <f>物品!E331</f>
        <v>0</v>
      </c>
      <c r="D314">
        <f>物品!F331</f>
        <v>0</v>
      </c>
      <c r="E314">
        <f>IF(ISTEXT(物品!G331)=TRUE,"'"&amp;物品!G331&amp;"'",物品!G331)</f>
        <v>0</v>
      </c>
      <c r="F314">
        <f>IF(ISTEXT(物品!H331)=TRUE,"'"&amp;物品!H331&amp;"'",物品!H331)</f>
        <v>0</v>
      </c>
      <c r="G314">
        <f>IF(物品!I331="",0,"'"&amp;物品!I331&amp;"'")</f>
        <v>0</v>
      </c>
      <c r="H314">
        <f>IF(物品!R331="",0,物品!R331)</f>
        <v>0</v>
      </c>
      <c r="I314">
        <f>IF(物品!S331="",0,物品!S331)</f>
        <v>0</v>
      </c>
      <c r="J314" t="str">
        <f>IF(物品!C331="",0,""""&amp;物品!C331&amp;"""")</f>
        <v>"|Cff00BFFF八爪龙纹黄袍|r"</v>
      </c>
      <c r="K314" t="str">
        <f>IF(物品!T331="","""""",""""&amp;物品!T331&amp;"""")</f>
        <v>""</v>
      </c>
      <c r="L314" t="str">
        <f>IF(物品!U331="",0,""""&amp;物品!U331&amp;"""")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IF(物品!B332="",0,"'"&amp;物品!B332&amp;"'")</f>
        <v>'IF06'</v>
      </c>
      <c r="B315">
        <f>物品!D332</f>
        <v>0</v>
      </c>
      <c r="C315">
        <f>物品!E332</f>
        <v>0</v>
      </c>
      <c r="D315">
        <f>物品!F332</f>
        <v>0</v>
      </c>
      <c r="E315">
        <f>IF(ISTEXT(物品!G332)=TRUE,"'"&amp;物品!G332&amp;"'",物品!G332)</f>
        <v>0</v>
      </c>
      <c r="F315">
        <f>IF(ISTEXT(物品!H332)=TRUE,"'"&amp;物品!H332&amp;"'",物品!H332)</f>
        <v>0</v>
      </c>
      <c r="G315">
        <f>IF(物品!I332="",0,"'"&amp;物品!I332&amp;"'")</f>
        <v>0</v>
      </c>
      <c r="H315">
        <f>IF(物品!R332="",0,物品!R332)</f>
        <v>0</v>
      </c>
      <c r="I315">
        <f>IF(物品!S332="",0,物品!S332)</f>
        <v>0</v>
      </c>
      <c r="J315" t="str">
        <f>IF(物品!C332="",0,""""&amp;物品!C332&amp;"""")</f>
        <v>"|Cff00BFFF捆仙绳|r"</v>
      </c>
      <c r="K315" t="str">
        <f>IF(物品!T332="","""""",""""&amp;物品!T332&amp;"""")</f>
        <v>""</v>
      </c>
      <c r="L315" t="str">
        <f>IF(物品!U332="",0,""""&amp;物品!U332&amp;"""")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IF(物品!B333="",0,"'"&amp;物品!B333&amp;"'")</f>
        <v>'IF07'</v>
      </c>
      <c r="B316">
        <f>物品!D333</f>
        <v>0</v>
      </c>
      <c r="C316">
        <f>物品!E333</f>
        <v>0</v>
      </c>
      <c r="D316">
        <f>物品!F333</f>
        <v>0</v>
      </c>
      <c r="E316">
        <f>IF(ISTEXT(物品!G333)=TRUE,"'"&amp;物品!G333&amp;"'",物品!G333)</f>
        <v>0</v>
      </c>
      <c r="F316">
        <f>IF(ISTEXT(物品!H333)=TRUE,"'"&amp;物品!H333&amp;"'",物品!H333)</f>
        <v>0</v>
      </c>
      <c r="G316">
        <f>IF(物品!I333="",0,"'"&amp;物品!I333&amp;"'")</f>
        <v>0</v>
      </c>
      <c r="H316">
        <f>IF(物品!R333="",0,物品!R333)</f>
        <v>0</v>
      </c>
      <c r="I316">
        <f>IF(物品!S333="",0,物品!S333)</f>
        <v>0</v>
      </c>
      <c r="J316" t="str">
        <f>IF(物品!C333="",0,""""&amp;物品!C333&amp;"""")</f>
        <v>"|CffFFD24D哮天犬|r"</v>
      </c>
      <c r="K316" t="str">
        <f>IF(物品!T333="","""""",""""&amp;物品!T333&amp;"""")</f>
        <v>""</v>
      </c>
      <c r="L316" t="str">
        <f>IF(物品!U333="",0,""""&amp;物品!U333&amp;"""")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IF(物品!B334="",0,"'"&amp;物品!B334&amp;"'")</f>
        <v>'IF08'</v>
      </c>
      <c r="B317">
        <f>物品!D334</f>
        <v>0</v>
      </c>
      <c r="C317">
        <f>物品!E334</f>
        <v>0</v>
      </c>
      <c r="D317">
        <f>物品!F334</f>
        <v>0</v>
      </c>
      <c r="E317">
        <f>IF(ISTEXT(物品!G334)=TRUE,"'"&amp;物品!G334&amp;"'",物品!G334)</f>
        <v>0</v>
      </c>
      <c r="F317">
        <f>IF(ISTEXT(物品!H334)=TRUE,"'"&amp;物品!H334&amp;"'",物品!H334)</f>
        <v>0</v>
      </c>
      <c r="G317">
        <f>IF(物品!I334="",0,"'"&amp;物品!I334&amp;"'")</f>
        <v>0</v>
      </c>
      <c r="H317">
        <f>IF(物品!R334="",0,物品!R334)</f>
        <v>0</v>
      </c>
      <c r="I317">
        <f>IF(物品!S334="",0,物品!S334)</f>
        <v>0</v>
      </c>
      <c r="J317" t="str">
        <f>IF(物品!C334="",0,""""&amp;物品!C334&amp;"""")</f>
        <v>"|CffFFD24D乾坤弓|r"</v>
      </c>
      <c r="K317" t="str">
        <f>IF(物品!T334="","""""",""""&amp;物品!T334&amp;"""")</f>
        <v>""</v>
      </c>
      <c r="L317" t="str">
        <f>IF(物品!U334="",0,""""&amp;物品!U334&amp;"""")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IF(物品!B335="",0,"'"&amp;物品!B335&amp;"'")</f>
        <v>'IF09'</v>
      </c>
      <c r="B318">
        <f>物品!D335</f>
        <v>0</v>
      </c>
      <c r="C318">
        <f>物品!E335</f>
        <v>0</v>
      </c>
      <c r="D318">
        <f>物品!F335</f>
        <v>0</v>
      </c>
      <c r="E318">
        <f>IF(ISTEXT(物品!G335)=TRUE,"'"&amp;物品!G335&amp;"'",物品!G335)</f>
        <v>0</v>
      </c>
      <c r="F318">
        <f>IF(ISTEXT(物品!H335)=TRUE,"'"&amp;物品!H335&amp;"'",物品!H335)</f>
        <v>0</v>
      </c>
      <c r="G318">
        <f>IF(物品!I335="",0,"'"&amp;物品!I335&amp;"'")</f>
        <v>0</v>
      </c>
      <c r="H318">
        <f>IF(物品!R335="",0,物品!R335)</f>
        <v>0</v>
      </c>
      <c r="I318">
        <f>IF(物品!S335="",0,物品!S335)</f>
        <v>0</v>
      </c>
      <c r="J318" t="str">
        <f>IF(物品!C335="",0,""""&amp;物品!C335&amp;"""")</f>
        <v>"|Cff00BFFF震天箭|r"</v>
      </c>
      <c r="K318" t="str">
        <f>IF(物品!T335="","""""",""""&amp;物品!T335&amp;"""")</f>
        <v>""</v>
      </c>
      <c r="L318" t="str">
        <f>IF(物品!U335="",0,""""&amp;物品!U335&amp;"""")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IF(物品!B336="",0,"'"&amp;物品!B336&amp;"'")</f>
        <v>'IF10'</v>
      </c>
      <c r="B319">
        <f>物品!D336</f>
        <v>0</v>
      </c>
      <c r="C319">
        <f>物品!E336</f>
        <v>0</v>
      </c>
      <c r="D319">
        <f>物品!F336</f>
        <v>0</v>
      </c>
      <c r="E319">
        <f>IF(ISTEXT(物品!G336)=TRUE,"'"&amp;物品!G336&amp;"'",物品!G336)</f>
        <v>0</v>
      </c>
      <c r="F319">
        <f>IF(ISTEXT(物品!H336)=TRUE,"'"&amp;物品!H336&amp;"'",物品!H336)</f>
        <v>0</v>
      </c>
      <c r="G319">
        <f>IF(物品!I336="",0,"'"&amp;物品!I336&amp;"'")</f>
        <v>0</v>
      </c>
      <c r="H319">
        <f>IF(物品!R336="",0,物品!R336)</f>
        <v>0</v>
      </c>
      <c r="I319">
        <f>IF(物品!S336="",0,物品!S336)</f>
        <v>0</v>
      </c>
      <c r="J319" t="str">
        <f>IF(物品!C336="",0,""""&amp;物品!C336&amp;"""")</f>
        <v>"|CffFF0000玲珑黄金塔|r"</v>
      </c>
      <c r="K319" t="str">
        <f>IF(物品!T336="","""""",""""&amp;物品!T336&amp;"""")</f>
        <v>""</v>
      </c>
      <c r="L319" t="str">
        <f>IF(物品!U336="",0,""""&amp;物品!U336&amp;"""")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IF(物品!B337="",0,"'"&amp;物品!B337&amp;"'")</f>
        <v>'IF11'</v>
      </c>
      <c r="B320">
        <f>物品!D337</f>
        <v>0</v>
      </c>
      <c r="C320">
        <f>物品!E337</f>
        <v>0</v>
      </c>
      <c r="D320">
        <f>物品!F337</f>
        <v>0</v>
      </c>
      <c r="E320">
        <f>IF(ISTEXT(物品!G337)=TRUE,"'"&amp;物品!G337&amp;"'",物品!G337)</f>
        <v>0</v>
      </c>
      <c r="F320">
        <f>IF(ISTEXT(物品!H337)=TRUE,"'"&amp;物品!H337&amp;"'",物品!H337)</f>
        <v>0</v>
      </c>
      <c r="G320">
        <f>IF(物品!I337="",0,"'"&amp;物品!I337&amp;"'")</f>
        <v>0</v>
      </c>
      <c r="H320">
        <f>IF(物品!R337="",0,物品!R337)</f>
        <v>0</v>
      </c>
      <c r="I320">
        <f>IF(物品!S337="",0,物品!S337)</f>
        <v>0</v>
      </c>
      <c r="J320" t="str">
        <f>IF(物品!C337="",0,""""&amp;物品!C337&amp;"""")</f>
        <v>"|CffBF00FF火尖枪|r"</v>
      </c>
      <c r="K320" t="str">
        <f>IF(物品!T337="","""""",""""&amp;物品!T337&amp;"""")</f>
        <v>""</v>
      </c>
      <c r="L320" t="str">
        <f>IF(物品!U337="",0,""""&amp;物品!U337&amp;"""")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IF(物品!B338="",0,"'"&amp;物品!B338&amp;"'")</f>
        <v>'IF12'</v>
      </c>
      <c r="B321">
        <f>物品!D338</f>
        <v>0</v>
      </c>
      <c r="C321">
        <f>物品!E338</f>
        <v>0</v>
      </c>
      <c r="D321">
        <f>物品!F338</f>
        <v>0</v>
      </c>
      <c r="E321">
        <f>IF(ISTEXT(物品!G338)=TRUE,"'"&amp;物品!G338&amp;"'",物品!G338)</f>
        <v>0</v>
      </c>
      <c r="F321">
        <f>IF(ISTEXT(物品!H338)=TRUE,"'"&amp;物品!H338&amp;"'",物品!H338)</f>
        <v>0</v>
      </c>
      <c r="G321">
        <f>IF(物品!I338="",0,"'"&amp;物品!I338&amp;"'")</f>
        <v>0</v>
      </c>
      <c r="H321">
        <f>IF(物品!R338="",0,物品!R338)</f>
        <v>0</v>
      </c>
      <c r="I321">
        <f>IF(物品!S338="",0,物品!S338)</f>
        <v>0</v>
      </c>
      <c r="J321" t="str">
        <f>IF(物品!C338="",0,""""&amp;物品!C338&amp;"""")</f>
        <v>"|CffBF00FF乾坤圈|r"</v>
      </c>
      <c r="K321" t="str">
        <f>IF(物品!T338="","""""",""""&amp;物品!T338&amp;"""")</f>
        <v>""</v>
      </c>
      <c r="L321" t="str">
        <f>IF(物品!U338="",0,""""&amp;物品!U338&amp;"""")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IF(物品!B339="",0,"'"&amp;物品!B339&amp;"'")</f>
        <v>'IF13'</v>
      </c>
      <c r="B322">
        <f>物品!D339</f>
        <v>0</v>
      </c>
      <c r="C322">
        <f>物品!E339</f>
        <v>0</v>
      </c>
      <c r="D322">
        <f>物品!F339</f>
        <v>0</v>
      </c>
      <c r="E322">
        <f>IF(ISTEXT(物品!G339)=TRUE,"'"&amp;物品!G339&amp;"'",物品!G339)</f>
        <v>0</v>
      </c>
      <c r="F322">
        <f>IF(ISTEXT(物品!H339)=TRUE,"'"&amp;物品!H339&amp;"'",物品!H339)</f>
        <v>0</v>
      </c>
      <c r="G322">
        <f>IF(物品!I339="",0,"'"&amp;物品!I339&amp;"'")</f>
        <v>0</v>
      </c>
      <c r="H322">
        <f>IF(物品!R339="",0,物品!R339)</f>
        <v>0</v>
      </c>
      <c r="I322">
        <f>IF(物品!S339="",0,物品!S339)</f>
        <v>0</v>
      </c>
      <c r="J322" t="str">
        <f>IF(物品!C339="",0,""""&amp;物品!C339&amp;"""")</f>
        <v>"|Cff00FF7F阴阳剑|r"</v>
      </c>
      <c r="K322" t="str">
        <f>IF(物品!T339="","""""",""""&amp;物品!T339&amp;"""")</f>
        <v>""</v>
      </c>
      <c r="L322" t="str">
        <f>IF(物品!U339="",0,""""&amp;物品!U339&amp;"""")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IF(物品!B340="",0,"'"&amp;物品!B340&amp;"'")</f>
        <v>'IF14'</v>
      </c>
      <c r="B323">
        <f>物品!D340</f>
        <v>0</v>
      </c>
      <c r="C323">
        <f>物品!E340</f>
        <v>0</v>
      </c>
      <c r="D323">
        <f>物品!F340</f>
        <v>0</v>
      </c>
      <c r="E323">
        <f>IF(ISTEXT(物品!G340)=TRUE,"'"&amp;物品!G340&amp;"'",物品!G340)</f>
        <v>0</v>
      </c>
      <c r="F323">
        <f>IF(ISTEXT(物品!H340)=TRUE,"'"&amp;物品!H340&amp;"'",物品!H340)</f>
        <v>0</v>
      </c>
      <c r="G323">
        <f>IF(物品!I340="",0,"'"&amp;物品!I340&amp;"'")</f>
        <v>0</v>
      </c>
      <c r="H323">
        <f>IF(物品!R340="",0,物品!R340)</f>
        <v>0</v>
      </c>
      <c r="I323">
        <f>IF(物品!S340="",0,物品!S340)</f>
        <v>0</v>
      </c>
      <c r="J323" t="str">
        <f>IF(物品!C340="",0,""""&amp;物品!C340&amp;"""")</f>
        <v>"|CffBF00FF混天绫|r"</v>
      </c>
      <c r="K323" t="str">
        <f>IF(物品!T340="","""""",""""&amp;物品!T340&amp;"""")</f>
        <v>""</v>
      </c>
      <c r="L323" t="str">
        <f>IF(物品!U340="",0,""""&amp;物品!U340&amp;"""")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IF(物品!B341="",0,"'"&amp;物品!B341&amp;"'")</f>
        <v>'IF15'</v>
      </c>
      <c r="B324">
        <f>物品!D341</f>
        <v>0</v>
      </c>
      <c r="C324">
        <f>物品!E341</f>
        <v>0</v>
      </c>
      <c r="D324">
        <f>物品!F341</f>
        <v>0</v>
      </c>
      <c r="E324">
        <f>IF(ISTEXT(物品!G341)=TRUE,"'"&amp;物品!G341&amp;"'",物品!G341)</f>
        <v>0</v>
      </c>
      <c r="F324">
        <f>IF(ISTEXT(物品!H341)=TRUE,"'"&amp;物品!H341&amp;"'",物品!H341)</f>
        <v>0</v>
      </c>
      <c r="G324">
        <f>IF(物品!I341="",0,"'"&amp;物品!I341&amp;"'")</f>
        <v>0</v>
      </c>
      <c r="H324">
        <f>IF(物品!R341="",0,物品!R341)</f>
        <v>0</v>
      </c>
      <c r="I324">
        <f>IF(物品!S341="",0,物品!S341)</f>
        <v>0</v>
      </c>
      <c r="J324" t="str">
        <f>IF(物品!C341="",0,""""&amp;物品!C341&amp;"""")</f>
        <v>"|CffFFD24D九龙神火罩|r"</v>
      </c>
      <c r="K324" t="str">
        <f>IF(物品!T341="","""""",""""&amp;物品!T341&amp;"""")</f>
        <v>""</v>
      </c>
      <c r="L324" t="str">
        <f>IF(物品!U341="",0,""""&amp;物品!U341&amp;"""")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IF(物品!B342="",0,"'"&amp;物品!B342&amp;"'")</f>
        <v>'IF16'</v>
      </c>
      <c r="B325">
        <f>物品!D342</f>
        <v>0</v>
      </c>
      <c r="C325">
        <f>物品!E342</f>
        <v>0</v>
      </c>
      <c r="D325">
        <f>物品!F342</f>
        <v>0</v>
      </c>
      <c r="E325">
        <f>IF(ISTEXT(物品!G342)=TRUE,"'"&amp;物品!G342&amp;"'",物品!G342)</f>
        <v>0</v>
      </c>
      <c r="F325">
        <f>IF(ISTEXT(物品!H342)=TRUE,"'"&amp;物品!H342&amp;"'",物品!H342)</f>
        <v>0</v>
      </c>
      <c r="G325">
        <f>IF(物品!I342="",0,"'"&amp;物品!I342&amp;"'")</f>
        <v>0</v>
      </c>
      <c r="H325">
        <f>IF(物品!R342="",0,物品!R342)</f>
        <v>0</v>
      </c>
      <c r="I325">
        <f>IF(物品!S342="",0,物品!S342)</f>
        <v>0</v>
      </c>
      <c r="J325" t="str">
        <f>IF(物品!C342="",0,""""&amp;物品!C342&amp;"""")</f>
        <v>"|CffFFD24D风火轮|r"</v>
      </c>
      <c r="K325" t="str">
        <f>IF(物品!T342="","""""",""""&amp;物品!T342&amp;"""")</f>
        <v>""</v>
      </c>
      <c r="L325" t="str">
        <f>IF(物品!U342="",0,""""&amp;物品!U342&amp;"""")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IF(物品!B343="",0,"'"&amp;物品!B343&amp;"'")</f>
        <v>'IF17'</v>
      </c>
      <c r="B326">
        <f>物品!D343</f>
        <v>0</v>
      </c>
      <c r="C326">
        <f>物品!E343</f>
        <v>0</v>
      </c>
      <c r="D326">
        <f>物品!F343</f>
        <v>0</v>
      </c>
      <c r="E326">
        <f>IF(ISTEXT(物品!G343)=TRUE,"'"&amp;物品!G343&amp;"'",物品!G343)</f>
        <v>0</v>
      </c>
      <c r="F326">
        <f>IF(ISTEXT(物品!H343)=TRUE,"'"&amp;物品!H343&amp;"'",物品!H343)</f>
        <v>0</v>
      </c>
      <c r="G326">
        <f>IF(物品!I343="",0,"'"&amp;物品!I343&amp;"'")</f>
        <v>0</v>
      </c>
      <c r="H326">
        <f>IF(物品!R343="",0,物品!R343)</f>
        <v>0</v>
      </c>
      <c r="I326">
        <f>IF(物品!S343="",0,物品!S343)</f>
        <v>0</v>
      </c>
      <c r="J326" t="str">
        <f>IF(物品!C343="",0,""""&amp;物品!C343&amp;"""")</f>
        <v>"|CffBF00FF八棱双银锤|r"</v>
      </c>
      <c r="K326" t="str">
        <f>IF(物品!T343="","""""",""""&amp;物品!T343&amp;"""")</f>
        <v>""</v>
      </c>
      <c r="L326" t="str">
        <f>IF(物品!U343="",0,""""&amp;物品!U343&amp;"""")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IF(物品!B344="",0,"'"&amp;物品!B344&amp;"'")</f>
        <v>'IF18'</v>
      </c>
      <c r="B327">
        <f>物品!D344</f>
        <v>0</v>
      </c>
      <c r="C327">
        <f>物品!E344</f>
        <v>0</v>
      </c>
      <c r="D327">
        <f>物品!F344</f>
        <v>0</v>
      </c>
      <c r="E327">
        <f>IF(ISTEXT(物品!G344)=TRUE,"'"&amp;物品!G344&amp;"'",物品!G344)</f>
        <v>0</v>
      </c>
      <c r="F327">
        <f>IF(ISTEXT(物品!H344)=TRUE,"'"&amp;物品!H344&amp;"'",物品!H344)</f>
        <v>0</v>
      </c>
      <c r="G327">
        <f>IF(物品!I344="",0,"'"&amp;物品!I344&amp;"'")</f>
        <v>0</v>
      </c>
      <c r="H327">
        <f>IF(物品!R344="",0,物品!R344)</f>
        <v>0</v>
      </c>
      <c r="I327">
        <f>IF(物品!S344="",0,物品!S344)</f>
        <v>0</v>
      </c>
      <c r="J327" t="str">
        <f>IF(物品!C344="",0,""""&amp;物品!C344&amp;"""")</f>
        <v>"|CffBF00FF莫邪宝剑|r"</v>
      </c>
      <c r="K327" t="str">
        <f>IF(物品!T344="","""""",""""&amp;物品!T344&amp;"""")</f>
        <v>""</v>
      </c>
      <c r="L327" t="str">
        <f>IF(物品!U344="",0,""""&amp;物品!U344&amp;"""")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IF(物品!B345="",0,"'"&amp;物品!B345&amp;"'")</f>
        <v>'IF19'</v>
      </c>
      <c r="B328">
        <f>物品!D345</f>
        <v>0</v>
      </c>
      <c r="C328">
        <f>物品!E345</f>
        <v>0</v>
      </c>
      <c r="D328">
        <f>物品!F345</f>
        <v>0</v>
      </c>
      <c r="E328">
        <f>IF(ISTEXT(物品!G345)=TRUE,"'"&amp;物品!G345&amp;"'",物品!G345)</f>
        <v>0</v>
      </c>
      <c r="F328">
        <f>IF(ISTEXT(物品!H345)=TRUE,"'"&amp;物品!H345&amp;"'",物品!H345)</f>
        <v>0</v>
      </c>
      <c r="G328">
        <f>IF(物品!I345="",0,"'"&amp;物品!I345&amp;"'")</f>
        <v>0</v>
      </c>
      <c r="H328">
        <f>IF(物品!R345="",0,物品!R345)</f>
        <v>0</v>
      </c>
      <c r="I328">
        <f>IF(物品!S345="",0,物品!S345)</f>
        <v>0</v>
      </c>
      <c r="J328" t="str">
        <f>IF(物品!C345="",0,""""&amp;物品!C345&amp;"""")</f>
        <v>"|Cff00FF7F火龙标|r"</v>
      </c>
      <c r="K328" t="str">
        <f>IF(物品!T345="","""""",""""&amp;物品!T345&amp;"""")</f>
        <v>""</v>
      </c>
      <c r="L328" t="str">
        <f>IF(物品!U345="",0,""""&amp;物品!U345&amp;"""")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IF(物品!B346="",0,"'"&amp;物品!B346&amp;"'")</f>
        <v>'IF20'</v>
      </c>
      <c r="B329">
        <f>物品!D346</f>
        <v>0</v>
      </c>
      <c r="C329">
        <f>物品!E346</f>
        <v>0</v>
      </c>
      <c r="D329">
        <f>物品!F346</f>
        <v>0</v>
      </c>
      <c r="E329">
        <f>IF(ISTEXT(物品!G346)=TRUE,"'"&amp;物品!G346&amp;"'",物品!G346)</f>
        <v>0</v>
      </c>
      <c r="F329">
        <f>IF(ISTEXT(物品!H346)=TRUE,"'"&amp;物品!H346&amp;"'",物品!H346)</f>
        <v>0</v>
      </c>
      <c r="G329">
        <f>IF(物品!I346="",0,"'"&amp;物品!I346&amp;"'")</f>
        <v>0</v>
      </c>
      <c r="H329">
        <f>IF(物品!R346="",0,物品!R346)</f>
        <v>0</v>
      </c>
      <c r="I329">
        <f>IF(物品!S346="",0,物品!S346)</f>
        <v>0</v>
      </c>
      <c r="J329" t="str">
        <f>IF(物品!C346="",0,""""&amp;物品!C346&amp;"""")</f>
        <v>"|CffFFD24D攒心钉|r"</v>
      </c>
      <c r="K329" t="str">
        <f>IF(物品!T346="","""""",""""&amp;物品!T346&amp;"""")</f>
        <v>""</v>
      </c>
      <c r="L329" t="str">
        <f>IF(物品!U346="",0,""""&amp;物品!U346&amp;"""")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IF(物品!B347="",0,"'"&amp;物品!B347&amp;"'")</f>
        <v>'IF21'</v>
      </c>
      <c r="B330">
        <f>物品!D347</f>
        <v>0</v>
      </c>
      <c r="C330">
        <f>物品!E347</f>
        <v>0</v>
      </c>
      <c r="D330">
        <f>物品!F347</f>
        <v>0</v>
      </c>
      <c r="E330">
        <f>IF(ISTEXT(物品!G347)=TRUE,"'"&amp;物品!G347&amp;"'",物品!G347)</f>
        <v>0</v>
      </c>
      <c r="F330">
        <f>IF(ISTEXT(物品!H347)=TRUE,"'"&amp;物品!H347&amp;"'",物品!H347)</f>
        <v>0</v>
      </c>
      <c r="G330">
        <f>IF(物品!I347="",0,"'"&amp;物品!I347&amp;"'")</f>
        <v>0</v>
      </c>
      <c r="H330">
        <f>IF(物品!R347="",0,物品!R347)</f>
        <v>0</v>
      </c>
      <c r="I330">
        <f>IF(物品!S347="",0,物品!S347)</f>
        <v>0</v>
      </c>
      <c r="J330" t="str">
        <f>IF(物品!C347="",0,""""&amp;物品!C347&amp;"""")</f>
        <v>"|CffBF00FF玉麒麟|r"</v>
      </c>
      <c r="K330" t="str">
        <f>IF(物品!T347="","""""",""""&amp;物品!T347&amp;"""")</f>
        <v>""</v>
      </c>
      <c r="L330" t="str">
        <f>IF(物品!U347="",0,""""&amp;物品!U347&amp;"""")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IF(物品!B348="",0,"'"&amp;物品!B348&amp;"'")</f>
        <v>'IF22'</v>
      </c>
      <c r="B331">
        <f>物品!D348</f>
        <v>0</v>
      </c>
      <c r="C331">
        <f>物品!E348</f>
        <v>0</v>
      </c>
      <c r="D331">
        <f>物品!F348</f>
        <v>0</v>
      </c>
      <c r="E331">
        <f>IF(ISTEXT(物品!G348)=TRUE,"'"&amp;物品!G348&amp;"'",物品!G348)</f>
        <v>0</v>
      </c>
      <c r="F331">
        <f>IF(ISTEXT(物品!H348)=TRUE,"'"&amp;物品!H348&amp;"'",物品!H348)</f>
        <v>0</v>
      </c>
      <c r="G331">
        <f>IF(物品!I348="",0,"'"&amp;物品!I348&amp;"'")</f>
        <v>0</v>
      </c>
      <c r="H331">
        <f>IF(物品!R348="",0,物品!R348)</f>
        <v>0</v>
      </c>
      <c r="I331">
        <f>IF(物品!S348="",0,物品!S348)</f>
        <v>0</v>
      </c>
      <c r="J331" t="str">
        <f>IF(物品!C348="",0,""""&amp;物品!C348&amp;"""")</f>
        <v>"|CffBF00FF方天画戟|r"</v>
      </c>
      <c r="K331" t="str">
        <f>IF(物品!T348="","""""",""""&amp;物品!T348&amp;"""")</f>
        <v>""</v>
      </c>
      <c r="L331" t="str">
        <f>IF(物品!U348="",0,""""&amp;物品!U348&amp;"""")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IF(物品!B349="",0,"'"&amp;物品!B349&amp;"'")</f>
        <v>'IF23'</v>
      </c>
      <c r="B332">
        <f>物品!D349</f>
        <v>0</v>
      </c>
      <c r="C332">
        <f>物品!E349</f>
        <v>0</v>
      </c>
      <c r="D332">
        <f>物品!F349</f>
        <v>0</v>
      </c>
      <c r="E332">
        <f>IF(ISTEXT(物品!G349)=TRUE,"'"&amp;物品!G349&amp;"'",物品!G349)</f>
        <v>0</v>
      </c>
      <c r="F332">
        <f>IF(ISTEXT(物品!H349)=TRUE,"'"&amp;物品!H349&amp;"'",物品!H349)</f>
        <v>0</v>
      </c>
      <c r="G332">
        <f>IF(物品!I349="",0,"'"&amp;物品!I349&amp;"'")</f>
        <v>0</v>
      </c>
      <c r="H332">
        <f>IF(物品!R349="",0,物品!R349)</f>
        <v>0</v>
      </c>
      <c r="I332">
        <f>IF(物品!S349="",0,物品!S349)</f>
        <v>0</v>
      </c>
      <c r="J332" t="str">
        <f>IF(物品!C349="",0,""""&amp;物品!C349&amp;"""")</f>
        <v>"|CffFFD24D落魂钟|r"</v>
      </c>
      <c r="K332" t="str">
        <f>IF(物品!T349="","""""",""""&amp;物品!T349&amp;"""")</f>
        <v>""</v>
      </c>
      <c r="L332" t="str">
        <f>IF(物品!U349="",0,""""&amp;物品!U349&amp;"""")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IF(物品!B350="",0,"'"&amp;物品!B350&amp;"'")</f>
        <v>'IF24'</v>
      </c>
      <c r="B333">
        <f>物品!D350</f>
        <v>0</v>
      </c>
      <c r="C333">
        <f>物品!E350</f>
        <v>0</v>
      </c>
      <c r="D333">
        <f>物品!F350</f>
        <v>0</v>
      </c>
      <c r="E333">
        <f>IF(ISTEXT(物品!G350)=TRUE,"'"&amp;物品!G350&amp;"'",物品!G350)</f>
        <v>0</v>
      </c>
      <c r="F333">
        <f>IF(ISTEXT(物品!H350)=TRUE,"'"&amp;物品!H350&amp;"'",物品!H350)</f>
        <v>0</v>
      </c>
      <c r="G333">
        <f>IF(物品!I350="",0,"'"&amp;物品!I350&amp;"'")</f>
        <v>0</v>
      </c>
      <c r="H333">
        <f>IF(物品!R350="",0,物品!R350)</f>
        <v>0</v>
      </c>
      <c r="I333">
        <f>IF(物品!S350="",0,物品!S350)</f>
        <v>0</v>
      </c>
      <c r="J333" t="str">
        <f>IF(物品!C350="",0,""""&amp;物品!C350&amp;"""")</f>
        <v>"|Cff00BFFF扫霞衣|r"</v>
      </c>
      <c r="K333" t="str">
        <f>IF(物品!T350="","""""",""""&amp;物品!T350&amp;"""")</f>
        <v>""</v>
      </c>
      <c r="L333" t="str">
        <f>IF(物品!U350="",0,""""&amp;物品!U350&amp;"""")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IF(物品!B351="",0,"'"&amp;物品!B351&amp;"'")</f>
        <v>'IF25'</v>
      </c>
      <c r="B334">
        <f>物品!D351</f>
        <v>0</v>
      </c>
      <c r="C334">
        <f>物品!E351</f>
        <v>0</v>
      </c>
      <c r="D334">
        <f>物品!F351</f>
        <v>0</v>
      </c>
      <c r="E334">
        <f>IF(ISTEXT(物品!G351)=TRUE,"'"&amp;物品!G351&amp;"'",物品!G351)</f>
        <v>0</v>
      </c>
      <c r="F334">
        <f>IF(ISTEXT(物品!H351)=TRUE,"'"&amp;物品!H351&amp;"'",物品!H351)</f>
        <v>0</v>
      </c>
      <c r="G334">
        <f>IF(物品!I351="",0,"'"&amp;物品!I351&amp;"'")</f>
        <v>0</v>
      </c>
      <c r="H334">
        <f>IF(物品!R351="",0,物品!R351)</f>
        <v>0</v>
      </c>
      <c r="I334">
        <f>IF(物品!S351="",0,物品!S351)</f>
        <v>0</v>
      </c>
      <c r="J334" t="str">
        <f>IF(物品!C351="",0,""""&amp;物品!C351&amp;"""")</f>
        <v>"|CffFFD24D翻天印|r"</v>
      </c>
      <c r="K334" t="str">
        <f>IF(物品!T351="","""""",""""&amp;物品!T351&amp;"""")</f>
        <v>""</v>
      </c>
      <c r="L334" t="str">
        <f>IF(物品!U351="",0,""""&amp;物品!U351&amp;"""")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IF(物品!B352="",0,"'"&amp;物品!B352&amp;"'")</f>
        <v>'IF26'</v>
      </c>
      <c r="B335">
        <f>物品!D352</f>
        <v>0</v>
      </c>
      <c r="C335">
        <f>物品!E352</f>
        <v>0</v>
      </c>
      <c r="D335">
        <f>物品!F352</f>
        <v>0</v>
      </c>
      <c r="E335">
        <f>IF(ISTEXT(物品!G352)=TRUE,"'"&amp;物品!G352&amp;"'",物品!G352)</f>
        <v>0</v>
      </c>
      <c r="F335">
        <f>IF(ISTEXT(物品!H352)=TRUE,"'"&amp;物品!H352&amp;"'",物品!H352)</f>
        <v>0</v>
      </c>
      <c r="G335">
        <f>IF(物品!I352="",0,"'"&amp;物品!I352&amp;"'")</f>
        <v>0</v>
      </c>
      <c r="H335">
        <f>IF(物品!R352="",0,物品!R352)</f>
        <v>0</v>
      </c>
      <c r="I335">
        <f>IF(物品!S352="",0,物品!S352)</f>
        <v>0</v>
      </c>
      <c r="J335" t="str">
        <f>IF(物品!C352="",0,""""&amp;物品!C352&amp;"""")</f>
        <v>"|CffBF00FF雾露乾坤网|r"</v>
      </c>
      <c r="K335" t="str">
        <f>IF(物品!T352="","""""",""""&amp;物品!T352&amp;"""")</f>
        <v>""</v>
      </c>
      <c r="L335" t="str">
        <f>IF(物品!U352="",0,""""&amp;物品!U352&amp;"""")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IF(物品!B353="",0,"'"&amp;物品!B353&amp;"'")</f>
        <v>'IF27'</v>
      </c>
      <c r="B336">
        <f>物品!D353</f>
        <v>0</v>
      </c>
      <c r="C336">
        <f>物品!E353</f>
        <v>0</v>
      </c>
      <c r="D336">
        <f>物品!F353</f>
        <v>0</v>
      </c>
      <c r="E336">
        <f>IF(ISTEXT(物品!G353)=TRUE,"'"&amp;物品!G353&amp;"'",物品!G353)</f>
        <v>0</v>
      </c>
      <c r="F336">
        <f>IF(ISTEXT(物品!H353)=TRUE,"'"&amp;物品!H353&amp;"'",物品!H353)</f>
        <v>0</v>
      </c>
      <c r="G336">
        <f>IF(物品!I353="",0,"'"&amp;物品!I353&amp;"'")</f>
        <v>0</v>
      </c>
      <c r="H336">
        <f>IF(物品!R353="",0,物品!R353)</f>
        <v>0</v>
      </c>
      <c r="I336">
        <f>IF(物品!S353="",0,物品!S353)</f>
        <v>0</v>
      </c>
      <c r="J336" t="str">
        <f>IF(物品!C353="",0,""""&amp;物品!C353&amp;"""")</f>
        <v>"|CffFFD24D四海瓶|r"</v>
      </c>
      <c r="K336" t="str">
        <f>IF(物品!T353="","""""",""""&amp;物品!T353&amp;"""")</f>
        <v>""</v>
      </c>
      <c r="L336" t="str">
        <f>IF(物品!U353="",0,""""&amp;物品!U353&amp;"""")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IF(物品!B354="",0,"'"&amp;物品!B354&amp;"'")</f>
        <v>'IF28'</v>
      </c>
      <c r="B337">
        <f>物品!D354</f>
        <v>0</v>
      </c>
      <c r="C337">
        <f>物品!E354</f>
        <v>0</v>
      </c>
      <c r="D337">
        <f>物品!F354</f>
        <v>0</v>
      </c>
      <c r="E337">
        <f>IF(ISTEXT(物品!G354)=TRUE,"'"&amp;物品!G354&amp;"'",物品!G354)</f>
        <v>0</v>
      </c>
      <c r="F337">
        <f>IF(ISTEXT(物品!H354)=TRUE,"'"&amp;物品!H354&amp;"'",物品!H354)</f>
        <v>0</v>
      </c>
      <c r="G337">
        <f>IF(物品!I354="",0,"'"&amp;物品!I354&amp;"'")</f>
        <v>0</v>
      </c>
      <c r="H337">
        <f>IF(物品!R354="",0,物品!R354)</f>
        <v>0</v>
      </c>
      <c r="I337">
        <f>IF(物品!S354="",0,物品!S354)</f>
        <v>0</v>
      </c>
      <c r="J337" t="str">
        <f>IF(物品!C354="",0,""""&amp;物品!C354&amp;"""")</f>
        <v>"|Cff00BFFF乾坤针|r"</v>
      </c>
      <c r="K337" t="str">
        <f>IF(物品!T354="","""""",""""&amp;物品!T354&amp;"""")</f>
        <v>""</v>
      </c>
      <c r="L337" t="str">
        <f>IF(物品!U354="",0,""""&amp;物品!U354&amp;"""")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IF(物品!B355="",0,"'"&amp;物品!B355&amp;"'")</f>
        <v>'IF29'</v>
      </c>
      <c r="B338">
        <f>物品!D355</f>
        <v>0</v>
      </c>
      <c r="C338">
        <f>物品!E355</f>
        <v>0</v>
      </c>
      <c r="D338">
        <f>物品!F355</f>
        <v>0</v>
      </c>
      <c r="E338">
        <f>IF(ISTEXT(物品!G355)=TRUE,"'"&amp;物品!G355&amp;"'",物品!G355)</f>
        <v>0</v>
      </c>
      <c r="F338">
        <f>IF(ISTEXT(物品!H355)=TRUE,"'"&amp;物品!H355&amp;"'",物品!H355)</f>
        <v>0</v>
      </c>
      <c r="G338">
        <f>IF(物品!I355="",0,"'"&amp;物品!I355&amp;"'")</f>
        <v>0</v>
      </c>
      <c r="H338">
        <f>IF(物品!R355="",0,物品!R355)</f>
        <v>0</v>
      </c>
      <c r="I338">
        <f>IF(物品!S355="",0,物品!S355)</f>
        <v>0</v>
      </c>
      <c r="J338" t="str">
        <f>IF(物品!C355="",0,""""&amp;物品!C355&amp;"""")</f>
        <v>"|CffFF0000斩仙飞刀|r"</v>
      </c>
      <c r="K338" t="str">
        <f>IF(物品!T355="","""""",""""&amp;物品!T355&amp;"""")</f>
        <v>""</v>
      </c>
      <c r="L338" t="str">
        <f>IF(物品!U355="",0,""""&amp;物品!U355&amp;"""")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IF(物品!B356="",0,"'"&amp;物品!B356&amp;"'")</f>
        <v>'IF30'</v>
      </c>
      <c r="B339">
        <f>物品!D356</f>
        <v>0</v>
      </c>
      <c r="C339">
        <f>物品!E356</f>
        <v>0</v>
      </c>
      <c r="D339">
        <f>物品!F356</f>
        <v>0</v>
      </c>
      <c r="E339">
        <f>IF(ISTEXT(物品!G356)=TRUE,"'"&amp;物品!G356&amp;"'",物品!G356)</f>
        <v>0</v>
      </c>
      <c r="F339">
        <f>IF(ISTEXT(物品!H356)=TRUE,"'"&amp;物品!H356&amp;"'",物品!H356)</f>
        <v>0</v>
      </c>
      <c r="G339">
        <f>IF(物品!I356="",0,"'"&amp;物品!I356&amp;"'")</f>
        <v>0</v>
      </c>
      <c r="H339">
        <f>IF(物品!R356="",0,物品!R356)</f>
        <v>0</v>
      </c>
      <c r="I339">
        <f>IF(物品!S356="",0,物品!S356)</f>
        <v>0</v>
      </c>
      <c r="J339" t="str">
        <f>IF(物品!C356="",0,""""&amp;物品!C356&amp;"""")</f>
        <v>"|Cff00FF7F万鸦壶|r"</v>
      </c>
      <c r="K339" t="str">
        <f>IF(物品!T356="","""""",""""&amp;物品!T356&amp;"""")</f>
        <v>""</v>
      </c>
      <c r="L339" t="str">
        <f>IF(物品!U356="",0,""""&amp;物品!U356&amp;"""")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IF(物品!B357="",0,"'"&amp;物品!B357&amp;"'")</f>
        <v>'IF31'</v>
      </c>
      <c r="B340">
        <f>物品!D357</f>
        <v>0</v>
      </c>
      <c r="C340">
        <f>物品!E357</f>
        <v>0</v>
      </c>
      <c r="D340">
        <f>物品!F357</f>
        <v>0</v>
      </c>
      <c r="E340">
        <f>IF(ISTEXT(物品!G357)=TRUE,"'"&amp;物品!G357&amp;"'",物品!G357)</f>
        <v>0</v>
      </c>
      <c r="F340">
        <f>IF(ISTEXT(物品!H357)=TRUE,"'"&amp;物品!H357&amp;"'",物品!H357)</f>
        <v>0</v>
      </c>
      <c r="G340">
        <f>IF(物品!I357="",0,"'"&amp;物品!I357&amp;"'")</f>
        <v>0</v>
      </c>
      <c r="H340">
        <f>IF(物品!R357="",0,物品!R357)</f>
        <v>0</v>
      </c>
      <c r="I340">
        <f>IF(物品!S357="",0,物品!S357)</f>
        <v>0</v>
      </c>
      <c r="J340" t="str">
        <f>IF(物品!C357="",0,""""&amp;物品!C357&amp;"""")</f>
        <v>"|Cff00BFFF万里起云烟|r"</v>
      </c>
      <c r="K340" t="str">
        <f>IF(物品!T357="","""""",""""&amp;物品!T357&amp;"""")</f>
        <v>""</v>
      </c>
      <c r="L340" t="str">
        <f>IF(物品!U357="",0,""""&amp;物品!U357&amp;"""")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IF(物品!B358="",0,"'"&amp;物品!B358&amp;"'")</f>
        <v>'IF32'</v>
      </c>
      <c r="B341">
        <f>物品!D358</f>
        <v>0</v>
      </c>
      <c r="C341">
        <f>物品!E358</f>
        <v>0</v>
      </c>
      <c r="D341">
        <f>物品!F358</f>
        <v>0</v>
      </c>
      <c r="E341">
        <f>IF(ISTEXT(物品!G358)=TRUE,"'"&amp;物品!G358&amp;"'",物品!G358)</f>
        <v>0</v>
      </c>
      <c r="F341">
        <f>IF(ISTEXT(物品!H358)=TRUE,"'"&amp;物品!H358&amp;"'",物品!H358)</f>
        <v>0</v>
      </c>
      <c r="G341">
        <f>IF(物品!I358="",0,"'"&amp;物品!I358&amp;"'")</f>
        <v>0</v>
      </c>
      <c r="H341">
        <f>IF(物品!R358="",0,物品!R358)</f>
        <v>0</v>
      </c>
      <c r="I341">
        <f>IF(物品!S358="",0,物品!S358)</f>
        <v>0</v>
      </c>
      <c r="J341" t="str">
        <f>IF(物品!C358="",0,""""&amp;物品!C358&amp;"""")</f>
        <v>"|CffFFD24D照天印|r"</v>
      </c>
      <c r="K341" t="str">
        <f>IF(物品!T358="","""""",""""&amp;物品!T358&amp;"""")</f>
        <v>""</v>
      </c>
      <c r="L341" t="str">
        <f>IF(物品!U358="",0,""""&amp;物品!U358&amp;"""")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IF(物品!B379="",0,"'"&amp;物品!B379&amp;"'")</f>
        <v>'IC00'</v>
      </c>
      <c r="B342">
        <f>物品!D379</f>
        <v>0</v>
      </c>
      <c r="C342">
        <f>物品!E379</f>
        <v>0</v>
      </c>
      <c r="D342">
        <f>物品!F379</f>
        <v>0</v>
      </c>
      <c r="E342">
        <f>IF(ISTEXT(物品!G379)=TRUE,"'"&amp;物品!G379&amp;"'",物品!G379)</f>
        <v>0</v>
      </c>
      <c r="F342">
        <f>IF(ISTEXT(物品!H379)=TRUE,"'"&amp;物品!H379&amp;"'",物品!H379)</f>
        <v>0</v>
      </c>
      <c r="G342">
        <f>IF(物品!I379="",0,"'"&amp;物品!I379&amp;"'")</f>
        <v>0</v>
      </c>
      <c r="H342">
        <f>IF(物品!R379="",0,物品!R379)</f>
        <v>0</v>
      </c>
      <c r="I342">
        <f>IF(物品!S379="",0,物品!S379)</f>
        <v>0</v>
      </c>
      <c r="J342" t="str">
        <f>IF(物品!C379="",0,""""&amp;物品!C379&amp;"""")</f>
        <v>"没抽到任何东西"</v>
      </c>
      <c r="K342" t="str">
        <f>IF(物品!T379="","""""",""""&amp;物品!T379&amp;"""")</f>
        <v>""</v>
      </c>
      <c r="L342">
        <f>IF(物品!U379="",0,""""&amp;物品!U379&amp;"""")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IF(物品!B380="",0,"'"&amp;物品!B380&amp;"'")</f>
        <v>'IC01'</v>
      </c>
      <c r="B343">
        <f>物品!D380</f>
        <v>0</v>
      </c>
      <c r="C343">
        <f>物品!E380</f>
        <v>0</v>
      </c>
      <c r="D343">
        <f>物品!F380</f>
        <v>0</v>
      </c>
      <c r="E343">
        <f>IF(ISTEXT(物品!G380)=TRUE,"'"&amp;物品!G380&amp;"'",物品!G380)</f>
        <v>0</v>
      </c>
      <c r="F343">
        <f>IF(ISTEXT(物品!H380)=TRUE,"'"&amp;物品!H380&amp;"'",物品!H380)</f>
        <v>0</v>
      </c>
      <c r="G343">
        <f>IF(物品!I380="",0,"'"&amp;物品!I380&amp;"'")</f>
        <v>0</v>
      </c>
      <c r="H343">
        <f>IF(物品!R380="",0,物品!R380)</f>
        <v>0</v>
      </c>
      <c r="I343">
        <f>IF(物品!S380="",0,物品!S380)</f>
        <v>0</v>
      </c>
      <c r="J343" t="str">
        <f>IF(物品!C380="",0,""""&amp;物品!C380&amp;"""")</f>
        <v>"玄铁+1"</v>
      </c>
      <c r="K343" t="str">
        <f>IF(物品!T380="","""""",""""&amp;物品!T380&amp;"""")</f>
        <v>"玄铁+1"</v>
      </c>
      <c r="L343">
        <f>IF(物品!U380="",0,""""&amp;物品!U380&amp;"""")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IF(物品!B381="",0,"'"&amp;物品!B381&amp;"'")</f>
        <v>'IC02'</v>
      </c>
      <c r="B344">
        <f>物品!D381</f>
        <v>0</v>
      </c>
      <c r="C344">
        <f>物品!E381</f>
        <v>0</v>
      </c>
      <c r="D344">
        <f>物品!F381</f>
        <v>0</v>
      </c>
      <c r="E344">
        <f>IF(ISTEXT(物品!G381)=TRUE,"'"&amp;物品!G381&amp;"'",物品!G381)</f>
        <v>0</v>
      </c>
      <c r="F344">
        <f>IF(ISTEXT(物品!H381)=TRUE,"'"&amp;物品!H381&amp;"'",物品!H381)</f>
        <v>0</v>
      </c>
      <c r="G344">
        <f>IF(物品!I381="",0,"'"&amp;物品!I381&amp;"'")</f>
        <v>0</v>
      </c>
      <c r="H344">
        <f>IF(物品!R381="",0,物品!R381)</f>
        <v>0</v>
      </c>
      <c r="I344">
        <f>IF(物品!S381="",0,物品!S381)</f>
        <v>0</v>
      </c>
      <c r="J344" t="str">
        <f>IF(物品!C381="",0,""""&amp;物品!C381&amp;"""")</f>
        <v>"金币"</v>
      </c>
      <c r="K344" t="str">
        <f>IF(物品!T381="","""""",""""&amp;物品!T381&amp;"""")</f>
        <v>"金币"</v>
      </c>
      <c r="L344" t="str">
        <f>IF(物品!U381="",0,""""&amp;物品!U381&amp;"""")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IF(物品!B382="",0,"'"&amp;物品!B382&amp;"'")</f>
        <v>'IC03'</v>
      </c>
      <c r="B345">
        <f>物品!D382</f>
        <v>0</v>
      </c>
      <c r="C345">
        <f>物品!E382</f>
        <v>0</v>
      </c>
      <c r="D345">
        <f>物品!F382</f>
        <v>0</v>
      </c>
      <c r="E345">
        <f>IF(ISTEXT(物品!G382)=TRUE,"'"&amp;物品!G382&amp;"'",物品!G382)</f>
        <v>0</v>
      </c>
      <c r="F345">
        <f>IF(ISTEXT(物品!H382)=TRUE,"'"&amp;物品!H382&amp;"'",物品!H382)</f>
        <v>0</v>
      </c>
      <c r="G345">
        <f>IF(物品!I382="",0,"'"&amp;物品!I382&amp;"'")</f>
        <v>0</v>
      </c>
      <c r="H345">
        <f>IF(物品!R382="",0,物品!R382)</f>
        <v>0</v>
      </c>
      <c r="I345">
        <f>IF(物品!S382="",0,物品!S382)</f>
        <v>0</v>
      </c>
      <c r="J345" t="str">
        <f>IF(物品!C382="",0,""""&amp;物品!C382&amp;"""")</f>
        <v>"攻击力低"</v>
      </c>
      <c r="K345" t="str">
        <f>IF(物品!T382="","""""",""""&amp;物品!T382&amp;"""")</f>
        <v>""</v>
      </c>
      <c r="L345">
        <f>IF(物品!U382="",0,""""&amp;物品!U382&amp;"""")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IF(物品!B383="",0,"'"&amp;物品!B383&amp;"'")</f>
        <v>'IC04'</v>
      </c>
      <c r="B346">
        <f>物品!D383</f>
        <v>0</v>
      </c>
      <c r="C346">
        <f>物品!E383</f>
        <v>0</v>
      </c>
      <c r="D346">
        <f>物品!F383</f>
        <v>0</v>
      </c>
      <c r="E346">
        <f>IF(ISTEXT(物品!G383)=TRUE,"'"&amp;物品!G383&amp;"'",物品!G383)</f>
        <v>0</v>
      </c>
      <c r="F346">
        <f>IF(ISTEXT(物品!H383)=TRUE,"'"&amp;物品!H383&amp;"'",物品!H383)</f>
        <v>0</v>
      </c>
      <c r="G346">
        <f>IF(物品!I383="",0,"'"&amp;物品!I383&amp;"'")</f>
        <v>0</v>
      </c>
      <c r="H346">
        <f>IF(物品!R383="",0,物品!R383)</f>
        <v>0</v>
      </c>
      <c r="I346">
        <f>IF(物品!S383="",0,物品!S383)</f>
        <v>0</v>
      </c>
      <c r="J346" t="str">
        <f>IF(物品!C383="",0,""""&amp;物品!C383&amp;"""")</f>
        <v>"攻击力中"</v>
      </c>
      <c r="K346" t="str">
        <f>IF(物品!T383="","""""",""""&amp;物品!T383&amp;"""")</f>
        <v>""</v>
      </c>
      <c r="L346">
        <f>IF(物品!U383="",0,""""&amp;物品!U383&amp;"""")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IF(物品!B384="",0,"'"&amp;物品!B384&amp;"'")</f>
        <v>'IC05'</v>
      </c>
      <c r="B347">
        <f>物品!D384</f>
        <v>0</v>
      </c>
      <c r="C347">
        <f>物品!E384</f>
        <v>0</v>
      </c>
      <c r="D347">
        <f>物品!F384</f>
        <v>0</v>
      </c>
      <c r="E347">
        <f>IF(ISTEXT(物品!G384)=TRUE,"'"&amp;物品!G384&amp;"'",物品!G384)</f>
        <v>0</v>
      </c>
      <c r="F347">
        <f>IF(ISTEXT(物品!H384)=TRUE,"'"&amp;物品!H384&amp;"'",物品!H384)</f>
        <v>0</v>
      </c>
      <c r="G347">
        <f>IF(物品!I384="",0,"'"&amp;物品!I384&amp;"'")</f>
        <v>0</v>
      </c>
      <c r="H347">
        <f>IF(物品!R384="",0,物品!R384)</f>
        <v>0</v>
      </c>
      <c r="I347">
        <f>IF(物品!S384="",0,物品!S384)</f>
        <v>0</v>
      </c>
      <c r="J347" t="str">
        <f>IF(物品!C384="",0,""""&amp;物品!C384&amp;"""")</f>
        <v>"攻击力高"</v>
      </c>
      <c r="K347" t="str">
        <f>IF(物品!T384="","""""",""""&amp;物品!T384&amp;"""")</f>
        <v>""</v>
      </c>
      <c r="L347">
        <f>IF(物品!U384="",0,""""&amp;物品!U384&amp;"""")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IF(物品!B385="",0,"'"&amp;物品!B385&amp;"'")</f>
        <v>'IC06'</v>
      </c>
      <c r="B348">
        <f>物品!D385</f>
        <v>0</v>
      </c>
      <c r="C348">
        <f>物品!E385</f>
        <v>0</v>
      </c>
      <c r="D348">
        <f>物品!F385</f>
        <v>0</v>
      </c>
      <c r="E348">
        <f>IF(ISTEXT(物品!G385)=TRUE,"'"&amp;物品!G385&amp;"'",物品!G385)</f>
        <v>0</v>
      </c>
      <c r="F348">
        <f>IF(ISTEXT(物品!H385)=TRUE,"'"&amp;物品!H385&amp;"'",物品!H385)</f>
        <v>0</v>
      </c>
      <c r="G348">
        <f>IF(物品!I385="",0,"'"&amp;物品!I385&amp;"'")</f>
        <v>0</v>
      </c>
      <c r="H348">
        <f>IF(物品!R385="",0,物品!R385)</f>
        <v>0</v>
      </c>
      <c r="I348">
        <f>IF(物品!S385="",0,物品!S385)</f>
        <v>0</v>
      </c>
      <c r="J348" t="str">
        <f>IF(物品!C385="",0,""""&amp;物品!C385&amp;"""")</f>
        <v>"生命值低"</v>
      </c>
      <c r="K348" t="str">
        <f>IF(物品!T385="","""""",""""&amp;物品!T385&amp;"""")</f>
        <v>""</v>
      </c>
      <c r="L348">
        <f>IF(物品!U385="",0,""""&amp;物品!U385&amp;"""")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IF(物品!B386="",0,"'"&amp;物品!B386&amp;"'")</f>
        <v>'IC07'</v>
      </c>
      <c r="B349">
        <f>物品!D386</f>
        <v>0</v>
      </c>
      <c r="C349">
        <f>物品!E386</f>
        <v>0</v>
      </c>
      <c r="D349">
        <f>物品!F386</f>
        <v>0</v>
      </c>
      <c r="E349">
        <f>IF(ISTEXT(物品!G386)=TRUE,"'"&amp;物品!G386&amp;"'",物品!G386)</f>
        <v>0</v>
      </c>
      <c r="F349">
        <f>IF(ISTEXT(物品!H386)=TRUE,"'"&amp;物品!H386&amp;"'",物品!H386)</f>
        <v>0</v>
      </c>
      <c r="G349">
        <f>IF(物品!I386="",0,"'"&amp;物品!I386&amp;"'")</f>
        <v>0</v>
      </c>
      <c r="H349">
        <f>IF(物品!R386="",0,物品!R386)</f>
        <v>0</v>
      </c>
      <c r="I349">
        <f>IF(物品!S386="",0,物品!S386)</f>
        <v>0</v>
      </c>
      <c r="J349" t="str">
        <f>IF(物品!C386="",0,""""&amp;物品!C386&amp;"""")</f>
        <v>"生命值中"</v>
      </c>
      <c r="K349" t="str">
        <f>IF(物品!T386="","""""",""""&amp;物品!T386&amp;"""")</f>
        <v>""</v>
      </c>
      <c r="L349">
        <f>IF(物品!U386="",0,""""&amp;物品!U386&amp;"""")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IF(物品!B387="",0,"'"&amp;物品!B387&amp;"'")</f>
        <v>'IC08'</v>
      </c>
      <c r="B350">
        <f>物品!D387</f>
        <v>0</v>
      </c>
      <c r="C350">
        <f>物品!E387</f>
        <v>0</v>
      </c>
      <c r="D350">
        <f>物品!F387</f>
        <v>0</v>
      </c>
      <c r="E350">
        <f>IF(ISTEXT(物品!G387)=TRUE,"'"&amp;物品!G387&amp;"'",物品!G387)</f>
        <v>0</v>
      </c>
      <c r="F350">
        <f>IF(ISTEXT(物品!H387)=TRUE,"'"&amp;物品!H387&amp;"'",物品!H387)</f>
        <v>0</v>
      </c>
      <c r="G350">
        <f>IF(物品!I387="",0,"'"&amp;物品!I387&amp;"'")</f>
        <v>0</v>
      </c>
      <c r="H350">
        <f>IF(物品!R387="",0,物品!R387)</f>
        <v>0</v>
      </c>
      <c r="I350">
        <f>IF(物品!S387="",0,物品!S387)</f>
        <v>0</v>
      </c>
      <c r="J350" t="str">
        <f>IF(物品!C387="",0,""""&amp;物品!C387&amp;"""")</f>
        <v>"生命值高"</v>
      </c>
      <c r="K350" t="str">
        <f>IF(物品!T387="","""""",""""&amp;物品!T387&amp;"""")</f>
        <v>""</v>
      </c>
      <c r="L350">
        <f>IF(物品!U387="",0,""""&amp;物品!U387&amp;"""")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IF(物品!B388="",0,"'"&amp;物品!B388&amp;"'")</f>
        <v>'IC09'</v>
      </c>
      <c r="B351">
        <f>物品!D388</f>
        <v>0</v>
      </c>
      <c r="C351">
        <f>物品!E388</f>
        <v>0</v>
      </c>
      <c r="D351">
        <f>物品!F388</f>
        <v>0</v>
      </c>
      <c r="E351">
        <f>IF(ISTEXT(物品!G388)=TRUE,"'"&amp;物品!G388&amp;"'",物品!G388)</f>
        <v>0</v>
      </c>
      <c r="F351">
        <f>IF(ISTEXT(物品!H388)=TRUE,"'"&amp;物品!H388&amp;"'",物品!H388)</f>
        <v>0</v>
      </c>
      <c r="G351">
        <f>IF(物品!I388="",0,"'"&amp;物品!I388&amp;"'")</f>
        <v>0</v>
      </c>
      <c r="H351">
        <f>IF(物品!R388="",0,物品!R388)</f>
        <v>0</v>
      </c>
      <c r="I351">
        <f>IF(物品!S388="",0,物品!S388)</f>
        <v>0</v>
      </c>
      <c r="J351" t="str">
        <f>IF(物品!C388="",0,""""&amp;物品!C388&amp;"""")</f>
        <v>"业力低"</v>
      </c>
      <c r="K351" t="str">
        <f>IF(物品!T388="","""""",""""&amp;物品!T388&amp;"""")</f>
        <v>""</v>
      </c>
      <c r="L351">
        <f>IF(物品!U388="",0,""""&amp;物品!U388&amp;"""")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IF(物品!B389="",0,"'"&amp;物品!B389&amp;"'")</f>
        <v>'IC10'</v>
      </c>
      <c r="B352">
        <f>物品!D389</f>
        <v>0</v>
      </c>
      <c r="C352">
        <f>物品!E389</f>
        <v>0</v>
      </c>
      <c r="D352">
        <f>物品!F389</f>
        <v>0</v>
      </c>
      <c r="E352">
        <f>IF(ISTEXT(物品!G389)=TRUE,"'"&amp;物品!G389&amp;"'",物品!G389)</f>
        <v>0</v>
      </c>
      <c r="F352">
        <f>IF(ISTEXT(物品!H389)=TRUE,"'"&amp;物品!H389&amp;"'",物品!H389)</f>
        <v>0</v>
      </c>
      <c r="G352">
        <f>IF(物品!I389="",0,"'"&amp;物品!I389&amp;"'")</f>
        <v>0</v>
      </c>
      <c r="H352">
        <f>IF(物品!R389="",0,物品!R389)</f>
        <v>0</v>
      </c>
      <c r="I352">
        <f>IF(物品!S389="",0,物品!S389)</f>
        <v>0</v>
      </c>
      <c r="J352" t="str">
        <f>IF(物品!C389="",0,""""&amp;物品!C389&amp;"""")</f>
        <v>"业力中"</v>
      </c>
      <c r="K352" t="str">
        <f>IF(物品!T389="","""""",""""&amp;物品!T389&amp;"""")</f>
        <v>""</v>
      </c>
      <c r="L352">
        <f>IF(物品!U389="",0,""""&amp;物品!U389&amp;"""")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IF(物品!B390="",0,"'"&amp;物品!B390&amp;"'")</f>
        <v>'IC11'</v>
      </c>
      <c r="B353">
        <f>物品!D390</f>
        <v>0</v>
      </c>
      <c r="C353">
        <f>物品!E390</f>
        <v>0</v>
      </c>
      <c r="D353">
        <f>物品!F390</f>
        <v>0</v>
      </c>
      <c r="E353">
        <f>IF(ISTEXT(物品!G390)=TRUE,"'"&amp;物品!G390&amp;"'",物品!G390)</f>
        <v>0</v>
      </c>
      <c r="F353">
        <f>IF(ISTEXT(物品!H390)=TRUE,"'"&amp;物品!H390&amp;"'",物品!H390)</f>
        <v>0</v>
      </c>
      <c r="G353">
        <f>IF(物品!I390="",0,"'"&amp;物品!I390&amp;"'")</f>
        <v>0</v>
      </c>
      <c r="H353">
        <f>IF(物品!R390="",0,物品!R390)</f>
        <v>0</v>
      </c>
      <c r="I353">
        <f>IF(物品!S390="",0,物品!S390)</f>
        <v>0</v>
      </c>
      <c r="J353" t="str">
        <f>IF(物品!C390="",0,""""&amp;物品!C390&amp;"""")</f>
        <v>"业力高"</v>
      </c>
      <c r="K353" t="str">
        <f>IF(物品!T390="","""""",""""&amp;物品!T390&amp;"""")</f>
        <v>""</v>
      </c>
      <c r="L353">
        <f>IF(物品!U390="",0,""""&amp;物品!U390&amp;"""")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IF(物品!B391="",0,"'"&amp;物品!B391&amp;"'")</f>
        <v>'IK01'</v>
      </c>
      <c r="B354">
        <f>物品!D391</f>
        <v>0</v>
      </c>
      <c r="C354">
        <f>物品!E391</f>
        <v>0</v>
      </c>
      <c r="D354">
        <f>物品!F391</f>
        <v>0</v>
      </c>
      <c r="E354">
        <f>IF(ISTEXT(物品!G391)=TRUE,"'"&amp;物品!G391&amp;"'",物品!G391)</f>
        <v>0</v>
      </c>
      <c r="F354">
        <f>IF(ISTEXT(物品!H391)=TRUE,"'"&amp;物品!H391&amp;"'",物品!H391)</f>
        <v>0</v>
      </c>
      <c r="G354">
        <f>IF(物品!I391="",0,"'"&amp;物品!I391&amp;"'")</f>
        <v>0</v>
      </c>
      <c r="H354">
        <f>IF(物品!R391="",0,物品!R391)</f>
        <v>0</v>
      </c>
      <c r="I354">
        <f>IF(物品!S391="",0,物品!S391)</f>
        <v>0</v>
      </c>
      <c r="J354" t="str">
        <f>IF(物品!C391="",0,""""&amp;物品!C391&amp;"""")</f>
        <v>"|CffBF00FF【稀有】白虎|r"</v>
      </c>
      <c r="K354" t="str">
        <f>IF(物品!T391="","""""",""""&amp;物品!T391&amp;"""")</f>
        <v>"致命倍率|Cffffc926+150%|n|n|r|Cffff00bf【白虎】|r+|Cffff00bf【白虎】|r=|Cffffc926【神威虎爪】|n|n|r|Cff00ff7f点击穿戴或脱卸。|r"</v>
      </c>
      <c r="L354" t="str">
        <f>IF(物品!U391="",0,""""&amp;物品!U391&amp;"""")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IF(物品!B392="",0,"'"&amp;物品!B392&amp;"'")</f>
        <v>'IK02'</v>
      </c>
      <c r="B355">
        <f>物品!D392</f>
        <v>0</v>
      </c>
      <c r="C355">
        <f>物品!E392</f>
        <v>0</v>
      </c>
      <c r="D355">
        <f>物品!F392</f>
        <v>0</v>
      </c>
      <c r="E355">
        <f>IF(ISTEXT(物品!G392)=TRUE,"'"&amp;物品!G392&amp;"'",物品!G392)</f>
        <v>0</v>
      </c>
      <c r="F355">
        <f>IF(ISTEXT(物品!H392)=TRUE,"'"&amp;物品!H392&amp;"'",物品!H392)</f>
        <v>0</v>
      </c>
      <c r="G355">
        <f>IF(物品!I392="",0,"'"&amp;物品!I392&amp;"'")</f>
        <v>0</v>
      </c>
      <c r="H355">
        <f>IF(物品!R392="",0,物品!R392)</f>
        <v>0</v>
      </c>
      <c r="I355">
        <f>IF(物品!S392="",0,物品!S392)</f>
        <v>0</v>
      </c>
      <c r="J355" t="str">
        <f>IF(物品!C392="",0,""""&amp;物品!C392&amp;"""")</f>
        <v>"|CffBF00FF【稀有】玄武|r"</v>
      </c>
      <c r="K355" t="str">
        <f>IF(物品!T392="","""""",""""&amp;物品!T392&amp;"""")</f>
        <v>"最大生命|Cffffc926+10%|n|n|r|Cffff00bf【玄武】|r+|Cffff00bf【玄武】|r=|Cffffc926【佛陀舍利】|n|n|r|Cff00ff7f点击穿戴或脱卸。|r"</v>
      </c>
      <c r="L355" t="str">
        <f>IF(物品!U392="",0,""""&amp;物品!U392&amp;"""")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IF(物品!B393="",0,"'"&amp;物品!B393&amp;"'")</f>
        <v>'IK03'</v>
      </c>
      <c r="B356">
        <f>物品!D393</f>
        <v>0</v>
      </c>
      <c r="C356">
        <f>物品!E393</f>
        <v>0</v>
      </c>
      <c r="D356">
        <f>物品!F393</f>
        <v>0</v>
      </c>
      <c r="E356">
        <f>IF(ISTEXT(物品!G393)=TRUE,"'"&amp;物品!G393&amp;"'",物品!G393)</f>
        <v>0</v>
      </c>
      <c r="F356">
        <f>IF(ISTEXT(物品!H393)=TRUE,"'"&amp;物品!H393&amp;"'",物品!H393)</f>
        <v>0</v>
      </c>
      <c r="G356">
        <f>IF(物品!I393="",0,"'"&amp;物品!I393&amp;"'")</f>
        <v>0</v>
      </c>
      <c r="H356">
        <f>IF(物品!R393="",0,物品!R393)</f>
        <v>0</v>
      </c>
      <c r="I356">
        <f>IF(物品!S393="",0,物品!S393)</f>
        <v>0</v>
      </c>
      <c r="J356" t="str">
        <f>IF(物品!C393="",0,""""&amp;物品!C393&amp;"""")</f>
        <v>"|CffBF00FF【稀有】帝魄|r"</v>
      </c>
      <c r="K356" t="str">
        <f>IF(物品!T393="","""""",""""&amp;物品!T393&amp;"""")</f>
        <v>"道兵伤害|Cffffc926+30%|n|n|r|Cffff00bf【帝魄】|r+|Cffff00bf【帝魄】|r=|Cffffc926【昊天帝玉】|n|n|r|Cff00ff7f点击穿戴或脱卸。|r"</v>
      </c>
      <c r="L356" t="str">
        <f>IF(物品!U393="",0,""""&amp;物品!U393&amp;"""")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IF(物品!B394="",0,"'"&amp;物品!B394&amp;"'")</f>
        <v>'IK04'</v>
      </c>
      <c r="B357">
        <f>物品!D394</f>
        <v>0</v>
      </c>
      <c r="C357">
        <f>物品!E394</f>
        <v>0</v>
      </c>
      <c r="D357">
        <f>物品!F394</f>
        <v>0</v>
      </c>
      <c r="E357">
        <f>IF(ISTEXT(物品!G394)=TRUE,"'"&amp;物品!G394&amp;"'",物品!G394)</f>
        <v>0</v>
      </c>
      <c r="F357">
        <f>IF(ISTEXT(物品!H394)=TRUE,"'"&amp;物品!H394&amp;"'",物品!H394)</f>
        <v>0</v>
      </c>
      <c r="G357">
        <f>IF(物品!I394="",0,"'"&amp;物品!I394&amp;"'")</f>
        <v>0</v>
      </c>
      <c r="H357">
        <f>IF(物品!R394="",0,物品!R394)</f>
        <v>0</v>
      </c>
      <c r="I357">
        <f>IF(物品!S394="",0,物品!S394)</f>
        <v>0</v>
      </c>
      <c r="J357" t="str">
        <f>IF(物品!C394="",0,""""&amp;物品!C394&amp;"""")</f>
        <v>"|CffBF00FF【稀有】青龙|r"</v>
      </c>
      <c r="K357" t="str">
        <f>IF(物品!T394="","""""",""""&amp;物品!T394&amp;"""")</f>
        <v>"攻击|Cffffc926+30000|r，攻击|Cffffc926+6%|n|n|r|Cffff00bf【青龙】|r+|Cffff00bf【青龙】|r=|Cffffc926【应龙珠】|n|n|r|Cff00ff7f点击穿戴或脱卸。|r"</v>
      </c>
      <c r="L357" t="str">
        <f>IF(物品!U394="",0,""""&amp;物品!U394&amp;"""")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IF(物品!B395="",0,"'"&amp;物品!B395&amp;"'")</f>
        <v>'IK05'</v>
      </c>
      <c r="B358">
        <f>物品!D395</f>
        <v>0</v>
      </c>
      <c r="C358">
        <f>物品!E395</f>
        <v>0</v>
      </c>
      <c r="D358">
        <f>物品!F395</f>
        <v>0</v>
      </c>
      <c r="E358">
        <f>IF(ISTEXT(物品!G395)=TRUE,"'"&amp;物品!G395&amp;"'",物品!G395)</f>
        <v>0</v>
      </c>
      <c r="F358">
        <f>IF(ISTEXT(物品!H395)=TRUE,"'"&amp;物品!H395&amp;"'",物品!H395)</f>
        <v>0</v>
      </c>
      <c r="G358">
        <f>IF(物品!I395="",0,"'"&amp;物品!I395&amp;"'")</f>
        <v>0</v>
      </c>
      <c r="H358">
        <f>IF(物品!R395="",0,物品!R395)</f>
        <v>0</v>
      </c>
      <c r="I358">
        <f>IF(物品!S395="",0,物品!S395)</f>
        <v>0</v>
      </c>
      <c r="J358" t="str">
        <f>IF(物品!C395="",0,""""&amp;物品!C395&amp;"""")</f>
        <v>"|CffBF00FF【稀有】白泽|r"</v>
      </c>
      <c r="K358" t="str">
        <f>IF(物品!T395="","""""",""""&amp;物品!T395&amp;"""")</f>
        <v>"护甲穿透|Cffffc926+80|n|n|r|Cffff00bf【白泽】|r+|Cffff00bf【白泽】|r=|Cffffc926【白泽之灵】|n|n|r|Cff00ff7f点击穿戴或脱卸。|r"</v>
      </c>
      <c r="L358" t="str">
        <f>IF(物品!U395="",0,""""&amp;物品!U395&amp;"""")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IF(物品!B396="",0,"'"&amp;物品!B396&amp;"'")</f>
        <v>'IK06'</v>
      </c>
      <c r="B359">
        <f>物品!D396</f>
        <v>0</v>
      </c>
      <c r="C359">
        <f>物品!E396</f>
        <v>0</v>
      </c>
      <c r="D359">
        <f>物品!F396</f>
        <v>0</v>
      </c>
      <c r="E359">
        <f>IF(ISTEXT(物品!G396)=TRUE,"'"&amp;物品!G396&amp;"'",物品!G396)</f>
        <v>0</v>
      </c>
      <c r="F359">
        <f>IF(ISTEXT(物品!H396)=TRUE,"'"&amp;物品!H396&amp;"'",物品!H396)</f>
        <v>0</v>
      </c>
      <c r="G359">
        <f>IF(物品!I396="",0,"'"&amp;物品!I396&amp;"'")</f>
        <v>0</v>
      </c>
      <c r="H359">
        <f>IF(物品!R396="",0,物品!R396)</f>
        <v>0</v>
      </c>
      <c r="I359">
        <f>IF(物品!S396="",0,物品!S396)</f>
        <v>0</v>
      </c>
      <c r="J359" t="str">
        <f>IF(物品!C396="",0,""""&amp;物品!C396&amp;"""")</f>
        <v>"|CffBF00FF【稀有】麒麟|r"</v>
      </c>
      <c r="K359" t="str">
        <f>IF(物品!T396="","""""",""""&amp;物品!T396&amp;"""")</f>
        <v>"暴击伤害|Cffffc926+30%|n|n|r|Cffff00bf【麒麟】|r+|Cffff00bf【麒麟】|r=|Cffffc926【麒麟心】|n|n|r|Cff00ff7f点击穿戴或脱卸。|r"</v>
      </c>
      <c r="L359" t="str">
        <f>IF(物品!U396="",0,""""&amp;物品!U396&amp;"""")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IF(物品!B397="",0,"'"&amp;物品!B397&amp;"'")</f>
        <v>'IK07'</v>
      </c>
      <c r="B360">
        <f>物品!D397</f>
        <v>0</v>
      </c>
      <c r="C360">
        <f>物品!E397</f>
        <v>0</v>
      </c>
      <c r="D360">
        <f>物品!F397</f>
        <v>0</v>
      </c>
      <c r="E360">
        <f>IF(ISTEXT(物品!G397)=TRUE,"'"&amp;物品!G397&amp;"'",物品!G397)</f>
        <v>0</v>
      </c>
      <c r="F360">
        <f>IF(ISTEXT(物品!H397)=TRUE,"'"&amp;物品!H397&amp;"'",物品!H397)</f>
        <v>0</v>
      </c>
      <c r="G360">
        <f>IF(物品!I397="",0,"'"&amp;物品!I397&amp;"'")</f>
        <v>0</v>
      </c>
      <c r="H360">
        <f>IF(物品!R397="",0,物品!R397)</f>
        <v>0</v>
      </c>
      <c r="I360">
        <f>IF(物品!S397="",0,物品!S397)</f>
        <v>0</v>
      </c>
      <c r="J360" t="str">
        <f>IF(物品!C397="",0,""""&amp;物品!C397&amp;"""")</f>
        <v>"|CffBF00FF【稀有】腾蛇|r"</v>
      </c>
      <c r="K360" t="str">
        <f>IF(物品!T397="","""""",""""&amp;物品!T397&amp;"""")</f>
        <v>"护甲|Cffffc926+60|n|n|r|Cffff00bf【腾蛇】|r+|Cffff00bf【腾蛇】|r=|Cffffc926【腾蛇之牙】|n|n|r|Cff00ff7f点击穿戴或脱卸。|r"</v>
      </c>
      <c r="L360" t="str">
        <f>IF(物品!U397="",0,""""&amp;物品!U397&amp;"""")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IF(物品!B398="",0,"'"&amp;物品!B398&amp;"'")</f>
        <v>'IK08'</v>
      </c>
      <c r="B361">
        <f>物品!D398</f>
        <v>0</v>
      </c>
      <c r="C361">
        <f>物品!E398</f>
        <v>0</v>
      </c>
      <c r="D361">
        <f>物品!F398</f>
        <v>0</v>
      </c>
      <c r="E361">
        <f>IF(ISTEXT(物品!G398)=TRUE,"'"&amp;物品!G398&amp;"'",物品!G398)</f>
        <v>0</v>
      </c>
      <c r="F361">
        <f>IF(ISTEXT(物品!H398)=TRUE,"'"&amp;物品!H398&amp;"'",物品!H398)</f>
        <v>0</v>
      </c>
      <c r="G361">
        <f>IF(物品!I398="",0,"'"&amp;物品!I398&amp;"'")</f>
        <v>0</v>
      </c>
      <c r="H361">
        <f>IF(物品!R398="",0,物品!R398)</f>
        <v>0</v>
      </c>
      <c r="I361">
        <f>IF(物品!S398="",0,物品!S398)</f>
        <v>0</v>
      </c>
      <c r="J361" t="str">
        <f>IF(物品!C398="",0,""""&amp;物品!C398&amp;"""")</f>
        <v>"|CffBF00FF【稀有】朱雀|r"</v>
      </c>
      <c r="K361" t="str">
        <f>IF(物品!T398="","""""",""""&amp;物品!T398&amp;"""")</f>
        <v>"业力|Cffffc926+30000|r，业力|Cffffc926+6%|n|n|r|Cffff00bf【朱雀】|r+|Cffff00bf【朱雀】|r=|Cffffc926【悟道碑石】|n|n|r|Cff00ff7f点击穿戴或脱卸。|r"</v>
      </c>
      <c r="L361" t="str">
        <f>IF(物品!U398="",0,""""&amp;物品!U398&amp;"""")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IF(物品!B399="",0,"'"&amp;物品!B399&amp;"'")</f>
        <v>'IK1A'</v>
      </c>
      <c r="B362">
        <f>物品!D399</f>
        <v>0</v>
      </c>
      <c r="C362">
        <f>物品!E399</f>
        <v>0</v>
      </c>
      <c r="D362">
        <f>物品!F399</f>
        <v>0</v>
      </c>
      <c r="E362">
        <f>IF(ISTEXT(物品!G399)=TRUE,"'"&amp;物品!G399&amp;"'",物品!G399)</f>
        <v>0</v>
      </c>
      <c r="F362">
        <f>IF(ISTEXT(物品!H399)=TRUE,"'"&amp;物品!H399&amp;"'",物品!H399)</f>
        <v>0</v>
      </c>
      <c r="G362">
        <f>IF(物品!I399="",0,"'"&amp;物品!I399&amp;"'")</f>
        <v>0</v>
      </c>
      <c r="H362">
        <f>IF(物品!R399="",0,物品!R399)</f>
        <v>0</v>
      </c>
      <c r="I362">
        <f>IF(物品!S399="",0,物品!S399)</f>
        <v>0</v>
      </c>
      <c r="J362" t="str">
        <f>IF(物品!C399="",0,""""&amp;物品!C399&amp;"""")</f>
        <v>"|CffFFD24D【史诗】神威虎爪|r"</v>
      </c>
      <c r="K362" t="str">
        <f>IF(物品!T399="","""""",""""&amp;物品!T399&amp;"""")</f>
        <v>"致命倍率|Cffffc926+300%|n|n|r|Cffaaaaaa○刻印槽 【空】|r|n|n|Cff00ff7f点击穿戴或脱卸。|r"</v>
      </c>
      <c r="L362" t="str">
        <f>IF(物品!U399="",0,""""&amp;物品!U399&amp;"""")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IF(物品!B400="",0,"'"&amp;物品!B400&amp;"'")</f>
        <v>'IK1B'</v>
      </c>
      <c r="B363">
        <f>物品!D400</f>
        <v>0</v>
      </c>
      <c r="C363">
        <f>物品!E400</f>
        <v>0</v>
      </c>
      <c r="D363">
        <f>物品!F400</f>
        <v>0</v>
      </c>
      <c r="E363">
        <f>IF(ISTEXT(物品!G400)=TRUE,"'"&amp;物品!G400&amp;"'",物品!G400)</f>
        <v>0</v>
      </c>
      <c r="F363">
        <f>IF(ISTEXT(物品!H400)=TRUE,"'"&amp;物品!H400&amp;"'",物品!H400)</f>
        <v>0</v>
      </c>
      <c r="G363">
        <f>IF(物品!I400="",0,"'"&amp;物品!I400&amp;"'")</f>
        <v>0</v>
      </c>
      <c r="H363">
        <f>IF(物品!R400="",0,物品!R400)</f>
        <v>0</v>
      </c>
      <c r="I363">
        <f>IF(物品!S400="",0,物品!S400)</f>
        <v>0</v>
      </c>
      <c r="J363" t="str">
        <f>IF(物品!C400="",0,""""&amp;物品!C400&amp;"""")</f>
        <v>"|CffFFD24D【史诗】神威虎爪|r"</v>
      </c>
      <c r="K363" t="str">
        <f>IF(物品!T400="","""""",""""&amp;物品!T400&amp;"""")</f>
        <v>"致命倍率|Cffffc926+300%|n|n|r|Cffaaaaaa○|CffFFD24D金之符印+1|r|r|n|n|Cff00ff7f点击穿戴或脱卸。|r"</v>
      </c>
      <c r="L363" t="str">
        <f>IF(物品!U400="",0,""""&amp;物品!U400&amp;"""")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IF(物品!B401="",0,"'"&amp;物品!B401&amp;"'")</f>
        <v>'IK1C'</v>
      </c>
      <c r="B364">
        <f>物品!D401</f>
        <v>0</v>
      </c>
      <c r="C364">
        <f>物品!E401</f>
        <v>0</v>
      </c>
      <c r="D364">
        <f>物品!F401</f>
        <v>0</v>
      </c>
      <c r="E364">
        <f>IF(ISTEXT(物品!G401)=TRUE,"'"&amp;物品!G401&amp;"'",物品!G401)</f>
        <v>0</v>
      </c>
      <c r="F364">
        <f>IF(ISTEXT(物品!H401)=TRUE,"'"&amp;物品!H401&amp;"'",物品!H401)</f>
        <v>0</v>
      </c>
      <c r="G364">
        <f>IF(物品!I401="",0,"'"&amp;物品!I401&amp;"'")</f>
        <v>0</v>
      </c>
      <c r="H364">
        <f>IF(物品!R401="",0,物品!R401)</f>
        <v>0</v>
      </c>
      <c r="I364">
        <f>IF(物品!S401="",0,物品!S401)</f>
        <v>0</v>
      </c>
      <c r="J364" t="str">
        <f>IF(物品!C401="",0,""""&amp;物品!C401&amp;"""")</f>
        <v>"|CffFFD24D【史诗】神威虎爪|r"</v>
      </c>
      <c r="K364" t="str">
        <f>IF(物品!T401="","""""",""""&amp;物品!T401&amp;"""")</f>
        <v>"致命倍率|Cffffc926+300%|n|n|r|Cffaaaaaa○|CffFFD24D木之符印+1|r|r|n|n|Cff00ff7f点击穿戴或脱卸。|r"</v>
      </c>
      <c r="L364" t="str">
        <f>IF(物品!U401="",0,""""&amp;物品!U401&amp;"""")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IF(物品!B402="",0,"'"&amp;物品!B402&amp;"'")</f>
        <v>'IK1D'</v>
      </c>
      <c r="B365">
        <f>物品!D402</f>
        <v>0</v>
      </c>
      <c r="C365">
        <f>物品!E402</f>
        <v>0</v>
      </c>
      <c r="D365">
        <f>物品!F402</f>
        <v>0</v>
      </c>
      <c r="E365">
        <f>IF(ISTEXT(物品!G402)=TRUE,"'"&amp;物品!G402&amp;"'",物品!G402)</f>
        <v>0</v>
      </c>
      <c r="F365">
        <f>IF(ISTEXT(物品!H402)=TRUE,"'"&amp;物品!H402&amp;"'",物品!H402)</f>
        <v>0</v>
      </c>
      <c r="G365">
        <f>IF(物品!I402="",0,"'"&amp;物品!I402&amp;"'")</f>
        <v>0</v>
      </c>
      <c r="H365">
        <f>IF(物品!R402="",0,物品!R402)</f>
        <v>0</v>
      </c>
      <c r="I365">
        <f>IF(物品!S402="",0,物品!S402)</f>
        <v>0</v>
      </c>
      <c r="J365" t="str">
        <f>IF(物品!C402="",0,""""&amp;物品!C402&amp;"""")</f>
        <v>"|CffFFD24D【史诗】神威虎爪|r"</v>
      </c>
      <c r="K365" t="str">
        <f>IF(物品!T402="","""""",""""&amp;物品!T402&amp;"""")</f>
        <v>"致命倍率|Cffffc926+300%|n|n|r|Cffaaaaaa○|CffFFD24D水之符印+1|r|r|n|n|Cff00ff7f点击穿戴或脱卸。|r"</v>
      </c>
      <c r="L365" t="str">
        <f>IF(物品!U402="",0,""""&amp;物品!U402&amp;"""")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IF(物品!B403="",0,"'"&amp;物品!B403&amp;"'")</f>
        <v>'IK1E'</v>
      </c>
      <c r="B366">
        <f>物品!D403</f>
        <v>0</v>
      </c>
      <c r="C366">
        <f>物品!E403</f>
        <v>0</v>
      </c>
      <c r="D366">
        <f>物品!F403</f>
        <v>0</v>
      </c>
      <c r="E366">
        <f>IF(ISTEXT(物品!G403)=TRUE,"'"&amp;物品!G403&amp;"'",物品!G403)</f>
        <v>0</v>
      </c>
      <c r="F366">
        <f>IF(ISTEXT(物品!H403)=TRUE,"'"&amp;物品!H403&amp;"'",物品!H403)</f>
        <v>0</v>
      </c>
      <c r="G366">
        <f>IF(物品!I403="",0,"'"&amp;物品!I403&amp;"'")</f>
        <v>0</v>
      </c>
      <c r="H366">
        <f>IF(物品!R403="",0,物品!R403)</f>
        <v>0</v>
      </c>
      <c r="I366">
        <f>IF(物品!S403="",0,物品!S403)</f>
        <v>0</v>
      </c>
      <c r="J366" t="str">
        <f>IF(物品!C403="",0,""""&amp;物品!C403&amp;"""")</f>
        <v>"|CffFFD24D【史诗】神威虎爪|r"</v>
      </c>
      <c r="K366" t="str">
        <f>IF(物品!T403="","""""",""""&amp;物品!T403&amp;"""")</f>
        <v>"致命倍率|Cffffc926+300%|n|n|r|Cffaaaaaa○|CffFFD24D火之符印+1|r|r|n|n|Cff00ff7f点击穿戴或脱卸。|r"</v>
      </c>
      <c r="L366" t="str">
        <f>IF(物品!U403="",0,""""&amp;物品!U403&amp;"""")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IF(物品!B404="",0,"'"&amp;物品!B404&amp;"'")</f>
        <v>'IK1F'</v>
      </c>
      <c r="B367">
        <f>物品!D404</f>
        <v>0</v>
      </c>
      <c r="C367">
        <f>物品!E404</f>
        <v>0</v>
      </c>
      <c r="D367">
        <f>物品!F404</f>
        <v>0</v>
      </c>
      <c r="E367">
        <f>IF(ISTEXT(物品!G404)=TRUE,"'"&amp;物品!G404&amp;"'",物品!G404)</f>
        <v>0</v>
      </c>
      <c r="F367">
        <f>IF(ISTEXT(物品!H404)=TRUE,"'"&amp;物品!H404&amp;"'",物品!H404)</f>
        <v>0</v>
      </c>
      <c r="G367">
        <f>IF(物品!I404="",0,"'"&amp;物品!I404&amp;"'")</f>
        <v>0</v>
      </c>
      <c r="H367">
        <f>IF(物品!R404="",0,物品!R404)</f>
        <v>0</v>
      </c>
      <c r="I367">
        <f>IF(物品!S404="",0,物品!S404)</f>
        <v>0</v>
      </c>
      <c r="J367" t="str">
        <f>IF(物品!C404="",0,""""&amp;物品!C404&amp;"""")</f>
        <v>"|CffFFD24D【史诗】神威虎爪|r"</v>
      </c>
      <c r="K367" t="str">
        <f>IF(物品!T404="","""""",""""&amp;物品!T404&amp;"""")</f>
        <v>"致命倍率|Cffffc926+300%|n|n|r|Cffaaaaaa○|CffFFD24D土之符印+1|r|r|n|n|Cff00ff7f点击穿戴或脱卸。|r"</v>
      </c>
      <c r="L367" t="str">
        <f>IF(物品!U404="",0,""""&amp;物品!U404&amp;"""")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IF(物品!B405="",0,"'"&amp;物品!B405&amp;"'")</f>
        <v>'IK1G'</v>
      </c>
      <c r="B368">
        <f>物品!D405</f>
        <v>0</v>
      </c>
      <c r="C368">
        <f>物品!E405</f>
        <v>0</v>
      </c>
      <c r="D368">
        <f>物品!F405</f>
        <v>0</v>
      </c>
      <c r="E368">
        <f>IF(ISTEXT(物品!G405)=TRUE,"'"&amp;物品!G405&amp;"'",物品!G405)</f>
        <v>0</v>
      </c>
      <c r="F368">
        <f>IF(ISTEXT(物品!H405)=TRUE,"'"&amp;物品!H405&amp;"'",物品!H405)</f>
        <v>0</v>
      </c>
      <c r="G368">
        <f>IF(物品!I405="",0,"'"&amp;物品!I405&amp;"'")</f>
        <v>0</v>
      </c>
      <c r="H368">
        <f>IF(物品!R405="",0,物品!R405)</f>
        <v>0</v>
      </c>
      <c r="I368">
        <f>IF(物品!S405="",0,物品!S405)</f>
        <v>0</v>
      </c>
      <c r="J368" t="str">
        <f>IF(物品!C405="",0,""""&amp;物品!C405&amp;"""")</f>
        <v>"|CffFFD24D【史诗】神威虎爪|r"</v>
      </c>
      <c r="K368" t="str">
        <f>IF(物品!T405="","""""",""""&amp;物品!T405&amp;"""")</f>
        <v>"致命倍率|Cffffc926+300%|n|n|r|Cffaaaaaa○|CffFFD24D光之符印+1|r|r|n|n|Cff00ff7f点击穿戴或脱卸。|r"</v>
      </c>
      <c r="L368" t="str">
        <f>IF(物品!U405="",0,""""&amp;物品!U405&amp;"""")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IF(物品!B406="",0,"'"&amp;物品!B406&amp;"'")</f>
        <v>'IK1H'</v>
      </c>
      <c r="B369">
        <f>物品!D406</f>
        <v>0</v>
      </c>
      <c r="C369">
        <f>物品!E406</f>
        <v>0</v>
      </c>
      <c r="D369">
        <f>物品!F406</f>
        <v>0</v>
      </c>
      <c r="E369">
        <f>IF(ISTEXT(物品!G406)=TRUE,"'"&amp;物品!G406&amp;"'",物品!G406)</f>
        <v>0</v>
      </c>
      <c r="F369">
        <f>IF(ISTEXT(物品!H406)=TRUE,"'"&amp;物品!H406&amp;"'",物品!H406)</f>
        <v>0</v>
      </c>
      <c r="G369">
        <f>IF(物品!I406="",0,"'"&amp;物品!I406&amp;"'")</f>
        <v>0</v>
      </c>
      <c r="H369">
        <f>IF(物品!R406="",0,物品!R406)</f>
        <v>0</v>
      </c>
      <c r="I369">
        <f>IF(物品!S406="",0,物品!S406)</f>
        <v>0</v>
      </c>
      <c r="J369" t="str">
        <f>IF(物品!C406="",0,""""&amp;物品!C406&amp;"""")</f>
        <v>"|CffFFD24D【史诗】神威虎爪|r"</v>
      </c>
      <c r="K369" t="str">
        <f>IF(物品!T406="","""""",""""&amp;物品!T406&amp;"""")</f>
        <v>"致命倍率|Cffffc926+300%|n|n|r|Cffaaaaaa○|CffFFD24D雷之符印+1|r|r|n|n|Cff00ff7f点击穿戴或脱卸。|r"</v>
      </c>
      <c r="L369" t="str">
        <f>IF(物品!U406="",0,""""&amp;物品!U406&amp;"""")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IF(物品!B407="",0,"'"&amp;物品!B407&amp;"'")</f>
        <v>'IK1I'</v>
      </c>
      <c r="B370">
        <f>物品!D407</f>
        <v>0</v>
      </c>
      <c r="C370">
        <f>物品!E407</f>
        <v>0</v>
      </c>
      <c r="D370">
        <f>物品!F407</f>
        <v>0</v>
      </c>
      <c r="E370">
        <f>IF(ISTEXT(物品!G407)=TRUE,"'"&amp;物品!G407&amp;"'",物品!G407)</f>
        <v>0</v>
      </c>
      <c r="F370">
        <f>IF(ISTEXT(物品!H407)=TRUE,"'"&amp;物品!H407&amp;"'",物品!H407)</f>
        <v>0</v>
      </c>
      <c r="G370">
        <f>IF(物品!I407="",0,"'"&amp;物品!I407&amp;"'")</f>
        <v>0</v>
      </c>
      <c r="H370">
        <f>IF(物品!R407="",0,物品!R407)</f>
        <v>0</v>
      </c>
      <c r="I370">
        <f>IF(物品!S407="",0,物品!S407)</f>
        <v>0</v>
      </c>
      <c r="J370" t="str">
        <f>IF(物品!C407="",0,""""&amp;物品!C407&amp;"""")</f>
        <v>"|CffFFD24D【史诗】神威虎爪|r"</v>
      </c>
      <c r="K370" t="str">
        <f>IF(物品!T407="","""""",""""&amp;物品!T407&amp;"""")</f>
        <v>"致命倍率|Cffffc926+300%|n|n|r|Cffaaaaaa○|CffFFD24D暗之符印+1|r|r|n|n|Cff00ff7f点击穿戴或脱卸。|r"</v>
      </c>
      <c r="L370" t="str">
        <f>IF(物品!U407="",0,""""&amp;物品!U407&amp;"""")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IF(物品!B408="",0,"'"&amp;物品!B408&amp;"'")</f>
        <v>'IK2A'</v>
      </c>
      <c r="B371">
        <f>物品!D408</f>
        <v>0</v>
      </c>
      <c r="C371">
        <f>物品!E408</f>
        <v>0</v>
      </c>
      <c r="D371">
        <f>物品!F408</f>
        <v>0</v>
      </c>
      <c r="E371">
        <f>IF(ISTEXT(物品!G408)=TRUE,"'"&amp;物品!G408&amp;"'",物品!G408)</f>
        <v>0</v>
      </c>
      <c r="F371">
        <f>IF(ISTEXT(物品!H408)=TRUE,"'"&amp;物品!H408&amp;"'",物品!H408)</f>
        <v>0</v>
      </c>
      <c r="G371">
        <f>IF(物品!I408="",0,"'"&amp;物品!I408&amp;"'")</f>
        <v>0</v>
      </c>
      <c r="H371">
        <f>IF(物品!R408="",0,物品!R408)</f>
        <v>0</v>
      </c>
      <c r="I371">
        <f>IF(物品!S408="",0,物品!S408)</f>
        <v>0</v>
      </c>
      <c r="J371" t="str">
        <f>IF(物品!C408="",0,""""&amp;物品!C408&amp;"""")</f>
        <v>"|CffFFD24D【史诗】佛陀舍利|r"</v>
      </c>
      <c r="K371" t="str">
        <f>IF(物品!T408="","""""",""""&amp;物品!T408&amp;"""")</f>
        <v>"最大生命|Cffffc926+20%|n|n|r|Cffaaaaaa○刻印槽 【空】|r|n|n|Cff00ff7f点击穿戴或脱卸。|r"</v>
      </c>
      <c r="L371" t="str">
        <f>IF(物品!U408="",0,""""&amp;物品!U408&amp;"""")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IF(物品!B409="",0,"'"&amp;物品!B409&amp;"'")</f>
        <v>'IK2B'</v>
      </c>
      <c r="B372">
        <f>物品!D409</f>
        <v>0</v>
      </c>
      <c r="C372">
        <f>物品!E409</f>
        <v>0</v>
      </c>
      <c r="D372">
        <f>物品!F409</f>
        <v>0</v>
      </c>
      <c r="E372">
        <f>IF(ISTEXT(物品!G409)=TRUE,"'"&amp;物品!G409&amp;"'",物品!G409)</f>
        <v>0</v>
      </c>
      <c r="F372">
        <f>IF(ISTEXT(物品!H409)=TRUE,"'"&amp;物品!H409&amp;"'",物品!H409)</f>
        <v>0</v>
      </c>
      <c r="G372">
        <f>IF(物品!I409="",0,"'"&amp;物品!I409&amp;"'")</f>
        <v>0</v>
      </c>
      <c r="H372">
        <f>IF(物品!R409="",0,物品!R409)</f>
        <v>0</v>
      </c>
      <c r="I372">
        <f>IF(物品!S409="",0,物品!S409)</f>
        <v>0</v>
      </c>
      <c r="J372" t="str">
        <f>IF(物品!C409="",0,""""&amp;物品!C409&amp;"""")</f>
        <v>"|CffFFD24D【史诗】佛陀舍利|r"</v>
      </c>
      <c r="K372" t="str">
        <f>IF(物品!T409="","""""",""""&amp;物品!T409&amp;"""")</f>
        <v>"最大生命|Cffffc926+20%|n|n|r|Cffaaaaaa○|CffFFD24D金之符印+1|r|r|n|n|Cff00ff7f点击穿戴或脱卸。|r"</v>
      </c>
      <c r="L372" t="str">
        <f>IF(物品!U409="",0,""""&amp;物品!U409&amp;"""")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IF(物品!B410="",0,"'"&amp;物品!B410&amp;"'")</f>
        <v>'IK2C'</v>
      </c>
      <c r="B373">
        <f>物品!D410</f>
        <v>0</v>
      </c>
      <c r="C373">
        <f>物品!E410</f>
        <v>0</v>
      </c>
      <c r="D373">
        <f>物品!F410</f>
        <v>0</v>
      </c>
      <c r="E373">
        <f>IF(ISTEXT(物品!G410)=TRUE,"'"&amp;物品!G410&amp;"'",物品!G410)</f>
        <v>0</v>
      </c>
      <c r="F373">
        <f>IF(ISTEXT(物品!H410)=TRUE,"'"&amp;物品!H410&amp;"'",物品!H410)</f>
        <v>0</v>
      </c>
      <c r="G373">
        <f>IF(物品!I410="",0,"'"&amp;物品!I410&amp;"'")</f>
        <v>0</v>
      </c>
      <c r="H373">
        <f>IF(物品!R410="",0,物品!R410)</f>
        <v>0</v>
      </c>
      <c r="I373">
        <f>IF(物品!S410="",0,物品!S410)</f>
        <v>0</v>
      </c>
      <c r="J373" t="str">
        <f>IF(物品!C410="",0,""""&amp;物品!C410&amp;"""")</f>
        <v>"|CffFFD24D【史诗】佛陀舍利|r"</v>
      </c>
      <c r="K373" t="str">
        <f>IF(物品!T410="","""""",""""&amp;物品!T410&amp;"""")</f>
        <v>"最大生命|Cffffc926+20%|n|n|r|Cffaaaaaa○|CffFFD24D木之符印+1|r|r|n|n|Cff00ff7f点击穿戴或脱卸。|r"</v>
      </c>
      <c r="L373" t="str">
        <f>IF(物品!U410="",0,""""&amp;物品!U410&amp;"""")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IF(物品!B411="",0,"'"&amp;物品!B411&amp;"'")</f>
        <v>'IK2D'</v>
      </c>
      <c r="B374">
        <f>物品!D411</f>
        <v>0</v>
      </c>
      <c r="C374">
        <f>物品!E411</f>
        <v>0</v>
      </c>
      <c r="D374">
        <f>物品!F411</f>
        <v>0</v>
      </c>
      <c r="E374">
        <f>IF(ISTEXT(物品!G411)=TRUE,"'"&amp;物品!G411&amp;"'",物品!G411)</f>
        <v>0</v>
      </c>
      <c r="F374">
        <f>IF(ISTEXT(物品!H411)=TRUE,"'"&amp;物品!H411&amp;"'",物品!H411)</f>
        <v>0</v>
      </c>
      <c r="G374">
        <f>IF(物品!I411="",0,"'"&amp;物品!I411&amp;"'")</f>
        <v>0</v>
      </c>
      <c r="H374">
        <f>IF(物品!R411="",0,物品!R411)</f>
        <v>0</v>
      </c>
      <c r="I374">
        <f>IF(物品!S411="",0,物品!S411)</f>
        <v>0</v>
      </c>
      <c r="J374" t="str">
        <f>IF(物品!C411="",0,""""&amp;物品!C411&amp;"""")</f>
        <v>"|CffFFD24D【史诗】佛陀舍利|r"</v>
      </c>
      <c r="K374" t="str">
        <f>IF(物品!T411="","""""",""""&amp;物品!T411&amp;"""")</f>
        <v>"最大生命|Cffffc926+20%|n|n|r|Cffaaaaaa○|CffFFD24D水之符印+1|r|r|n|n|Cff00ff7f点击穿戴或脱卸。|r"</v>
      </c>
      <c r="L374" t="str">
        <f>IF(物品!U411="",0,""""&amp;物品!U411&amp;"""")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IF(物品!B412="",0,"'"&amp;物品!B412&amp;"'")</f>
        <v>'IK2E'</v>
      </c>
      <c r="B375">
        <f>物品!D412</f>
        <v>0</v>
      </c>
      <c r="C375">
        <f>物品!E412</f>
        <v>0</v>
      </c>
      <c r="D375">
        <f>物品!F412</f>
        <v>0</v>
      </c>
      <c r="E375">
        <f>IF(ISTEXT(物品!G412)=TRUE,"'"&amp;物品!G412&amp;"'",物品!G412)</f>
        <v>0</v>
      </c>
      <c r="F375">
        <f>IF(ISTEXT(物品!H412)=TRUE,"'"&amp;物品!H412&amp;"'",物品!H412)</f>
        <v>0</v>
      </c>
      <c r="G375">
        <f>IF(物品!I412="",0,"'"&amp;物品!I412&amp;"'")</f>
        <v>0</v>
      </c>
      <c r="H375">
        <f>IF(物品!R412="",0,物品!R412)</f>
        <v>0</v>
      </c>
      <c r="I375">
        <f>IF(物品!S412="",0,物品!S412)</f>
        <v>0</v>
      </c>
      <c r="J375" t="str">
        <f>IF(物品!C412="",0,""""&amp;物品!C412&amp;"""")</f>
        <v>"|CffFFD24D【史诗】佛陀舍利|r"</v>
      </c>
      <c r="K375" t="str">
        <f>IF(物品!T412="","""""",""""&amp;物品!T412&amp;"""")</f>
        <v>"最大生命|Cffffc926+20%|n|n|r|Cffaaaaaa○|CffFFD24D火之符印+1|r|r|n|n|Cff00ff7f点击穿戴或脱卸。|r"</v>
      </c>
      <c r="L375" t="str">
        <f>IF(物品!U412="",0,""""&amp;物品!U412&amp;"""")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IF(物品!B413="",0,"'"&amp;物品!B413&amp;"'")</f>
        <v>'IK2F'</v>
      </c>
      <c r="B376">
        <f>物品!D413</f>
        <v>0</v>
      </c>
      <c r="C376">
        <f>物品!E413</f>
        <v>0</v>
      </c>
      <c r="D376">
        <f>物品!F413</f>
        <v>0</v>
      </c>
      <c r="E376">
        <f>IF(ISTEXT(物品!G413)=TRUE,"'"&amp;物品!G413&amp;"'",物品!G413)</f>
        <v>0</v>
      </c>
      <c r="F376">
        <f>IF(ISTEXT(物品!H413)=TRUE,"'"&amp;物品!H413&amp;"'",物品!H413)</f>
        <v>0</v>
      </c>
      <c r="G376">
        <f>IF(物品!I413="",0,"'"&amp;物品!I413&amp;"'")</f>
        <v>0</v>
      </c>
      <c r="H376">
        <f>IF(物品!R413="",0,物品!R413)</f>
        <v>0</v>
      </c>
      <c r="I376">
        <f>IF(物品!S413="",0,物品!S413)</f>
        <v>0</v>
      </c>
      <c r="J376" t="str">
        <f>IF(物品!C413="",0,""""&amp;物品!C413&amp;"""")</f>
        <v>"|CffFFD24D【史诗】佛陀舍利|r"</v>
      </c>
      <c r="K376" t="str">
        <f>IF(物品!T413="","""""",""""&amp;物品!T413&amp;"""")</f>
        <v>"最大生命|Cffffc926+20%|n|n|r|Cffaaaaaa○|CffFFD24D土之符印+1|r|r|n|n|Cff00ff7f点击穿戴或脱卸。|r"</v>
      </c>
      <c r="L376" t="str">
        <f>IF(物品!U413="",0,""""&amp;物品!U413&amp;"""")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IF(物品!B414="",0,"'"&amp;物品!B414&amp;"'")</f>
        <v>'IK2G'</v>
      </c>
      <c r="B377">
        <f>物品!D414</f>
        <v>0</v>
      </c>
      <c r="C377">
        <f>物品!E414</f>
        <v>0</v>
      </c>
      <c r="D377">
        <f>物品!F414</f>
        <v>0</v>
      </c>
      <c r="E377">
        <f>IF(ISTEXT(物品!G414)=TRUE,"'"&amp;物品!G414&amp;"'",物品!G414)</f>
        <v>0</v>
      </c>
      <c r="F377">
        <f>IF(ISTEXT(物品!H414)=TRUE,"'"&amp;物品!H414&amp;"'",物品!H414)</f>
        <v>0</v>
      </c>
      <c r="G377">
        <f>IF(物品!I414="",0,"'"&amp;物品!I414&amp;"'")</f>
        <v>0</v>
      </c>
      <c r="H377">
        <f>IF(物品!R414="",0,物品!R414)</f>
        <v>0</v>
      </c>
      <c r="I377">
        <f>IF(物品!S414="",0,物品!S414)</f>
        <v>0</v>
      </c>
      <c r="J377" t="str">
        <f>IF(物品!C414="",0,""""&amp;物品!C414&amp;"""")</f>
        <v>"|CffFFD24D【史诗】佛陀舍利|r"</v>
      </c>
      <c r="K377" t="str">
        <f>IF(物品!T414="","""""",""""&amp;物品!T414&amp;"""")</f>
        <v>"最大生命|Cffffc926+20%|n|n|r|Cffaaaaaa○|CffFFD24D光之符印+1|r|r|n|n|Cff00ff7f点击穿戴或脱卸。|r"</v>
      </c>
      <c r="L377" t="str">
        <f>IF(物品!U414="",0,""""&amp;物品!U414&amp;"""")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IF(物品!B415="",0,"'"&amp;物品!B415&amp;"'")</f>
        <v>'IK2H'</v>
      </c>
      <c r="B378">
        <f>物品!D415</f>
        <v>0</v>
      </c>
      <c r="C378">
        <f>物品!E415</f>
        <v>0</v>
      </c>
      <c r="D378">
        <f>物品!F415</f>
        <v>0</v>
      </c>
      <c r="E378">
        <f>IF(ISTEXT(物品!G415)=TRUE,"'"&amp;物品!G415&amp;"'",物品!G415)</f>
        <v>0</v>
      </c>
      <c r="F378">
        <f>IF(ISTEXT(物品!H415)=TRUE,"'"&amp;物品!H415&amp;"'",物品!H415)</f>
        <v>0</v>
      </c>
      <c r="G378">
        <f>IF(物品!I415="",0,"'"&amp;物品!I415&amp;"'")</f>
        <v>0</v>
      </c>
      <c r="H378">
        <f>IF(物品!R415="",0,物品!R415)</f>
        <v>0</v>
      </c>
      <c r="I378">
        <f>IF(物品!S415="",0,物品!S415)</f>
        <v>0</v>
      </c>
      <c r="J378" t="str">
        <f>IF(物品!C415="",0,""""&amp;物品!C415&amp;"""")</f>
        <v>"|CffFFD24D【史诗】佛陀舍利|r"</v>
      </c>
      <c r="K378" t="str">
        <f>IF(物品!T415="","""""",""""&amp;物品!T415&amp;"""")</f>
        <v>"最大生命|Cffffc926+20%|n|n|r|Cffaaaaaa○|CffFFD24D雷之符印+1|r|r|n|n|Cff00ff7f点击穿戴或脱卸。|r"</v>
      </c>
      <c r="L378" t="str">
        <f>IF(物品!U415="",0,""""&amp;物品!U415&amp;"""")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IF(物品!B416="",0,"'"&amp;物品!B416&amp;"'")</f>
        <v>'IK2I'</v>
      </c>
      <c r="B379">
        <f>物品!D416</f>
        <v>0</v>
      </c>
      <c r="C379">
        <f>物品!E416</f>
        <v>0</v>
      </c>
      <c r="D379">
        <f>物品!F416</f>
        <v>0</v>
      </c>
      <c r="E379">
        <f>IF(ISTEXT(物品!G416)=TRUE,"'"&amp;物品!G416&amp;"'",物品!G416)</f>
        <v>0</v>
      </c>
      <c r="F379">
        <f>IF(ISTEXT(物品!H416)=TRUE,"'"&amp;物品!H416&amp;"'",物品!H416)</f>
        <v>0</v>
      </c>
      <c r="G379">
        <f>IF(物品!I416="",0,"'"&amp;物品!I416&amp;"'")</f>
        <v>0</v>
      </c>
      <c r="H379">
        <f>IF(物品!R416="",0,物品!R416)</f>
        <v>0</v>
      </c>
      <c r="I379">
        <f>IF(物品!S416="",0,物品!S416)</f>
        <v>0</v>
      </c>
      <c r="J379" t="str">
        <f>IF(物品!C416="",0,""""&amp;物品!C416&amp;"""")</f>
        <v>"|CffFFD24D【史诗】佛陀舍利|r"</v>
      </c>
      <c r="K379" t="str">
        <f>IF(物品!T416="","""""",""""&amp;物品!T416&amp;"""")</f>
        <v>"最大生命|Cffffc926+20%|n|n|r|Cffaaaaaa○|CffFFD24D暗之符印+1|r|r|n|n|Cff00ff7f点击穿戴或脱卸。|r"</v>
      </c>
      <c r="L379" t="str">
        <f>IF(物品!U416="",0,""""&amp;物品!U416&amp;"""")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IF(物品!B417="",0,"'"&amp;物品!B417&amp;"'")</f>
        <v>'IK3A'</v>
      </c>
      <c r="B380">
        <f>物品!D417</f>
        <v>0</v>
      </c>
      <c r="C380">
        <f>物品!E417</f>
        <v>0</v>
      </c>
      <c r="D380">
        <f>物品!F417</f>
        <v>0</v>
      </c>
      <c r="E380">
        <f>IF(ISTEXT(物品!G417)=TRUE,"'"&amp;物品!G417&amp;"'",物品!G417)</f>
        <v>0</v>
      </c>
      <c r="F380">
        <f>IF(ISTEXT(物品!H417)=TRUE,"'"&amp;物品!H417&amp;"'",物品!H417)</f>
        <v>0</v>
      </c>
      <c r="G380">
        <f>IF(物品!I417="",0,"'"&amp;物品!I417&amp;"'")</f>
        <v>0</v>
      </c>
      <c r="H380">
        <f>IF(物品!R417="",0,物品!R417)</f>
        <v>0</v>
      </c>
      <c r="I380">
        <f>IF(物品!S417="",0,物品!S417)</f>
        <v>0</v>
      </c>
      <c r="J380" t="str">
        <f>IF(物品!C417="",0,""""&amp;物品!C417&amp;"""")</f>
        <v>"|CffFFD24D【史诗】昊天帝玉|r"</v>
      </c>
      <c r="K380" t="str">
        <f>IF(物品!T417="","""""",""""&amp;物品!T417&amp;"""")</f>
        <v>"道兵伤害|Cffffc926+60%|n|n|r|Cffaaaaaa○刻印槽 【空】|r|n|n|Cff00ff7f点击穿戴或脱卸。|r"</v>
      </c>
      <c r="L380" t="str">
        <f>IF(物品!U417="",0,""""&amp;物品!U417&amp;"""")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IF(物品!B418="",0,"'"&amp;物品!B418&amp;"'")</f>
        <v>'IK3B'</v>
      </c>
      <c r="B381">
        <f>物品!D418</f>
        <v>0</v>
      </c>
      <c r="C381">
        <f>物品!E418</f>
        <v>0</v>
      </c>
      <c r="D381">
        <f>物品!F418</f>
        <v>0</v>
      </c>
      <c r="E381">
        <f>IF(ISTEXT(物品!G418)=TRUE,"'"&amp;物品!G418&amp;"'",物品!G418)</f>
        <v>0</v>
      </c>
      <c r="F381">
        <f>IF(ISTEXT(物品!H418)=TRUE,"'"&amp;物品!H418&amp;"'",物品!H418)</f>
        <v>0</v>
      </c>
      <c r="G381">
        <f>IF(物品!I418="",0,"'"&amp;物品!I418&amp;"'")</f>
        <v>0</v>
      </c>
      <c r="H381">
        <f>IF(物品!R418="",0,物品!R418)</f>
        <v>0</v>
      </c>
      <c r="I381">
        <f>IF(物品!S418="",0,物品!S418)</f>
        <v>0</v>
      </c>
      <c r="J381" t="str">
        <f>IF(物品!C418="",0,""""&amp;物品!C418&amp;"""")</f>
        <v>"|CffFFD24D【史诗】昊天帝玉|r"</v>
      </c>
      <c r="K381" t="str">
        <f>IF(物品!T418="","""""",""""&amp;物品!T418&amp;"""")</f>
        <v>"道兵伤害|Cffffc926+60%|n|n|r|Cffaaaaaa○|CffFFD24D金之符印+1|r|r|n|n|Cff00ff7f点击穿戴或脱卸。|r"</v>
      </c>
      <c r="L381" t="str">
        <f>IF(物品!U418="",0,""""&amp;物品!U418&amp;"""")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IF(物品!B419="",0,"'"&amp;物品!B419&amp;"'")</f>
        <v>'IK3C'</v>
      </c>
      <c r="B382">
        <f>物品!D419</f>
        <v>0</v>
      </c>
      <c r="C382">
        <f>物品!E419</f>
        <v>0</v>
      </c>
      <c r="D382">
        <f>物品!F419</f>
        <v>0</v>
      </c>
      <c r="E382">
        <f>IF(ISTEXT(物品!G419)=TRUE,"'"&amp;物品!G419&amp;"'",物品!G419)</f>
        <v>0</v>
      </c>
      <c r="F382">
        <f>IF(ISTEXT(物品!H419)=TRUE,"'"&amp;物品!H419&amp;"'",物品!H419)</f>
        <v>0</v>
      </c>
      <c r="G382">
        <f>IF(物品!I419="",0,"'"&amp;物品!I419&amp;"'")</f>
        <v>0</v>
      </c>
      <c r="H382">
        <f>IF(物品!R419="",0,物品!R419)</f>
        <v>0</v>
      </c>
      <c r="I382">
        <f>IF(物品!S419="",0,物品!S419)</f>
        <v>0</v>
      </c>
      <c r="J382" t="str">
        <f>IF(物品!C419="",0,""""&amp;物品!C419&amp;"""")</f>
        <v>"|CffFFD24D【史诗】昊天帝玉|r"</v>
      </c>
      <c r="K382" t="str">
        <f>IF(物品!T419="","""""",""""&amp;物品!T419&amp;"""")</f>
        <v>"道兵伤害|Cffffc926+60%|n|n|r|Cffaaaaaa○|CffFFD24D木之符印+1|r|r|n|n|Cff00ff7f点击穿戴或脱卸。|r"</v>
      </c>
      <c r="L382" t="str">
        <f>IF(物品!U419="",0,""""&amp;物品!U419&amp;"""")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IF(物品!B420="",0,"'"&amp;物品!B420&amp;"'")</f>
        <v>'IK3D'</v>
      </c>
      <c r="B383">
        <f>物品!D420</f>
        <v>0</v>
      </c>
      <c r="C383">
        <f>物品!E420</f>
        <v>0</v>
      </c>
      <c r="D383">
        <f>物品!F420</f>
        <v>0</v>
      </c>
      <c r="E383">
        <f>IF(ISTEXT(物品!G420)=TRUE,"'"&amp;物品!G420&amp;"'",物品!G420)</f>
        <v>0</v>
      </c>
      <c r="F383">
        <f>IF(ISTEXT(物品!H420)=TRUE,"'"&amp;物品!H420&amp;"'",物品!H420)</f>
        <v>0</v>
      </c>
      <c r="G383">
        <f>IF(物品!I420="",0,"'"&amp;物品!I420&amp;"'")</f>
        <v>0</v>
      </c>
      <c r="H383">
        <f>IF(物品!R420="",0,物品!R420)</f>
        <v>0</v>
      </c>
      <c r="I383">
        <f>IF(物品!S420="",0,物品!S420)</f>
        <v>0</v>
      </c>
      <c r="J383" t="str">
        <f>IF(物品!C420="",0,""""&amp;物品!C420&amp;"""")</f>
        <v>"|CffFFD24D【史诗】昊天帝玉|r"</v>
      </c>
      <c r="K383" t="str">
        <f>IF(物品!T420="","""""",""""&amp;物品!T420&amp;"""")</f>
        <v>"道兵伤害|Cffffc926+60%|n|n|r|Cffaaaaaa○|CffFFD24D水之符印+1|r|r|n|n|Cff00ff7f点击穿戴或脱卸。|r"</v>
      </c>
      <c r="L383" t="str">
        <f>IF(物品!U420="",0,""""&amp;物品!U420&amp;"""")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IF(物品!B421="",0,"'"&amp;物品!B421&amp;"'")</f>
        <v>'IK3E'</v>
      </c>
      <c r="B384">
        <f>物品!D421</f>
        <v>0</v>
      </c>
      <c r="C384">
        <f>物品!E421</f>
        <v>0</v>
      </c>
      <c r="D384">
        <f>物品!F421</f>
        <v>0</v>
      </c>
      <c r="E384">
        <f>IF(ISTEXT(物品!G421)=TRUE,"'"&amp;物品!G421&amp;"'",物品!G421)</f>
        <v>0</v>
      </c>
      <c r="F384">
        <f>IF(ISTEXT(物品!H421)=TRUE,"'"&amp;物品!H421&amp;"'",物品!H421)</f>
        <v>0</v>
      </c>
      <c r="G384">
        <f>IF(物品!I421="",0,"'"&amp;物品!I421&amp;"'")</f>
        <v>0</v>
      </c>
      <c r="H384">
        <f>IF(物品!R421="",0,物品!R421)</f>
        <v>0</v>
      </c>
      <c r="I384">
        <f>IF(物品!S421="",0,物品!S421)</f>
        <v>0</v>
      </c>
      <c r="J384" t="str">
        <f>IF(物品!C421="",0,""""&amp;物品!C421&amp;"""")</f>
        <v>"|CffFFD24D【史诗】昊天帝玉|r"</v>
      </c>
      <c r="K384" t="str">
        <f>IF(物品!T421="","""""",""""&amp;物品!T421&amp;"""")</f>
        <v>"道兵伤害|Cffffc926+60%|n|n|r|Cffaaaaaa○|CffFFD24D火之符印+1|r|r|n|n|Cff00ff7f点击穿戴或脱卸。|r"</v>
      </c>
      <c r="L384" t="str">
        <f>IF(物品!U421="",0,""""&amp;物品!U421&amp;"""")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IF(物品!B422="",0,"'"&amp;物品!B422&amp;"'")</f>
        <v>'IK3F'</v>
      </c>
      <c r="B385">
        <f>物品!D422</f>
        <v>0</v>
      </c>
      <c r="C385">
        <f>物品!E422</f>
        <v>0</v>
      </c>
      <c r="D385">
        <f>物品!F422</f>
        <v>0</v>
      </c>
      <c r="E385">
        <f>IF(ISTEXT(物品!G422)=TRUE,"'"&amp;物品!G422&amp;"'",物品!G422)</f>
        <v>0</v>
      </c>
      <c r="F385">
        <f>IF(ISTEXT(物品!H422)=TRUE,"'"&amp;物品!H422&amp;"'",物品!H422)</f>
        <v>0</v>
      </c>
      <c r="G385">
        <f>IF(物品!I422="",0,"'"&amp;物品!I422&amp;"'")</f>
        <v>0</v>
      </c>
      <c r="H385">
        <f>IF(物品!R422="",0,物品!R422)</f>
        <v>0</v>
      </c>
      <c r="I385">
        <f>IF(物品!S422="",0,物品!S422)</f>
        <v>0</v>
      </c>
      <c r="J385" t="str">
        <f>IF(物品!C422="",0,""""&amp;物品!C422&amp;"""")</f>
        <v>"|CffFFD24D【史诗】昊天帝玉|r"</v>
      </c>
      <c r="K385" t="str">
        <f>IF(物品!T422="","""""",""""&amp;物品!T422&amp;"""")</f>
        <v>"道兵伤害|Cffffc926+60%|n|n|r|Cffaaaaaa○|CffFFD24D土之符印+1|r|r|n|n|Cff00ff7f点击穿戴或脱卸。|r"</v>
      </c>
      <c r="L385" t="str">
        <f>IF(物品!U422="",0,""""&amp;物品!U422&amp;"""")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IF(物品!B423="",0,"'"&amp;物品!B423&amp;"'")</f>
        <v>'IK3G'</v>
      </c>
      <c r="B386">
        <f>物品!D423</f>
        <v>0</v>
      </c>
      <c r="C386">
        <f>物品!E423</f>
        <v>0</v>
      </c>
      <c r="D386">
        <f>物品!F423</f>
        <v>0</v>
      </c>
      <c r="E386">
        <f>IF(ISTEXT(物品!G423)=TRUE,"'"&amp;物品!G423&amp;"'",物品!G423)</f>
        <v>0</v>
      </c>
      <c r="F386">
        <f>IF(ISTEXT(物品!H423)=TRUE,"'"&amp;物品!H423&amp;"'",物品!H423)</f>
        <v>0</v>
      </c>
      <c r="G386">
        <f>IF(物品!I423="",0,"'"&amp;物品!I423&amp;"'")</f>
        <v>0</v>
      </c>
      <c r="H386">
        <f>IF(物品!R423="",0,物品!R423)</f>
        <v>0</v>
      </c>
      <c r="I386">
        <f>IF(物品!S423="",0,物品!S423)</f>
        <v>0</v>
      </c>
      <c r="J386" t="str">
        <f>IF(物品!C423="",0,""""&amp;物品!C423&amp;"""")</f>
        <v>"|CffFFD24D【史诗】昊天帝玉|r"</v>
      </c>
      <c r="K386" t="str">
        <f>IF(物品!T423="","""""",""""&amp;物品!T423&amp;"""")</f>
        <v>"道兵伤害|Cffffc926+60%|n|n|r|Cffaaaaaa○|CffFFD24D光之符印+1|r|r|n|n|Cff00ff7f点击穿戴或脱卸。|r"</v>
      </c>
      <c r="L386" t="str">
        <f>IF(物品!U423="",0,""""&amp;物品!U423&amp;"""")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IF(物品!B424="",0,"'"&amp;物品!B424&amp;"'")</f>
        <v>'IK3H'</v>
      </c>
      <c r="B387">
        <f>物品!D424</f>
        <v>0</v>
      </c>
      <c r="C387">
        <f>物品!E424</f>
        <v>0</v>
      </c>
      <c r="D387">
        <f>物品!F424</f>
        <v>0</v>
      </c>
      <c r="E387">
        <f>IF(ISTEXT(物品!G424)=TRUE,"'"&amp;物品!G424&amp;"'",物品!G424)</f>
        <v>0</v>
      </c>
      <c r="F387">
        <f>IF(ISTEXT(物品!H424)=TRUE,"'"&amp;物品!H424&amp;"'",物品!H424)</f>
        <v>0</v>
      </c>
      <c r="G387">
        <f>IF(物品!I424="",0,"'"&amp;物品!I424&amp;"'")</f>
        <v>0</v>
      </c>
      <c r="H387">
        <f>IF(物品!R424="",0,物品!R424)</f>
        <v>0</v>
      </c>
      <c r="I387">
        <f>IF(物品!S424="",0,物品!S424)</f>
        <v>0</v>
      </c>
      <c r="J387" t="str">
        <f>IF(物品!C424="",0,""""&amp;物品!C424&amp;"""")</f>
        <v>"|CffFFD24D【史诗】昊天帝玉|r"</v>
      </c>
      <c r="K387" t="str">
        <f>IF(物品!T424="","""""",""""&amp;物品!T424&amp;"""")</f>
        <v>"道兵伤害|Cffffc926+60%|n|n|r|Cffaaaaaa○|CffFFD24D雷之符印+1|r|r|n|n|Cff00ff7f点击穿戴或脱卸。|r"</v>
      </c>
      <c r="L387" t="str">
        <f>IF(物品!U424="",0,""""&amp;物品!U424&amp;"""")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IF(物品!B425="",0,"'"&amp;物品!B425&amp;"'")</f>
        <v>'IK3I'</v>
      </c>
      <c r="B388">
        <f>物品!D425</f>
        <v>0</v>
      </c>
      <c r="C388">
        <f>物品!E425</f>
        <v>0</v>
      </c>
      <c r="D388">
        <f>物品!F425</f>
        <v>0</v>
      </c>
      <c r="E388">
        <f>IF(ISTEXT(物品!G425)=TRUE,"'"&amp;物品!G425&amp;"'",物品!G425)</f>
        <v>0</v>
      </c>
      <c r="F388">
        <f>IF(ISTEXT(物品!H425)=TRUE,"'"&amp;物品!H425&amp;"'",物品!H425)</f>
        <v>0</v>
      </c>
      <c r="G388">
        <f>IF(物品!I425="",0,"'"&amp;物品!I425&amp;"'")</f>
        <v>0</v>
      </c>
      <c r="H388">
        <f>IF(物品!R425="",0,物品!R425)</f>
        <v>0</v>
      </c>
      <c r="I388">
        <f>IF(物品!S425="",0,物品!S425)</f>
        <v>0</v>
      </c>
      <c r="J388" t="str">
        <f>IF(物品!C425="",0,""""&amp;物品!C425&amp;"""")</f>
        <v>"|CffFFD24D【史诗】昊天帝玉|r"</v>
      </c>
      <c r="K388" t="str">
        <f>IF(物品!T425="","""""",""""&amp;物品!T425&amp;"""")</f>
        <v>"道兵伤害|Cffffc926+60%|n|n|r|Cffaaaaaa○|CffFFD24D暗之符印+1|r|r|n|n|Cff00ff7f点击穿戴或脱卸。|r"</v>
      </c>
      <c r="L388" t="str">
        <f>IF(物品!U425="",0,""""&amp;物品!U425&amp;"""")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IF(物品!B426="",0,"'"&amp;物品!B426&amp;"'")</f>
        <v>'IK4A'</v>
      </c>
      <c r="B389">
        <f>物品!D426</f>
        <v>0</v>
      </c>
      <c r="C389">
        <f>物品!E426</f>
        <v>0</v>
      </c>
      <c r="D389">
        <f>物品!F426</f>
        <v>0</v>
      </c>
      <c r="E389">
        <f>IF(ISTEXT(物品!G426)=TRUE,"'"&amp;物品!G426&amp;"'",物品!G426)</f>
        <v>0</v>
      </c>
      <c r="F389">
        <f>IF(ISTEXT(物品!H426)=TRUE,"'"&amp;物品!H426&amp;"'",物品!H426)</f>
        <v>0</v>
      </c>
      <c r="G389">
        <f>IF(物品!I426="",0,"'"&amp;物品!I426&amp;"'")</f>
        <v>0</v>
      </c>
      <c r="H389">
        <f>IF(物品!R426="",0,物品!R426)</f>
        <v>0</v>
      </c>
      <c r="I389">
        <f>IF(物品!S426="",0,物品!S426)</f>
        <v>0</v>
      </c>
      <c r="J389" t="str">
        <f>IF(物品!C426="",0,""""&amp;物品!C426&amp;"""")</f>
        <v>"|CffFFD24D【史诗】应龙珠|r"</v>
      </c>
      <c r="K389" t="str">
        <f>IF(物品!T426="","""""",""""&amp;物品!T426&amp;"""")</f>
        <v>"攻击|Cffffc926+50000|r，攻击|Cffffc926+12%|n|n|r|Cffaaaaaa○刻印槽 【空】|r|n|n|Cff00ff7f点击穿戴或脱卸。|r"</v>
      </c>
      <c r="L389" t="str">
        <f>IF(物品!U426="",0,""""&amp;物品!U426&amp;"""")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IF(物品!B427="",0,"'"&amp;物品!B427&amp;"'")</f>
        <v>'IK4B'</v>
      </c>
      <c r="B390">
        <f>物品!D427</f>
        <v>0</v>
      </c>
      <c r="C390">
        <f>物品!E427</f>
        <v>0</v>
      </c>
      <c r="D390">
        <f>物品!F427</f>
        <v>0</v>
      </c>
      <c r="E390">
        <f>IF(ISTEXT(物品!G427)=TRUE,"'"&amp;物品!G427&amp;"'",物品!G427)</f>
        <v>0</v>
      </c>
      <c r="F390">
        <f>IF(ISTEXT(物品!H427)=TRUE,"'"&amp;物品!H427&amp;"'",物品!H427)</f>
        <v>0</v>
      </c>
      <c r="G390">
        <f>IF(物品!I427="",0,"'"&amp;物品!I427&amp;"'")</f>
        <v>0</v>
      </c>
      <c r="H390">
        <f>IF(物品!R427="",0,物品!R427)</f>
        <v>0</v>
      </c>
      <c r="I390">
        <f>IF(物品!S427="",0,物品!S427)</f>
        <v>0</v>
      </c>
      <c r="J390" t="str">
        <f>IF(物品!C427="",0,""""&amp;物品!C427&amp;"""")</f>
        <v>"|CffFFD24D【史诗】应龙珠|r"</v>
      </c>
      <c r="K390" t="str">
        <f>IF(物品!T427="","""""",""""&amp;物品!T427&amp;"""")</f>
        <v>"攻击|Cffffc926+50000|r，攻击|Cffffc926+12%|n|n|r|Cffaaaaaa○|CffFFD24D金之符印+1|r|r|n|n|Cff00ff7f点击穿戴或脱卸。|r"</v>
      </c>
      <c r="L390" t="str">
        <f>IF(物品!U427="",0,""""&amp;物品!U427&amp;"""")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IF(物品!B428="",0,"'"&amp;物品!B428&amp;"'")</f>
        <v>'IK4C'</v>
      </c>
      <c r="B391">
        <f>物品!D428</f>
        <v>0</v>
      </c>
      <c r="C391">
        <f>物品!E428</f>
        <v>0</v>
      </c>
      <c r="D391">
        <f>物品!F428</f>
        <v>0</v>
      </c>
      <c r="E391">
        <f>IF(ISTEXT(物品!G428)=TRUE,"'"&amp;物品!G428&amp;"'",物品!G428)</f>
        <v>0</v>
      </c>
      <c r="F391">
        <f>IF(ISTEXT(物品!H428)=TRUE,"'"&amp;物品!H428&amp;"'",物品!H428)</f>
        <v>0</v>
      </c>
      <c r="G391">
        <f>IF(物品!I428="",0,"'"&amp;物品!I428&amp;"'")</f>
        <v>0</v>
      </c>
      <c r="H391">
        <f>IF(物品!R428="",0,物品!R428)</f>
        <v>0</v>
      </c>
      <c r="I391">
        <f>IF(物品!S428="",0,物品!S428)</f>
        <v>0</v>
      </c>
      <c r="J391" t="str">
        <f>IF(物品!C428="",0,""""&amp;物品!C428&amp;"""")</f>
        <v>"|CffFFD24D【史诗】应龙珠|r"</v>
      </c>
      <c r="K391" t="str">
        <f>IF(物品!T428="","""""",""""&amp;物品!T428&amp;"""")</f>
        <v>"攻击|Cffffc926+50000|r，攻击|Cffffc926+12%|n|n|r|Cffaaaaaa○|CffFFD24D木之符印+1|r|r|n|n|Cff00ff7f点击穿戴或脱卸。|r"</v>
      </c>
      <c r="L391" t="str">
        <f>IF(物品!U428="",0,""""&amp;物品!U428&amp;"""")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IF(物品!B429="",0,"'"&amp;物品!B429&amp;"'")</f>
        <v>'IK4D'</v>
      </c>
      <c r="B392">
        <f>物品!D429</f>
        <v>0</v>
      </c>
      <c r="C392">
        <f>物品!E429</f>
        <v>0</v>
      </c>
      <c r="D392">
        <f>物品!F429</f>
        <v>0</v>
      </c>
      <c r="E392">
        <f>IF(ISTEXT(物品!G429)=TRUE,"'"&amp;物品!G429&amp;"'",物品!G429)</f>
        <v>0</v>
      </c>
      <c r="F392">
        <f>IF(ISTEXT(物品!H429)=TRUE,"'"&amp;物品!H429&amp;"'",物品!H429)</f>
        <v>0</v>
      </c>
      <c r="G392">
        <f>IF(物品!I429="",0,"'"&amp;物品!I429&amp;"'")</f>
        <v>0</v>
      </c>
      <c r="H392">
        <f>IF(物品!R429="",0,物品!R429)</f>
        <v>0</v>
      </c>
      <c r="I392">
        <f>IF(物品!S429="",0,物品!S429)</f>
        <v>0</v>
      </c>
      <c r="J392" t="str">
        <f>IF(物品!C429="",0,""""&amp;物品!C429&amp;"""")</f>
        <v>"|CffFFD24D【史诗】应龙珠|r"</v>
      </c>
      <c r="K392" t="str">
        <f>IF(物品!T429="","""""",""""&amp;物品!T429&amp;"""")</f>
        <v>"攻击|Cffffc926+50000|r，攻击|Cffffc926+12%|n|n|r|Cffaaaaaa○|CffFFD24D水之符印+1|r|r|n|n|Cff00ff7f点击穿戴或脱卸。|r"</v>
      </c>
      <c r="L392" t="str">
        <f>IF(物品!U429="",0,""""&amp;物品!U429&amp;"""")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IF(物品!B430="",0,"'"&amp;物品!B430&amp;"'")</f>
        <v>'IK4E'</v>
      </c>
      <c r="B393">
        <f>物品!D430</f>
        <v>0</v>
      </c>
      <c r="C393">
        <f>物品!E430</f>
        <v>0</v>
      </c>
      <c r="D393">
        <f>物品!F430</f>
        <v>0</v>
      </c>
      <c r="E393">
        <f>IF(ISTEXT(物品!G430)=TRUE,"'"&amp;物品!G430&amp;"'",物品!G430)</f>
        <v>0</v>
      </c>
      <c r="F393">
        <f>IF(ISTEXT(物品!H430)=TRUE,"'"&amp;物品!H430&amp;"'",物品!H430)</f>
        <v>0</v>
      </c>
      <c r="G393">
        <f>IF(物品!I430="",0,"'"&amp;物品!I430&amp;"'")</f>
        <v>0</v>
      </c>
      <c r="H393">
        <f>IF(物品!R430="",0,物品!R430)</f>
        <v>0</v>
      </c>
      <c r="I393">
        <f>IF(物品!S430="",0,物品!S430)</f>
        <v>0</v>
      </c>
      <c r="J393" t="str">
        <f>IF(物品!C430="",0,""""&amp;物品!C430&amp;"""")</f>
        <v>"|CffFFD24D【史诗】应龙珠|r"</v>
      </c>
      <c r="K393" t="str">
        <f>IF(物品!T430="","""""",""""&amp;物品!T430&amp;"""")</f>
        <v>"攻击|Cffffc926+50000|r，攻击|Cffffc926+12%|n|n|r|Cffaaaaaa○|CffFFD24D火之符印+1|r|r|n|n|Cff00ff7f点击穿戴或脱卸。|r"</v>
      </c>
      <c r="L393" t="str">
        <f>IF(物品!U430="",0,""""&amp;物品!U430&amp;"""")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IF(物品!B431="",0,"'"&amp;物品!B431&amp;"'")</f>
        <v>'IK4F'</v>
      </c>
      <c r="B394">
        <f>物品!D431</f>
        <v>0</v>
      </c>
      <c r="C394">
        <f>物品!E431</f>
        <v>0</v>
      </c>
      <c r="D394">
        <f>物品!F431</f>
        <v>0</v>
      </c>
      <c r="E394">
        <f>IF(ISTEXT(物品!G431)=TRUE,"'"&amp;物品!G431&amp;"'",物品!G431)</f>
        <v>0</v>
      </c>
      <c r="F394">
        <f>IF(ISTEXT(物品!H431)=TRUE,"'"&amp;物品!H431&amp;"'",物品!H431)</f>
        <v>0</v>
      </c>
      <c r="G394">
        <f>IF(物品!I431="",0,"'"&amp;物品!I431&amp;"'")</f>
        <v>0</v>
      </c>
      <c r="H394">
        <f>IF(物品!R431="",0,物品!R431)</f>
        <v>0</v>
      </c>
      <c r="I394">
        <f>IF(物品!S431="",0,物品!S431)</f>
        <v>0</v>
      </c>
      <c r="J394" t="str">
        <f>IF(物品!C431="",0,""""&amp;物品!C431&amp;"""")</f>
        <v>"|CffFFD24D【史诗】应龙珠|r"</v>
      </c>
      <c r="K394" t="str">
        <f>IF(物品!T431="","""""",""""&amp;物品!T431&amp;"""")</f>
        <v>"攻击|Cffffc926+50000|r，攻击|Cffffc926+12%|n|n|r|Cffaaaaaa○|CffFFD24D土之符印+1|r|r|n|n|Cff00ff7f点击穿戴或脱卸。|r"</v>
      </c>
      <c r="L394" t="str">
        <f>IF(物品!U431="",0,""""&amp;物品!U431&amp;"""")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IF(物品!B432="",0,"'"&amp;物品!B432&amp;"'")</f>
        <v>'IK4G'</v>
      </c>
      <c r="B395">
        <f>物品!D432</f>
        <v>0</v>
      </c>
      <c r="C395">
        <f>物品!E432</f>
        <v>0</v>
      </c>
      <c r="D395">
        <f>物品!F432</f>
        <v>0</v>
      </c>
      <c r="E395">
        <f>IF(ISTEXT(物品!G432)=TRUE,"'"&amp;物品!G432&amp;"'",物品!G432)</f>
        <v>0</v>
      </c>
      <c r="F395">
        <f>IF(ISTEXT(物品!H432)=TRUE,"'"&amp;物品!H432&amp;"'",物品!H432)</f>
        <v>0</v>
      </c>
      <c r="G395">
        <f>IF(物品!I432="",0,"'"&amp;物品!I432&amp;"'")</f>
        <v>0</v>
      </c>
      <c r="H395">
        <f>IF(物品!R432="",0,物品!R432)</f>
        <v>0</v>
      </c>
      <c r="I395">
        <f>IF(物品!S432="",0,物品!S432)</f>
        <v>0</v>
      </c>
      <c r="J395" t="str">
        <f>IF(物品!C432="",0,""""&amp;物品!C432&amp;"""")</f>
        <v>"|CffFFD24D【史诗】应龙珠|r"</v>
      </c>
      <c r="K395" t="str">
        <f>IF(物品!T432="","""""",""""&amp;物品!T432&amp;"""")</f>
        <v>"攻击|Cffffc926+50000|r，攻击|Cffffc926+12%|n|n|r|Cffaaaaaa○|CffFFD24D光之符印+1|r|r|n|n|Cff00ff7f点击穿戴或脱卸。|r"</v>
      </c>
      <c r="L395" t="str">
        <f>IF(物品!U432="",0,""""&amp;物品!U432&amp;"""")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IF(物品!B433="",0,"'"&amp;物品!B433&amp;"'")</f>
        <v>'IK4H'</v>
      </c>
      <c r="B396">
        <f>物品!D433</f>
        <v>0</v>
      </c>
      <c r="C396">
        <f>物品!E433</f>
        <v>0</v>
      </c>
      <c r="D396">
        <f>物品!F433</f>
        <v>0</v>
      </c>
      <c r="E396">
        <f>IF(ISTEXT(物品!G433)=TRUE,"'"&amp;物品!G433&amp;"'",物品!G433)</f>
        <v>0</v>
      </c>
      <c r="F396">
        <f>IF(ISTEXT(物品!H433)=TRUE,"'"&amp;物品!H433&amp;"'",物品!H433)</f>
        <v>0</v>
      </c>
      <c r="G396">
        <f>IF(物品!I433="",0,"'"&amp;物品!I433&amp;"'")</f>
        <v>0</v>
      </c>
      <c r="H396">
        <f>IF(物品!R433="",0,物品!R433)</f>
        <v>0</v>
      </c>
      <c r="I396">
        <f>IF(物品!S433="",0,物品!S433)</f>
        <v>0</v>
      </c>
      <c r="J396" t="str">
        <f>IF(物品!C433="",0,""""&amp;物品!C433&amp;"""")</f>
        <v>"|CffFFD24D【史诗】应龙珠|r"</v>
      </c>
      <c r="K396" t="str">
        <f>IF(物品!T433="","""""",""""&amp;物品!T433&amp;"""")</f>
        <v>"攻击|Cffffc926+50000|r，攻击|Cffffc926+12%|n|n|r|Cffaaaaaa○|CffFFD24D雷之符印+1|r|r|n|n|Cff00ff7f点击穿戴或脱卸。|r"</v>
      </c>
      <c r="L396" t="str">
        <f>IF(物品!U433="",0,""""&amp;物品!U433&amp;"""")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IF(物品!B434="",0,"'"&amp;物品!B434&amp;"'")</f>
        <v>'IK4I'</v>
      </c>
      <c r="B397">
        <f>物品!D434</f>
        <v>0</v>
      </c>
      <c r="C397">
        <f>物品!E434</f>
        <v>0</v>
      </c>
      <c r="D397">
        <f>物品!F434</f>
        <v>0</v>
      </c>
      <c r="E397">
        <f>IF(ISTEXT(物品!G434)=TRUE,"'"&amp;物品!G434&amp;"'",物品!G434)</f>
        <v>0</v>
      </c>
      <c r="F397">
        <f>IF(ISTEXT(物品!H434)=TRUE,"'"&amp;物品!H434&amp;"'",物品!H434)</f>
        <v>0</v>
      </c>
      <c r="G397">
        <f>IF(物品!I434="",0,"'"&amp;物品!I434&amp;"'")</f>
        <v>0</v>
      </c>
      <c r="H397">
        <f>IF(物品!R434="",0,物品!R434)</f>
        <v>0</v>
      </c>
      <c r="I397">
        <f>IF(物品!S434="",0,物品!S434)</f>
        <v>0</v>
      </c>
      <c r="J397" t="str">
        <f>IF(物品!C434="",0,""""&amp;物品!C434&amp;"""")</f>
        <v>"|CffFFD24D【史诗】应龙珠|r"</v>
      </c>
      <c r="K397" t="str">
        <f>IF(物品!T434="","""""",""""&amp;物品!T434&amp;"""")</f>
        <v>"攻击|Cffffc926+50000|r，攻击|Cffffc926+12%|n|n|r|Cffaaaaaa○|CffFFD24D暗之符印+1|r|r|n|n|Cff00ff7f点击穿戴或脱卸。|r"</v>
      </c>
      <c r="L397" t="str">
        <f>IF(物品!U434="",0,""""&amp;物品!U434&amp;"""")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IF(物品!B435="",0,"'"&amp;物品!B435&amp;"'")</f>
        <v>'IK5A'</v>
      </c>
      <c r="B398">
        <f>物品!D435</f>
        <v>0</v>
      </c>
      <c r="C398">
        <f>物品!E435</f>
        <v>0</v>
      </c>
      <c r="D398">
        <f>物品!F435</f>
        <v>0</v>
      </c>
      <c r="E398">
        <f>IF(ISTEXT(物品!G435)=TRUE,"'"&amp;物品!G435&amp;"'",物品!G435)</f>
        <v>0</v>
      </c>
      <c r="F398">
        <f>IF(ISTEXT(物品!H435)=TRUE,"'"&amp;物品!H435&amp;"'",物品!H435)</f>
        <v>0</v>
      </c>
      <c r="G398">
        <f>IF(物品!I435="",0,"'"&amp;物品!I435&amp;"'")</f>
        <v>0</v>
      </c>
      <c r="H398">
        <f>IF(物品!R435="",0,物品!R435)</f>
        <v>0</v>
      </c>
      <c r="I398">
        <f>IF(物品!S435="",0,物品!S435)</f>
        <v>0</v>
      </c>
      <c r="J398" t="str">
        <f>IF(物品!C435="",0,""""&amp;物品!C435&amp;"""")</f>
        <v>"|CffFFD24D【史诗】白泽之灵|r"</v>
      </c>
      <c r="K398" t="str">
        <f>IF(物品!T435="","""""",""""&amp;物品!T435&amp;"""")</f>
        <v>"护甲穿透|Cffffc926+150|n|n|r|Cffaaaaaa○刻印槽 【空】|r|n|n|Cff00ff7f点击穿戴或脱卸。|r"</v>
      </c>
      <c r="L398" t="str">
        <f>IF(物品!U435="",0,""""&amp;物品!U435&amp;"""")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IF(物品!B436="",0,"'"&amp;物品!B436&amp;"'")</f>
        <v>'IK5B'</v>
      </c>
      <c r="B399">
        <f>物品!D436</f>
        <v>0</v>
      </c>
      <c r="C399">
        <f>物品!E436</f>
        <v>0</v>
      </c>
      <c r="D399">
        <f>物品!F436</f>
        <v>0</v>
      </c>
      <c r="E399">
        <f>IF(ISTEXT(物品!G436)=TRUE,"'"&amp;物品!G436&amp;"'",物品!G436)</f>
        <v>0</v>
      </c>
      <c r="F399">
        <f>IF(ISTEXT(物品!H436)=TRUE,"'"&amp;物品!H436&amp;"'",物品!H436)</f>
        <v>0</v>
      </c>
      <c r="G399">
        <f>IF(物品!I436="",0,"'"&amp;物品!I436&amp;"'")</f>
        <v>0</v>
      </c>
      <c r="H399">
        <f>IF(物品!R436="",0,物品!R436)</f>
        <v>0</v>
      </c>
      <c r="I399">
        <f>IF(物品!S436="",0,物品!S436)</f>
        <v>0</v>
      </c>
      <c r="J399" t="str">
        <f>IF(物品!C436="",0,""""&amp;物品!C436&amp;"""")</f>
        <v>"|CffFFD24D【史诗】白泽之灵|r"</v>
      </c>
      <c r="K399" t="str">
        <f>IF(物品!T436="","""""",""""&amp;物品!T436&amp;"""")</f>
        <v>"护甲穿透|Cffffc926+150|n|n|r|Cffaaaaaa○|CffFFD24D金之符印+1|r|r|n|n|Cff00ff7f点击穿戴或脱卸。|r"</v>
      </c>
      <c r="L399" t="str">
        <f>IF(物品!U436="",0,""""&amp;物品!U436&amp;"""")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IF(物品!B437="",0,"'"&amp;物品!B437&amp;"'")</f>
        <v>'IK5C'</v>
      </c>
      <c r="B400">
        <f>物品!D437</f>
        <v>0</v>
      </c>
      <c r="C400">
        <f>物品!E437</f>
        <v>0</v>
      </c>
      <c r="D400">
        <f>物品!F437</f>
        <v>0</v>
      </c>
      <c r="E400">
        <f>IF(ISTEXT(物品!G437)=TRUE,"'"&amp;物品!G437&amp;"'",物品!G437)</f>
        <v>0</v>
      </c>
      <c r="F400">
        <f>IF(ISTEXT(物品!H437)=TRUE,"'"&amp;物品!H437&amp;"'",物品!H437)</f>
        <v>0</v>
      </c>
      <c r="G400">
        <f>IF(物品!I437="",0,"'"&amp;物品!I437&amp;"'")</f>
        <v>0</v>
      </c>
      <c r="H400">
        <f>IF(物品!R437="",0,物品!R437)</f>
        <v>0</v>
      </c>
      <c r="I400">
        <f>IF(物品!S437="",0,物品!S437)</f>
        <v>0</v>
      </c>
      <c r="J400" t="str">
        <f>IF(物品!C437="",0,""""&amp;物品!C437&amp;"""")</f>
        <v>"|CffFFD24D【史诗】白泽之灵|r"</v>
      </c>
      <c r="K400" t="str">
        <f>IF(物品!T437="","""""",""""&amp;物品!T437&amp;"""")</f>
        <v>"护甲穿透|Cffffc926+150|n|n|r|Cffaaaaaa○|CffFFD24D木之符印+1|r|r|n|n|Cff00ff7f点击穿戴或脱卸。|r"</v>
      </c>
      <c r="L400" t="str">
        <f>IF(物品!U437="",0,""""&amp;物品!U437&amp;"""")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IF(物品!B438="",0,"'"&amp;物品!B438&amp;"'")</f>
        <v>'IK5D'</v>
      </c>
      <c r="B401">
        <f>物品!D438</f>
        <v>0</v>
      </c>
      <c r="C401">
        <f>物品!E438</f>
        <v>0</v>
      </c>
      <c r="D401">
        <f>物品!F438</f>
        <v>0</v>
      </c>
      <c r="E401">
        <f>IF(ISTEXT(物品!G438)=TRUE,"'"&amp;物品!G438&amp;"'",物品!G438)</f>
        <v>0</v>
      </c>
      <c r="F401">
        <f>IF(ISTEXT(物品!H438)=TRUE,"'"&amp;物品!H438&amp;"'",物品!H438)</f>
        <v>0</v>
      </c>
      <c r="G401">
        <f>IF(物品!I438="",0,"'"&amp;物品!I438&amp;"'")</f>
        <v>0</v>
      </c>
      <c r="H401">
        <f>IF(物品!R438="",0,物品!R438)</f>
        <v>0</v>
      </c>
      <c r="I401">
        <f>IF(物品!S438="",0,物品!S438)</f>
        <v>0</v>
      </c>
      <c r="J401" t="str">
        <f>IF(物品!C438="",0,""""&amp;物品!C438&amp;"""")</f>
        <v>"|CffFFD24D【史诗】白泽之灵|r"</v>
      </c>
      <c r="K401" t="str">
        <f>IF(物品!T438="","""""",""""&amp;物品!T438&amp;"""")</f>
        <v>"护甲穿透|Cffffc926+150|n|n|r|Cffaaaaaa○|CffFFD24D水之符印+1|r|r|n|n|Cff00ff7f点击穿戴或脱卸。|r"</v>
      </c>
      <c r="L401" t="str">
        <f>IF(物品!U438="",0,""""&amp;物品!U438&amp;"""")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IF(物品!B439="",0,"'"&amp;物品!B439&amp;"'")</f>
        <v>'IK5E'</v>
      </c>
      <c r="B402">
        <f>物品!D439</f>
        <v>0</v>
      </c>
      <c r="C402">
        <f>物品!E439</f>
        <v>0</v>
      </c>
      <c r="D402">
        <f>物品!F439</f>
        <v>0</v>
      </c>
      <c r="E402">
        <f>IF(ISTEXT(物品!G439)=TRUE,"'"&amp;物品!G439&amp;"'",物品!G439)</f>
        <v>0</v>
      </c>
      <c r="F402">
        <f>IF(ISTEXT(物品!H439)=TRUE,"'"&amp;物品!H439&amp;"'",物品!H439)</f>
        <v>0</v>
      </c>
      <c r="G402">
        <f>IF(物品!I439="",0,"'"&amp;物品!I439&amp;"'")</f>
        <v>0</v>
      </c>
      <c r="H402">
        <f>IF(物品!R439="",0,物品!R439)</f>
        <v>0</v>
      </c>
      <c r="I402">
        <f>IF(物品!S439="",0,物品!S439)</f>
        <v>0</v>
      </c>
      <c r="J402" t="str">
        <f>IF(物品!C439="",0,""""&amp;物品!C439&amp;"""")</f>
        <v>"|CffFFD24D【史诗】白泽之灵|r"</v>
      </c>
      <c r="K402" t="str">
        <f>IF(物品!T439="","""""",""""&amp;物品!T439&amp;"""")</f>
        <v>"护甲穿透|Cffffc926+150|n|n|r|Cffaaaaaa○|CffFFD24D火之符印+1|r|r|n|n|Cff00ff7f点击穿戴或脱卸。|r"</v>
      </c>
      <c r="L402" t="str">
        <f>IF(物品!U439="",0,""""&amp;物品!U439&amp;"""")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IF(物品!B440="",0,"'"&amp;物品!B440&amp;"'")</f>
        <v>'IK5F'</v>
      </c>
      <c r="B403">
        <f>物品!D440</f>
        <v>0</v>
      </c>
      <c r="C403">
        <f>物品!E440</f>
        <v>0</v>
      </c>
      <c r="D403">
        <f>物品!F440</f>
        <v>0</v>
      </c>
      <c r="E403">
        <f>IF(ISTEXT(物品!G440)=TRUE,"'"&amp;物品!G440&amp;"'",物品!G440)</f>
        <v>0</v>
      </c>
      <c r="F403">
        <f>IF(ISTEXT(物品!H440)=TRUE,"'"&amp;物品!H440&amp;"'",物品!H440)</f>
        <v>0</v>
      </c>
      <c r="G403">
        <f>IF(物品!I440="",0,"'"&amp;物品!I440&amp;"'")</f>
        <v>0</v>
      </c>
      <c r="H403">
        <f>IF(物品!R440="",0,物品!R440)</f>
        <v>0</v>
      </c>
      <c r="I403">
        <f>IF(物品!S440="",0,物品!S440)</f>
        <v>0</v>
      </c>
      <c r="J403" t="str">
        <f>IF(物品!C440="",0,""""&amp;物品!C440&amp;"""")</f>
        <v>"|CffFFD24D【史诗】白泽之灵|r"</v>
      </c>
      <c r="K403" t="str">
        <f>IF(物品!T440="","""""",""""&amp;物品!T440&amp;"""")</f>
        <v>"护甲穿透|Cffffc926+150|n|n|r|Cffaaaaaa○|CffFFD24D土之符印+1|r|r|n|n|Cff00ff7f点击穿戴或脱卸。|r"</v>
      </c>
      <c r="L403" t="str">
        <f>IF(物品!U440="",0,""""&amp;物品!U440&amp;"""")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IF(物品!B441="",0,"'"&amp;物品!B441&amp;"'")</f>
        <v>'IK5G'</v>
      </c>
      <c r="B404">
        <f>物品!D441</f>
        <v>0</v>
      </c>
      <c r="C404">
        <f>物品!E441</f>
        <v>0</v>
      </c>
      <c r="D404">
        <f>物品!F441</f>
        <v>0</v>
      </c>
      <c r="E404">
        <f>IF(ISTEXT(物品!G441)=TRUE,"'"&amp;物品!G441&amp;"'",物品!G441)</f>
        <v>0</v>
      </c>
      <c r="F404">
        <f>IF(ISTEXT(物品!H441)=TRUE,"'"&amp;物品!H441&amp;"'",物品!H441)</f>
        <v>0</v>
      </c>
      <c r="G404">
        <f>IF(物品!I441="",0,"'"&amp;物品!I441&amp;"'")</f>
        <v>0</v>
      </c>
      <c r="H404">
        <f>IF(物品!R441="",0,物品!R441)</f>
        <v>0</v>
      </c>
      <c r="I404">
        <f>IF(物品!S441="",0,物品!S441)</f>
        <v>0</v>
      </c>
      <c r="J404" t="str">
        <f>IF(物品!C441="",0,""""&amp;物品!C441&amp;"""")</f>
        <v>"|CffFFD24D【史诗】白泽之灵|r"</v>
      </c>
      <c r="K404" t="str">
        <f>IF(物品!T441="","""""",""""&amp;物品!T441&amp;"""")</f>
        <v>"护甲穿透|Cffffc926+150|n|n|r|Cffaaaaaa○|CffFFD24D光之符印+1|r|r|n|n|Cff00ff7f点击穿戴或脱卸。|r"</v>
      </c>
      <c r="L404" t="str">
        <f>IF(物品!U441="",0,""""&amp;物品!U441&amp;"""")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IF(物品!B442="",0,"'"&amp;物品!B442&amp;"'")</f>
        <v>'IK5H'</v>
      </c>
      <c r="B405">
        <f>物品!D442</f>
        <v>0</v>
      </c>
      <c r="C405">
        <f>物品!E442</f>
        <v>0</v>
      </c>
      <c r="D405">
        <f>物品!F442</f>
        <v>0</v>
      </c>
      <c r="E405">
        <f>IF(ISTEXT(物品!G442)=TRUE,"'"&amp;物品!G442&amp;"'",物品!G442)</f>
        <v>0</v>
      </c>
      <c r="F405">
        <f>IF(ISTEXT(物品!H442)=TRUE,"'"&amp;物品!H442&amp;"'",物品!H442)</f>
        <v>0</v>
      </c>
      <c r="G405">
        <f>IF(物品!I442="",0,"'"&amp;物品!I442&amp;"'")</f>
        <v>0</v>
      </c>
      <c r="H405">
        <f>IF(物品!R442="",0,物品!R442)</f>
        <v>0</v>
      </c>
      <c r="I405">
        <f>IF(物品!S442="",0,物品!S442)</f>
        <v>0</v>
      </c>
      <c r="J405" t="str">
        <f>IF(物品!C442="",0,""""&amp;物品!C442&amp;"""")</f>
        <v>"|CffFFD24D【史诗】白泽之灵|r"</v>
      </c>
      <c r="K405" t="str">
        <f>IF(物品!T442="","""""",""""&amp;物品!T442&amp;"""")</f>
        <v>"护甲穿透|Cffffc926+150|n|n|r|Cffaaaaaa○|CffFFD24D雷之符印+1|r|r|n|n|Cff00ff7f点击穿戴或脱卸。|r"</v>
      </c>
      <c r="L405" t="str">
        <f>IF(物品!U442="",0,""""&amp;物品!U442&amp;"""")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IF(物品!B443="",0,"'"&amp;物品!B443&amp;"'")</f>
        <v>'IK5I'</v>
      </c>
      <c r="B406">
        <f>物品!D443</f>
        <v>0</v>
      </c>
      <c r="C406">
        <f>物品!E443</f>
        <v>0</v>
      </c>
      <c r="D406">
        <f>物品!F443</f>
        <v>0</v>
      </c>
      <c r="E406">
        <f>IF(ISTEXT(物品!G443)=TRUE,"'"&amp;物品!G443&amp;"'",物品!G443)</f>
        <v>0</v>
      </c>
      <c r="F406">
        <f>IF(ISTEXT(物品!H443)=TRUE,"'"&amp;物品!H443&amp;"'",物品!H443)</f>
        <v>0</v>
      </c>
      <c r="G406">
        <f>IF(物品!I443="",0,"'"&amp;物品!I443&amp;"'")</f>
        <v>0</v>
      </c>
      <c r="H406">
        <f>IF(物品!R443="",0,物品!R443)</f>
        <v>0</v>
      </c>
      <c r="I406">
        <f>IF(物品!S443="",0,物品!S443)</f>
        <v>0</v>
      </c>
      <c r="J406" t="str">
        <f>IF(物品!C443="",0,""""&amp;物品!C443&amp;"""")</f>
        <v>"|CffFFD24D【史诗】白泽之灵|r"</v>
      </c>
      <c r="K406" t="str">
        <f>IF(物品!T443="","""""",""""&amp;物品!T443&amp;"""")</f>
        <v>"护甲穿透|Cffffc926+150|n|n|r|Cffaaaaaa○|CffFFD24D暗之符印+1|r|r|n|n|Cff00ff7f点击穿戴或脱卸。|r"</v>
      </c>
      <c r="L406" t="str">
        <f>IF(物品!U443="",0,""""&amp;物品!U443&amp;"""")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IF(物品!B444="",0,"'"&amp;物品!B444&amp;"'")</f>
        <v>'IK6A'</v>
      </c>
      <c r="B407">
        <f>物品!D444</f>
        <v>0</v>
      </c>
      <c r="C407">
        <f>物品!E444</f>
        <v>0</v>
      </c>
      <c r="D407">
        <f>物品!F444</f>
        <v>0</v>
      </c>
      <c r="E407">
        <f>IF(ISTEXT(物品!G444)=TRUE,"'"&amp;物品!G444&amp;"'",物品!G444)</f>
        <v>0</v>
      </c>
      <c r="F407">
        <f>IF(ISTEXT(物品!H444)=TRUE,"'"&amp;物品!H444&amp;"'",物品!H444)</f>
        <v>0</v>
      </c>
      <c r="G407">
        <f>IF(物品!I444="",0,"'"&amp;物品!I444&amp;"'")</f>
        <v>0</v>
      </c>
      <c r="H407">
        <f>IF(物品!R444="",0,物品!R444)</f>
        <v>0</v>
      </c>
      <c r="I407">
        <f>IF(物品!S444="",0,物品!S444)</f>
        <v>0</v>
      </c>
      <c r="J407" t="str">
        <f>IF(物品!C444="",0,""""&amp;物品!C444&amp;"""")</f>
        <v>"|CffFFD24D【史诗】麒麟心|r"</v>
      </c>
      <c r="K407" t="str">
        <f>IF(物品!T444="","""""",""""&amp;物品!T444&amp;"""")</f>
        <v>"暴击伤害|Cffffc926+60%|n|n|r|Cffaaaaaa○刻印槽 【空】|r|n|n|Cff00ff7f点击穿戴或脱卸。|r"</v>
      </c>
      <c r="L407" t="str">
        <f>IF(物品!U444="",0,""""&amp;物品!U444&amp;"""")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IF(物品!B445="",0,"'"&amp;物品!B445&amp;"'")</f>
        <v>'IK6B'</v>
      </c>
      <c r="B408">
        <f>物品!D445</f>
        <v>0</v>
      </c>
      <c r="C408">
        <f>物品!E445</f>
        <v>0</v>
      </c>
      <c r="D408">
        <f>物品!F445</f>
        <v>0</v>
      </c>
      <c r="E408">
        <f>IF(ISTEXT(物品!G445)=TRUE,"'"&amp;物品!G445&amp;"'",物品!G445)</f>
        <v>0</v>
      </c>
      <c r="F408">
        <f>IF(ISTEXT(物品!H445)=TRUE,"'"&amp;物品!H445&amp;"'",物品!H445)</f>
        <v>0</v>
      </c>
      <c r="G408">
        <f>IF(物品!I445="",0,"'"&amp;物品!I445&amp;"'")</f>
        <v>0</v>
      </c>
      <c r="H408">
        <f>IF(物品!R445="",0,物品!R445)</f>
        <v>0</v>
      </c>
      <c r="I408">
        <f>IF(物品!S445="",0,物品!S445)</f>
        <v>0</v>
      </c>
      <c r="J408" t="str">
        <f>IF(物品!C445="",0,""""&amp;物品!C445&amp;"""")</f>
        <v>"|CffFFD24D【史诗】麒麟心|r"</v>
      </c>
      <c r="K408" t="str">
        <f>IF(物品!T445="","""""",""""&amp;物品!T445&amp;"""")</f>
        <v>"暴击伤害|Cffffc926+60%|n|n|r|Cffaaaaaa○|CffFFD24D金之符印+1|r|r|n|n|Cff00ff7f点击穿戴或脱卸。|r"</v>
      </c>
      <c r="L408" t="str">
        <f>IF(物品!U445="",0,""""&amp;物品!U445&amp;"""")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IF(物品!B446="",0,"'"&amp;物品!B446&amp;"'")</f>
        <v>'IK6C'</v>
      </c>
      <c r="B409">
        <f>物品!D446</f>
        <v>0</v>
      </c>
      <c r="C409">
        <f>物品!E446</f>
        <v>0</v>
      </c>
      <c r="D409">
        <f>物品!F446</f>
        <v>0</v>
      </c>
      <c r="E409">
        <f>IF(ISTEXT(物品!G446)=TRUE,"'"&amp;物品!G446&amp;"'",物品!G446)</f>
        <v>0</v>
      </c>
      <c r="F409">
        <f>IF(ISTEXT(物品!H446)=TRUE,"'"&amp;物品!H446&amp;"'",物品!H446)</f>
        <v>0</v>
      </c>
      <c r="G409">
        <f>IF(物品!I446="",0,"'"&amp;物品!I446&amp;"'")</f>
        <v>0</v>
      </c>
      <c r="H409">
        <f>IF(物品!R446="",0,物品!R446)</f>
        <v>0</v>
      </c>
      <c r="I409">
        <f>IF(物品!S446="",0,物品!S446)</f>
        <v>0</v>
      </c>
      <c r="J409" t="str">
        <f>IF(物品!C446="",0,""""&amp;物品!C446&amp;"""")</f>
        <v>"|CffFFD24D【史诗】麒麟心|r"</v>
      </c>
      <c r="K409" t="str">
        <f>IF(物品!T446="","""""",""""&amp;物品!T446&amp;"""")</f>
        <v>"暴击伤害|Cffffc926+60%|n|n|r|Cffaaaaaa○|CffFFD24D木之符印+1|r|r|n|n|Cff00ff7f点击穿戴或脱卸。|r"</v>
      </c>
      <c r="L409" t="str">
        <f>IF(物品!U446="",0,""""&amp;物品!U446&amp;"""")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IF(物品!B447="",0,"'"&amp;物品!B447&amp;"'")</f>
        <v>'IK6D'</v>
      </c>
      <c r="B410">
        <f>物品!D447</f>
        <v>0</v>
      </c>
      <c r="C410">
        <f>物品!E447</f>
        <v>0</v>
      </c>
      <c r="D410">
        <f>物品!F447</f>
        <v>0</v>
      </c>
      <c r="E410">
        <f>IF(ISTEXT(物品!G447)=TRUE,"'"&amp;物品!G447&amp;"'",物品!G447)</f>
        <v>0</v>
      </c>
      <c r="F410">
        <f>IF(ISTEXT(物品!H447)=TRUE,"'"&amp;物品!H447&amp;"'",物品!H447)</f>
        <v>0</v>
      </c>
      <c r="G410">
        <f>IF(物品!I447="",0,"'"&amp;物品!I447&amp;"'")</f>
        <v>0</v>
      </c>
      <c r="H410">
        <f>IF(物品!R447="",0,物品!R447)</f>
        <v>0</v>
      </c>
      <c r="I410">
        <f>IF(物品!S447="",0,物品!S447)</f>
        <v>0</v>
      </c>
      <c r="J410" t="str">
        <f>IF(物品!C447="",0,""""&amp;物品!C447&amp;"""")</f>
        <v>"|CffFFD24D【史诗】麒麟心|r"</v>
      </c>
      <c r="K410" t="str">
        <f>IF(物品!T447="","""""",""""&amp;物品!T447&amp;"""")</f>
        <v>"暴击伤害|Cffffc926+60%|n|n|r|Cffaaaaaa○|CffFFD24D水之符印+1|r|r|n|n|Cff00ff7f点击穿戴或脱卸。|r"</v>
      </c>
      <c r="L410" t="str">
        <f>IF(物品!U447="",0,""""&amp;物品!U447&amp;"""")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IF(物品!B448="",0,"'"&amp;物品!B448&amp;"'")</f>
        <v>'IK6E'</v>
      </c>
      <c r="B411">
        <f>物品!D448</f>
        <v>0</v>
      </c>
      <c r="C411">
        <f>物品!E448</f>
        <v>0</v>
      </c>
      <c r="D411">
        <f>物品!F448</f>
        <v>0</v>
      </c>
      <c r="E411">
        <f>IF(ISTEXT(物品!G448)=TRUE,"'"&amp;物品!G448&amp;"'",物品!G448)</f>
        <v>0</v>
      </c>
      <c r="F411">
        <f>IF(ISTEXT(物品!H448)=TRUE,"'"&amp;物品!H448&amp;"'",物品!H448)</f>
        <v>0</v>
      </c>
      <c r="G411">
        <f>IF(物品!I448="",0,"'"&amp;物品!I448&amp;"'")</f>
        <v>0</v>
      </c>
      <c r="H411">
        <f>IF(物品!R448="",0,物品!R448)</f>
        <v>0</v>
      </c>
      <c r="I411">
        <f>IF(物品!S448="",0,物品!S448)</f>
        <v>0</v>
      </c>
      <c r="J411" t="str">
        <f>IF(物品!C448="",0,""""&amp;物品!C448&amp;"""")</f>
        <v>"|CffFFD24D【史诗】麒麟心|r"</v>
      </c>
      <c r="K411" t="str">
        <f>IF(物品!T448="","""""",""""&amp;物品!T448&amp;"""")</f>
        <v>"暴击伤害|Cffffc926+60%|n|n|r|Cffaaaaaa○|CffFFD24D火之符印+1|r|r|n|n|Cff00ff7f点击穿戴或脱卸。|r"</v>
      </c>
      <c r="L411" t="str">
        <f>IF(物品!U448="",0,""""&amp;物品!U448&amp;"""")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IF(物品!B449="",0,"'"&amp;物品!B449&amp;"'")</f>
        <v>'IK6F'</v>
      </c>
      <c r="B412">
        <f>物品!D449</f>
        <v>0</v>
      </c>
      <c r="C412">
        <f>物品!E449</f>
        <v>0</v>
      </c>
      <c r="D412">
        <f>物品!F449</f>
        <v>0</v>
      </c>
      <c r="E412">
        <f>IF(ISTEXT(物品!G449)=TRUE,"'"&amp;物品!G449&amp;"'",物品!G449)</f>
        <v>0</v>
      </c>
      <c r="F412">
        <f>IF(ISTEXT(物品!H449)=TRUE,"'"&amp;物品!H449&amp;"'",物品!H449)</f>
        <v>0</v>
      </c>
      <c r="G412">
        <f>IF(物品!I449="",0,"'"&amp;物品!I449&amp;"'")</f>
        <v>0</v>
      </c>
      <c r="H412">
        <f>IF(物品!R449="",0,物品!R449)</f>
        <v>0</v>
      </c>
      <c r="I412">
        <f>IF(物品!S449="",0,物品!S449)</f>
        <v>0</v>
      </c>
      <c r="J412" t="str">
        <f>IF(物品!C449="",0,""""&amp;物品!C449&amp;"""")</f>
        <v>"|CffFFD24D【史诗】麒麟心|r"</v>
      </c>
      <c r="K412" t="str">
        <f>IF(物品!T449="","""""",""""&amp;物品!T449&amp;"""")</f>
        <v>"暴击伤害|Cffffc926+60%|n|n|r|Cffaaaaaa○|CffFFD24D土之符印+1|r|r|n|n|Cff00ff7f点击穿戴或脱卸。|r"</v>
      </c>
      <c r="L412" t="str">
        <f>IF(物品!U449="",0,""""&amp;物品!U449&amp;"""")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IF(物品!B450="",0,"'"&amp;物品!B450&amp;"'")</f>
        <v>'IK6G'</v>
      </c>
      <c r="B413">
        <f>物品!D450</f>
        <v>0</v>
      </c>
      <c r="C413">
        <f>物品!E450</f>
        <v>0</v>
      </c>
      <c r="D413">
        <f>物品!F450</f>
        <v>0</v>
      </c>
      <c r="E413">
        <f>IF(ISTEXT(物品!G450)=TRUE,"'"&amp;物品!G450&amp;"'",物品!G450)</f>
        <v>0</v>
      </c>
      <c r="F413">
        <f>IF(ISTEXT(物品!H450)=TRUE,"'"&amp;物品!H450&amp;"'",物品!H450)</f>
        <v>0</v>
      </c>
      <c r="G413">
        <f>IF(物品!I450="",0,"'"&amp;物品!I450&amp;"'")</f>
        <v>0</v>
      </c>
      <c r="H413">
        <f>IF(物品!R450="",0,物品!R450)</f>
        <v>0</v>
      </c>
      <c r="I413">
        <f>IF(物品!S450="",0,物品!S450)</f>
        <v>0</v>
      </c>
      <c r="J413" t="str">
        <f>IF(物品!C450="",0,""""&amp;物品!C450&amp;"""")</f>
        <v>"|CffFFD24D【史诗】麒麟心|r"</v>
      </c>
      <c r="K413" t="str">
        <f>IF(物品!T450="","""""",""""&amp;物品!T450&amp;"""")</f>
        <v>"暴击伤害|Cffffc926+60%|n|n|r|Cffaaaaaa○|CffFFD24D光之符印+1|r|r|n|n|Cff00ff7f点击穿戴或脱卸。|r"</v>
      </c>
      <c r="L413" t="str">
        <f>IF(物品!U450="",0,""""&amp;物品!U450&amp;"""")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IF(物品!B451="",0,"'"&amp;物品!B451&amp;"'")</f>
        <v>'IK6H'</v>
      </c>
      <c r="B414">
        <f>物品!D451</f>
        <v>0</v>
      </c>
      <c r="C414">
        <f>物品!E451</f>
        <v>0</v>
      </c>
      <c r="D414">
        <f>物品!F451</f>
        <v>0</v>
      </c>
      <c r="E414">
        <f>IF(ISTEXT(物品!G451)=TRUE,"'"&amp;物品!G451&amp;"'",物品!G451)</f>
        <v>0</v>
      </c>
      <c r="F414">
        <f>IF(ISTEXT(物品!H451)=TRUE,"'"&amp;物品!H451&amp;"'",物品!H451)</f>
        <v>0</v>
      </c>
      <c r="G414">
        <f>IF(物品!I451="",0,"'"&amp;物品!I451&amp;"'")</f>
        <v>0</v>
      </c>
      <c r="H414">
        <f>IF(物品!R451="",0,物品!R451)</f>
        <v>0</v>
      </c>
      <c r="I414">
        <f>IF(物品!S451="",0,物品!S451)</f>
        <v>0</v>
      </c>
      <c r="J414" t="str">
        <f>IF(物品!C451="",0,""""&amp;物品!C451&amp;"""")</f>
        <v>"|CffFFD24D【史诗】麒麟心|r"</v>
      </c>
      <c r="K414" t="str">
        <f>IF(物品!T451="","""""",""""&amp;物品!T451&amp;"""")</f>
        <v>"暴击伤害|Cffffc926+60%|n|n|r|Cffaaaaaa○|CffFFD24D雷之符印+1|r|r|n|n|Cff00ff7f点击穿戴或脱卸。|r"</v>
      </c>
      <c r="L414" t="str">
        <f>IF(物品!U451="",0,""""&amp;物品!U451&amp;"""")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IF(物品!B452="",0,"'"&amp;物品!B452&amp;"'")</f>
        <v>'IK6I'</v>
      </c>
      <c r="B415">
        <f>物品!D452</f>
        <v>0</v>
      </c>
      <c r="C415">
        <f>物品!E452</f>
        <v>0</v>
      </c>
      <c r="D415">
        <f>物品!F452</f>
        <v>0</v>
      </c>
      <c r="E415">
        <f>IF(ISTEXT(物品!G452)=TRUE,"'"&amp;物品!G452&amp;"'",物品!G452)</f>
        <v>0</v>
      </c>
      <c r="F415">
        <f>IF(ISTEXT(物品!H452)=TRUE,"'"&amp;物品!H452&amp;"'",物品!H452)</f>
        <v>0</v>
      </c>
      <c r="G415">
        <f>IF(物品!I452="",0,"'"&amp;物品!I452&amp;"'")</f>
        <v>0</v>
      </c>
      <c r="H415">
        <f>IF(物品!R452="",0,物品!R452)</f>
        <v>0</v>
      </c>
      <c r="I415">
        <f>IF(物品!S452="",0,物品!S452)</f>
        <v>0</v>
      </c>
      <c r="J415" t="str">
        <f>IF(物品!C452="",0,""""&amp;物品!C452&amp;"""")</f>
        <v>"|CffFFD24D【史诗】麒麟心|r"</v>
      </c>
      <c r="K415" t="str">
        <f>IF(物品!T452="","""""",""""&amp;物品!T452&amp;"""")</f>
        <v>"暴击伤害|Cffffc926+60%|n|n|r|Cffaaaaaa○|CffFFD24D暗之符印+1|r|r|n|n|Cff00ff7f点击穿戴或脱卸。|r"</v>
      </c>
      <c r="L415" t="str">
        <f>IF(物品!U452="",0,""""&amp;物品!U452&amp;"""")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IF(物品!B453="",0,"'"&amp;物品!B453&amp;"'")</f>
        <v>'IK7A'</v>
      </c>
      <c r="B416">
        <f>物品!D453</f>
        <v>0</v>
      </c>
      <c r="C416">
        <f>物品!E453</f>
        <v>0</v>
      </c>
      <c r="D416">
        <f>物品!F453</f>
        <v>0</v>
      </c>
      <c r="E416">
        <f>IF(ISTEXT(物品!G453)=TRUE,"'"&amp;物品!G453&amp;"'",物品!G453)</f>
        <v>0</v>
      </c>
      <c r="F416">
        <f>IF(ISTEXT(物品!H453)=TRUE,"'"&amp;物品!H453&amp;"'",物品!H453)</f>
        <v>0</v>
      </c>
      <c r="G416">
        <f>IF(物品!I453="",0,"'"&amp;物品!I453&amp;"'")</f>
        <v>0</v>
      </c>
      <c r="H416">
        <f>IF(物品!R453="",0,物品!R453)</f>
        <v>0</v>
      </c>
      <c r="I416">
        <f>IF(物品!S453="",0,物品!S453)</f>
        <v>0</v>
      </c>
      <c r="J416" t="str">
        <f>IF(物品!C453="",0,""""&amp;物品!C453&amp;"""")</f>
        <v>"|CffFFD24D【史诗】腾蛇之牙|r"</v>
      </c>
      <c r="K416" t="str">
        <f>IF(物品!T453="","""""",""""&amp;物品!T453&amp;"""")</f>
        <v>"护甲|Cffffc926+100|n|n|r|Cffaaaaaa○刻印槽 【空】|r|n|n|Cff00ff7f点击穿戴或脱卸。|r"</v>
      </c>
      <c r="L416" t="str">
        <f>IF(物品!U453="",0,""""&amp;物品!U453&amp;"""")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IF(物品!B454="",0,"'"&amp;物品!B454&amp;"'")</f>
        <v>'IK7B'</v>
      </c>
      <c r="B417">
        <f>物品!D454</f>
        <v>0</v>
      </c>
      <c r="C417">
        <f>物品!E454</f>
        <v>0</v>
      </c>
      <c r="D417">
        <f>物品!F454</f>
        <v>0</v>
      </c>
      <c r="E417">
        <f>IF(ISTEXT(物品!G454)=TRUE,"'"&amp;物品!G454&amp;"'",物品!G454)</f>
        <v>0</v>
      </c>
      <c r="F417">
        <f>IF(ISTEXT(物品!H454)=TRUE,"'"&amp;物品!H454&amp;"'",物品!H454)</f>
        <v>0</v>
      </c>
      <c r="G417">
        <f>IF(物品!I454="",0,"'"&amp;物品!I454&amp;"'")</f>
        <v>0</v>
      </c>
      <c r="H417">
        <f>IF(物品!R454="",0,物品!R454)</f>
        <v>0</v>
      </c>
      <c r="I417">
        <f>IF(物品!S454="",0,物品!S454)</f>
        <v>0</v>
      </c>
      <c r="J417" t="str">
        <f>IF(物品!C454="",0,""""&amp;物品!C454&amp;"""")</f>
        <v>"|CffFFD24D【史诗】腾蛇之牙|r"</v>
      </c>
      <c r="K417" t="str">
        <f>IF(物品!T454="","""""",""""&amp;物品!T454&amp;"""")</f>
        <v>"护甲|Cffffc926+100|n|n|r|Cffaaaaaa○|CffFFD24D金之符印+1|r|r|n|n|Cff00ff7f点击穿戴或脱卸。|r"</v>
      </c>
      <c r="L417" t="str">
        <f>IF(物品!U454="",0,""""&amp;物品!U454&amp;"""")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IF(物品!B455="",0,"'"&amp;物品!B455&amp;"'")</f>
        <v>'IK7C'</v>
      </c>
      <c r="B418">
        <f>物品!D455</f>
        <v>0</v>
      </c>
      <c r="C418">
        <f>物品!E455</f>
        <v>0</v>
      </c>
      <c r="D418">
        <f>物品!F455</f>
        <v>0</v>
      </c>
      <c r="E418">
        <f>IF(ISTEXT(物品!G455)=TRUE,"'"&amp;物品!G455&amp;"'",物品!G455)</f>
        <v>0</v>
      </c>
      <c r="F418">
        <f>IF(ISTEXT(物品!H455)=TRUE,"'"&amp;物品!H455&amp;"'",物品!H455)</f>
        <v>0</v>
      </c>
      <c r="G418">
        <f>IF(物品!I455="",0,"'"&amp;物品!I455&amp;"'")</f>
        <v>0</v>
      </c>
      <c r="H418">
        <f>IF(物品!R455="",0,物品!R455)</f>
        <v>0</v>
      </c>
      <c r="I418">
        <f>IF(物品!S455="",0,物品!S455)</f>
        <v>0</v>
      </c>
      <c r="J418" t="str">
        <f>IF(物品!C455="",0,""""&amp;物品!C455&amp;"""")</f>
        <v>"|CffFFD24D【史诗】腾蛇之牙|r"</v>
      </c>
      <c r="K418" t="str">
        <f>IF(物品!T455="","""""",""""&amp;物品!T455&amp;"""")</f>
        <v>"护甲|Cffffc926+100|n|n|r|Cffaaaaaa○|CffFFD24D木之符印+1|r|r|n|n|Cff00ff7f点击穿戴或脱卸。|r"</v>
      </c>
      <c r="L418" t="str">
        <f>IF(物品!U455="",0,""""&amp;物品!U455&amp;"""")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IF(物品!B456="",0,"'"&amp;物品!B456&amp;"'")</f>
        <v>'IK7D'</v>
      </c>
      <c r="B419">
        <f>物品!D456</f>
        <v>0</v>
      </c>
      <c r="C419">
        <f>物品!E456</f>
        <v>0</v>
      </c>
      <c r="D419">
        <f>物品!F456</f>
        <v>0</v>
      </c>
      <c r="E419">
        <f>IF(ISTEXT(物品!G456)=TRUE,"'"&amp;物品!G456&amp;"'",物品!G456)</f>
        <v>0</v>
      </c>
      <c r="F419">
        <f>IF(ISTEXT(物品!H456)=TRUE,"'"&amp;物品!H456&amp;"'",物品!H456)</f>
        <v>0</v>
      </c>
      <c r="G419">
        <f>IF(物品!I456="",0,"'"&amp;物品!I456&amp;"'")</f>
        <v>0</v>
      </c>
      <c r="H419">
        <f>IF(物品!R456="",0,物品!R456)</f>
        <v>0</v>
      </c>
      <c r="I419">
        <f>IF(物品!S456="",0,物品!S456)</f>
        <v>0</v>
      </c>
      <c r="J419" t="str">
        <f>IF(物品!C456="",0,""""&amp;物品!C456&amp;"""")</f>
        <v>"|CffFFD24D【史诗】腾蛇之牙|r"</v>
      </c>
      <c r="K419" t="str">
        <f>IF(物品!T456="","""""",""""&amp;物品!T456&amp;"""")</f>
        <v>"护甲|Cffffc926+100|n|n|r|Cffaaaaaa○|CffFFD24D水之符印+1|r|r|n|n|Cff00ff7f点击穿戴或脱卸。|r"</v>
      </c>
      <c r="L419" t="str">
        <f>IF(物品!U456="",0,""""&amp;物品!U456&amp;"""")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IF(物品!B457="",0,"'"&amp;物品!B457&amp;"'")</f>
        <v>'IK7E'</v>
      </c>
      <c r="B420">
        <f>物品!D457</f>
        <v>0</v>
      </c>
      <c r="C420">
        <f>物品!E457</f>
        <v>0</v>
      </c>
      <c r="D420">
        <f>物品!F457</f>
        <v>0</v>
      </c>
      <c r="E420">
        <f>IF(ISTEXT(物品!G457)=TRUE,"'"&amp;物品!G457&amp;"'",物品!G457)</f>
        <v>0</v>
      </c>
      <c r="F420">
        <f>IF(ISTEXT(物品!H457)=TRUE,"'"&amp;物品!H457&amp;"'",物品!H457)</f>
        <v>0</v>
      </c>
      <c r="G420">
        <f>IF(物品!I457="",0,"'"&amp;物品!I457&amp;"'")</f>
        <v>0</v>
      </c>
      <c r="H420">
        <f>IF(物品!R457="",0,物品!R457)</f>
        <v>0</v>
      </c>
      <c r="I420">
        <f>IF(物品!S457="",0,物品!S457)</f>
        <v>0</v>
      </c>
      <c r="J420" t="str">
        <f>IF(物品!C457="",0,""""&amp;物品!C457&amp;"""")</f>
        <v>"|CffFFD24D【史诗】腾蛇之牙|r"</v>
      </c>
      <c r="K420" t="str">
        <f>IF(物品!T457="","""""",""""&amp;物品!T457&amp;"""")</f>
        <v>"护甲|Cffffc926+100|n|n|r|Cffaaaaaa○|CffFFD24D火之符印+1|r|r|n|n|Cff00ff7f点击穿戴或脱卸。|r"</v>
      </c>
      <c r="L420" t="str">
        <f>IF(物品!U457="",0,""""&amp;物品!U457&amp;"""")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IF(物品!B458="",0,"'"&amp;物品!B458&amp;"'")</f>
        <v>'IK7F'</v>
      </c>
      <c r="B421">
        <f>物品!D458</f>
        <v>0</v>
      </c>
      <c r="C421">
        <f>物品!E458</f>
        <v>0</v>
      </c>
      <c r="D421">
        <f>物品!F458</f>
        <v>0</v>
      </c>
      <c r="E421">
        <f>IF(ISTEXT(物品!G458)=TRUE,"'"&amp;物品!G458&amp;"'",物品!G458)</f>
        <v>0</v>
      </c>
      <c r="F421">
        <f>IF(ISTEXT(物品!H458)=TRUE,"'"&amp;物品!H458&amp;"'",物品!H458)</f>
        <v>0</v>
      </c>
      <c r="G421">
        <f>IF(物品!I458="",0,"'"&amp;物品!I458&amp;"'")</f>
        <v>0</v>
      </c>
      <c r="H421">
        <f>IF(物品!R458="",0,物品!R458)</f>
        <v>0</v>
      </c>
      <c r="I421">
        <f>IF(物品!S458="",0,物品!S458)</f>
        <v>0</v>
      </c>
      <c r="J421" t="str">
        <f>IF(物品!C458="",0,""""&amp;物品!C458&amp;"""")</f>
        <v>"|CffFFD24D【史诗】腾蛇之牙|r"</v>
      </c>
      <c r="K421" t="str">
        <f>IF(物品!T458="","""""",""""&amp;物品!T458&amp;"""")</f>
        <v>"护甲|Cffffc926+100|n|n|r|Cffaaaaaa○|CffFFD24D土之符印+1|r|r|n|n|Cff00ff7f点击穿戴或脱卸。|r"</v>
      </c>
      <c r="L421" t="str">
        <f>IF(物品!U458="",0,""""&amp;物品!U458&amp;"""")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IF(物品!B459="",0,"'"&amp;物品!B459&amp;"'")</f>
        <v>'IK7G'</v>
      </c>
      <c r="B422">
        <f>物品!D459</f>
        <v>0</v>
      </c>
      <c r="C422">
        <f>物品!E459</f>
        <v>0</v>
      </c>
      <c r="D422">
        <f>物品!F459</f>
        <v>0</v>
      </c>
      <c r="E422">
        <f>IF(ISTEXT(物品!G459)=TRUE,"'"&amp;物品!G459&amp;"'",物品!G459)</f>
        <v>0</v>
      </c>
      <c r="F422">
        <f>IF(ISTEXT(物品!H459)=TRUE,"'"&amp;物品!H459&amp;"'",物品!H459)</f>
        <v>0</v>
      </c>
      <c r="G422">
        <f>IF(物品!I459="",0,"'"&amp;物品!I459&amp;"'")</f>
        <v>0</v>
      </c>
      <c r="H422">
        <f>IF(物品!R459="",0,物品!R459)</f>
        <v>0</v>
      </c>
      <c r="I422">
        <f>IF(物品!S459="",0,物品!S459)</f>
        <v>0</v>
      </c>
      <c r="J422" t="str">
        <f>IF(物品!C459="",0,""""&amp;物品!C459&amp;"""")</f>
        <v>"|CffFFD24D【史诗】腾蛇之牙|r"</v>
      </c>
      <c r="K422" t="str">
        <f>IF(物品!T459="","""""",""""&amp;物品!T459&amp;"""")</f>
        <v>"护甲|Cffffc926+100|n|n|r|Cffaaaaaa○|CffFFD24D光之符印+1|r|r|n|n|Cff00ff7f点击穿戴或脱卸。|r"</v>
      </c>
      <c r="L422" t="str">
        <f>IF(物品!U459="",0,""""&amp;物品!U459&amp;"""")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IF(物品!B460="",0,"'"&amp;物品!B460&amp;"'")</f>
        <v>'IK7H'</v>
      </c>
      <c r="B423">
        <f>物品!D460</f>
        <v>0</v>
      </c>
      <c r="C423">
        <f>物品!E460</f>
        <v>0</v>
      </c>
      <c r="D423">
        <f>物品!F460</f>
        <v>0</v>
      </c>
      <c r="E423">
        <f>IF(ISTEXT(物品!G460)=TRUE,"'"&amp;物品!G460&amp;"'",物品!G460)</f>
        <v>0</v>
      </c>
      <c r="F423">
        <f>IF(ISTEXT(物品!H460)=TRUE,"'"&amp;物品!H460&amp;"'",物品!H460)</f>
        <v>0</v>
      </c>
      <c r="G423">
        <f>IF(物品!I460="",0,"'"&amp;物品!I460&amp;"'")</f>
        <v>0</v>
      </c>
      <c r="H423">
        <f>IF(物品!R460="",0,物品!R460)</f>
        <v>0</v>
      </c>
      <c r="I423">
        <f>IF(物品!S460="",0,物品!S460)</f>
        <v>0</v>
      </c>
      <c r="J423" t="str">
        <f>IF(物品!C460="",0,""""&amp;物品!C460&amp;"""")</f>
        <v>"|CffFFD24D【史诗】腾蛇之牙|r"</v>
      </c>
      <c r="K423" t="str">
        <f>IF(物品!T460="","""""",""""&amp;物品!T460&amp;"""")</f>
        <v>"护甲|Cffffc926+100|n|n|r|Cffaaaaaa○|CffFFD24D雷之符印+1|r|r|n|n|Cff00ff7f点击穿戴或脱卸。|r"</v>
      </c>
      <c r="L423" t="str">
        <f>IF(物品!U460="",0,""""&amp;物品!U460&amp;"""")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IF(物品!B461="",0,"'"&amp;物品!B461&amp;"'")</f>
        <v>'IK7I'</v>
      </c>
      <c r="B424">
        <f>物品!D461</f>
        <v>0</v>
      </c>
      <c r="C424">
        <f>物品!E461</f>
        <v>0</v>
      </c>
      <c r="D424">
        <f>物品!F461</f>
        <v>0</v>
      </c>
      <c r="E424">
        <f>IF(ISTEXT(物品!G461)=TRUE,"'"&amp;物品!G461&amp;"'",物品!G461)</f>
        <v>0</v>
      </c>
      <c r="F424">
        <f>IF(ISTEXT(物品!H461)=TRUE,"'"&amp;物品!H461&amp;"'",物品!H461)</f>
        <v>0</v>
      </c>
      <c r="G424">
        <f>IF(物品!I461="",0,"'"&amp;物品!I461&amp;"'")</f>
        <v>0</v>
      </c>
      <c r="H424">
        <f>IF(物品!R461="",0,物品!R461)</f>
        <v>0</v>
      </c>
      <c r="I424">
        <f>IF(物品!S461="",0,物品!S461)</f>
        <v>0</v>
      </c>
      <c r="J424" t="str">
        <f>IF(物品!C461="",0,""""&amp;物品!C461&amp;"""")</f>
        <v>"|CffFFD24D【史诗】腾蛇之牙|r"</v>
      </c>
      <c r="K424" t="str">
        <f>IF(物品!T461="","""""",""""&amp;物品!T461&amp;"""")</f>
        <v>"护甲|Cffffc926+100|n|n|r|Cffaaaaaa○|CffFFD24D暗之符印+1|r|r|n|n|Cff00ff7f点击穿戴或脱卸。|r"</v>
      </c>
      <c r="L424" t="str">
        <f>IF(物品!U461="",0,""""&amp;物品!U461&amp;"""")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IF(物品!B462="",0,"'"&amp;物品!B462&amp;"'")</f>
        <v>'IK8A'</v>
      </c>
      <c r="B425">
        <f>物品!D462</f>
        <v>0</v>
      </c>
      <c r="C425">
        <f>物品!E462</f>
        <v>0</v>
      </c>
      <c r="D425">
        <f>物品!F462</f>
        <v>0</v>
      </c>
      <c r="E425">
        <f>IF(ISTEXT(物品!G462)=TRUE,"'"&amp;物品!G462&amp;"'",物品!G462)</f>
        <v>0</v>
      </c>
      <c r="F425">
        <f>IF(ISTEXT(物品!H462)=TRUE,"'"&amp;物品!H462&amp;"'",物品!H462)</f>
        <v>0</v>
      </c>
      <c r="G425">
        <f>IF(物品!I462="",0,"'"&amp;物品!I462&amp;"'")</f>
        <v>0</v>
      </c>
      <c r="H425">
        <f>IF(物品!R462="",0,物品!R462)</f>
        <v>0</v>
      </c>
      <c r="I425">
        <f>IF(物品!S462="",0,物品!S462)</f>
        <v>0</v>
      </c>
      <c r="J425" t="str">
        <f>IF(物品!C462="",0,""""&amp;物品!C462&amp;"""")</f>
        <v>"|CffFFD24D【史诗】悟道碑石|r"</v>
      </c>
      <c r="K425" t="str">
        <f>IF(物品!T462="","""""",""""&amp;物品!T462&amp;"""")</f>
        <v>"业力|Cffffc926+50000|r，业力|Cffffc926+12%|n|n|r|Cffaaaaaa○刻印槽 【空】|r|n|n|Cff00ff7f点击穿戴或脱卸。|r"</v>
      </c>
      <c r="L425" t="str">
        <f>IF(物品!U462="",0,""""&amp;物品!U462&amp;"""")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IF(物品!B463="",0,"'"&amp;物品!B463&amp;"'")</f>
        <v>'IK8B'</v>
      </c>
      <c r="B426">
        <f>物品!D463</f>
        <v>0</v>
      </c>
      <c r="C426">
        <f>物品!E463</f>
        <v>0</v>
      </c>
      <c r="D426">
        <f>物品!F463</f>
        <v>0</v>
      </c>
      <c r="E426">
        <f>IF(ISTEXT(物品!G463)=TRUE,"'"&amp;物品!G463&amp;"'",物品!G463)</f>
        <v>0</v>
      </c>
      <c r="F426">
        <f>IF(ISTEXT(物品!H463)=TRUE,"'"&amp;物品!H463&amp;"'",物品!H463)</f>
        <v>0</v>
      </c>
      <c r="G426">
        <f>IF(物品!I463="",0,"'"&amp;物品!I463&amp;"'")</f>
        <v>0</v>
      </c>
      <c r="H426">
        <f>IF(物品!R463="",0,物品!R463)</f>
        <v>0</v>
      </c>
      <c r="I426">
        <f>IF(物品!S463="",0,物品!S463)</f>
        <v>0</v>
      </c>
      <c r="J426" t="str">
        <f>IF(物品!C463="",0,""""&amp;物品!C463&amp;"""")</f>
        <v>"|CffFFD24D【史诗】悟道碑石|r"</v>
      </c>
      <c r="K426" t="str">
        <f>IF(物品!T463="","""""",""""&amp;物品!T463&amp;"""")</f>
        <v>"业力|Cffffc926+50000|r，业力|Cffffc926+12%|n|n|r|Cffaaaaaa○|CffFFD24D金之符印+1|r|r|n|n|Cff00ff7f点击穿戴或脱卸。|r"</v>
      </c>
      <c r="L426" t="str">
        <f>IF(物品!U463="",0,""""&amp;物品!U463&amp;"""")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IF(物品!B464="",0,"'"&amp;物品!B464&amp;"'")</f>
        <v>'IK8C'</v>
      </c>
      <c r="B427">
        <f>物品!D464</f>
        <v>0</v>
      </c>
      <c r="C427">
        <f>物品!E464</f>
        <v>0</v>
      </c>
      <c r="D427">
        <f>物品!F464</f>
        <v>0</v>
      </c>
      <c r="E427">
        <f>IF(ISTEXT(物品!G464)=TRUE,"'"&amp;物品!G464&amp;"'",物品!G464)</f>
        <v>0</v>
      </c>
      <c r="F427">
        <f>IF(ISTEXT(物品!H464)=TRUE,"'"&amp;物品!H464&amp;"'",物品!H464)</f>
        <v>0</v>
      </c>
      <c r="G427">
        <f>IF(物品!I464="",0,"'"&amp;物品!I464&amp;"'")</f>
        <v>0</v>
      </c>
      <c r="H427">
        <f>IF(物品!R464="",0,物品!R464)</f>
        <v>0</v>
      </c>
      <c r="I427">
        <f>IF(物品!S464="",0,物品!S464)</f>
        <v>0</v>
      </c>
      <c r="J427" t="str">
        <f>IF(物品!C464="",0,""""&amp;物品!C464&amp;"""")</f>
        <v>"|CffFFD24D【史诗】悟道碑石|r"</v>
      </c>
      <c r="K427" t="str">
        <f>IF(物品!T464="","""""",""""&amp;物品!T464&amp;"""")</f>
        <v>"业力|Cffffc926+50000|r，业力|Cffffc926+12%|n|n|r|Cffaaaaaa○|CffFFD24D木之符印+1|r|r|n|n|Cff00ff7f点击穿戴或脱卸。|r"</v>
      </c>
      <c r="L427" t="str">
        <f>IF(物品!U464="",0,""""&amp;物品!U464&amp;"""")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IF(物品!B465="",0,"'"&amp;物品!B465&amp;"'")</f>
        <v>'IK8D'</v>
      </c>
      <c r="B428">
        <f>物品!D465</f>
        <v>0</v>
      </c>
      <c r="C428">
        <f>物品!E465</f>
        <v>0</v>
      </c>
      <c r="D428">
        <f>物品!F465</f>
        <v>0</v>
      </c>
      <c r="E428">
        <f>IF(ISTEXT(物品!G465)=TRUE,"'"&amp;物品!G465&amp;"'",物品!G465)</f>
        <v>0</v>
      </c>
      <c r="F428">
        <f>IF(ISTEXT(物品!H465)=TRUE,"'"&amp;物品!H465&amp;"'",物品!H465)</f>
        <v>0</v>
      </c>
      <c r="G428">
        <f>IF(物品!I465="",0,"'"&amp;物品!I465&amp;"'")</f>
        <v>0</v>
      </c>
      <c r="H428">
        <f>IF(物品!R465="",0,物品!R465)</f>
        <v>0</v>
      </c>
      <c r="I428">
        <f>IF(物品!S465="",0,物品!S465)</f>
        <v>0</v>
      </c>
      <c r="J428" t="str">
        <f>IF(物品!C465="",0,""""&amp;物品!C465&amp;"""")</f>
        <v>"|CffFFD24D【史诗】悟道碑石|r"</v>
      </c>
      <c r="K428" t="str">
        <f>IF(物品!T465="","""""",""""&amp;物品!T465&amp;"""")</f>
        <v>"业力|Cffffc926+50000|r，业力|Cffffc926+12%|n|n|r|Cffaaaaaa○|CffFFD24D水之符印+1|r|r|n|n|Cff00ff7f点击穿戴或脱卸。|r"</v>
      </c>
      <c r="L428" t="str">
        <f>IF(物品!U465="",0,""""&amp;物品!U465&amp;"""")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IF(物品!B466="",0,"'"&amp;物品!B466&amp;"'")</f>
        <v>'IK8E'</v>
      </c>
      <c r="B429">
        <f>物品!D466</f>
        <v>0</v>
      </c>
      <c r="C429">
        <f>物品!E466</f>
        <v>0</v>
      </c>
      <c r="D429">
        <f>物品!F466</f>
        <v>0</v>
      </c>
      <c r="E429">
        <f>IF(ISTEXT(物品!G466)=TRUE,"'"&amp;物品!G466&amp;"'",物品!G466)</f>
        <v>0</v>
      </c>
      <c r="F429">
        <f>IF(ISTEXT(物品!H466)=TRUE,"'"&amp;物品!H466&amp;"'",物品!H466)</f>
        <v>0</v>
      </c>
      <c r="G429">
        <f>IF(物品!I466="",0,"'"&amp;物品!I466&amp;"'")</f>
        <v>0</v>
      </c>
      <c r="H429">
        <f>IF(物品!R466="",0,物品!R466)</f>
        <v>0</v>
      </c>
      <c r="I429">
        <f>IF(物品!S466="",0,物品!S466)</f>
        <v>0</v>
      </c>
      <c r="J429" t="str">
        <f>IF(物品!C466="",0,""""&amp;物品!C466&amp;"""")</f>
        <v>"|CffFFD24D【史诗】悟道碑石|r"</v>
      </c>
      <c r="K429" t="str">
        <f>IF(物品!T466="","""""",""""&amp;物品!T466&amp;"""")</f>
        <v>"业力|Cffffc926+50000|r，业力|Cffffc926+12%|n|n|r|Cffaaaaaa○|CffFFD24D火之符印+1|r|r|n|n|Cff00ff7f点击穿戴或脱卸。|r"</v>
      </c>
      <c r="L429" t="str">
        <f>IF(物品!U466="",0,""""&amp;物品!U466&amp;"""")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IF(物品!B467="",0,"'"&amp;物品!B467&amp;"'")</f>
        <v>'IK8F'</v>
      </c>
      <c r="B430">
        <f>物品!D467</f>
        <v>0</v>
      </c>
      <c r="C430">
        <f>物品!E467</f>
        <v>0</v>
      </c>
      <c r="D430">
        <f>物品!F467</f>
        <v>0</v>
      </c>
      <c r="E430">
        <f>IF(ISTEXT(物品!G467)=TRUE,"'"&amp;物品!G467&amp;"'",物品!G467)</f>
        <v>0</v>
      </c>
      <c r="F430">
        <f>IF(ISTEXT(物品!H467)=TRUE,"'"&amp;物品!H467&amp;"'",物品!H467)</f>
        <v>0</v>
      </c>
      <c r="G430">
        <f>IF(物品!I467="",0,"'"&amp;物品!I467&amp;"'")</f>
        <v>0</v>
      </c>
      <c r="H430">
        <f>IF(物品!R467="",0,物品!R467)</f>
        <v>0</v>
      </c>
      <c r="I430">
        <f>IF(物品!S467="",0,物品!S467)</f>
        <v>0</v>
      </c>
      <c r="J430" t="str">
        <f>IF(物品!C467="",0,""""&amp;物品!C467&amp;"""")</f>
        <v>"|CffFFD24D【史诗】悟道碑石|r"</v>
      </c>
      <c r="K430" t="str">
        <f>IF(物品!T467="","""""",""""&amp;物品!T467&amp;"""")</f>
        <v>"业力|Cffffc926+50000|r，业力|Cffffc926+12%|n|n|r|Cffaaaaaa○|CffFFD24D土之符印+1|r|r|n|n|Cff00ff7f点击穿戴或脱卸。|r"</v>
      </c>
      <c r="L430" t="str">
        <f>IF(物品!U467="",0,""""&amp;物品!U467&amp;"""")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IF(物品!B468="",0,"'"&amp;物品!B468&amp;"'")</f>
        <v>'IK8G'</v>
      </c>
      <c r="B431">
        <f>物品!D468</f>
        <v>0</v>
      </c>
      <c r="C431">
        <f>物品!E468</f>
        <v>0</v>
      </c>
      <c r="D431">
        <f>物品!F468</f>
        <v>0</v>
      </c>
      <c r="E431">
        <f>IF(ISTEXT(物品!G468)=TRUE,"'"&amp;物品!G468&amp;"'",物品!G468)</f>
        <v>0</v>
      </c>
      <c r="F431">
        <f>IF(ISTEXT(物品!H468)=TRUE,"'"&amp;物品!H468&amp;"'",物品!H468)</f>
        <v>0</v>
      </c>
      <c r="G431">
        <f>IF(物品!I468="",0,"'"&amp;物品!I468&amp;"'")</f>
        <v>0</v>
      </c>
      <c r="H431">
        <f>IF(物品!R468="",0,物品!R468)</f>
        <v>0</v>
      </c>
      <c r="I431">
        <f>IF(物品!S468="",0,物品!S468)</f>
        <v>0</v>
      </c>
      <c r="J431" t="str">
        <f>IF(物品!C468="",0,""""&amp;物品!C468&amp;"""")</f>
        <v>"|CffFFD24D【史诗】悟道碑石|r"</v>
      </c>
      <c r="K431" t="str">
        <f>IF(物品!T468="","""""",""""&amp;物品!T468&amp;"""")</f>
        <v>"业力|Cffffc926+50000|r，业力|Cffffc926+12%|n|n|r|Cffaaaaaa○|CffFFD24D光之符印+1|r|r|n|n|Cff00ff7f点击穿戴或脱卸。|r"</v>
      </c>
      <c r="L431" t="str">
        <f>IF(物品!U468="",0,""""&amp;物品!U468&amp;"""")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IF(物品!B469="",0,"'"&amp;物品!B469&amp;"'")</f>
        <v>'IK8H'</v>
      </c>
      <c r="B432">
        <f>物品!D469</f>
        <v>0</v>
      </c>
      <c r="C432">
        <f>物品!E469</f>
        <v>0</v>
      </c>
      <c r="D432">
        <f>物品!F469</f>
        <v>0</v>
      </c>
      <c r="E432">
        <f>IF(ISTEXT(物品!G469)=TRUE,"'"&amp;物品!G469&amp;"'",物品!G469)</f>
        <v>0</v>
      </c>
      <c r="F432">
        <f>IF(ISTEXT(物品!H469)=TRUE,"'"&amp;物品!H469&amp;"'",物品!H469)</f>
        <v>0</v>
      </c>
      <c r="G432">
        <f>IF(物品!I469="",0,"'"&amp;物品!I469&amp;"'")</f>
        <v>0</v>
      </c>
      <c r="H432">
        <f>IF(物品!R469="",0,物品!R469)</f>
        <v>0</v>
      </c>
      <c r="I432">
        <f>IF(物品!S469="",0,物品!S469)</f>
        <v>0</v>
      </c>
      <c r="J432" t="str">
        <f>IF(物品!C469="",0,""""&amp;物品!C469&amp;"""")</f>
        <v>"|CffFFD24D【史诗】悟道碑石|r"</v>
      </c>
      <c r="K432" t="str">
        <f>IF(物品!T469="","""""",""""&amp;物品!T469&amp;"""")</f>
        <v>"业力|Cffffc926+50000|r，业力|Cffffc926+12%|n|n|r|Cffaaaaaa○|CffFFD24D雷之符印+1|r|r|n|n|Cff00ff7f点击穿戴或脱卸。|r"</v>
      </c>
      <c r="L432" t="str">
        <f>IF(物品!U469="",0,""""&amp;物品!U469&amp;"""")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IF(物品!B470="",0,"'"&amp;物品!B470&amp;"'")</f>
        <v>'IK8I'</v>
      </c>
      <c r="B433">
        <f>物品!D470</f>
        <v>0</v>
      </c>
      <c r="C433">
        <f>物品!E470</f>
        <v>0</v>
      </c>
      <c r="D433">
        <f>物品!F470</f>
        <v>0</v>
      </c>
      <c r="E433">
        <f>IF(ISTEXT(物品!G470)=TRUE,"'"&amp;物品!G470&amp;"'",物品!G470)</f>
        <v>0</v>
      </c>
      <c r="F433">
        <f>IF(ISTEXT(物品!H470)=TRUE,"'"&amp;物品!H470&amp;"'",物品!H470)</f>
        <v>0</v>
      </c>
      <c r="G433">
        <f>IF(物品!I470="",0,"'"&amp;物品!I470&amp;"'")</f>
        <v>0</v>
      </c>
      <c r="H433">
        <f>IF(物品!R470="",0,物品!R470)</f>
        <v>0</v>
      </c>
      <c r="I433">
        <f>IF(物品!S470="",0,物品!S470)</f>
        <v>0</v>
      </c>
      <c r="J433" t="str">
        <f>IF(物品!C470="",0,""""&amp;物品!C470&amp;"""")</f>
        <v>"|CffFFD24D【史诗】悟道碑石|r"</v>
      </c>
      <c r="K433" t="str">
        <f>IF(物品!T470="","""""",""""&amp;物品!T470&amp;"""")</f>
        <v>"业力|Cffffc926+50000|r，业力|Cffffc926+12%|n|n|r|Cffaaaaaa○|CffFFD24D暗之符印+1|r|r|n|n|Cff00ff7f点击穿戴或脱卸。|r"</v>
      </c>
      <c r="L433" t="str">
        <f>IF(物品!U470="",0,""""&amp;物品!U470&amp;"""")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IF(物品!B471="",0,"'"&amp;物品!B471&amp;"'")</f>
        <v>'IK91'</v>
      </c>
      <c r="B434">
        <f>物品!D471</f>
        <v>0</v>
      </c>
      <c r="C434">
        <f>物品!E471</f>
        <v>0</v>
      </c>
      <c r="D434">
        <f>物品!F471</f>
        <v>0</v>
      </c>
      <c r="E434">
        <f>IF(ISTEXT(物品!G471)=TRUE,"'"&amp;物品!G471&amp;"'",物品!G471)</f>
        <v>0</v>
      </c>
      <c r="F434">
        <f>IF(ISTEXT(物品!H471)=TRUE,"'"&amp;物品!H471&amp;"'",物品!H471)</f>
        <v>0</v>
      </c>
      <c r="G434">
        <f>IF(物品!I471="",0,"'"&amp;物品!I471&amp;"'")</f>
        <v>0</v>
      </c>
      <c r="H434">
        <f>IF(物品!R471="",0,物品!R471)</f>
        <v>0</v>
      </c>
      <c r="I434">
        <f>IF(物品!S471="",0,物品!S471)</f>
        <v>0</v>
      </c>
      <c r="J434" t="str">
        <f>IF(物品!C471="",0,""""&amp;物品!C471&amp;"""")</f>
        <v>"|CffFFD24D金之刻印|r"</v>
      </c>
      <c r="K434" t="str">
        <f>IF(物品!T471="","""""",""""&amp;物品!T471&amp;"""")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IF(物品!U471="",0,""""&amp;物品!U471&amp;"""")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IF(物品!B472="",0,"'"&amp;物品!B472&amp;"'")</f>
        <v>'IK92'</v>
      </c>
      <c r="B435">
        <f>物品!D472</f>
        <v>0</v>
      </c>
      <c r="C435">
        <f>物品!E472</f>
        <v>0</v>
      </c>
      <c r="D435">
        <f>物品!F472</f>
        <v>0</v>
      </c>
      <c r="E435">
        <f>IF(ISTEXT(物品!G472)=TRUE,"'"&amp;物品!G472&amp;"'",物品!G472)</f>
        <v>0</v>
      </c>
      <c r="F435">
        <f>IF(ISTEXT(物品!H472)=TRUE,"'"&amp;物品!H472&amp;"'",物品!H472)</f>
        <v>0</v>
      </c>
      <c r="G435">
        <f>IF(物品!I472="",0,"'"&amp;物品!I472&amp;"'")</f>
        <v>0</v>
      </c>
      <c r="H435">
        <f>IF(物品!R472="",0,物品!R472)</f>
        <v>0</v>
      </c>
      <c r="I435">
        <f>IF(物品!S472="",0,物品!S472)</f>
        <v>0</v>
      </c>
      <c r="J435" t="str">
        <f>IF(物品!C472="",0,""""&amp;物品!C472&amp;"""")</f>
        <v>"|CffFFD24D木之刻印|r"</v>
      </c>
      <c r="K435" t="str">
        <f>IF(物品!T472="","""""",""""&amp;物品!T472&amp;"""")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IF(物品!U472="",0,""""&amp;物品!U472&amp;"""")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IF(物品!B473="",0,"'"&amp;物品!B473&amp;"'")</f>
        <v>'IK93'</v>
      </c>
      <c r="B436">
        <f>物品!D473</f>
        <v>0</v>
      </c>
      <c r="C436">
        <f>物品!E473</f>
        <v>0</v>
      </c>
      <c r="D436">
        <f>物品!F473</f>
        <v>0</v>
      </c>
      <c r="E436">
        <f>IF(ISTEXT(物品!G473)=TRUE,"'"&amp;物品!G473&amp;"'",物品!G473)</f>
        <v>0</v>
      </c>
      <c r="F436">
        <f>IF(ISTEXT(物品!H473)=TRUE,"'"&amp;物品!H473&amp;"'",物品!H473)</f>
        <v>0</v>
      </c>
      <c r="G436">
        <f>IF(物品!I473="",0,"'"&amp;物品!I473&amp;"'")</f>
        <v>0</v>
      </c>
      <c r="H436">
        <f>IF(物品!R473="",0,物品!R473)</f>
        <v>0</v>
      </c>
      <c r="I436">
        <f>IF(物品!S473="",0,物品!S473)</f>
        <v>0</v>
      </c>
      <c r="J436" t="str">
        <f>IF(物品!C473="",0,""""&amp;物品!C473&amp;"""")</f>
        <v>"|CffFFD24D水之刻印|r"</v>
      </c>
      <c r="K436" t="str">
        <f>IF(物品!T473="","""""",""""&amp;物品!T473&amp;"""")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IF(物品!U473="",0,""""&amp;物品!U473&amp;"""")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IF(物品!B474="",0,"'"&amp;物品!B474&amp;"'")</f>
        <v>'IK94'</v>
      </c>
      <c r="B437">
        <f>物品!D474</f>
        <v>0</v>
      </c>
      <c r="C437">
        <f>物品!E474</f>
        <v>0</v>
      </c>
      <c r="D437">
        <f>物品!F474</f>
        <v>0</v>
      </c>
      <c r="E437">
        <f>IF(ISTEXT(物品!G474)=TRUE,"'"&amp;物品!G474&amp;"'",物品!G474)</f>
        <v>0</v>
      </c>
      <c r="F437">
        <f>IF(ISTEXT(物品!H474)=TRUE,"'"&amp;物品!H474&amp;"'",物品!H474)</f>
        <v>0</v>
      </c>
      <c r="G437">
        <f>IF(物品!I474="",0,"'"&amp;物品!I474&amp;"'")</f>
        <v>0</v>
      </c>
      <c r="H437">
        <f>IF(物品!R474="",0,物品!R474)</f>
        <v>0</v>
      </c>
      <c r="I437">
        <f>IF(物品!S474="",0,物品!S474)</f>
        <v>0</v>
      </c>
      <c r="J437" t="str">
        <f>IF(物品!C474="",0,""""&amp;物品!C474&amp;"""")</f>
        <v>"|CffFFD24D火之刻印|r"</v>
      </c>
      <c r="K437" t="str">
        <f>IF(物品!T474="","""""",""""&amp;物品!T474&amp;"""")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IF(物品!U474="",0,""""&amp;物品!U474&amp;"""")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IF(物品!B475="",0,"'"&amp;物品!B475&amp;"'")</f>
        <v>'IK95'</v>
      </c>
      <c r="B438">
        <f>物品!D475</f>
        <v>0</v>
      </c>
      <c r="C438">
        <f>物品!E475</f>
        <v>0</v>
      </c>
      <c r="D438">
        <f>物品!F475</f>
        <v>0</v>
      </c>
      <c r="E438">
        <f>IF(ISTEXT(物品!G475)=TRUE,"'"&amp;物品!G475&amp;"'",物品!G475)</f>
        <v>0</v>
      </c>
      <c r="F438">
        <f>IF(ISTEXT(物品!H475)=TRUE,"'"&amp;物品!H475&amp;"'",物品!H475)</f>
        <v>0</v>
      </c>
      <c r="G438">
        <f>IF(物品!I475="",0,"'"&amp;物品!I475&amp;"'")</f>
        <v>0</v>
      </c>
      <c r="H438">
        <f>IF(物品!R475="",0,物品!R475)</f>
        <v>0</v>
      </c>
      <c r="I438">
        <f>IF(物品!S475="",0,物品!S475)</f>
        <v>0</v>
      </c>
      <c r="J438" t="str">
        <f>IF(物品!C475="",0,""""&amp;物品!C475&amp;"""")</f>
        <v>"|CffFFD24D土之刻印|r"</v>
      </c>
      <c r="K438" t="str">
        <f>IF(物品!T475="","""""",""""&amp;物品!T475&amp;"""")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IF(物品!U475="",0,""""&amp;物品!U475&amp;"""")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IF(物品!B476="",0,"'"&amp;物品!B476&amp;"'")</f>
        <v>'IK96'</v>
      </c>
      <c r="B439">
        <f>物品!D476</f>
        <v>0</v>
      </c>
      <c r="C439">
        <f>物品!E476</f>
        <v>0</v>
      </c>
      <c r="D439">
        <f>物品!F476</f>
        <v>0</v>
      </c>
      <c r="E439">
        <f>IF(ISTEXT(物品!G476)=TRUE,"'"&amp;物品!G476&amp;"'",物品!G476)</f>
        <v>0</v>
      </c>
      <c r="F439">
        <f>IF(ISTEXT(物品!H476)=TRUE,"'"&amp;物品!H476&amp;"'",物品!H476)</f>
        <v>0</v>
      </c>
      <c r="G439">
        <f>IF(物品!I476="",0,"'"&amp;物品!I476&amp;"'")</f>
        <v>0</v>
      </c>
      <c r="H439">
        <f>IF(物品!R476="",0,物品!R476)</f>
        <v>0</v>
      </c>
      <c r="I439">
        <f>IF(物品!S476="",0,物品!S476)</f>
        <v>0</v>
      </c>
      <c r="J439" t="str">
        <f>IF(物品!C476="",0,""""&amp;物品!C476&amp;"""")</f>
        <v>"|CffFFD24D光之刻印|r"</v>
      </c>
      <c r="K439" t="str">
        <f>IF(物品!T476="","""""",""""&amp;物品!T476&amp;"""")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IF(物品!U476="",0,""""&amp;物品!U476&amp;"""")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IF(物品!B477="",0,"'"&amp;物品!B477&amp;"'")</f>
        <v>'IK97'</v>
      </c>
      <c r="B440">
        <f>物品!D477</f>
        <v>0</v>
      </c>
      <c r="C440">
        <f>物品!E477</f>
        <v>0</v>
      </c>
      <c r="D440">
        <f>物品!F477</f>
        <v>0</v>
      </c>
      <c r="E440">
        <f>IF(ISTEXT(物品!G477)=TRUE,"'"&amp;物品!G477&amp;"'",物品!G477)</f>
        <v>0</v>
      </c>
      <c r="F440">
        <f>IF(ISTEXT(物品!H477)=TRUE,"'"&amp;物品!H477&amp;"'",物品!H477)</f>
        <v>0</v>
      </c>
      <c r="G440">
        <f>IF(物品!I477="",0,"'"&amp;物品!I477&amp;"'")</f>
        <v>0</v>
      </c>
      <c r="H440">
        <f>IF(物品!R477="",0,物品!R477)</f>
        <v>0</v>
      </c>
      <c r="I440">
        <f>IF(物品!S477="",0,物品!S477)</f>
        <v>0</v>
      </c>
      <c r="J440" t="str">
        <f>IF(物品!C477="",0,""""&amp;物品!C477&amp;"""")</f>
        <v>"|CffFFD24D雷之刻印|r"</v>
      </c>
      <c r="K440" t="str">
        <f>IF(物品!T477="","""""",""""&amp;物品!T477&amp;"""")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IF(物品!U477="",0,""""&amp;物品!U477&amp;"""")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IF(物品!B478="",0,"'"&amp;物品!B478&amp;"'")</f>
        <v>'IK98'</v>
      </c>
      <c r="B441">
        <f>物品!D478</f>
        <v>0</v>
      </c>
      <c r="C441">
        <f>物品!E478</f>
        <v>0</v>
      </c>
      <c r="D441">
        <f>物品!F478</f>
        <v>0</v>
      </c>
      <c r="E441">
        <f>IF(ISTEXT(物品!G478)=TRUE,"'"&amp;物品!G478&amp;"'",物品!G478)</f>
        <v>0</v>
      </c>
      <c r="F441">
        <f>IF(ISTEXT(物品!H478)=TRUE,"'"&amp;物品!H478&amp;"'",物品!H478)</f>
        <v>0</v>
      </c>
      <c r="G441">
        <f>IF(物品!I478="",0,"'"&amp;物品!I478&amp;"'")</f>
        <v>0</v>
      </c>
      <c r="H441">
        <f>IF(物品!R478="",0,物品!R478)</f>
        <v>0</v>
      </c>
      <c r="I441">
        <f>IF(物品!S478="",0,物品!S478)</f>
        <v>0</v>
      </c>
      <c r="J441" t="str">
        <f>IF(物品!C478="",0,""""&amp;物品!C478&amp;"""")</f>
        <v>"|CffFFD24D暗之刻印|r"</v>
      </c>
      <c r="K441" t="str">
        <f>IF(物品!T478="","""""",""""&amp;物品!T478&amp;"""")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IF(物品!U478="",0,""""&amp;物品!U478&amp;"""")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IF(物品!B479="",0,"'"&amp;物品!B479&amp;"'")</f>
        <v>'IL1A'</v>
      </c>
      <c r="B442">
        <f>物品!D479</f>
        <v>0</v>
      </c>
      <c r="C442">
        <f>物品!E479</f>
        <v>0</v>
      </c>
      <c r="D442">
        <f>物品!F479</f>
        <v>6</v>
      </c>
      <c r="E442">
        <f>IF(ISTEXT(物品!G479)=TRUE,"'"&amp;物品!G479&amp;"'",物品!G479)</f>
        <v>0</v>
      </c>
      <c r="F442">
        <f>IF(ISTEXT(物品!H479)=TRUE,"'"&amp;物品!H479&amp;"'",物品!H479)</f>
        <v>0</v>
      </c>
      <c r="G442" t="str">
        <f>IF(物品!I479="",0,"'"&amp;物品!I479&amp;"'")</f>
        <v>'IN31'</v>
      </c>
      <c r="H442">
        <f>IF(物品!R479="",0,物品!R479)</f>
        <v>0</v>
      </c>
      <c r="I442">
        <f>IF(物品!S479="",0,物品!S479)</f>
        <v>0</v>
      </c>
      <c r="J442" t="str">
        <f>IF(物品!C479="",0,""""&amp;物品!C479&amp;"""")</f>
        <v>"兑换：|CffFFD24D炽星魔盒|r"</v>
      </c>
      <c r="K442" t="str">
        <f>IF(物品!T479="","""""",""""&amp;物品!T479&amp;"""")</f>
        <v>"|cffffcc00需求：|r钻石x6|n|n开启后获得|Cffffd24d随机奖励|r。"</v>
      </c>
      <c r="L442" t="str">
        <f>IF(物品!U479="",0,""""&amp;物品!U479&amp;"""")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IF(物品!B480="",0,"'"&amp;物品!B480&amp;"'")</f>
        <v>'IL1B'</v>
      </c>
      <c r="B443">
        <f>物品!D480</f>
        <v>0</v>
      </c>
      <c r="C443">
        <f>物品!E480</f>
        <v>0</v>
      </c>
      <c r="D443">
        <f>物品!F480</f>
        <v>2</v>
      </c>
      <c r="E443">
        <f>IF(ISTEXT(物品!G480)=TRUE,"'"&amp;物品!G480&amp;"'",物品!G480)</f>
        <v>0</v>
      </c>
      <c r="F443">
        <f>IF(ISTEXT(物品!H480)=TRUE,"'"&amp;物品!H480&amp;"'",物品!H480)</f>
        <v>0</v>
      </c>
      <c r="G443" t="str">
        <f>IF(物品!I480="",0,"'"&amp;物品!I480&amp;"'")</f>
        <v>'CS51'</v>
      </c>
      <c r="H443">
        <f>IF(物品!R480="",0,物品!R480)</f>
        <v>0</v>
      </c>
      <c r="I443">
        <f>IF(物品!S480="",0,物品!S480)</f>
        <v>0</v>
      </c>
      <c r="J443" t="str">
        <f>IF(物品!C480="",0,""""&amp;物品!C480&amp;"""")</f>
        <v>"兑换：|cff00BFFF初级附魔石|r"</v>
      </c>
      <c r="K443" t="str">
        <f>IF(物品!T480="","""""",""""&amp;物品!T480&amp;"""")</f>
        <v>"|cffffcc00需求：|r钻石x2|n|n为指定的装备附魔一条额外属性。|n|n|cffff0000只可附魔紫色及以上品质装备|r"</v>
      </c>
      <c r="L443" t="str">
        <f>IF(物品!U480="",0,""""&amp;物品!U480&amp;"""")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IF(物品!B481="",0,"'"&amp;物品!B481&amp;"'")</f>
        <v>'IL1C'</v>
      </c>
      <c r="B444">
        <f>物品!D481</f>
        <v>0</v>
      </c>
      <c r="C444">
        <f>物品!E481</f>
        <v>0</v>
      </c>
      <c r="D444">
        <f>物品!F481</f>
        <v>4</v>
      </c>
      <c r="E444">
        <f>IF(ISTEXT(物品!G481)=TRUE,"'"&amp;物品!G481&amp;"'",物品!G481)</f>
        <v>0</v>
      </c>
      <c r="F444">
        <f>IF(ISTEXT(物品!H481)=TRUE,"'"&amp;物品!H481&amp;"'",物品!H481)</f>
        <v>0</v>
      </c>
      <c r="G444" t="str">
        <f>IF(物品!I481="",0,"'"&amp;物品!I481&amp;"'")</f>
        <v>'CS52'</v>
      </c>
      <c r="H444">
        <f>IF(物品!R481="",0,物品!R481)</f>
        <v>0</v>
      </c>
      <c r="I444">
        <f>IF(物品!S481="",0,物品!S481)</f>
        <v>0</v>
      </c>
      <c r="J444" t="str">
        <f>IF(物品!C481="",0,""""&amp;物品!C481&amp;"""")</f>
        <v>"兑换：|cffffff00中级附魔石|r"</v>
      </c>
      <c r="K444" t="str">
        <f>IF(物品!T481="","""""",""""&amp;物品!T481&amp;"""")</f>
        <v>"|cffffcc00需求：|r钻石x4|n|n为指定装备附魔一条较强的额外属性。|n|n|cffff0000只可附魔紫色及以上品质装备|r"</v>
      </c>
      <c r="L444" t="str">
        <f>IF(物品!U481="",0,""""&amp;物品!U481&amp;"""")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IF(物品!B482="",0,"'"&amp;物品!B482&amp;"'")</f>
        <v>'IL1D'</v>
      </c>
      <c r="B445">
        <f>物品!D482</f>
        <v>0</v>
      </c>
      <c r="C445">
        <f>物品!E482</f>
        <v>0</v>
      </c>
      <c r="D445">
        <f>物品!F482</f>
        <v>8</v>
      </c>
      <c r="E445">
        <f>IF(ISTEXT(物品!G482)=TRUE,"'"&amp;物品!G482&amp;"'",物品!G482)</f>
        <v>0</v>
      </c>
      <c r="F445">
        <f>IF(ISTEXT(物品!H482)=TRUE,"'"&amp;物品!H482&amp;"'",物品!H482)</f>
        <v>0</v>
      </c>
      <c r="G445" t="str">
        <f>IF(物品!I482="",0,"'"&amp;物品!I482&amp;"'")</f>
        <v>'CS53'</v>
      </c>
      <c r="H445">
        <f>IF(物品!R482="",0,物品!R482)</f>
        <v>0</v>
      </c>
      <c r="I445">
        <f>IF(物品!S482="",0,物品!S482)</f>
        <v>0</v>
      </c>
      <c r="J445" t="str">
        <f>IF(物品!C482="",0,""""&amp;物品!C482&amp;"""")</f>
        <v>"兑换：|cffff0033高级附魔石|r"</v>
      </c>
      <c r="K445" t="str">
        <f>IF(物品!T482="","""""",""""&amp;物品!T482&amp;"""")</f>
        <v>"|cffffcc00需求：|r钻石x8|n|n为指定装备附魔一条强大的额外属性。|n|n|cffff0000只可附魔紫色及以上品质装备|r"</v>
      </c>
      <c r="L445" t="str">
        <f>IF(物品!U482="",0,""""&amp;物品!U482&amp;"""")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IF(物品!B483="",0,"'"&amp;物品!B483&amp;"'")</f>
        <v>'IL1E'</v>
      </c>
      <c r="B446">
        <f>物品!D483</f>
        <v>0</v>
      </c>
      <c r="C446">
        <f>物品!E483</f>
        <v>0</v>
      </c>
      <c r="D446">
        <f>物品!F483</f>
        <v>1</v>
      </c>
      <c r="E446">
        <f>IF(ISTEXT(物品!G483)=TRUE,"'"&amp;物品!G483&amp;"'",物品!G483)</f>
        <v>0</v>
      </c>
      <c r="F446">
        <f>IF(ISTEXT(物品!H483)=TRUE,"'"&amp;物品!H483&amp;"'",物品!H483)</f>
        <v>0</v>
      </c>
      <c r="G446" t="str">
        <f>IF(物品!I483="",0,"'"&amp;物品!I483&amp;"'")</f>
        <v>'IN17'</v>
      </c>
      <c r="H446">
        <f>IF(物品!R483="",0,物品!R483)</f>
        <v>0</v>
      </c>
      <c r="I446">
        <f>IF(物品!S483="",0,物品!S483)</f>
        <v>0</v>
      </c>
      <c r="J446" t="str">
        <f>IF(物品!C483="",0,""""&amp;物品!C483&amp;"""")</f>
        <v>"兑换：|Cff00BFFF来点玄铁|r"</v>
      </c>
      <c r="K446" t="str">
        <f>IF(物品!T483="","""""",""""&amp;物品!T483&amp;"""")</f>
        <v>"|cffffcc00需求：|r钻石x1|n|n玄铁|Cffffc926+5~20|r"</v>
      </c>
      <c r="L446" t="str">
        <f>IF(物品!U483="",0,""""&amp;物品!U483&amp;"""")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IF(物品!B484="",0,"'"&amp;物品!B484&amp;"'")</f>
        <v>'IL1F'</v>
      </c>
      <c r="B447">
        <f>物品!D484</f>
        <v>0</v>
      </c>
      <c r="C447">
        <f>物品!E484</f>
        <v>0</v>
      </c>
      <c r="D447">
        <f>物品!F484</f>
        <v>4</v>
      </c>
      <c r="E447">
        <f>IF(ISTEXT(物品!G484)=TRUE,"'"&amp;物品!G484&amp;"'",物品!G484)</f>
        <v>0</v>
      </c>
      <c r="F447">
        <f>IF(ISTEXT(物品!H484)=TRUE,"'"&amp;物品!H484&amp;"'",物品!H484)</f>
        <v>0</v>
      </c>
      <c r="G447" t="str">
        <f>IF(物品!I484="",0,"'"&amp;物品!I484&amp;"'")</f>
        <v>'IN23'</v>
      </c>
      <c r="H447">
        <f>IF(物品!R484="",0,物品!R484)</f>
        <v>0</v>
      </c>
      <c r="I447">
        <f>IF(物品!S484="",0,物品!S484)</f>
        <v>0</v>
      </c>
      <c r="J447" t="str">
        <f>IF(物品!C484="",0,""""&amp;物品!C484&amp;"""")</f>
        <v>"兑换：|CffFFC926大金矿|r"</v>
      </c>
      <c r="K447" t="str">
        <f>IF(物品!T484="","""""",""""&amp;物品!T484&amp;"""")</f>
        <v>"|cffffcc00需求：|r钻石x4|n|n金币|Cffffc926+8888~88888|r"</v>
      </c>
      <c r="L447" t="str">
        <f>IF(物品!U484="",0,""""&amp;物品!U484&amp;"""")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IF(物品!B485="",0,"'"&amp;物品!B485&amp;"'")</f>
        <v>'IL1G'</v>
      </c>
      <c r="B448">
        <f>物品!D485</f>
        <v>0</v>
      </c>
      <c r="C448">
        <f>物品!E485</f>
        <v>0</v>
      </c>
      <c r="D448">
        <f>物品!F485</f>
        <v>8</v>
      </c>
      <c r="E448">
        <f>IF(ISTEXT(物品!G485)=TRUE,"'"&amp;物品!G485&amp;"'",物品!G485)</f>
        <v>0</v>
      </c>
      <c r="F448">
        <f>IF(ISTEXT(物品!H485)=TRUE,"'"&amp;物品!H485&amp;"'",物品!H485)</f>
        <v>0</v>
      </c>
      <c r="G448" t="str">
        <f>IF(物品!I485="",0,"'"&amp;物品!I485&amp;"'")</f>
        <v>'CS41'</v>
      </c>
      <c r="H448">
        <f>IF(物品!R485="",0,物品!R485)</f>
        <v>0</v>
      </c>
      <c r="I448">
        <f>IF(物品!S485="",0,物品!S485)</f>
        <v>0</v>
      </c>
      <c r="J448" t="str">
        <f>IF(物品!C485="",0,""""&amp;物品!C485&amp;"""")</f>
        <v>"兑换：|cffff0000虚空神石|r"</v>
      </c>
      <c r="K448" t="str">
        <f>IF(物品!T485="","""""",""""&amp;物品!T485&amp;"""")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IF(物品!U485="",0,""""&amp;物品!U485&amp;"""")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IF(物品!B486="",0,"'"&amp;物品!B486&amp;"'")</f>
        <v>'IL1H'</v>
      </c>
      <c r="B449">
        <f>物品!D486</f>
        <v>0</v>
      </c>
      <c r="C449">
        <f>物品!E486</f>
        <v>0</v>
      </c>
      <c r="D449">
        <f>物品!F486</f>
        <v>1</v>
      </c>
      <c r="E449">
        <f>IF(ISTEXT(物品!G486)=TRUE,"'"&amp;物品!G486&amp;"'",物品!G486)</f>
        <v>0</v>
      </c>
      <c r="F449">
        <f>IF(ISTEXT(物品!H486)=TRUE,"'"&amp;物品!H486&amp;"'",物品!H486)</f>
        <v>0</v>
      </c>
      <c r="G449" t="str">
        <f>IF(物品!I486="",0,"'"&amp;物品!I486&amp;"'")</f>
        <v>'IN22'</v>
      </c>
      <c r="H449">
        <f>IF(物品!R486="",0,物品!R486)</f>
        <v>0</v>
      </c>
      <c r="I449">
        <f>IF(物品!S486="",0,物品!S486)</f>
        <v>0</v>
      </c>
      <c r="J449" t="str">
        <f>IF(物品!C486="",0,""""&amp;物品!C486&amp;"""")</f>
        <v>"兑换：|Cff00BFFF小银行|r"</v>
      </c>
      <c r="K449" t="str">
        <f>IF(物品!T486="","""""",""""&amp;物品!T486&amp;"""")</f>
        <v>"|cffffcc00需求：|r钻石x1|n|n金币|Cffffc926+2888~18888|r"</v>
      </c>
      <c r="L449" t="str">
        <f>IF(物品!U486="",0,""""&amp;物品!U486&amp;"""")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IF(物品!B487="",0,"'"&amp;物品!B487&amp;"'")</f>
        <v>'IL1I'</v>
      </c>
      <c r="B450">
        <f>物品!D487</f>
        <v>0</v>
      </c>
      <c r="C450">
        <f>物品!E487</f>
        <v>0</v>
      </c>
      <c r="D450">
        <f>物品!F487</f>
        <v>4</v>
      </c>
      <c r="E450">
        <f>IF(ISTEXT(物品!G487)=TRUE,"'"&amp;物品!G487&amp;"'",物品!G487)</f>
        <v>0</v>
      </c>
      <c r="F450">
        <f>IF(ISTEXT(物品!H487)=TRUE,"'"&amp;物品!H487&amp;"'",物品!H487)</f>
        <v>0</v>
      </c>
      <c r="G450" t="str">
        <f>IF(物品!I487="",0,"'"&amp;物品!I487&amp;"'")</f>
        <v>'IP02'</v>
      </c>
      <c r="H450">
        <f>IF(物品!R487="",0,物品!R487)</f>
        <v>0</v>
      </c>
      <c r="I450">
        <f>IF(物品!S487="",0,物品!S487)</f>
        <v>0</v>
      </c>
      <c r="J450" t="str">
        <f>IF(物品!C487="",0,""""&amp;物品!C487&amp;"""")</f>
        <v>"兑换：|CffFFD24D补天石|r"</v>
      </c>
      <c r="K450" t="str">
        <f>IF(物品!T487="","""""",""""&amp;物品!T487&amp;"""")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IF(物品!U487="",0,""""&amp;物品!U487&amp;"""")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IF(物品!B488="",0,"'"&amp;物品!B488&amp;"'")</f>
        <v>'IL2A'</v>
      </c>
      <c r="B451">
        <f>物品!D488</f>
        <v>0</v>
      </c>
      <c r="C451">
        <f>物品!E488</f>
        <v>0</v>
      </c>
      <c r="D451">
        <f>物品!F488</f>
        <v>6</v>
      </c>
      <c r="E451">
        <f>IF(ISTEXT(物品!G488)=TRUE,"'"&amp;物品!G488&amp;"'",物品!G488)</f>
        <v>0</v>
      </c>
      <c r="F451">
        <f>IF(ISTEXT(物品!H488)=TRUE,"'"&amp;物品!H488&amp;"'",物品!H488)</f>
        <v>0</v>
      </c>
      <c r="G451" t="str">
        <f>IF(物品!I488="",0,"'"&amp;物品!I488&amp;"'")</f>
        <v>'IN31'</v>
      </c>
      <c r="H451">
        <f>IF(物品!R488="",0,物品!R488)</f>
        <v>0</v>
      </c>
      <c r="I451">
        <f>IF(物品!S488="",0,物品!S488)</f>
        <v>0</v>
      </c>
      <c r="J451" t="str">
        <f>IF(物品!C488="",0,""""&amp;物品!C488&amp;"""")</f>
        <v>"兑换：|CffFFD24D炽星魔盒|r"</v>
      </c>
      <c r="K451" t="str">
        <f>IF(物品!T488="","""""",""""&amp;物品!T488&amp;"""")</f>
        <v>"|cffffcc00需求：|r钻石x6|n|n开启后获得|Cffffd24d随机奖励|r。"</v>
      </c>
      <c r="L451" t="str">
        <f>IF(物品!U488="",0,""""&amp;物品!U488&amp;"""")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IF(物品!B489="",0,"'"&amp;物品!B489&amp;"'")</f>
        <v>'IL2B'</v>
      </c>
      <c r="B452">
        <f>物品!D489</f>
        <v>0</v>
      </c>
      <c r="C452">
        <f>物品!E489</f>
        <v>0</v>
      </c>
      <c r="D452">
        <f>物品!F489</f>
        <v>2</v>
      </c>
      <c r="E452">
        <f>IF(ISTEXT(物品!G489)=TRUE,"'"&amp;物品!G489&amp;"'",物品!G489)</f>
        <v>0</v>
      </c>
      <c r="F452">
        <f>IF(ISTEXT(物品!H489)=TRUE,"'"&amp;物品!H489&amp;"'",物品!H489)</f>
        <v>0</v>
      </c>
      <c r="G452" t="str">
        <f>IF(物品!I489="",0,"'"&amp;物品!I489&amp;"'")</f>
        <v>'CS51'</v>
      </c>
      <c r="H452">
        <f>IF(物品!R489="",0,物品!R489)</f>
        <v>0</v>
      </c>
      <c r="I452">
        <f>IF(物品!S489="",0,物品!S489)</f>
        <v>0</v>
      </c>
      <c r="J452" t="str">
        <f>IF(物品!C489="",0,""""&amp;物品!C489&amp;"""")</f>
        <v>"兑换：|cff00BFFF初级附魔石|r"</v>
      </c>
      <c r="K452" t="str">
        <f>IF(物品!T489="","""""",""""&amp;物品!T489&amp;"""")</f>
        <v>"|cffffcc00需求：|r钻石x2|n|n为指定的装备附魔一条额外属性。|n|n|cffff0000只可附魔紫色及以上品质装备|r"</v>
      </c>
      <c r="L452" t="str">
        <f>IF(物品!U489="",0,""""&amp;物品!U489&amp;"""")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IF(物品!B490="",0,"'"&amp;物品!B490&amp;"'")</f>
        <v>'IL2C'</v>
      </c>
      <c r="B453">
        <f>物品!D490</f>
        <v>0</v>
      </c>
      <c r="C453">
        <f>物品!E490</f>
        <v>0</v>
      </c>
      <c r="D453">
        <f>物品!F490</f>
        <v>4</v>
      </c>
      <c r="E453">
        <f>IF(ISTEXT(物品!G490)=TRUE,"'"&amp;物品!G490&amp;"'",物品!G490)</f>
        <v>0</v>
      </c>
      <c r="F453">
        <f>IF(ISTEXT(物品!H490)=TRUE,"'"&amp;物品!H490&amp;"'",物品!H490)</f>
        <v>0</v>
      </c>
      <c r="G453" t="str">
        <f>IF(物品!I490="",0,"'"&amp;物品!I490&amp;"'")</f>
        <v>'CS52'</v>
      </c>
      <c r="H453">
        <f>IF(物品!R490="",0,物品!R490)</f>
        <v>0</v>
      </c>
      <c r="I453">
        <f>IF(物品!S490="",0,物品!S490)</f>
        <v>0</v>
      </c>
      <c r="J453" t="str">
        <f>IF(物品!C490="",0,""""&amp;物品!C490&amp;"""")</f>
        <v>"兑换：|cffffff00中级附魔石|r"</v>
      </c>
      <c r="K453" t="str">
        <f>IF(物品!T490="","""""",""""&amp;物品!T490&amp;"""")</f>
        <v>"|cffffcc00需求：|r钻石x4|n|n为指定装备附魔一条较强的额外属性。|n|n|cffff0000只可附魔紫色及以上品质装备|r"</v>
      </c>
      <c r="L453" t="str">
        <f>IF(物品!U490="",0,""""&amp;物品!U490&amp;"""")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IF(物品!B491="",0,"'"&amp;物品!B491&amp;"'")</f>
        <v>'IL2D'</v>
      </c>
      <c r="B454">
        <f>物品!D491</f>
        <v>0</v>
      </c>
      <c r="C454">
        <f>物品!E491</f>
        <v>0</v>
      </c>
      <c r="D454">
        <f>物品!F491</f>
        <v>8</v>
      </c>
      <c r="E454">
        <f>IF(ISTEXT(物品!G491)=TRUE,"'"&amp;物品!G491&amp;"'",物品!G491)</f>
        <v>0</v>
      </c>
      <c r="F454">
        <f>IF(ISTEXT(物品!H491)=TRUE,"'"&amp;物品!H491&amp;"'",物品!H491)</f>
        <v>0</v>
      </c>
      <c r="G454" t="str">
        <f>IF(物品!I491="",0,"'"&amp;物品!I491&amp;"'")</f>
        <v>'CS53'</v>
      </c>
      <c r="H454">
        <f>IF(物品!R491="",0,物品!R491)</f>
        <v>0</v>
      </c>
      <c r="I454">
        <f>IF(物品!S491="",0,物品!S491)</f>
        <v>0</v>
      </c>
      <c r="J454" t="str">
        <f>IF(物品!C491="",0,""""&amp;物品!C491&amp;"""")</f>
        <v>"兑换：|cffff0033高级附魔石|r"</v>
      </c>
      <c r="K454" t="str">
        <f>IF(物品!T491="","""""",""""&amp;物品!T491&amp;"""")</f>
        <v>"|cffffcc00需求：|r钻石x8|n|n为指定装备附魔一条强大的额外属性。|n|n|cffff0000只可附魔紫色及以上品质装备|r"</v>
      </c>
      <c r="L454" t="str">
        <f>IF(物品!U491="",0,""""&amp;物品!U491&amp;"""")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IF(物品!B492="",0,"'"&amp;物品!B492&amp;"'")</f>
        <v>'IL2E'</v>
      </c>
      <c r="B455">
        <f>物品!D492</f>
        <v>0</v>
      </c>
      <c r="C455">
        <f>物品!E492</f>
        <v>0</v>
      </c>
      <c r="D455">
        <f>物品!F492</f>
        <v>1</v>
      </c>
      <c r="E455">
        <f>IF(ISTEXT(物品!G492)=TRUE,"'"&amp;物品!G492&amp;"'",物品!G492)</f>
        <v>0</v>
      </c>
      <c r="F455">
        <f>IF(ISTEXT(物品!H492)=TRUE,"'"&amp;物品!H492&amp;"'",物品!H492)</f>
        <v>0</v>
      </c>
      <c r="G455" t="str">
        <f>IF(物品!I492="",0,"'"&amp;物品!I492&amp;"'")</f>
        <v>'IN17'</v>
      </c>
      <c r="H455">
        <f>IF(物品!R492="",0,物品!R492)</f>
        <v>0</v>
      </c>
      <c r="I455">
        <f>IF(物品!S492="",0,物品!S492)</f>
        <v>0</v>
      </c>
      <c r="J455" t="str">
        <f>IF(物品!C492="",0,""""&amp;物品!C492&amp;"""")</f>
        <v>"兑换：|Cff00BFFF来点玄铁|r"</v>
      </c>
      <c r="K455" t="str">
        <f>IF(物品!T492="","""""",""""&amp;物品!T492&amp;"""")</f>
        <v>"|cffffcc00需求：|r钻石x1|n|n玄铁|Cffffc926+5~20|r"</v>
      </c>
      <c r="L455" t="str">
        <f>IF(物品!U492="",0,""""&amp;物品!U492&amp;"""")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IF(物品!B493="",0,"'"&amp;物品!B493&amp;"'")</f>
        <v>'IL2F'</v>
      </c>
      <c r="B456">
        <f>物品!D493</f>
        <v>0</v>
      </c>
      <c r="C456">
        <f>物品!E493</f>
        <v>0</v>
      </c>
      <c r="D456">
        <f>物品!F493</f>
        <v>4</v>
      </c>
      <c r="E456">
        <f>IF(ISTEXT(物品!G493)=TRUE,"'"&amp;物品!G493&amp;"'",物品!G493)</f>
        <v>0</v>
      </c>
      <c r="F456">
        <f>IF(ISTEXT(物品!H493)=TRUE,"'"&amp;物品!H493&amp;"'",物品!H493)</f>
        <v>0</v>
      </c>
      <c r="G456" t="str">
        <f>IF(物品!I493="",0,"'"&amp;物品!I493&amp;"'")</f>
        <v>'IN23'</v>
      </c>
      <c r="H456">
        <f>IF(物品!R493="",0,物品!R493)</f>
        <v>0</v>
      </c>
      <c r="I456">
        <f>IF(物品!S493="",0,物品!S493)</f>
        <v>0</v>
      </c>
      <c r="J456" t="str">
        <f>IF(物品!C493="",0,""""&amp;物品!C493&amp;"""")</f>
        <v>"兑换：|CffFFC926大金矿|r"</v>
      </c>
      <c r="K456" t="str">
        <f>IF(物品!T493="","""""",""""&amp;物品!T493&amp;"""")</f>
        <v>"|cffffcc00需求：|r钻石x4|n|n金币|Cffffc926+8888~88888|r"</v>
      </c>
      <c r="L456" t="str">
        <f>IF(物品!U493="",0,""""&amp;物品!U493&amp;"""")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IF(物品!B494="",0,"'"&amp;物品!B494&amp;"'")</f>
        <v>'IL2G'</v>
      </c>
      <c r="B457">
        <f>物品!D494</f>
        <v>0</v>
      </c>
      <c r="C457">
        <f>物品!E494</f>
        <v>0</v>
      </c>
      <c r="D457">
        <f>物品!F494</f>
        <v>8</v>
      </c>
      <c r="E457">
        <f>IF(ISTEXT(物品!G494)=TRUE,"'"&amp;物品!G494&amp;"'",物品!G494)</f>
        <v>0</v>
      </c>
      <c r="F457">
        <f>IF(ISTEXT(物品!H494)=TRUE,"'"&amp;物品!H494&amp;"'",物品!H494)</f>
        <v>0</v>
      </c>
      <c r="G457" t="str">
        <f>IF(物品!I494="",0,"'"&amp;物品!I494&amp;"'")</f>
        <v>'CS41'</v>
      </c>
      <c r="H457">
        <f>IF(物品!R494="",0,物品!R494)</f>
        <v>0</v>
      </c>
      <c r="I457">
        <f>IF(物品!S494="",0,物品!S494)</f>
        <v>0</v>
      </c>
      <c r="J457" t="str">
        <f>IF(物品!C494="",0,""""&amp;物品!C494&amp;"""")</f>
        <v>"兑换：|cffff0000虚空神石|r"</v>
      </c>
      <c r="K457" t="str">
        <f>IF(物品!T494="","""""",""""&amp;物品!T494&amp;"""")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IF(物品!U494="",0,""""&amp;物品!U494&amp;"""")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IF(物品!B495="",0,"'"&amp;物品!B495&amp;"'")</f>
        <v>'IL2H'</v>
      </c>
      <c r="B458">
        <f>物品!D495</f>
        <v>0</v>
      </c>
      <c r="C458">
        <f>物品!E495</f>
        <v>0</v>
      </c>
      <c r="D458">
        <f>物品!F495</f>
        <v>1</v>
      </c>
      <c r="E458">
        <f>IF(ISTEXT(物品!G495)=TRUE,"'"&amp;物品!G495&amp;"'",物品!G495)</f>
        <v>0</v>
      </c>
      <c r="F458">
        <f>IF(ISTEXT(物品!H495)=TRUE,"'"&amp;物品!H495&amp;"'",物品!H495)</f>
        <v>0</v>
      </c>
      <c r="G458" t="str">
        <f>IF(物品!I495="",0,"'"&amp;物品!I495&amp;"'")</f>
        <v>'IN22'</v>
      </c>
      <c r="H458">
        <f>IF(物品!R495="",0,物品!R495)</f>
        <v>0</v>
      </c>
      <c r="I458">
        <f>IF(物品!S495="",0,物品!S495)</f>
        <v>0</v>
      </c>
      <c r="J458" t="str">
        <f>IF(物品!C495="",0,""""&amp;物品!C495&amp;"""")</f>
        <v>"兑换：|Cff00BFFF小银行|r"</v>
      </c>
      <c r="K458" t="str">
        <f>IF(物品!T495="","""""",""""&amp;物品!T495&amp;"""")</f>
        <v>"|cffffcc00需求：|r钻石x1|n|n金币|Cffffc926+2888~18888|r"</v>
      </c>
      <c r="L458" t="str">
        <f>IF(物品!U495="",0,""""&amp;物品!U495&amp;"""")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IF(物品!B496="",0,"'"&amp;物品!B496&amp;"'")</f>
        <v>'IL2I'</v>
      </c>
      <c r="B459">
        <f>物品!D496</f>
        <v>0</v>
      </c>
      <c r="C459">
        <f>物品!E496</f>
        <v>0</v>
      </c>
      <c r="D459">
        <f>物品!F496</f>
        <v>4</v>
      </c>
      <c r="E459">
        <f>IF(ISTEXT(物品!G496)=TRUE,"'"&amp;物品!G496&amp;"'",物品!G496)</f>
        <v>0</v>
      </c>
      <c r="F459">
        <f>IF(ISTEXT(物品!H496)=TRUE,"'"&amp;物品!H496&amp;"'",物品!H496)</f>
        <v>0</v>
      </c>
      <c r="G459" t="str">
        <f>IF(物品!I496="",0,"'"&amp;物品!I496&amp;"'")</f>
        <v>'IP02'</v>
      </c>
      <c r="H459">
        <f>IF(物品!R496="",0,物品!R496)</f>
        <v>0</v>
      </c>
      <c r="I459">
        <f>IF(物品!S496="",0,物品!S496)</f>
        <v>0</v>
      </c>
      <c r="J459" t="str">
        <f>IF(物品!C496="",0,""""&amp;物品!C496&amp;"""")</f>
        <v>"兑换：|CffFFD24D补天石|r"</v>
      </c>
      <c r="K459" t="str">
        <f>IF(物品!T496="","""""",""""&amp;物品!T496&amp;"""")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IF(物品!U496="",0,""""&amp;物品!U496&amp;"""")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IF(物品!B497="",0,"'"&amp;物品!B497&amp;"'")</f>
        <v>'IL3A'</v>
      </c>
      <c r="B460">
        <f>物品!D497</f>
        <v>0</v>
      </c>
      <c r="C460">
        <f>物品!E497</f>
        <v>0</v>
      </c>
      <c r="D460">
        <f>物品!F497</f>
        <v>6</v>
      </c>
      <c r="E460">
        <f>IF(ISTEXT(物品!G497)=TRUE,"'"&amp;物品!G497&amp;"'",物品!G497)</f>
        <v>0</v>
      </c>
      <c r="F460">
        <f>IF(ISTEXT(物品!H497)=TRUE,"'"&amp;物品!H497&amp;"'",物品!H497)</f>
        <v>0</v>
      </c>
      <c r="G460" t="str">
        <f>IF(物品!I497="",0,"'"&amp;物品!I497&amp;"'")</f>
        <v>'IN31'</v>
      </c>
      <c r="H460">
        <f>IF(物品!R497="",0,物品!R497)</f>
        <v>0</v>
      </c>
      <c r="I460">
        <f>IF(物品!S497="",0,物品!S497)</f>
        <v>0</v>
      </c>
      <c r="J460" t="str">
        <f>IF(物品!C497="",0,""""&amp;物品!C497&amp;"""")</f>
        <v>"兑换：|CffFFD24D炽星魔盒|r"</v>
      </c>
      <c r="K460" t="str">
        <f>IF(物品!T497="","""""",""""&amp;物品!T497&amp;"""")</f>
        <v>"|cffffcc00需求：|r钻石x6|n|n开启后获得|Cffffd24d随机奖励|r。"</v>
      </c>
      <c r="L460" t="str">
        <f>IF(物品!U497="",0,""""&amp;物品!U497&amp;"""")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IF(物品!B498="",0,"'"&amp;物品!B498&amp;"'")</f>
        <v>'IL3B'</v>
      </c>
      <c r="B461">
        <f>物品!D498</f>
        <v>0</v>
      </c>
      <c r="C461">
        <f>物品!E498</f>
        <v>0</v>
      </c>
      <c r="D461">
        <f>物品!F498</f>
        <v>2</v>
      </c>
      <c r="E461">
        <f>IF(ISTEXT(物品!G498)=TRUE,"'"&amp;物品!G498&amp;"'",物品!G498)</f>
        <v>0</v>
      </c>
      <c r="F461">
        <f>IF(ISTEXT(物品!H498)=TRUE,"'"&amp;物品!H498&amp;"'",物品!H498)</f>
        <v>0</v>
      </c>
      <c r="G461" t="str">
        <f>IF(物品!I498="",0,"'"&amp;物品!I498&amp;"'")</f>
        <v>'CS51'</v>
      </c>
      <c r="H461">
        <f>IF(物品!R498="",0,物品!R498)</f>
        <v>0</v>
      </c>
      <c r="I461">
        <f>IF(物品!S498="",0,物品!S498)</f>
        <v>0</v>
      </c>
      <c r="J461" t="str">
        <f>IF(物品!C498="",0,""""&amp;物品!C498&amp;"""")</f>
        <v>"兑换：|cff00BFFF初级附魔石|r"</v>
      </c>
      <c r="K461" t="str">
        <f>IF(物品!T498="","""""",""""&amp;物品!T498&amp;"""")</f>
        <v>"|cffffcc00需求：|r钻石x2|n|n为指定的装备附魔一条额外属性。|n|n|cffff0000只可附魔紫色及以上品质装备|r"</v>
      </c>
      <c r="L461" t="str">
        <f>IF(物品!U498="",0,""""&amp;物品!U498&amp;"""")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IF(物品!B499="",0,"'"&amp;物品!B499&amp;"'")</f>
        <v>'IL3C'</v>
      </c>
      <c r="B462">
        <f>物品!D499</f>
        <v>0</v>
      </c>
      <c r="C462">
        <f>物品!E499</f>
        <v>0</v>
      </c>
      <c r="D462">
        <f>物品!F499</f>
        <v>4</v>
      </c>
      <c r="E462">
        <f>IF(ISTEXT(物品!G499)=TRUE,"'"&amp;物品!G499&amp;"'",物品!G499)</f>
        <v>0</v>
      </c>
      <c r="F462">
        <f>IF(ISTEXT(物品!H499)=TRUE,"'"&amp;物品!H499&amp;"'",物品!H499)</f>
        <v>0</v>
      </c>
      <c r="G462" t="str">
        <f>IF(物品!I499="",0,"'"&amp;物品!I499&amp;"'")</f>
        <v>'CS52'</v>
      </c>
      <c r="H462">
        <f>IF(物品!R499="",0,物品!R499)</f>
        <v>0</v>
      </c>
      <c r="I462">
        <f>IF(物品!S499="",0,物品!S499)</f>
        <v>0</v>
      </c>
      <c r="J462" t="str">
        <f>IF(物品!C499="",0,""""&amp;物品!C499&amp;"""")</f>
        <v>"兑换：|cffffff00中级附魔石|r"</v>
      </c>
      <c r="K462" t="str">
        <f>IF(物品!T499="","""""",""""&amp;物品!T499&amp;"""")</f>
        <v>"|cffffcc00需求：|r钻石x4|n|n为指定装备附魔一条较强的额外属性。|n|n|cffff0000只可附魔紫色及以上品质装备|r"</v>
      </c>
      <c r="L462" t="str">
        <f>IF(物品!U499="",0,""""&amp;物品!U499&amp;"""")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IF(物品!B500="",0,"'"&amp;物品!B500&amp;"'")</f>
        <v>'IL3D'</v>
      </c>
      <c r="B463">
        <f>物品!D500</f>
        <v>0</v>
      </c>
      <c r="C463">
        <f>物品!E500</f>
        <v>0</v>
      </c>
      <c r="D463">
        <f>物品!F500</f>
        <v>8</v>
      </c>
      <c r="E463">
        <f>IF(ISTEXT(物品!G500)=TRUE,"'"&amp;物品!G500&amp;"'",物品!G500)</f>
        <v>0</v>
      </c>
      <c r="F463">
        <f>IF(ISTEXT(物品!H500)=TRUE,"'"&amp;物品!H500&amp;"'",物品!H500)</f>
        <v>0</v>
      </c>
      <c r="G463" t="str">
        <f>IF(物品!I500="",0,"'"&amp;物品!I500&amp;"'")</f>
        <v>'CS53'</v>
      </c>
      <c r="H463">
        <f>IF(物品!R500="",0,物品!R500)</f>
        <v>0</v>
      </c>
      <c r="I463">
        <f>IF(物品!S500="",0,物品!S500)</f>
        <v>0</v>
      </c>
      <c r="J463" t="str">
        <f>IF(物品!C500="",0,""""&amp;物品!C500&amp;"""")</f>
        <v>"兑换：|cffff0033高级附魔石|r"</v>
      </c>
      <c r="K463" t="str">
        <f>IF(物品!T500="","""""",""""&amp;物品!T500&amp;"""")</f>
        <v>"|cffffcc00需求：|r钻石x8|n|n为指定装备附魔一条强大的额外属性。|n|n|cffff0000只可附魔紫色及以上品质装备|r"</v>
      </c>
      <c r="L463" t="str">
        <f>IF(物品!U500="",0,""""&amp;物品!U500&amp;"""")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IF(物品!B501="",0,"'"&amp;物品!B501&amp;"'")</f>
        <v>'IL3E'</v>
      </c>
      <c r="B464">
        <f>物品!D501</f>
        <v>0</v>
      </c>
      <c r="C464">
        <f>物品!E501</f>
        <v>0</v>
      </c>
      <c r="D464">
        <f>物品!F501</f>
        <v>1</v>
      </c>
      <c r="E464">
        <f>IF(ISTEXT(物品!G501)=TRUE,"'"&amp;物品!G501&amp;"'",物品!G501)</f>
        <v>0</v>
      </c>
      <c r="F464">
        <f>IF(ISTEXT(物品!H501)=TRUE,"'"&amp;物品!H501&amp;"'",物品!H501)</f>
        <v>0</v>
      </c>
      <c r="G464" t="str">
        <f>IF(物品!I501="",0,"'"&amp;物品!I501&amp;"'")</f>
        <v>'IN17'</v>
      </c>
      <c r="H464">
        <f>IF(物品!R501="",0,物品!R501)</f>
        <v>0</v>
      </c>
      <c r="I464">
        <f>IF(物品!S501="",0,物品!S501)</f>
        <v>0</v>
      </c>
      <c r="J464" t="str">
        <f>IF(物品!C501="",0,""""&amp;物品!C501&amp;"""")</f>
        <v>"兑换：|Cff00BFFF来点玄铁|r"</v>
      </c>
      <c r="K464" t="str">
        <f>IF(物品!T501="","""""",""""&amp;物品!T501&amp;"""")</f>
        <v>"|cffffcc00需求：|r钻石x1|n|n玄铁|Cffffc926+5~20|r"</v>
      </c>
      <c r="L464" t="str">
        <f>IF(物品!U501="",0,""""&amp;物品!U501&amp;"""")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IF(物品!B502="",0,"'"&amp;物品!B502&amp;"'")</f>
        <v>'IL3F'</v>
      </c>
      <c r="B465">
        <f>物品!D502</f>
        <v>0</v>
      </c>
      <c r="C465">
        <f>物品!E502</f>
        <v>0</v>
      </c>
      <c r="D465">
        <f>物品!F502</f>
        <v>4</v>
      </c>
      <c r="E465">
        <f>IF(ISTEXT(物品!G502)=TRUE,"'"&amp;物品!G502&amp;"'",物品!G502)</f>
        <v>0</v>
      </c>
      <c r="F465">
        <f>IF(ISTEXT(物品!H502)=TRUE,"'"&amp;物品!H502&amp;"'",物品!H502)</f>
        <v>0</v>
      </c>
      <c r="G465" t="str">
        <f>IF(物品!I502="",0,"'"&amp;物品!I502&amp;"'")</f>
        <v>'IN23'</v>
      </c>
      <c r="H465">
        <f>IF(物品!R502="",0,物品!R502)</f>
        <v>0</v>
      </c>
      <c r="I465">
        <f>IF(物品!S502="",0,物品!S502)</f>
        <v>0</v>
      </c>
      <c r="J465" t="str">
        <f>IF(物品!C502="",0,""""&amp;物品!C502&amp;"""")</f>
        <v>"兑换：|CffFFC926大金矿|r"</v>
      </c>
      <c r="K465" t="str">
        <f>IF(物品!T502="","""""",""""&amp;物品!T502&amp;"""")</f>
        <v>"|cffffcc00需求：|r钻石x4|n|n金币|Cffffc926+8888~88888|r"</v>
      </c>
      <c r="L465" t="str">
        <f>IF(物品!U502="",0,""""&amp;物品!U502&amp;"""")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IF(物品!B503="",0,"'"&amp;物品!B503&amp;"'")</f>
        <v>'IL3G'</v>
      </c>
      <c r="B466">
        <f>物品!D503</f>
        <v>0</v>
      </c>
      <c r="C466">
        <f>物品!E503</f>
        <v>0</v>
      </c>
      <c r="D466">
        <f>物品!F503</f>
        <v>8</v>
      </c>
      <c r="E466">
        <f>IF(ISTEXT(物品!G503)=TRUE,"'"&amp;物品!G503&amp;"'",物品!G503)</f>
        <v>0</v>
      </c>
      <c r="F466">
        <f>IF(ISTEXT(物品!H503)=TRUE,"'"&amp;物品!H503&amp;"'",物品!H503)</f>
        <v>0</v>
      </c>
      <c r="G466" t="str">
        <f>IF(物品!I503="",0,"'"&amp;物品!I503&amp;"'")</f>
        <v>'CS41'</v>
      </c>
      <c r="H466">
        <f>IF(物品!R503="",0,物品!R503)</f>
        <v>0</v>
      </c>
      <c r="I466">
        <f>IF(物品!S503="",0,物品!S503)</f>
        <v>0</v>
      </c>
      <c r="J466" t="str">
        <f>IF(物品!C503="",0,""""&amp;物品!C503&amp;"""")</f>
        <v>"兑换：|cffff0000虚空神石|r"</v>
      </c>
      <c r="K466" t="str">
        <f>IF(物品!T503="","""""",""""&amp;物品!T503&amp;"""")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IF(物品!U503="",0,""""&amp;物品!U503&amp;"""")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IF(物品!B504="",0,"'"&amp;物品!B504&amp;"'")</f>
        <v>'IL3H'</v>
      </c>
      <c r="B467">
        <f>物品!D504</f>
        <v>0</v>
      </c>
      <c r="C467">
        <f>物品!E504</f>
        <v>0</v>
      </c>
      <c r="D467">
        <f>物品!F504</f>
        <v>1</v>
      </c>
      <c r="E467">
        <f>IF(ISTEXT(物品!G504)=TRUE,"'"&amp;物品!G504&amp;"'",物品!G504)</f>
        <v>0</v>
      </c>
      <c r="F467">
        <f>IF(ISTEXT(物品!H504)=TRUE,"'"&amp;物品!H504&amp;"'",物品!H504)</f>
        <v>0</v>
      </c>
      <c r="G467" t="str">
        <f>IF(物品!I504="",0,"'"&amp;物品!I504&amp;"'")</f>
        <v>'IN22'</v>
      </c>
      <c r="H467">
        <f>IF(物品!R504="",0,物品!R504)</f>
        <v>0</v>
      </c>
      <c r="I467">
        <f>IF(物品!S504="",0,物品!S504)</f>
        <v>0</v>
      </c>
      <c r="J467" t="str">
        <f>IF(物品!C504="",0,""""&amp;物品!C504&amp;"""")</f>
        <v>"兑换：|Cff00BFFF小银行|r"</v>
      </c>
      <c r="K467" t="str">
        <f>IF(物品!T504="","""""",""""&amp;物品!T504&amp;"""")</f>
        <v>"|cffffcc00需求：|r钻石x1|n|n金币|Cffffc926+2888~18888|r"</v>
      </c>
      <c r="L467" t="str">
        <f>IF(物品!U504="",0,""""&amp;物品!U504&amp;"""")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IF(物品!B505="",0,"'"&amp;物品!B505&amp;"'")</f>
        <v>'IL3I'</v>
      </c>
      <c r="B468">
        <f>物品!D505</f>
        <v>0</v>
      </c>
      <c r="C468">
        <f>物品!E505</f>
        <v>0</v>
      </c>
      <c r="D468">
        <f>物品!F505</f>
        <v>4</v>
      </c>
      <c r="E468">
        <f>IF(ISTEXT(物品!G505)=TRUE,"'"&amp;物品!G505&amp;"'",物品!G505)</f>
        <v>0</v>
      </c>
      <c r="F468">
        <f>IF(ISTEXT(物品!H505)=TRUE,"'"&amp;物品!H505&amp;"'",物品!H505)</f>
        <v>0</v>
      </c>
      <c r="G468" t="str">
        <f>IF(物品!I505="",0,"'"&amp;物品!I505&amp;"'")</f>
        <v>'IP02'</v>
      </c>
      <c r="H468">
        <f>IF(物品!R505="",0,物品!R505)</f>
        <v>0</v>
      </c>
      <c r="I468">
        <f>IF(物品!S505="",0,物品!S505)</f>
        <v>0</v>
      </c>
      <c r="J468" t="str">
        <f>IF(物品!C505="",0,""""&amp;物品!C505&amp;"""")</f>
        <v>"兑换：|CffFFD24D补天石|r"</v>
      </c>
      <c r="K468" t="str">
        <f>IF(物品!T505="","""""",""""&amp;物品!T505&amp;"""")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IF(物品!U505="",0,""""&amp;物品!U505&amp;"""")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IF(物品!B506="",0,"'"&amp;物品!B506&amp;"'")</f>
        <v>'IL4A'</v>
      </c>
      <c r="B469">
        <f>物品!D506</f>
        <v>0</v>
      </c>
      <c r="C469">
        <f>物品!E506</f>
        <v>0</v>
      </c>
      <c r="D469">
        <f>物品!F506</f>
        <v>15</v>
      </c>
      <c r="E469">
        <f>IF(ISTEXT(物品!G506)=TRUE,"'"&amp;物品!G506&amp;"'",物品!G506)</f>
        <v>0</v>
      </c>
      <c r="F469">
        <f>IF(ISTEXT(物品!H506)=TRUE,"'"&amp;物品!H506&amp;"'",物品!H506)</f>
        <v>0</v>
      </c>
      <c r="G469" t="str">
        <f>IF(物品!I506="",0,"'"&amp;物品!I506&amp;"'")</f>
        <v>'CS22'</v>
      </c>
      <c r="H469">
        <f>IF(物品!R506="",0,物品!R506)</f>
        <v>0</v>
      </c>
      <c r="I469">
        <f>IF(物品!S506="",0,物品!S506)</f>
        <v>0</v>
      </c>
      <c r="J469" t="str">
        <f>IF(物品!C506="",0,""""&amp;物品!C506&amp;"""")</f>
        <v>"兑换：|CffFF0000技能进化石|r"</v>
      </c>
      <c r="K469" t="str">
        <f>IF(物品!T506="","""""",""""&amp;物品!T506&amp;"""")</f>
        <v>"|cffffcc00需求：|r钻石x15|n|n使指定的|Cffffc926A级|r技能进化为|Cffff0000S级|r。"</v>
      </c>
      <c r="L469" t="str">
        <f>IF(物品!U506="",0,""""&amp;物品!U506&amp;"""")</f>
        <v>"ReplaceableTextures\\CommandButtons\\BTNIN04.blp"</v>
      </c>
      <c r="M469" t="str">
        <f t="shared" ref="M469:M491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91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IF(物品!B507="",0,"'"&amp;物品!B507&amp;"'")</f>
        <v>'IL4B'</v>
      </c>
      <c r="B470">
        <f>物品!D507</f>
        <v>0</v>
      </c>
      <c r="C470">
        <f>物品!E507</f>
        <v>0</v>
      </c>
      <c r="D470">
        <f>物品!F507</f>
        <v>6</v>
      </c>
      <c r="E470">
        <f>IF(ISTEXT(物品!G507)=TRUE,"'"&amp;物品!G507&amp;"'",物品!G507)</f>
        <v>0</v>
      </c>
      <c r="F470">
        <f>IF(ISTEXT(物品!H507)=TRUE,"'"&amp;物品!H507&amp;"'",物品!H507)</f>
        <v>0</v>
      </c>
      <c r="G470" t="str">
        <f>IF(物品!I507="",0,"'"&amp;物品!I507&amp;"'")</f>
        <v>'I015'</v>
      </c>
      <c r="H470">
        <f>IF(物品!R507="",0,物品!R507)</f>
        <v>0</v>
      </c>
      <c r="I470">
        <f>IF(物品!S507="",0,物品!S507)</f>
        <v>0</v>
      </c>
      <c r="J470" t="str">
        <f>IF(物品!C507="",0,""""&amp;物品!C507&amp;"""")</f>
        <v>"兑换：|CffFF0000招魂幡Lv5|r"</v>
      </c>
      <c r="K470" t="str">
        <f>IF(物品!T507="","""""",""""&amp;物品!T507&amp;"""")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IF(物品!U507="",0,""""&amp;物品!U507&amp;"""")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IF(物品!B508="",0,"'"&amp;物品!B508&amp;"'")</f>
        <v>'IL4C'</v>
      </c>
      <c r="B471">
        <f>物品!D508</f>
        <v>0</v>
      </c>
      <c r="C471">
        <f>物品!E508</f>
        <v>0</v>
      </c>
      <c r="D471">
        <f>物品!F508</f>
        <v>6</v>
      </c>
      <c r="E471">
        <f>IF(ISTEXT(物品!G508)=TRUE,"'"&amp;物品!G508&amp;"'",物品!G508)</f>
        <v>0</v>
      </c>
      <c r="F471">
        <f>IF(ISTEXT(物品!H508)=TRUE,"'"&amp;物品!H508&amp;"'",物品!H508)</f>
        <v>0</v>
      </c>
      <c r="G471" t="str">
        <f>IF(物品!I508="",0,"'"&amp;物品!I508&amp;"'")</f>
        <v>'IP01'</v>
      </c>
      <c r="H471">
        <f>IF(物品!R508="",0,物品!R508)</f>
        <v>0</v>
      </c>
      <c r="I471">
        <f>IF(物品!S508="",0,物品!S508)</f>
        <v>0</v>
      </c>
      <c r="J471" t="str">
        <f>IF(物品!C508="",0,""""&amp;物品!C508&amp;"""")</f>
        <v>"兑换：|CffFF0000时渊入场券|r"</v>
      </c>
      <c r="K471" t="str">
        <f>IF(物品!T508="","""""",""""&amp;物品!T508&amp;"""")</f>
        <v>"|cffffcc00需求：|r钻石x6|n|n每次|Cffffd24d完成|r时渊副本将消耗|Cffffd24d1|r个|Cffffd24d时渊入场券|r"</v>
      </c>
      <c r="L471" t="str">
        <f>IF(物品!U508="",0,""""&amp;物品!U508&amp;"""")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IF(物品!B509="",0,"'"&amp;物品!B509&amp;"'")</f>
        <v>'IL4D'</v>
      </c>
      <c r="B472">
        <f>物品!D509</f>
        <v>0</v>
      </c>
      <c r="C472">
        <f>物品!E509</f>
        <v>0</v>
      </c>
      <c r="D472">
        <f>物品!F509</f>
        <v>30</v>
      </c>
      <c r="E472">
        <f>IF(ISTEXT(物品!G509)=TRUE,"'"&amp;物品!G509&amp;"'",物品!G509)</f>
        <v>0</v>
      </c>
      <c r="F472">
        <f>IF(ISTEXT(物品!H509)=TRUE,"'"&amp;物品!H509&amp;"'",物品!H509)</f>
        <v>0</v>
      </c>
      <c r="G472" t="str">
        <f>IF(物品!I509="",0,"'"&amp;物品!I509&amp;"'")</f>
        <v>'IP03'</v>
      </c>
      <c r="H472">
        <f>IF(物品!R509="",0,物品!R509)</f>
        <v>0</v>
      </c>
      <c r="I472">
        <f>IF(物品!S509="",0,物品!S509)</f>
        <v>0</v>
      </c>
      <c r="J472" t="str">
        <f>IF(物品!C509="",0,""""&amp;物品!C509&amp;"""")</f>
        <v>"兑换：|CffFF0000鸿蒙结晶|r"</v>
      </c>
      <c r="K472" t="str">
        <f>IF(物品!T509="","""""",""""&amp;物品!T509&amp;"""")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IF(物品!U509="",0,""""&amp;物品!U509&amp;"""")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IF(物品!B510="",0,"'"&amp;物品!B510&amp;"'")</f>
        <v>'IL4E'</v>
      </c>
      <c r="B473">
        <f>物品!D510</f>
        <v>0</v>
      </c>
      <c r="C473">
        <f>物品!E510</f>
        <v>0</v>
      </c>
      <c r="D473">
        <f>物品!F510</f>
        <v>20</v>
      </c>
      <c r="E473">
        <f>IF(ISTEXT(物品!G510)=TRUE,"'"&amp;物品!G510&amp;"'",物品!G510)</f>
        <v>0</v>
      </c>
      <c r="F473">
        <f>IF(ISTEXT(物品!H510)=TRUE,"'"&amp;物品!H510&amp;"'",物品!H510)</f>
        <v>0</v>
      </c>
      <c r="G473" t="str">
        <f>IF(物品!I510="",0,"'"&amp;物品!I510&amp;"'")</f>
        <v>'CS42'</v>
      </c>
      <c r="H473">
        <f>IF(物品!R510="",0,物品!R510)</f>
        <v>0</v>
      </c>
      <c r="I473">
        <f>IF(物品!S510="",0,物品!S510)</f>
        <v>0</v>
      </c>
      <c r="J473" t="str">
        <f>IF(物品!C510="",0,""""&amp;物品!C510&amp;"""")</f>
        <v>"兑换：|cffff0033创世碎片|r"</v>
      </c>
      <c r="K473" t="str">
        <f>IF(物品!T510="","""""",""""&amp;物品!T510&amp;"""")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IF(物品!U510="",0,""""&amp;物品!U510&amp;"""")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IF(物品!B511="",0,"'"&amp;物品!B511&amp;"'")</f>
        <v>'IL4F'</v>
      </c>
      <c r="B474">
        <f>物品!D511</f>
        <v>0</v>
      </c>
      <c r="C474">
        <f>物品!E511</f>
        <v>0</v>
      </c>
      <c r="D474">
        <f>物品!F511</f>
        <v>20</v>
      </c>
      <c r="E474">
        <f>IF(ISTEXT(物品!G511)=TRUE,"'"&amp;物品!G511&amp;"'",物品!G511)</f>
        <v>0</v>
      </c>
      <c r="F474">
        <f>IF(ISTEXT(物品!H511)=TRUE,"'"&amp;物品!H511&amp;"'",物品!H511)</f>
        <v>0</v>
      </c>
      <c r="G474" t="str">
        <f>IF(物品!I511="",0,"'"&amp;物品!I511&amp;"'")</f>
        <v>'IP08'</v>
      </c>
      <c r="H474">
        <f>IF(物品!R511="",0,物品!R511)</f>
        <v>0</v>
      </c>
      <c r="I474">
        <f>IF(物品!S511="",0,物品!S511)</f>
        <v>0</v>
      </c>
      <c r="J474" t="str">
        <f>IF(物品!C511="",0,""""&amp;物品!C511&amp;"""")</f>
        <v>"兑换：|CffBF00FF稀有宝物箱|r"</v>
      </c>
      <c r="K474" t="str">
        <f>IF(物品!T511="","""""",""""&amp;物品!T511&amp;"""")</f>
        <v>"|cffffcc00需求：|r钻石x20|n|n使用后自选一个|CffBF00FF稀有品质宝物|r"</v>
      </c>
      <c r="L474" t="str">
        <f>IF(物品!U511="",0,""""&amp;物品!U511&amp;"""")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IF(物品!B512="",0,"'"&amp;物品!B512&amp;"'")</f>
        <v>'IL4G'</v>
      </c>
      <c r="B475">
        <f>物品!D512</f>
        <v>0</v>
      </c>
      <c r="C475">
        <f>物品!E512</f>
        <v>0</v>
      </c>
      <c r="D475">
        <f>物品!F512</f>
        <v>30</v>
      </c>
      <c r="E475">
        <f>IF(ISTEXT(物品!G512)=TRUE,"'"&amp;物品!G512&amp;"'",物品!G512)</f>
        <v>0</v>
      </c>
      <c r="F475">
        <f>IF(ISTEXT(物品!H512)=TRUE,"'"&amp;物品!H512&amp;"'",物品!H512)</f>
        <v>0</v>
      </c>
      <c r="G475" t="str">
        <f>IF(物品!I512="",0,"'"&amp;物品!I512&amp;"'")</f>
        <v>'IP09'</v>
      </c>
      <c r="H475">
        <f>IF(物品!R512="",0,物品!R512)</f>
        <v>0</v>
      </c>
      <c r="I475">
        <f>IF(物品!S512="",0,物品!S512)</f>
        <v>0</v>
      </c>
      <c r="J475" t="str">
        <f>IF(物品!C512="",0,""""&amp;物品!C512&amp;"""")</f>
        <v>"兑换：|CffFFD24D刻印宝箱|r"</v>
      </c>
      <c r="K475" t="str">
        <f>IF(物品!T512="","""""",""""&amp;物品!T512&amp;"""")</f>
        <v>"|cffffcc00需求：|r钻石x30|n|n使用后自选一个|CffFFD24D宝物刻印|r"</v>
      </c>
      <c r="L475" t="str">
        <f>IF(物品!U512="",0,""""&amp;物品!U512&amp;"""")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 t="str">
        <f>IF(物品!B513="",0,"'"&amp;物品!B513&amp;"'")</f>
        <v>'IL1J'</v>
      </c>
      <c r="B476">
        <f>物品!D513</f>
        <v>0</v>
      </c>
      <c r="C476">
        <f>物品!E513</f>
        <v>0</v>
      </c>
      <c r="D476">
        <f>物品!F513</f>
        <v>4</v>
      </c>
      <c r="E476">
        <f>IF(ISTEXT(物品!G513)=TRUE,"'"&amp;物品!G513&amp;"'",物品!G513)</f>
        <v>0</v>
      </c>
      <c r="F476">
        <f>IF(ISTEXT(物品!H513)=TRUE,"'"&amp;物品!H513&amp;"'",物品!H513)</f>
        <v>0</v>
      </c>
      <c r="G476" t="str">
        <f>IF(物品!I513="",0,"'"&amp;物品!I513&amp;"'")</f>
        <v>'IN42'</v>
      </c>
      <c r="H476">
        <f>IF(物品!R513="",0,物品!R513)</f>
        <v>0</v>
      </c>
      <c r="I476">
        <f>IF(物品!S513="",0,物品!S513)</f>
        <v>0</v>
      </c>
      <c r="J476" t="str">
        <f>IF(物品!C513="",0,""""&amp;物品!C513&amp;"""")</f>
        <v>"兑换：|Cff00BFFF中级经验丹|r"</v>
      </c>
      <c r="K476" t="str">
        <f>IF(物品!T513="","""""",""""&amp;物品!T513&amp;"""")</f>
        <v>"|cffffcc00需求：|r钻石x4|n|n经验值|Cffffc926+40000|r"</v>
      </c>
      <c r="L476" t="str">
        <f>IF(物品!U513="",0,""""&amp;物品!U513&amp;"""")</f>
        <v>"ReplaceableTextures\\CommandButtons\\BTNIN42.blp"</v>
      </c>
      <c r="M476" t="str">
        <f t="shared" ref="M476:M481" si="20">IF(ISERROR(FIND(",0,0,0,0,0,0,0,0)","InitEquipData("&amp;A476&amp;","&amp;B476&amp;","&amp;C476&amp;","&amp;D476&amp;","&amp;E476&amp;","&amp;F476&amp;","&amp;G476&amp;","&amp;H476&amp;","&amp;I476&amp;")")),"InitEquipData("&amp;A476&amp;","&amp;B476&amp;","&amp;C476&amp;","&amp;D476&amp;","&amp;E476&amp;","&amp;F476&amp;","&amp;G476&amp;","&amp;H476&amp;","&amp;I476&amp;")","")</f>
        <v>InitEquipData('IL1J',0,0,4,0,0,'IN42',0,0)</v>
      </c>
      <c r="N476" t="str">
        <f t="shared" ref="N476:N481" si="21">IF(ISERROR(FIND(",0,0,0)","call InitTypeIdStrings("&amp;A476&amp;","&amp;J476&amp;","&amp;K476&amp;","&amp;L476&amp;")")),"call InitTypeIdStrings("&amp;A476&amp;","&amp;J476&amp;","&amp;L476&amp;","&amp;K476&amp;")","")</f>
        <v>call InitTypeIdStrings('IL1J',"兑换：|Cff00BFFF中级经验丹|r","ReplaceableTextures\\CommandButtons\\BTNIN42.blp","|cffffcc00需求：|r钻石x4|n|n经验值|Cffffc926+40000|r")</v>
      </c>
    </row>
    <row r="477" spans="1:14">
      <c r="A477" t="str">
        <f>IF(物品!B514="",0,"'"&amp;物品!B514&amp;"'")</f>
        <v>'IL2J'</v>
      </c>
      <c r="B477">
        <f>物品!D514</f>
        <v>0</v>
      </c>
      <c r="C477">
        <f>物品!E514</f>
        <v>0</v>
      </c>
      <c r="D477">
        <f>物品!F514</f>
        <v>4</v>
      </c>
      <c r="E477">
        <f>IF(ISTEXT(物品!G514)=TRUE,"'"&amp;物品!G514&amp;"'",物品!G514)</f>
        <v>0</v>
      </c>
      <c r="F477">
        <f>IF(ISTEXT(物品!H514)=TRUE,"'"&amp;物品!H514&amp;"'",物品!H514)</f>
        <v>0</v>
      </c>
      <c r="G477" t="str">
        <f>IF(物品!I514="",0,"'"&amp;物品!I514&amp;"'")</f>
        <v>'IN42'</v>
      </c>
      <c r="H477">
        <f>IF(物品!R514="",0,物品!R514)</f>
        <v>0</v>
      </c>
      <c r="I477">
        <f>IF(物品!S514="",0,物品!S514)</f>
        <v>0</v>
      </c>
      <c r="J477" t="str">
        <f>IF(物品!C514="",0,""""&amp;物品!C514&amp;"""")</f>
        <v>"兑换：|Cff00BFFF中级经验丹|r"</v>
      </c>
      <c r="K477" t="str">
        <f>IF(物品!T514="","""""",""""&amp;物品!T514&amp;"""")</f>
        <v>"|cffffcc00需求：|r钻石x4|n|n经验值|Cffffc926+40000|r"</v>
      </c>
      <c r="L477" t="str">
        <f>IF(物品!U514="",0,""""&amp;物品!U514&amp;"""")</f>
        <v>"ReplaceableTextures\\CommandButtons\\BTNIN42.blp"</v>
      </c>
      <c r="M477" t="str">
        <f t="shared" si="20"/>
        <v>InitEquipData('IL2J',0,0,4,0,0,'IN42',0,0)</v>
      </c>
      <c r="N477" t="str">
        <f t="shared" si="21"/>
        <v>call InitTypeIdStrings('IL2J',"兑换：|Cff00BFFF中级经验丹|r","ReplaceableTextures\\CommandButtons\\BTNIN42.blp","|cffffcc00需求：|r钻石x4|n|n经验值|Cffffc926+40000|r")</v>
      </c>
    </row>
    <row r="478" spans="1:14">
      <c r="A478" t="str">
        <f>IF(物品!B515="",0,"'"&amp;物品!B515&amp;"'")</f>
        <v>'IL3J'</v>
      </c>
      <c r="B478">
        <f>物品!D515</f>
        <v>0</v>
      </c>
      <c r="C478">
        <f>物品!E515</f>
        <v>0</v>
      </c>
      <c r="D478">
        <f>物品!F515</f>
        <v>4</v>
      </c>
      <c r="E478">
        <f>IF(ISTEXT(物品!G515)=TRUE,"'"&amp;物品!G515&amp;"'",物品!G515)</f>
        <v>0</v>
      </c>
      <c r="F478">
        <f>IF(ISTEXT(物品!H515)=TRUE,"'"&amp;物品!H515&amp;"'",物品!H515)</f>
        <v>0</v>
      </c>
      <c r="G478" t="str">
        <f>IF(物品!I515="",0,"'"&amp;物品!I515&amp;"'")</f>
        <v>'IN42'</v>
      </c>
      <c r="H478">
        <f>IF(物品!R515="",0,物品!R515)</f>
        <v>0</v>
      </c>
      <c r="I478">
        <f>IF(物品!S515="",0,物品!S515)</f>
        <v>0</v>
      </c>
      <c r="J478" t="str">
        <f>IF(物品!C515="",0,""""&amp;物品!C515&amp;"""")</f>
        <v>"兑换：|Cff00BFFF中级经验丹|r"</v>
      </c>
      <c r="K478" t="str">
        <f>IF(物品!T515="","""""",""""&amp;物品!T515&amp;"""")</f>
        <v>"|cffffcc00需求：|r钻石x4|n|n经验值|Cffffc926+40000|r"</v>
      </c>
      <c r="L478" t="str">
        <f>IF(物品!U515="",0,""""&amp;物品!U515&amp;"""")</f>
        <v>"ReplaceableTextures\\CommandButtons\\BTNIN42.blp"</v>
      </c>
      <c r="M478" t="str">
        <f t="shared" si="20"/>
        <v>InitEquipData('IL3J',0,0,4,0,0,'IN42',0,0)</v>
      </c>
      <c r="N478" t="str">
        <f t="shared" si="21"/>
        <v>call InitTypeIdStrings('IL3J',"兑换：|Cff00BFFF中级经验丹|r","ReplaceableTextures\\CommandButtons\\BTNIN42.blp","|cffffcc00需求：|r钻石x4|n|n经验值|Cffffc926+40000|r")</v>
      </c>
    </row>
    <row r="479" spans="1:14">
      <c r="A479" t="str">
        <f>IF(物品!B516="",0,"'"&amp;物品!B516&amp;"'")</f>
        <v>'IL1K'</v>
      </c>
      <c r="B479">
        <f>物品!D516</f>
        <v>0</v>
      </c>
      <c r="C479">
        <f>物品!E516</f>
        <v>0</v>
      </c>
      <c r="D479">
        <f>物品!F516</f>
        <v>6</v>
      </c>
      <c r="E479">
        <f>IF(ISTEXT(物品!G516)=TRUE,"'"&amp;物品!G516&amp;"'",物品!G516)</f>
        <v>0</v>
      </c>
      <c r="F479">
        <f>IF(ISTEXT(物品!H516)=TRUE,"'"&amp;物品!H516&amp;"'",物品!H516)</f>
        <v>0</v>
      </c>
      <c r="G479" t="str">
        <f>IF(物品!I516="",0,"'"&amp;物品!I516&amp;"'")</f>
        <v>'IN43'</v>
      </c>
      <c r="H479">
        <f>IF(物品!R516="",0,物品!R516)</f>
        <v>0</v>
      </c>
      <c r="I479">
        <f>IF(物品!S516="",0,物品!S516)</f>
        <v>0</v>
      </c>
      <c r="J479" t="str">
        <f>IF(物品!C516="",0,""""&amp;物品!C516&amp;"""")</f>
        <v>"兑换：|CffFFC926高级经验丹|r"</v>
      </c>
      <c r="K479" t="str">
        <f>IF(物品!T516="","""""",""""&amp;物品!T516&amp;"""")</f>
        <v>"|cffffcc00需求：|r钻石x6|n|n经验值|Cffffc926+80000|r"</v>
      </c>
      <c r="L479" t="str">
        <f>IF(物品!U516="",0,""""&amp;物品!U516&amp;"""")</f>
        <v>"ReplaceableTextures\\CommandButtons\\BTNIN43.blp"</v>
      </c>
      <c r="M479" t="str">
        <f t="shared" si="20"/>
        <v>InitEquipData('IL1K',0,0,6,0,0,'IN43',0,0)</v>
      </c>
      <c r="N479" t="str">
        <f t="shared" si="21"/>
        <v>call InitTypeIdStrings('IL1K',"兑换：|CffFFC926高级经验丹|r","ReplaceableTextures\\CommandButtons\\BTNIN43.blp","|cffffcc00需求：|r钻石x6|n|n经验值|Cffffc926+80000|r")</v>
      </c>
    </row>
    <row r="480" spans="1:14">
      <c r="A480" t="str">
        <f>IF(物品!B517="",0,"'"&amp;物品!B517&amp;"'")</f>
        <v>'IL2K'</v>
      </c>
      <c r="B480">
        <f>物品!D517</f>
        <v>0</v>
      </c>
      <c r="C480">
        <f>物品!E517</f>
        <v>0</v>
      </c>
      <c r="D480">
        <f>物品!F517</f>
        <v>6</v>
      </c>
      <c r="E480">
        <f>IF(ISTEXT(物品!G517)=TRUE,"'"&amp;物品!G517&amp;"'",物品!G517)</f>
        <v>0</v>
      </c>
      <c r="F480">
        <f>IF(ISTEXT(物品!H517)=TRUE,"'"&amp;物品!H517&amp;"'",物品!H517)</f>
        <v>0</v>
      </c>
      <c r="G480" t="str">
        <f>IF(物品!I517="",0,"'"&amp;物品!I517&amp;"'")</f>
        <v>'IN43'</v>
      </c>
      <c r="H480">
        <f>IF(物品!R517="",0,物品!R517)</f>
        <v>0</v>
      </c>
      <c r="I480">
        <f>IF(物品!S517="",0,物品!S517)</f>
        <v>0</v>
      </c>
      <c r="J480" t="str">
        <f>IF(物品!C517="",0,""""&amp;物品!C517&amp;"""")</f>
        <v>"兑换：|CffFFC926高级经验丹|r"</v>
      </c>
      <c r="K480" t="str">
        <f>IF(物品!T517="","""""",""""&amp;物品!T517&amp;"""")</f>
        <v>"|cffffcc00需求：|r钻石x6|n|n经验值|Cffffc926+80000|r"</v>
      </c>
      <c r="L480" t="str">
        <f>IF(物品!U517="",0,""""&amp;物品!U517&amp;"""")</f>
        <v>"ReplaceableTextures\\CommandButtons\\BTNIN43.blp"</v>
      </c>
      <c r="M480" t="str">
        <f t="shared" si="20"/>
        <v>InitEquipData('IL2K',0,0,6,0,0,'IN43',0,0)</v>
      </c>
      <c r="N480" t="str">
        <f t="shared" si="21"/>
        <v>call InitTypeIdStrings('IL2K',"兑换：|CffFFC926高级经验丹|r","ReplaceableTextures\\CommandButtons\\BTNIN43.blp","|cffffcc00需求：|r钻石x6|n|n经验值|Cffffc926+80000|r")</v>
      </c>
    </row>
    <row r="481" spans="1:14">
      <c r="A481" t="str">
        <f>IF(物品!B518="",0,"'"&amp;物品!B518&amp;"'")</f>
        <v>'IL3K'</v>
      </c>
      <c r="B481">
        <f>物品!D518</f>
        <v>0</v>
      </c>
      <c r="C481">
        <f>物品!E518</f>
        <v>0</v>
      </c>
      <c r="D481">
        <f>物品!F518</f>
        <v>6</v>
      </c>
      <c r="E481">
        <f>IF(ISTEXT(物品!G518)=TRUE,"'"&amp;物品!G518&amp;"'",物品!G518)</f>
        <v>0</v>
      </c>
      <c r="F481">
        <f>IF(ISTEXT(物品!H518)=TRUE,"'"&amp;物品!H518&amp;"'",物品!H518)</f>
        <v>0</v>
      </c>
      <c r="G481" t="str">
        <f>IF(物品!I518="",0,"'"&amp;物品!I518&amp;"'")</f>
        <v>'IN43'</v>
      </c>
      <c r="H481">
        <f>IF(物品!R518="",0,物品!R518)</f>
        <v>0</v>
      </c>
      <c r="I481">
        <f>IF(物品!S518="",0,物品!S518)</f>
        <v>0</v>
      </c>
      <c r="J481" t="str">
        <f>IF(物品!C518="",0,""""&amp;物品!C518&amp;"""")</f>
        <v>"兑换：|CffFFC926高级经验丹|r"</v>
      </c>
      <c r="K481" t="str">
        <f>IF(物品!T518="","""""",""""&amp;物品!T518&amp;"""")</f>
        <v>"|cffffcc00需求：|r钻石x6|n|n经验值|Cffffc926+80000|r"</v>
      </c>
      <c r="L481" t="str">
        <f>IF(物品!U518="",0,""""&amp;物品!U518&amp;"""")</f>
        <v>"ReplaceableTextures\\CommandButtons\\BTNIN43.blp"</v>
      </c>
      <c r="M481" t="str">
        <f t="shared" si="20"/>
        <v>InitEquipData('IL3K',0,0,6,0,0,'IN43',0,0)</v>
      </c>
      <c r="N481" t="str">
        <f t="shared" si="21"/>
        <v>call InitTypeIdStrings('IL3K',"兑换：|CffFFC926高级经验丹|r","ReplaceableTextures\\CommandButtons\\BTNIN43.blp","|cffffcc00需求：|r钻石x6|n|n经验值|Cffffc926+80000|r")</v>
      </c>
    </row>
    <row r="482" spans="1:14">
      <c r="A482" t="str">
        <f>IF(物品!B519="",0,"'"&amp;物品!B519&amp;"'")</f>
        <v>'IX0A'</v>
      </c>
      <c r="B482">
        <f>物品!D519</f>
        <v>0</v>
      </c>
      <c r="C482">
        <f>物品!E519</f>
        <v>0</v>
      </c>
      <c r="D482">
        <f>物品!F519</f>
        <v>0</v>
      </c>
      <c r="E482">
        <f>IF(ISTEXT(物品!G519)=TRUE,"'"&amp;物品!G519&amp;"'",物品!G519)</f>
        <v>0</v>
      </c>
      <c r="F482">
        <f>IF(ISTEXT(物品!H519)=TRUE,"'"&amp;物品!H519&amp;"'",物品!H519)</f>
        <v>0</v>
      </c>
      <c r="G482">
        <f>IF(物品!I519="",0,"'"&amp;物品!I519&amp;"'")</f>
        <v>0</v>
      </c>
      <c r="H482">
        <f>IF(物品!R519="",0,物品!R519)</f>
        <v>0</v>
      </c>
      <c r="I482">
        <f>IF(物品!S519="",0,物品!S519)</f>
        <v>0</v>
      </c>
      <c r="J482" t="str">
        <f>IF(物品!C519="",0,""""&amp;物品!C519&amp;"""")</f>
        <v>"|cffffffff1星任务|r"</v>
      </c>
      <c r="K482" t="str">
        <f>IF(物品!T519="","""""",""""&amp;物品!T519&amp;"""")</f>
        <v>"|CffFFC926任务类型：|r|n普通|n|Cffffc926任务难度：|n|r一星|n|Cffffc926怪物数量：|n|r24个|n|n|Cffffc926挑战奖励：|r|n接受挑战时立即获得|Cffffc9265000~12888金币|r。"</v>
      </c>
      <c r="L482" t="str">
        <f>IF(物品!U519="",0,""""&amp;物品!U519&amp;"""")</f>
        <v>"ReplaceableTextures\\CommandButtons\\BTNIX01.blp"</v>
      </c>
      <c r="M482" t="str">
        <f t="shared" si="18"/>
        <v/>
      </c>
      <c r="N482" t="str">
        <f t="shared" si="19"/>
        <v>call InitTypeIdStrings('IX0A',"|cffffffff1星任务|r","ReplaceableTextures\\CommandButtons\\BTNIX01.blp","|CffFFC926任务类型：|r|n普通|n|Cffffc926任务难度：|n|r一星|n|Cffffc926怪物数量：|n|r24个|n|n|Cffffc926挑战奖励：|r|n接受挑战时立即获得|Cffffc9265000~12888金币|r。")</v>
      </c>
    </row>
    <row r="483" spans="1:14">
      <c r="A483" t="str">
        <f>IF(物品!B520="",0,"'"&amp;物品!B520&amp;"'")</f>
        <v>'IX0B'</v>
      </c>
      <c r="B483">
        <f>物品!D520</f>
        <v>0</v>
      </c>
      <c r="C483">
        <f>物品!E520</f>
        <v>0</v>
      </c>
      <c r="D483">
        <f>物品!F520</f>
        <v>0</v>
      </c>
      <c r="E483">
        <f>IF(ISTEXT(物品!G520)=TRUE,"'"&amp;物品!G520&amp;"'",物品!G520)</f>
        <v>0</v>
      </c>
      <c r="F483">
        <f>IF(ISTEXT(物品!H520)=TRUE,"'"&amp;物品!H520&amp;"'",物品!H520)</f>
        <v>0</v>
      </c>
      <c r="G483">
        <f>IF(物品!I520="",0,"'"&amp;物品!I520&amp;"'")</f>
        <v>0</v>
      </c>
      <c r="H483">
        <f>IF(物品!R520="",0,物品!R520)</f>
        <v>0</v>
      </c>
      <c r="I483">
        <f>IF(物品!S520="",0,物品!S520)</f>
        <v>0</v>
      </c>
      <c r="J483" t="str">
        <f>IF(物品!C520="",0,""""&amp;物品!C520&amp;"""")</f>
        <v>"|Cff00FF7F2星任务|r"</v>
      </c>
      <c r="K483" t="str">
        <f>IF(物品!T520="","""""",""""&amp;物品!T520&amp;"""")</f>
        <v>"|CffFFC926任务类型：|r|n普通|n|Cffffc926任务难度：|n|r|Cff00ff7f二星|r|n|Cffffc926怪物数量：|n|r48个|n|n|Cffffc926挑战奖励：|r|n接受挑战时立即获得|Cffffc92616888~28888金币|r。"</v>
      </c>
      <c r="L483" t="str">
        <f>IF(物品!U520="",0,""""&amp;物品!U520&amp;"""")</f>
        <v>"ReplaceableTextures\\CommandButtons\\BTNIX02.blp"</v>
      </c>
      <c r="M483" t="str">
        <f t="shared" si="18"/>
        <v/>
      </c>
      <c r="N483" t="str">
        <f t="shared" si="19"/>
        <v>call InitTypeIdStrings('IX0B',"|Cff00FF7F2星任务|r","ReplaceableTextures\\CommandButtons\\BTNIX02.blp","|CffFFC926任务类型：|r|n普通|n|Cffffc926任务难度：|n|r|Cff00ff7f二星|r|n|Cffffc926怪物数量：|n|r48个|n|n|Cffffc926挑战奖励：|r|n接受挑战时立即获得|Cffffc92616888~28888金币|r。")</v>
      </c>
    </row>
    <row r="484" spans="1:14">
      <c r="A484" t="str">
        <f>IF(物品!B521="",0,"'"&amp;物品!B521&amp;"'")</f>
        <v>'IX0C'</v>
      </c>
      <c r="B484">
        <f>物品!D521</f>
        <v>0</v>
      </c>
      <c r="C484">
        <f>物品!E521</f>
        <v>0</v>
      </c>
      <c r="D484">
        <f>物品!F521</f>
        <v>0</v>
      </c>
      <c r="E484">
        <f>IF(ISTEXT(物品!G521)=TRUE,"'"&amp;物品!G521&amp;"'",物品!G521)</f>
        <v>0</v>
      </c>
      <c r="F484">
        <f>IF(ISTEXT(物品!H521)=TRUE,"'"&amp;物品!H521&amp;"'",物品!H521)</f>
        <v>0</v>
      </c>
      <c r="G484">
        <f>IF(物品!I521="",0,"'"&amp;物品!I521&amp;"'")</f>
        <v>0</v>
      </c>
      <c r="H484">
        <f>IF(物品!R521="",0,物品!R521)</f>
        <v>0</v>
      </c>
      <c r="I484">
        <f>IF(物品!S521="",0,物品!S521)</f>
        <v>0</v>
      </c>
      <c r="J484" t="str">
        <f>IF(物品!C521="",0,""""&amp;物品!C521&amp;"""")</f>
        <v>"|Cff00BFFF3星任务|r"</v>
      </c>
      <c r="K484" t="str">
        <f>IF(物品!T521="","""""",""""&amp;物品!T521&amp;"""")</f>
        <v>"|CffFFC926任务类型：|r|n|Cff0088ff精英|r|n|Cffffc926任务难度：|n|r|Cff0088ff三星|r|n|Cffffc926怪物数量：|n|r80个|n|n|Cffffc926挑战奖励：|r|n接受挑战时立即获得|Cffffc92638888~88888金币|r。"</v>
      </c>
      <c r="L484" t="str">
        <f>IF(物品!U521="",0,""""&amp;物品!U521&amp;"""")</f>
        <v>"ReplaceableTextures\\CommandButtons\\BTNIX03.blp"</v>
      </c>
      <c r="M484" t="str">
        <f t="shared" si="18"/>
        <v/>
      </c>
      <c r="N484" t="str">
        <f t="shared" si="19"/>
        <v>call InitTypeIdStrings('IX0C',"|Cff00BFFF3星任务|r","ReplaceableTextures\\CommandButtons\\BTNIX03.blp","|CffFFC926任务类型：|r|n|Cff0088ff精英|r|n|Cffffc926任务难度：|n|r|Cff0088ff三星|r|n|Cffffc926怪物数量：|n|r80个|n|n|Cffffc926挑战奖励：|r|n接受挑战时立即获得|Cffffc92638888~88888金币|r。")</v>
      </c>
    </row>
    <row r="485" spans="1:14">
      <c r="A485" t="str">
        <f>IF(物品!B522="",0,"'"&amp;物品!B522&amp;"'")</f>
        <v>'IX0D'</v>
      </c>
      <c r="B485">
        <f>物品!D522</f>
        <v>0</v>
      </c>
      <c r="C485">
        <f>物品!E522</f>
        <v>0</v>
      </c>
      <c r="D485">
        <f>物品!F522</f>
        <v>0</v>
      </c>
      <c r="E485">
        <f>IF(ISTEXT(物品!G522)=TRUE,"'"&amp;物品!G522&amp;"'",物品!G522)</f>
        <v>0</v>
      </c>
      <c r="F485">
        <f>IF(ISTEXT(物品!H522)=TRUE,"'"&amp;物品!H522&amp;"'",物品!H522)</f>
        <v>0</v>
      </c>
      <c r="G485">
        <f>IF(物品!I522="",0,"'"&amp;物品!I522&amp;"'")</f>
        <v>0</v>
      </c>
      <c r="H485">
        <f>IF(物品!R522="",0,物品!R522)</f>
        <v>0</v>
      </c>
      <c r="I485">
        <f>IF(物品!S522="",0,物品!S522)</f>
        <v>0</v>
      </c>
      <c r="J485" t="str">
        <f>IF(物品!C522="",0,""""&amp;物品!C522&amp;"""")</f>
        <v>"|Cff00FF7F2星任务|r"</v>
      </c>
      <c r="K485" t="str">
        <f>IF(物品!T522="","""""",""""&amp;物品!T522&amp;"""")</f>
        <v>"|CffFFC926任务类型：|r|n普通|n|Cffffc926任务难度：|n|r|Cff00ff7f二星|r|n|Cffffc926怪物数量：|n|r36个|n|n|Cffffc926挑战奖励：|r|n接受挑战时立即获得|Cffffc9265~15玄铁|r。"</v>
      </c>
      <c r="L485" t="str">
        <f>IF(物品!U522="",0,""""&amp;物品!U522&amp;"""")</f>
        <v>"ReplaceableTextures\\CommandButtons\\BTNIX02.blp"</v>
      </c>
      <c r="M485" t="str">
        <f t="shared" si="18"/>
        <v/>
      </c>
      <c r="N485" t="str">
        <f t="shared" si="19"/>
        <v>call InitTypeIdStrings('IX0D',"|Cff00FF7F2星任务|r","ReplaceableTextures\\CommandButtons\\BTNIX02.blp","|CffFFC926任务类型：|r|n普通|n|Cffffc926任务难度：|n|r|Cff00ff7f二星|r|n|Cffffc926怪物数量：|n|r36个|n|n|Cffffc926挑战奖励：|r|n接受挑战时立即获得|Cffffc9265~15玄铁|r。")</v>
      </c>
    </row>
    <row r="486" spans="1:14">
      <c r="A486" t="str">
        <f>IF(物品!B523="",0,"'"&amp;物品!B523&amp;"'")</f>
        <v>'IX0E'</v>
      </c>
      <c r="B486">
        <f>物品!D523</f>
        <v>0</v>
      </c>
      <c r="C486">
        <f>物品!E523</f>
        <v>0</v>
      </c>
      <c r="D486">
        <f>物品!F523</f>
        <v>0</v>
      </c>
      <c r="E486">
        <f>IF(ISTEXT(物品!G523)=TRUE,"'"&amp;物品!G523&amp;"'",物品!G523)</f>
        <v>0</v>
      </c>
      <c r="F486">
        <f>IF(ISTEXT(物品!H523)=TRUE,"'"&amp;物品!H523&amp;"'",物品!H523)</f>
        <v>0</v>
      </c>
      <c r="G486">
        <f>IF(物品!I523="",0,"'"&amp;物品!I523&amp;"'")</f>
        <v>0</v>
      </c>
      <c r="H486">
        <f>IF(物品!R523="",0,物品!R523)</f>
        <v>0</v>
      </c>
      <c r="I486">
        <f>IF(物品!S523="",0,物品!S523)</f>
        <v>0</v>
      </c>
      <c r="J486" t="str">
        <f>IF(物品!C523="",0,""""&amp;物品!C523&amp;"""")</f>
        <v>"|Cff00BFFF3星任务|r"</v>
      </c>
      <c r="K486" t="str">
        <f>IF(物品!T523="","""""",""""&amp;物品!T523&amp;"""")</f>
        <v>"|CffFFC926任务类型：|r|n|Cffff0000领主|r|n|Cffffc926任务难度：|n|r|Cff0088ff三星|r|n|Cffffc926怪物数量：|n|r1个|n|n|Cffffc926挑战奖励：|r|n接受挑战时立即获得|Cffffc92612~26玄铁|r。|n|n|Cff00ff7f悬赏Boss占用30个怪物数。|r"</v>
      </c>
      <c r="L486" t="str">
        <f>IF(物品!U523="",0,""""&amp;物品!U523&amp;"""")</f>
        <v>"ReplaceableTextures\\CommandButtons\\BTNIX03.blp"</v>
      </c>
      <c r="M486" t="str">
        <f t="shared" si="18"/>
        <v/>
      </c>
      <c r="N486" t="str">
        <f t="shared" si="19"/>
        <v>call InitTypeIdStrings('IX0E',"|Cff00BFFF3星任务|r","ReplaceableTextures\\CommandButtons\\BTNIX03.blp","|CffFFC926任务类型：|r|n|Cffff0000领主|r|n|Cffffc926任务难度：|n|r|Cff0088ff三星|r|n|Cffffc926怪物数量：|n|r1个|n|n|Cffffc926挑战奖励：|r|n接受挑战时立即获得|Cffffc92612~26玄铁|r。|n|n|Cff00ff7f悬赏Boss占用30个怪物数。|r")</v>
      </c>
    </row>
    <row r="487" spans="1:14">
      <c r="A487" t="str">
        <f>IF(物品!B524="",0,"'"&amp;物品!B524&amp;"'")</f>
        <v>'IX0F'</v>
      </c>
      <c r="B487">
        <f>物品!D524</f>
        <v>0</v>
      </c>
      <c r="C487">
        <f>物品!E524</f>
        <v>0</v>
      </c>
      <c r="D487">
        <f>物品!F524</f>
        <v>0</v>
      </c>
      <c r="E487">
        <f>IF(ISTEXT(物品!G524)=TRUE,"'"&amp;物品!G524&amp;"'",物品!G524)</f>
        <v>0</v>
      </c>
      <c r="F487">
        <f>IF(ISTEXT(物品!H524)=TRUE,"'"&amp;物品!H524&amp;"'",物品!H524)</f>
        <v>0</v>
      </c>
      <c r="G487">
        <f>IF(物品!I524="",0,"'"&amp;物品!I524&amp;"'")</f>
        <v>0</v>
      </c>
      <c r="H487">
        <f>IF(物品!R524="",0,物品!R524)</f>
        <v>0</v>
      </c>
      <c r="I487">
        <f>IF(物品!S524="",0,物品!S524)</f>
        <v>0</v>
      </c>
      <c r="J487" t="str">
        <f>IF(物品!C524="",0,""""&amp;物品!C524&amp;"""")</f>
        <v>"|Cff00FF7F2星任务|r"</v>
      </c>
      <c r="K487" t="str">
        <f>IF(物品!T524="","""""",""""&amp;物品!T524&amp;"""")</f>
        <v>"|CffFFC926任务类型：|r|n普通|n|Cffffc926任务难度：|n|r|Cff00ff7f二星|r|n|Cffffc926怪物数量：|n|r48个|n|n|Cffffc926挑战奖励：|r|n接受挑战时获得2个|Cffffc926中级附魔石|r"</v>
      </c>
      <c r="L487" t="str">
        <f>IF(物品!U524="",0,""""&amp;物品!U524&amp;"""")</f>
        <v>"ReplaceableTextures\\CommandButtons\\BTNIX02.blp"</v>
      </c>
      <c r="M487" t="str">
        <f t="shared" si="18"/>
        <v/>
      </c>
      <c r="N487" t="str">
        <f t="shared" si="19"/>
        <v>call InitTypeIdStrings('IX0F',"|Cff00FF7F2星任务|r","ReplaceableTextures\\CommandButtons\\BTNIX02.blp","|CffFFC926任务类型：|r|n普通|n|Cffffc926任务难度：|n|r|Cff00ff7f二星|r|n|Cffffc926怪物数量：|n|r48个|n|n|Cffffc926挑战奖励：|r|n接受挑战时获得2个|Cffffc926中级附魔石|r")</v>
      </c>
    </row>
    <row r="488" spans="1:14">
      <c r="A488" t="str">
        <f>IF(物品!B525="",0,"'"&amp;物品!B525&amp;"'")</f>
        <v>'IX0G'</v>
      </c>
      <c r="B488">
        <f>物品!D525</f>
        <v>0</v>
      </c>
      <c r="C488">
        <f>物品!E525</f>
        <v>0</v>
      </c>
      <c r="D488">
        <f>物品!F525</f>
        <v>0</v>
      </c>
      <c r="E488">
        <f>IF(ISTEXT(物品!G525)=TRUE,"'"&amp;物品!G525&amp;"'",物品!G525)</f>
        <v>0</v>
      </c>
      <c r="F488">
        <f>IF(ISTEXT(物品!H525)=TRUE,"'"&amp;物品!H525&amp;"'",物品!H525)</f>
        <v>0</v>
      </c>
      <c r="G488">
        <f>IF(物品!I525="",0,"'"&amp;物品!I525&amp;"'")</f>
        <v>0</v>
      </c>
      <c r="H488">
        <f>IF(物品!R525="",0,物品!R525)</f>
        <v>0</v>
      </c>
      <c r="I488">
        <f>IF(物品!S525="",0,物品!S525)</f>
        <v>0</v>
      </c>
      <c r="J488" t="str">
        <f>IF(物品!C525="",0,""""&amp;物品!C525&amp;"""")</f>
        <v>"|cffffffff1星任务|r"</v>
      </c>
      <c r="K488" t="str">
        <f>IF(物品!T525="","""""",""""&amp;物品!T525&amp;"""")</f>
        <v>"|CffFFC926任务类型：|r|n普通|n|Cffffc926任务难度：|n|r一星|n|Cffffc926怪物数量：|n|r24个|n|n|Cffffc926挑战奖励：|r|n接受挑战时获得1个|Cffffc926随机附魔石|r"</v>
      </c>
      <c r="L488" t="str">
        <f>IF(物品!U525="",0,""""&amp;物品!U525&amp;"""")</f>
        <v>"ReplaceableTextures\\CommandButtons\\BTNIX01.blp"</v>
      </c>
      <c r="M488" t="str">
        <f t="shared" si="18"/>
        <v/>
      </c>
      <c r="N488" t="str">
        <f t="shared" si="19"/>
        <v>call InitTypeIdStrings('IX0G',"|cffffffff1星任务|r","ReplaceableTextures\\CommandButtons\\BTNIX01.blp","|CffFFC926任务类型：|r|n普通|n|Cffffc926任务难度：|n|r一星|n|Cffffc926怪物数量：|n|r24个|n|n|Cffffc926挑战奖励：|r|n接受挑战时获得1个|Cffffc926随机附魔石|r")</v>
      </c>
    </row>
    <row r="489" spans="1:14">
      <c r="A489" t="str">
        <f>IF(物品!B526="",0,"'"&amp;物品!B526&amp;"'")</f>
        <v>'IX0H'</v>
      </c>
      <c r="B489">
        <f>物品!D526</f>
        <v>0</v>
      </c>
      <c r="C489">
        <f>物品!E526</f>
        <v>0</v>
      </c>
      <c r="D489">
        <f>物品!F526</f>
        <v>0</v>
      </c>
      <c r="E489">
        <f>IF(ISTEXT(物品!G526)=TRUE,"'"&amp;物品!G526&amp;"'",物品!G526)</f>
        <v>0</v>
      </c>
      <c r="F489">
        <f>IF(ISTEXT(物品!H526)=TRUE,"'"&amp;物品!H526&amp;"'",物品!H526)</f>
        <v>0</v>
      </c>
      <c r="G489">
        <f>IF(物品!I526="",0,"'"&amp;物品!I526&amp;"'")</f>
        <v>0</v>
      </c>
      <c r="H489">
        <f>IF(物品!R526="",0,物品!R526)</f>
        <v>0</v>
      </c>
      <c r="I489">
        <f>IF(物品!S526="",0,物品!S526)</f>
        <v>0</v>
      </c>
      <c r="J489" t="str">
        <f>IF(物品!C526="",0,""""&amp;物品!C526&amp;"""")</f>
        <v>"|Cff00FF7F2星任务|r"</v>
      </c>
      <c r="K489" t="str">
        <f>IF(物品!T526="","""""",""""&amp;物品!T526&amp;"""")</f>
        <v>"|CffFFC926任务类型：|r|n普通|n|Cffffc926任务难度：|n|r|Cff00ff7f二星|r|n|Cffffc926怪物数量：|n|r48个|n|n|Cffffc926挑战奖励：|r|n接受挑战时获得1个|Cffffc926补天石|r"</v>
      </c>
      <c r="L489" t="str">
        <f>IF(物品!U526="",0,""""&amp;物品!U526&amp;"""")</f>
        <v>"ReplaceableTextures\\CommandButtons\\BTNIX02.blp"</v>
      </c>
      <c r="M489" t="str">
        <f t="shared" si="18"/>
        <v/>
      </c>
      <c r="N489" t="str">
        <f t="shared" si="19"/>
        <v>call InitTypeIdStrings('IX0H',"|Cff00FF7F2星任务|r","ReplaceableTextures\\CommandButtons\\BTNIX02.blp","|CffFFC926任务类型：|r|n普通|n|Cffffc926任务难度：|n|r|Cff00ff7f二星|r|n|Cffffc926怪物数量：|n|r48个|n|n|Cffffc926挑战奖励：|r|n接受挑战时获得1个|Cffffc926补天石|r")</v>
      </c>
    </row>
    <row r="490" spans="1:14">
      <c r="A490" t="str">
        <f>IF(物品!B527="",0,"'"&amp;物品!B527&amp;"'")</f>
        <v>'IX0I'</v>
      </c>
      <c r="B490">
        <f>物品!D527</f>
        <v>0</v>
      </c>
      <c r="C490">
        <f>物品!E527</f>
        <v>0</v>
      </c>
      <c r="D490">
        <f>物品!F527</f>
        <v>0</v>
      </c>
      <c r="E490">
        <f>IF(ISTEXT(物品!G527)=TRUE,"'"&amp;物品!G527&amp;"'",物品!G527)</f>
        <v>0</v>
      </c>
      <c r="F490">
        <f>IF(ISTEXT(物品!H527)=TRUE,"'"&amp;物品!H527&amp;"'",物品!H527)</f>
        <v>0</v>
      </c>
      <c r="G490">
        <f>IF(物品!I527="",0,"'"&amp;物品!I527&amp;"'")</f>
        <v>0</v>
      </c>
      <c r="H490">
        <f>IF(物品!R527="",0,物品!R527)</f>
        <v>0</v>
      </c>
      <c r="I490">
        <f>IF(物品!S527="",0,物品!S527)</f>
        <v>0</v>
      </c>
      <c r="J490" t="str">
        <f>IF(物品!C527="",0,""""&amp;物品!C527&amp;"""")</f>
        <v>"|CffBF00FF4星任务|r"</v>
      </c>
      <c r="K490" t="str">
        <f>IF(物品!T527="","""""",""""&amp;物品!T527&amp;"""")</f>
        <v>"|CffFFC926任务类型：|r|n|Cffff0000领主|r|n|Cffffc926任务难度：|n|r|Cffff00ff四星|r|n|Cffffc926怪物数量：|n|r1个|n|n|Cffffc926挑战奖励：|r|n接受挑战时获得|Cffff00001个鸿蒙结晶|r。|n|n|Cff00ff7f悬赏Boss占用30个怪物数。|r"</v>
      </c>
      <c r="L490" t="str">
        <f>IF(物品!U527="",0,""""&amp;物品!U527&amp;"""")</f>
        <v>"ReplaceableTextures\\CommandButtons\\BTNIX04.blp"</v>
      </c>
      <c r="M490" t="str">
        <f t="shared" si="18"/>
        <v/>
      </c>
      <c r="N490" t="str">
        <f t="shared" si="19"/>
        <v>call InitTypeIdStrings('IX0I',"|CffBF00FF4星任务|r","ReplaceableTextures\\CommandButtons\\BTNIX04.blp","|CffFFC926任务类型：|r|n|Cffff0000领主|r|n|Cffffc926任务难度：|n|r|Cffff00ff四星|r|n|Cffffc926怪物数量：|n|r1个|n|n|Cffffc926挑战奖励：|r|n接受挑战时获得|Cffff00001个鸿蒙结晶|r。|n|n|Cff00ff7f悬赏Boss占用30个怪物数。|r")</v>
      </c>
    </row>
    <row r="491" spans="1:14">
      <c r="A491" t="str">
        <f>IF(物品!B528="",0,"'"&amp;物品!B528&amp;"'")</f>
        <v>'IX0J'</v>
      </c>
      <c r="B491">
        <f>物品!D528</f>
        <v>0</v>
      </c>
      <c r="C491">
        <f>物品!E528</f>
        <v>0</v>
      </c>
      <c r="D491">
        <f>物品!F528</f>
        <v>0</v>
      </c>
      <c r="E491">
        <f>IF(ISTEXT(物品!G528)=TRUE,"'"&amp;物品!G528&amp;"'",物品!G528)</f>
        <v>0</v>
      </c>
      <c r="F491">
        <f>IF(ISTEXT(物品!H528)=TRUE,"'"&amp;物品!H528&amp;"'",物品!H528)</f>
        <v>0</v>
      </c>
      <c r="G491">
        <f>IF(物品!I528="",0,"'"&amp;物品!I528&amp;"'")</f>
        <v>0</v>
      </c>
      <c r="H491">
        <f>IF(物品!R528="",0,物品!R528)</f>
        <v>0</v>
      </c>
      <c r="I491">
        <f>IF(物品!S528="",0,物品!S528)</f>
        <v>0</v>
      </c>
      <c r="J491" t="str">
        <f>IF(物品!C528="",0,""""&amp;物品!C528&amp;"""")</f>
        <v>"|Cff00FF7F2星任务|r"</v>
      </c>
      <c r="K491" t="str">
        <f>IF(物品!T528="","""""",""""&amp;物品!T528&amp;"""")</f>
        <v>"|CffFFC926任务类型：|r|n普通|n|Cffffc926任务难度：|n|r|Cff00ff7f二星|r|n|Cffffc926怪物数量：|n|r48个|n|n|Cffffc926挑战奖励：|r|n接受挑战时获得1个|Cffff00ff先天神器法宝|r"</v>
      </c>
      <c r="L491" t="str">
        <f>IF(物品!U528="",0,""""&amp;物品!U528&amp;"""")</f>
        <v>"ReplaceableTextures\\CommandButtons\\BTNIX02.blp"</v>
      </c>
      <c r="M491" t="str">
        <f t="shared" si="18"/>
        <v/>
      </c>
      <c r="N491" t="str">
        <f t="shared" si="19"/>
        <v>call InitTypeIdStrings('IX0J',"|Cff00FF7F2星任务|r","ReplaceableTextures\\CommandButtons\\BTNIX02.blp","|CffFFC926任务类型：|r|n普通|n|Cffffc926任务难度：|n|r|Cff00ff7f二星|r|n|Cffffc926怪物数量：|n|r48个|n|n|Cffffc926挑战奖励：|r|n接受挑战时获得1个|Cffff00ff先天神器法宝|r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1183</v>
      </c>
      <c r="CD1" s="10" t="s">
        <v>1183</v>
      </c>
      <c r="CE1" s="10" t="s">
        <v>1183</v>
      </c>
      <c r="CF1" s="10" t="s">
        <v>1183</v>
      </c>
      <c r="CH1" s="10" t="s">
        <v>1183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1184</v>
      </c>
      <c r="CC2" s="10" t="s">
        <v>1185</v>
      </c>
      <c r="CD2" s="10" t="s">
        <v>1186</v>
      </c>
      <c r="CE2" s="10" t="s">
        <v>1187</v>
      </c>
      <c r="CF2" s="10" t="s">
        <v>1188</v>
      </c>
      <c r="CG2" s="10" t="s">
        <v>1189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1190</v>
      </c>
      <c r="B1" s="10" t="s">
        <v>1191</v>
      </c>
      <c r="C1" s="10" t="s">
        <v>1192</v>
      </c>
      <c r="D1" s="10" t="s">
        <v>1193</v>
      </c>
      <c r="E1" s="10" t="s">
        <v>1194</v>
      </c>
    </row>
    <row r="2" spans="1:11" ht="16.5">
      <c r="A2" s="9">
        <v>1</v>
      </c>
      <c r="B2" s="9" t="s">
        <v>1195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1196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1197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1198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1199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1200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591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594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597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600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603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606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609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612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615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618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621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624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896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898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899</v>
      </c>
      <c r="C23" s="19">
        <v>1</v>
      </c>
      <c r="D23" s="10" t="str">
        <f>VLOOKUP(B23,物品!B:E,2,FALSE)</f>
        <v>|CffFFD24D四不像|r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900</v>
      </c>
      <c r="C24" s="19">
        <v>1</v>
      </c>
      <c r="D24" s="10" t="str">
        <f>VLOOKUP(B24,物品!B:E,2,FALSE)</f>
        <v>|Cff00BFFF三尖两刃刀|r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901</v>
      </c>
      <c r="C25" s="19">
        <v>1</v>
      </c>
      <c r="D25" s="10" t="str">
        <f>VLOOKUP(B25,物品!B:E,2,FALSE)</f>
        <v>|Cff00BFFF八爪龙纹黄袍|r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902</v>
      </c>
      <c r="C26" s="19">
        <v>1</v>
      </c>
      <c r="D26" s="10" t="str">
        <f>VLOOKUP(B26,物品!B:E,2,FALSE)</f>
        <v>|Cff00BFFF捆仙绳|r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903</v>
      </c>
      <c r="C27" s="19">
        <v>3</v>
      </c>
      <c r="D27" s="10" t="str">
        <f>VLOOKUP(B27,物品!B:E,2,FALSE)</f>
        <v>|CffFFD24D哮天犬|r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904</v>
      </c>
      <c r="C28" s="19">
        <v>3</v>
      </c>
      <c r="D28" s="10" t="str">
        <f>VLOOKUP(B28,物品!B:E,2,FALSE)</f>
        <v>|CffFFD24D乾坤弓|r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905</v>
      </c>
      <c r="C29" s="19">
        <v>1</v>
      </c>
      <c r="D29" s="10" t="str">
        <f>VLOOKUP(B29,物品!B:E,2,FALSE)</f>
        <v>|Cff00BFFF震天箭|r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906</v>
      </c>
      <c r="C30" s="19">
        <v>1</v>
      </c>
      <c r="D30" s="10" t="str">
        <f>VLOOKUP(B30,物品!B:E,2,FALSE)</f>
        <v>|CffFF0000玲珑黄金塔|r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907</v>
      </c>
      <c r="C31" s="19">
        <v>2</v>
      </c>
      <c r="D31" s="10" t="str">
        <f>VLOOKUP(B31,物品!B:E,2,FALSE)</f>
        <v>|CffBF00FF火尖枪|r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908</v>
      </c>
      <c r="C32" s="19">
        <v>1</v>
      </c>
      <c r="D32" s="10" t="str">
        <f>VLOOKUP(B32,物品!B:E,2,FALSE)</f>
        <v>|CffBF00FF乾坤圈|r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909</v>
      </c>
      <c r="C33" s="19">
        <v>3</v>
      </c>
      <c r="D33" s="10" t="str">
        <f>VLOOKUP(B33,物品!B:E,2,FALSE)</f>
        <v>|Cff00FF7F阴阳剑|r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910</v>
      </c>
      <c r="C34" s="19">
        <v>2</v>
      </c>
      <c r="D34" s="10" t="str">
        <f>VLOOKUP(B34,物品!B:E,2,FALSE)</f>
        <v>|CffBF00FF混天绫|r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911</v>
      </c>
      <c r="C35" s="19">
        <v>1</v>
      </c>
      <c r="D35" s="10" t="str">
        <f>VLOOKUP(B35,物品!B:E,2,FALSE)</f>
        <v>|CffFFD24D九龙神火罩|r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912</v>
      </c>
      <c r="C36" s="19">
        <v>2</v>
      </c>
      <c r="D36" s="10" t="str">
        <f>VLOOKUP(B36,物品!B:E,2,FALSE)</f>
        <v>|CffFFD24D风火轮|r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913</v>
      </c>
      <c r="C37" s="19">
        <v>1</v>
      </c>
      <c r="D37" s="10" t="str">
        <f>VLOOKUP(B37,物品!B:E,2,FALSE)</f>
        <v>|CffBF00FF八棱双银锤|r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914</v>
      </c>
      <c r="C38" s="19">
        <v>2</v>
      </c>
      <c r="D38" s="10" t="str">
        <f>VLOOKUP(B38,物品!B:E,2,FALSE)</f>
        <v>|CffBF00FF莫邪宝剑|r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915</v>
      </c>
      <c r="C39" s="19">
        <v>1</v>
      </c>
      <c r="D39" s="10" t="str">
        <f>VLOOKUP(B39,物品!B:E,2,FALSE)</f>
        <v>|Cff00FF7F火龙标|r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916</v>
      </c>
      <c r="C40" s="19">
        <v>3</v>
      </c>
      <c r="D40" s="10" t="str">
        <f>VLOOKUP(B40,物品!B:E,2,FALSE)</f>
        <v>|CffFFD24D攒心钉|r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917</v>
      </c>
      <c r="C41" s="19">
        <v>1</v>
      </c>
      <c r="D41" s="10" t="str">
        <f>VLOOKUP(B41,物品!B:E,2,FALSE)</f>
        <v>|CffBF00FF玉麒麟|r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918</v>
      </c>
      <c r="C42" s="19">
        <v>3</v>
      </c>
      <c r="D42" s="10" t="str">
        <f>VLOOKUP(B42,物品!B:E,2,FALSE)</f>
        <v>|CffBF00FF方天画戟|r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919</v>
      </c>
      <c r="C43" s="19">
        <v>1</v>
      </c>
      <c r="D43" s="10" t="str">
        <f>VLOOKUP(B43,物品!B:E,2,FALSE)</f>
        <v>|CffFFD24D落魂钟|r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920</v>
      </c>
      <c r="C44" s="19">
        <v>2</v>
      </c>
      <c r="D44" s="10" t="str">
        <f>VLOOKUP(B44,物品!B:E,2,FALSE)</f>
        <v>|Cff00BFFF扫霞衣|r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921</v>
      </c>
      <c r="C45" s="19">
        <v>2</v>
      </c>
      <c r="D45" s="10" t="str">
        <f>VLOOKUP(B45,物品!B:E,2,FALSE)</f>
        <v>|CffFFD24D翻天印|r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922</v>
      </c>
      <c r="C46" s="19">
        <v>3</v>
      </c>
      <c r="D46" s="10" t="str">
        <f>VLOOKUP(B46,物品!B:E,2,FALSE)</f>
        <v>|CffBF00FF雾露乾坤网|r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923</v>
      </c>
      <c r="C47" s="19">
        <v>3</v>
      </c>
      <c r="D47" s="10" t="str">
        <f>VLOOKUP(B47,物品!B:E,2,FALSE)</f>
        <v>|CffFFD24D四海瓶|r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1201</v>
      </c>
      <c r="G1" t="s">
        <v>1202</v>
      </c>
      <c r="I1" t="s">
        <v>1203</v>
      </c>
      <c r="J1">
        <v>11</v>
      </c>
      <c r="P1" t="s">
        <v>1204</v>
      </c>
      <c r="U1" t="s">
        <v>1205</v>
      </c>
      <c r="V1" t="s">
        <v>1206</v>
      </c>
      <c r="X1" s="10" t="s">
        <v>1207</v>
      </c>
    </row>
    <row r="2" spans="1:25">
      <c r="A2" t="s">
        <v>1208</v>
      </c>
      <c r="D2">
        <v>800</v>
      </c>
      <c r="E2" s="30">
        <v>1</v>
      </c>
      <c r="F2" s="31">
        <f>D2/E2</f>
        <v>800</v>
      </c>
      <c r="I2" t="s">
        <v>1209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1210</v>
      </c>
      <c r="D3">
        <v>800</v>
      </c>
      <c r="E3" s="30">
        <v>1</v>
      </c>
      <c r="F3" s="31">
        <f t="shared" ref="F3:F25" si="1">D3/E3</f>
        <v>800</v>
      </c>
      <c r="I3" t="s">
        <v>1211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1212</v>
      </c>
      <c r="D4">
        <v>800</v>
      </c>
      <c r="E4" s="30">
        <v>1</v>
      </c>
      <c r="F4" s="31">
        <f t="shared" si="1"/>
        <v>800</v>
      </c>
      <c r="I4" t="s">
        <v>1213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1214</v>
      </c>
      <c r="D5">
        <v>800</v>
      </c>
      <c r="E5" s="30">
        <v>1</v>
      </c>
      <c r="F5" s="31">
        <f t="shared" si="1"/>
        <v>800</v>
      </c>
      <c r="I5" t="s">
        <v>1215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1217</v>
      </c>
      <c r="D7">
        <v>2500</v>
      </c>
      <c r="E7" s="30">
        <v>0.85</v>
      </c>
      <c r="F7" s="31">
        <f t="shared" si="1"/>
        <v>2941.1764705882356</v>
      </c>
      <c r="J7" t="s">
        <v>1218</v>
      </c>
      <c r="K7" s="10" t="s">
        <v>1219</v>
      </c>
      <c r="L7" s="10" t="s">
        <v>1220</v>
      </c>
      <c r="M7" t="s">
        <v>1221</v>
      </c>
      <c r="N7" t="s">
        <v>1222</v>
      </c>
      <c r="P7">
        <f t="shared" si="0"/>
        <v>85</v>
      </c>
    </row>
    <row r="8" spans="1:25">
      <c r="A8" t="s">
        <v>1223</v>
      </c>
      <c r="D8">
        <v>2500</v>
      </c>
      <c r="E8" s="30">
        <v>0.85</v>
      </c>
      <c r="F8" s="31">
        <f t="shared" si="1"/>
        <v>2941.1764705882356</v>
      </c>
      <c r="I8" t="s">
        <v>1224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1225</v>
      </c>
      <c r="D9">
        <v>2500</v>
      </c>
      <c r="E9" s="30">
        <v>0.85</v>
      </c>
      <c r="F9" s="31">
        <f t="shared" si="1"/>
        <v>2941.1764705882356</v>
      </c>
      <c r="I9" t="s">
        <v>1226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1227</v>
      </c>
      <c r="D10">
        <v>2500</v>
      </c>
      <c r="E10" s="30">
        <v>0.85</v>
      </c>
      <c r="F10" s="31">
        <f t="shared" si="1"/>
        <v>2941.1764705882356</v>
      </c>
      <c r="I10" t="s">
        <v>1228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1229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1230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1231</v>
      </c>
      <c r="D12">
        <v>8000</v>
      </c>
      <c r="E12" s="30">
        <v>0.7</v>
      </c>
      <c r="F12" s="31">
        <f t="shared" si="1"/>
        <v>11428.571428571429</v>
      </c>
      <c r="I12" t="s">
        <v>1232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1233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1234</v>
      </c>
      <c r="N13">
        <f>SUM(N8:N12)</f>
        <v>1061280</v>
      </c>
      <c r="P13">
        <f t="shared" si="0"/>
        <v>70</v>
      </c>
    </row>
    <row r="14" spans="1:25">
      <c r="A14" t="s">
        <v>1235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1236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1237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1238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1239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1240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1241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1242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1243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1247</v>
      </c>
      <c r="E26" t="s">
        <v>1248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1249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1250</v>
      </c>
      <c r="B31" s="10" t="s">
        <v>128</v>
      </c>
      <c r="C31" s="10" t="s">
        <v>138</v>
      </c>
      <c r="F31" s="10" t="s">
        <v>1251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1252</v>
      </c>
      <c r="G32" s="10" t="s">
        <v>1253</v>
      </c>
      <c r="H32" s="10" t="s">
        <v>1201</v>
      </c>
      <c r="J32" s="10" t="s">
        <v>1254</v>
      </c>
      <c r="K32" s="10" t="s">
        <v>1255</v>
      </c>
      <c r="L32" s="10" t="s">
        <v>1</v>
      </c>
      <c r="M32" s="10" t="s">
        <v>1201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1248</v>
      </c>
      <c r="N41">
        <f>SUM(N33:N40)</f>
        <v>28860</v>
      </c>
      <c r="O41">
        <f>SUM(O33:O40)</f>
        <v>9600</v>
      </c>
    </row>
    <row r="42" spans="1:15">
      <c r="A42" s="10" t="s">
        <v>1248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1256</v>
      </c>
      <c r="B45" s="10" t="s">
        <v>1257</v>
      </c>
      <c r="C45" s="10" t="s">
        <v>1258</v>
      </c>
      <c r="F45" s="10" t="s">
        <v>1259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1260</v>
      </c>
      <c r="G46" s="32" t="s">
        <v>1261</v>
      </c>
      <c r="H46" s="32" t="s">
        <v>179</v>
      </c>
      <c r="I46" s="10" t="s">
        <v>1262</v>
      </c>
      <c r="K46" s="10"/>
    </row>
    <row r="47" spans="1:15">
      <c r="A47">
        <v>2</v>
      </c>
      <c r="B47">
        <f t="shared" si="11"/>
        <v>200</v>
      </c>
      <c r="C47" s="10" t="s">
        <v>1263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668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555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562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570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650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934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936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940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942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946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948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658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646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696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711</v>
      </c>
      <c r="H15" t="str">
        <f t="shared" si="0"/>
        <v>|Cff00FF7F大补丸|r</v>
      </c>
    </row>
    <row r="16" spans="1:8" ht="16.5">
      <c r="A16" s="1" t="s">
        <v>230</v>
      </c>
      <c r="B16" s="2" t="s">
        <v>242</v>
      </c>
      <c r="G16" s="6" t="s">
        <v>1265</v>
      </c>
      <c r="H16" t="str">
        <f t="shared" si="0"/>
        <v>|Cff00FF7F超级大补丸|r</v>
      </c>
    </row>
    <row r="17" spans="1:15" ht="16.5">
      <c r="A17" s="1" t="s">
        <v>232</v>
      </c>
      <c r="B17" s="2" t="s">
        <v>245</v>
      </c>
      <c r="G17" s="5" t="s">
        <v>1266</v>
      </c>
      <c r="H17" t="str">
        <f t="shared" si="0"/>
        <v>|Cff00FF7F特级大补丸|r</v>
      </c>
      <c r="O17" s="10"/>
    </row>
    <row r="18" spans="1:15" ht="16.5">
      <c r="A18" s="1" t="s">
        <v>234</v>
      </c>
      <c r="B18" s="2" t="s">
        <v>247</v>
      </c>
      <c r="G18" s="7" t="s">
        <v>1267</v>
      </c>
      <c r="H18" t="e">
        <f t="shared" si="0"/>
        <v>#N/A</v>
      </c>
      <c r="O18" s="10"/>
    </row>
    <row r="19" spans="1:15" ht="16.5">
      <c r="A19" s="1" t="s">
        <v>236</v>
      </c>
      <c r="B19" s="2" t="s">
        <v>249</v>
      </c>
      <c r="G19" s="8" t="s">
        <v>627</v>
      </c>
      <c r="H19" t="str">
        <f t="shared" si="0"/>
        <v>附魔宝箱</v>
      </c>
      <c r="O19" s="10"/>
    </row>
    <row r="20" spans="1:15" ht="16.5">
      <c r="A20" s="1" t="s">
        <v>238</v>
      </c>
      <c r="B20" s="2" t="s">
        <v>251</v>
      </c>
      <c r="G20" s="5" t="s">
        <v>929</v>
      </c>
      <c r="H20" t="str">
        <f t="shared" si="0"/>
        <v>没抽到任何东西</v>
      </c>
    </row>
    <row r="21" spans="1:15" ht="16.5">
      <c r="A21" s="1" t="s">
        <v>241</v>
      </c>
      <c r="B21" s="2" t="s">
        <v>254</v>
      </c>
      <c r="G21" s="9"/>
      <c r="H21" t="str">
        <f t="shared" si="0"/>
        <v/>
      </c>
    </row>
    <row r="22" spans="1:15" ht="16.5">
      <c r="A22" s="1" t="s">
        <v>244</v>
      </c>
      <c r="B22" s="2" t="s">
        <v>257</v>
      </c>
      <c r="G22" s="9"/>
      <c r="H22" t="str">
        <f t="shared" si="0"/>
        <v/>
      </c>
    </row>
    <row r="23" spans="1:15" ht="16.5">
      <c r="A23" s="1" t="s">
        <v>246</v>
      </c>
      <c r="B23" s="2" t="s">
        <v>259</v>
      </c>
      <c r="G23" s="9"/>
      <c r="H23" t="str">
        <f t="shared" si="0"/>
        <v/>
      </c>
    </row>
    <row r="24" spans="1:15" ht="16.5">
      <c r="A24" s="1" t="s">
        <v>248</v>
      </c>
      <c r="B24" s="2" t="s">
        <v>261</v>
      </c>
      <c r="G24" s="9"/>
      <c r="H24" t="str">
        <f t="shared" si="0"/>
        <v/>
      </c>
    </row>
    <row r="25" spans="1:15" ht="16.5">
      <c r="A25" s="1" t="s">
        <v>250</v>
      </c>
      <c r="B25" s="2" t="s">
        <v>263</v>
      </c>
      <c r="G25" s="9" t="s">
        <v>1268</v>
      </c>
      <c r="H25" t="e">
        <f t="shared" si="0"/>
        <v>#N/A</v>
      </c>
    </row>
    <row r="26" spans="1:15" ht="16.5">
      <c r="A26" s="1" t="s">
        <v>264</v>
      </c>
      <c r="B26" s="10" t="s">
        <v>265</v>
      </c>
      <c r="G26" s="4" t="s">
        <v>705</v>
      </c>
      <c r="H26" t="str">
        <f t="shared" si="0"/>
        <v>|CffFF0000神兽洗灵石|r</v>
      </c>
    </row>
    <row r="27" spans="1:15" ht="16.5">
      <c r="A27" s="1" t="s">
        <v>267</v>
      </c>
      <c r="B27" s="10" t="s">
        <v>268</v>
      </c>
      <c r="G27" s="5" t="s">
        <v>699</v>
      </c>
      <c r="H27" t="str">
        <f t="shared" si="0"/>
        <v>|CffFFD24D补天石|r</v>
      </c>
    </row>
    <row r="28" spans="1:15" ht="16.5">
      <c r="A28" s="1" t="s">
        <v>269</v>
      </c>
      <c r="B28" s="10" t="s">
        <v>270</v>
      </c>
      <c r="G28" s="5" t="s">
        <v>702</v>
      </c>
      <c r="H28" t="str">
        <f t="shared" si="0"/>
        <v>|CffFF0000鸿蒙结晶|r</v>
      </c>
    </row>
    <row r="29" spans="1:15" ht="16.5">
      <c r="A29" s="1" t="s">
        <v>271</v>
      </c>
      <c r="B29" s="10" t="s">
        <v>272</v>
      </c>
      <c r="G29" s="5" t="s">
        <v>936</v>
      </c>
      <c r="H29" t="str">
        <f t="shared" si="0"/>
        <v>攻击力中</v>
      </c>
    </row>
    <row r="30" spans="1:15" ht="16.5">
      <c r="A30" s="1" t="s">
        <v>273</v>
      </c>
      <c r="B30" s="10" t="s">
        <v>274</v>
      </c>
      <c r="G30" s="5" t="s">
        <v>938</v>
      </c>
      <c r="H30" t="str">
        <f t="shared" si="0"/>
        <v>攻击力高</v>
      </c>
    </row>
    <row r="31" spans="1:15" ht="16.5">
      <c r="A31" s="1" t="s">
        <v>275</v>
      </c>
      <c r="B31" s="10" t="s">
        <v>276</v>
      </c>
      <c r="G31" s="5" t="s">
        <v>942</v>
      </c>
      <c r="H31" t="str">
        <f t="shared" si="0"/>
        <v>生命值中</v>
      </c>
    </row>
    <row r="32" spans="1:15" ht="16.5">
      <c r="A32" s="1" t="s">
        <v>278</v>
      </c>
      <c r="B32" s="10" t="s">
        <v>279</v>
      </c>
      <c r="G32" s="5" t="s">
        <v>944</v>
      </c>
      <c r="H32" t="str">
        <f t="shared" si="0"/>
        <v>生命值高</v>
      </c>
    </row>
    <row r="33" spans="1:8" ht="16.5">
      <c r="A33" s="1" t="s">
        <v>280</v>
      </c>
      <c r="B33" s="10" t="s">
        <v>281</v>
      </c>
      <c r="G33" s="5" t="s">
        <v>948</v>
      </c>
      <c r="H33" t="str">
        <f t="shared" si="0"/>
        <v>业力中</v>
      </c>
    </row>
    <row r="34" spans="1:8" ht="16.5">
      <c r="A34" s="1" t="s">
        <v>282</v>
      </c>
      <c r="B34" s="10" t="s">
        <v>283</v>
      </c>
      <c r="G34" s="5" t="s">
        <v>950</v>
      </c>
      <c r="H34" t="str">
        <f t="shared" si="0"/>
        <v>业力高</v>
      </c>
    </row>
    <row r="35" spans="1:8" ht="16.5">
      <c r="A35" s="1" t="s">
        <v>284</v>
      </c>
      <c r="B35" s="10" t="s">
        <v>285</v>
      </c>
      <c r="G35" s="5" t="s">
        <v>650</v>
      </c>
      <c r="H35" t="str">
        <f t="shared" si="0"/>
        <v>|CffFFD24D后天道果箱|r</v>
      </c>
    </row>
    <row r="36" spans="1:8" ht="16.5">
      <c r="A36" s="1" t="s">
        <v>286</v>
      </c>
      <c r="B36" s="10" t="s">
        <v>287</v>
      </c>
      <c r="G36" s="8" t="s">
        <v>654</v>
      </c>
      <c r="H36" t="str">
        <f t="shared" si="0"/>
        <v>|CffFF0000先天道果箱|r</v>
      </c>
    </row>
    <row r="37" spans="1:8" ht="16.5">
      <c r="A37" s="1" t="s">
        <v>289</v>
      </c>
      <c r="B37" s="10" t="s">
        <v>290</v>
      </c>
      <c r="G37" s="4" t="s">
        <v>562</v>
      </c>
      <c r="H37" t="str">
        <f t="shared" si="0"/>
        <v>|Cff00BFFF招魂幡Lv3|r</v>
      </c>
    </row>
    <row r="38" spans="1:8" ht="16.5">
      <c r="A38" s="1" t="s">
        <v>291</v>
      </c>
      <c r="B38" s="10" t="s">
        <v>292</v>
      </c>
      <c r="G38" s="3" t="s">
        <v>570</v>
      </c>
      <c r="H38" t="str">
        <f t="shared" si="0"/>
        <v>|CffFF0000招魂幡Lv5|r</v>
      </c>
    </row>
    <row r="39" spans="1:8" ht="16.5">
      <c r="A39" s="1" t="s">
        <v>293</v>
      </c>
      <c r="B39" s="10" t="s">
        <v>294</v>
      </c>
      <c r="G39" s="5" t="s">
        <v>658</v>
      </c>
      <c r="H39" t="str">
        <f t="shared" si="0"/>
        <v>|CffFFD24D技能宝箱|r</v>
      </c>
    </row>
    <row r="40" spans="1:8" ht="16.5">
      <c r="A40" s="1" t="s">
        <v>295</v>
      </c>
      <c r="B40" s="10" t="s">
        <v>296</v>
      </c>
      <c r="G40" s="7" t="s">
        <v>1267</v>
      </c>
      <c r="H40" t="e">
        <f t="shared" si="0"/>
        <v>#N/A</v>
      </c>
    </row>
    <row r="41" spans="1:8" ht="16.5">
      <c r="A41" s="1" t="s">
        <v>297</v>
      </c>
      <c r="B41" s="10" t="s">
        <v>308</v>
      </c>
      <c r="G41" s="5" t="s">
        <v>627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696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711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1265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929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646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650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1265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1266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654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1265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1266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664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931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933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934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936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938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940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942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944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946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948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950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714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929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1269</v>
      </c>
      <c r="G96" s="8" t="s">
        <v>588</v>
      </c>
      <c r="H96" t="str">
        <f t="shared" si="1"/>
        <v>锦囊</v>
      </c>
    </row>
    <row r="97" spans="1:8" ht="16.5">
      <c r="A97" s="9" t="s">
        <v>462</v>
      </c>
      <c r="B97" s="12" t="s">
        <v>1270</v>
      </c>
      <c r="G97" s="9" t="s">
        <v>591</v>
      </c>
      <c r="H97" t="str">
        <f t="shared" si="1"/>
        <v>来份快餐</v>
      </c>
    </row>
    <row r="98" spans="1:8" ht="16.5">
      <c r="A98" s="9" t="s">
        <v>464</v>
      </c>
      <c r="B98" s="13" t="s">
        <v>1271</v>
      </c>
      <c r="G98" s="9" t="s">
        <v>594</v>
      </c>
      <c r="H98" t="str">
        <f t="shared" si="1"/>
        <v>抬你一手</v>
      </c>
    </row>
    <row r="99" spans="1:8" ht="16.5">
      <c r="A99" s="9" t="s">
        <v>466</v>
      </c>
      <c r="B99" s="13" t="s">
        <v>1272</v>
      </c>
      <c r="G99" s="9" t="s">
        <v>597</v>
      </c>
      <c r="H99" t="str">
        <f t="shared" si="1"/>
        <v>死者苏生</v>
      </c>
    </row>
    <row r="100" spans="1:8" ht="16.5">
      <c r="A100" s="9" t="s">
        <v>468</v>
      </c>
      <c r="B100" s="13" t="s">
        <v>1273</v>
      </c>
      <c r="G100" s="9" t="s">
        <v>600</v>
      </c>
      <c r="H100" t="str">
        <f t="shared" si="1"/>
        <v>福娃这么可爱..</v>
      </c>
    </row>
    <row r="101" spans="1:8" ht="16.5">
      <c r="A101" s="9" t="s">
        <v>470</v>
      </c>
      <c r="B101" s="2" t="s">
        <v>1274</v>
      </c>
      <c r="G101" s="9" t="s">
        <v>603</v>
      </c>
      <c r="H101" t="str">
        <f t="shared" si="1"/>
        <v>奥里给Lo他</v>
      </c>
    </row>
    <row r="102" spans="1:8" ht="16.5">
      <c r="A102" s="9" t="s">
        <v>472</v>
      </c>
      <c r="B102" s="2" t="s">
        <v>1275</v>
      </c>
      <c r="G102" s="9" t="s">
        <v>606</v>
      </c>
      <c r="H102" t="str">
        <f t="shared" si="1"/>
        <v>以逸待劳</v>
      </c>
    </row>
    <row r="103" spans="1:8" ht="16.5">
      <c r="A103" s="9" t="s">
        <v>474</v>
      </c>
      <c r="B103" s="2" t="s">
        <v>1276</v>
      </c>
      <c r="G103" s="9" t="s">
        <v>609</v>
      </c>
      <c r="H103" t="str">
        <f t="shared" si="1"/>
        <v>全军出击</v>
      </c>
    </row>
    <row r="104" spans="1:8" ht="16.5">
      <c r="A104" s="9" t="s">
        <v>476</v>
      </c>
      <c r="B104" s="2" t="s">
        <v>1277</v>
      </c>
      <c r="G104" s="9" t="s">
        <v>612</v>
      </c>
      <c r="H104" t="str">
        <f t="shared" si="1"/>
        <v>心跳时刻</v>
      </c>
    </row>
    <row r="105" spans="1:8" ht="16.5">
      <c r="A105" s="9" t="s">
        <v>478</v>
      </c>
      <c r="B105" s="2" t="s">
        <v>1278</v>
      </c>
      <c r="G105" s="9" t="s">
        <v>615</v>
      </c>
      <c r="H105" t="str">
        <f t="shared" si="1"/>
        <v>据守</v>
      </c>
    </row>
    <row r="106" spans="1:8" ht="16.5">
      <c r="A106" s="9" t="s">
        <v>480</v>
      </c>
      <c r="B106" s="9" t="s">
        <v>1279</v>
      </c>
      <c r="G106" s="9" t="s">
        <v>618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621</v>
      </c>
      <c r="H107" t="str">
        <f t="shared" si="1"/>
        <v>来点玄铁</v>
      </c>
    </row>
    <row r="108" spans="1:8" ht="16.5">
      <c r="A108" s="9" t="s">
        <v>518</v>
      </c>
      <c r="B108" s="9" t="s">
        <v>1280</v>
      </c>
      <c r="G108" s="9" t="s">
        <v>624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631</v>
      </c>
      <c r="H109" t="str">
        <f t="shared" si="1"/>
        <v>鼠年大吉</v>
      </c>
    </row>
    <row r="110" spans="1:8" ht="16.5">
      <c r="A110" s="9" t="s">
        <v>523</v>
      </c>
      <c r="B110" s="9" t="s">
        <v>1281</v>
      </c>
      <c r="G110" s="9" t="s">
        <v>634</v>
      </c>
      <c r="H110" t="str">
        <f t="shared" si="1"/>
        <v>兄弟们拼了</v>
      </c>
    </row>
    <row r="111" spans="1:8" ht="16.5">
      <c r="A111" s="9" t="s">
        <v>533</v>
      </c>
      <c r="B111" s="14" t="s">
        <v>534</v>
      </c>
      <c r="G111" s="9" t="s">
        <v>637</v>
      </c>
      <c r="H111" t="str">
        <f t="shared" si="1"/>
        <v>老铁忍住啊</v>
      </c>
    </row>
    <row r="112" spans="1:8" ht="16.5">
      <c r="A112" s="9" t="s">
        <v>536</v>
      </c>
      <c r="B112" s="9" t="s">
        <v>537</v>
      </c>
      <c r="G112" s="9" t="s">
        <v>640</v>
      </c>
      <c r="H112" t="str">
        <f t="shared" si="1"/>
        <v>老铁忍住呀</v>
      </c>
    </row>
    <row r="113" spans="1:8" ht="16.5">
      <c r="A113" s="9" t="s">
        <v>539</v>
      </c>
      <c r="B113" s="9" t="s">
        <v>540</v>
      </c>
      <c r="G113" s="9" t="s">
        <v>643</v>
      </c>
      <c r="H113" t="str">
        <f t="shared" si="1"/>
        <v>跳不动了</v>
      </c>
    </row>
    <row r="114" spans="1:8" ht="16.5">
      <c r="A114" s="9" t="s">
        <v>542</v>
      </c>
      <c r="B114" s="9" t="s">
        <v>543</v>
      </c>
      <c r="G114" s="9" t="s">
        <v>934</v>
      </c>
      <c r="H114" t="str">
        <f t="shared" si="1"/>
        <v>攻击力低</v>
      </c>
    </row>
    <row r="115" spans="1:8" ht="16.5">
      <c r="A115" s="9" t="s">
        <v>545</v>
      </c>
      <c r="B115" s="9" t="s">
        <v>546</v>
      </c>
      <c r="G115" s="9" t="s">
        <v>940</v>
      </c>
      <c r="H115" t="str">
        <f t="shared" si="1"/>
        <v>生命值低</v>
      </c>
    </row>
    <row r="116" spans="1:8" ht="16.5">
      <c r="A116" s="9" t="s">
        <v>548</v>
      </c>
      <c r="B116" s="9" t="s">
        <v>549</v>
      </c>
      <c r="G116" s="9" t="s">
        <v>946</v>
      </c>
      <c r="H116" t="str">
        <f t="shared" si="1"/>
        <v>业力低</v>
      </c>
    </row>
    <row r="117" spans="1:8" ht="16.5">
      <c r="A117" s="9" t="s">
        <v>555</v>
      </c>
      <c r="B117" s="15" t="s">
        <v>556</v>
      </c>
      <c r="G117" s="11"/>
      <c r="H117" t="str">
        <f t="shared" si="1"/>
        <v/>
      </c>
    </row>
    <row r="118" spans="1:8" ht="16.5">
      <c r="A118" s="9" t="s">
        <v>558</v>
      </c>
      <c r="B118" s="16" t="s">
        <v>559</v>
      </c>
      <c r="G118" s="8" t="s">
        <v>627</v>
      </c>
      <c r="H118" t="str">
        <f t="shared" si="1"/>
        <v>附魔宝箱</v>
      </c>
    </row>
    <row r="119" spans="1:8" ht="16.5">
      <c r="A119" s="9" t="s">
        <v>562</v>
      </c>
      <c r="B119" s="16" t="s">
        <v>563</v>
      </c>
      <c r="G119" s="9" t="s">
        <v>796</v>
      </c>
      <c r="H119" t="str">
        <f t="shared" si="1"/>
        <v>Q技能附魔卷</v>
      </c>
    </row>
    <row r="120" spans="1:8" ht="16.5">
      <c r="A120" s="9" t="s">
        <v>566</v>
      </c>
      <c r="B120" s="16" t="s">
        <v>567</v>
      </c>
      <c r="G120" s="9" t="s">
        <v>800</v>
      </c>
      <c r="H120" t="str">
        <f t="shared" si="1"/>
        <v>W技能附魔卷</v>
      </c>
    </row>
    <row r="121" spans="1:8" ht="16.5">
      <c r="A121" s="9" t="s">
        <v>570</v>
      </c>
      <c r="B121" s="16" t="s">
        <v>571</v>
      </c>
      <c r="G121" s="9" t="s">
        <v>804</v>
      </c>
      <c r="H121" t="str">
        <f t="shared" si="1"/>
        <v>E技能附魔卷</v>
      </c>
    </row>
    <row r="122" spans="1:8" ht="16.5">
      <c r="A122" s="9" t="s">
        <v>588</v>
      </c>
      <c r="B122" s="9" t="s">
        <v>1282</v>
      </c>
      <c r="G122" s="9" t="s">
        <v>808</v>
      </c>
      <c r="H122" t="str">
        <f t="shared" si="1"/>
        <v>|CffFFD24DQ强力附魔卷|r</v>
      </c>
    </row>
    <row r="123" spans="1:8" ht="16.5">
      <c r="A123" s="17" t="s">
        <v>591</v>
      </c>
      <c r="B123" s="18" t="s">
        <v>1283</v>
      </c>
      <c r="G123" s="9" t="s">
        <v>811</v>
      </c>
      <c r="H123" t="str">
        <f t="shared" si="1"/>
        <v>|CffFFD24DW强力附魔卷|r</v>
      </c>
    </row>
    <row r="124" spans="1:8" ht="16.5">
      <c r="A124" s="9" t="s">
        <v>594</v>
      </c>
      <c r="B124" s="19" t="s">
        <v>1284</v>
      </c>
      <c r="G124" s="9" t="s">
        <v>814</v>
      </c>
      <c r="H124" t="str">
        <f t="shared" si="1"/>
        <v>|CffFFD24DE强力附魔卷|r</v>
      </c>
    </row>
    <row r="125" spans="1:8" ht="16.5">
      <c r="A125" s="17" t="s">
        <v>597</v>
      </c>
      <c r="B125" s="18" t="s">
        <v>1285</v>
      </c>
      <c r="G125" s="11"/>
      <c r="H125" t="str">
        <f t="shared" si="1"/>
        <v/>
      </c>
    </row>
    <row r="126" spans="1:8" ht="16.5">
      <c r="A126" s="17" t="s">
        <v>600</v>
      </c>
      <c r="B126" s="18" t="s">
        <v>1286</v>
      </c>
      <c r="G126" s="8" t="s">
        <v>658</v>
      </c>
      <c r="H126" t="str">
        <f t="shared" si="1"/>
        <v>|CffFFD24D技能宝箱|r</v>
      </c>
    </row>
    <row r="127" spans="1:8" ht="16.5">
      <c r="A127" s="17" t="s">
        <v>603</v>
      </c>
      <c r="B127" s="18" t="s">
        <v>1287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606</v>
      </c>
      <c r="B128" s="18" t="s">
        <v>1288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609</v>
      </c>
      <c r="B129" s="18" t="s">
        <v>1289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612</v>
      </c>
      <c r="B130" s="18" t="s">
        <v>1290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615</v>
      </c>
      <c r="B131" s="18" t="s">
        <v>1291</v>
      </c>
      <c r="G131" s="11"/>
      <c r="H131" t="str">
        <f t="shared" si="2"/>
        <v/>
      </c>
    </row>
    <row r="132" spans="1:8" ht="16.5">
      <c r="A132" s="17" t="s">
        <v>618</v>
      </c>
      <c r="B132" s="17" t="s">
        <v>619</v>
      </c>
      <c r="G132" s="8" t="s">
        <v>671</v>
      </c>
      <c r="H132" t="str">
        <f t="shared" si="2"/>
        <v>|CffFFD24D技能宝箱|r</v>
      </c>
    </row>
    <row r="133" spans="1:8" ht="16.5">
      <c r="A133" s="17" t="s">
        <v>621</v>
      </c>
      <c r="B133" s="18" t="s">
        <v>1292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624</v>
      </c>
      <c r="B134" s="18" t="s">
        <v>1293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627</v>
      </c>
      <c r="B135" s="20" t="s">
        <v>628</v>
      </c>
      <c r="G135" s="11"/>
      <c r="H135" t="str">
        <f t="shared" si="2"/>
        <v/>
      </c>
    </row>
    <row r="136" spans="1:8" ht="16.5">
      <c r="A136" s="17" t="s">
        <v>631</v>
      </c>
      <c r="B136" s="21" t="s">
        <v>1294</v>
      </c>
      <c r="G136" s="8" t="s">
        <v>662</v>
      </c>
      <c r="H136" t="str">
        <f t="shared" si="2"/>
        <v>|CffFFD24D附魔宝箱|r</v>
      </c>
    </row>
    <row r="137" spans="1:8" ht="16.5">
      <c r="A137" s="17" t="s">
        <v>634</v>
      </c>
      <c r="B137" s="22" t="s">
        <v>1295</v>
      </c>
      <c r="G137" s="9" t="s">
        <v>796</v>
      </c>
      <c r="H137" t="str">
        <f t="shared" si="2"/>
        <v>Q技能附魔卷</v>
      </c>
    </row>
    <row r="138" spans="1:8" ht="16.5">
      <c r="A138" s="9" t="s">
        <v>637</v>
      </c>
      <c r="B138" s="23" t="s">
        <v>1296</v>
      </c>
      <c r="G138" s="9" t="s">
        <v>808</v>
      </c>
      <c r="H138" t="str">
        <f t="shared" si="2"/>
        <v>|CffFFD24DQ强力附魔卷|r</v>
      </c>
    </row>
    <row r="139" spans="1:8" ht="16.5">
      <c r="A139" s="17" t="s">
        <v>640</v>
      </c>
      <c r="B139" s="21" t="s">
        <v>1297</v>
      </c>
      <c r="G139" s="9"/>
      <c r="H139" t="str">
        <f t="shared" si="2"/>
        <v/>
      </c>
    </row>
    <row r="140" spans="1:8" ht="16.5">
      <c r="A140" s="17" t="s">
        <v>643</v>
      </c>
      <c r="B140" s="21" t="s">
        <v>1298</v>
      </c>
      <c r="G140" s="8"/>
      <c r="H140" t="str">
        <f t="shared" si="2"/>
        <v/>
      </c>
    </row>
    <row r="141" spans="1:8" ht="16.5">
      <c r="A141" s="24" t="s">
        <v>646</v>
      </c>
      <c r="B141" s="23" t="s">
        <v>647</v>
      </c>
      <c r="G141" s="9" t="s">
        <v>896</v>
      </c>
      <c r="H141" t="str">
        <f t="shared" si="2"/>
        <v>附魔</v>
      </c>
    </row>
    <row r="142" spans="1:8" ht="16.5">
      <c r="A142" s="24" t="s">
        <v>650</v>
      </c>
      <c r="B142" s="23" t="s">
        <v>651</v>
      </c>
      <c r="G142" s="9" t="s">
        <v>898</v>
      </c>
      <c r="H142" t="str">
        <f t="shared" si="2"/>
        <v>附魔</v>
      </c>
    </row>
    <row r="143" spans="1:8" ht="16.5">
      <c r="A143" s="24" t="s">
        <v>654</v>
      </c>
      <c r="B143" s="23" t="s">
        <v>655</v>
      </c>
      <c r="G143" s="9" t="s">
        <v>899</v>
      </c>
      <c r="H143" t="str">
        <f t="shared" si="2"/>
        <v>附魔</v>
      </c>
    </row>
    <row r="144" spans="1:8" ht="16.5">
      <c r="A144" s="24" t="s">
        <v>658</v>
      </c>
      <c r="B144" s="20" t="s">
        <v>659</v>
      </c>
      <c r="G144" s="9" t="s">
        <v>900</v>
      </c>
      <c r="H144" t="str">
        <f t="shared" si="2"/>
        <v>附魔</v>
      </c>
    </row>
    <row r="145" spans="1:8" ht="16.5">
      <c r="A145" s="24" t="s">
        <v>662</v>
      </c>
      <c r="B145" s="20" t="s">
        <v>663</v>
      </c>
      <c r="G145" s="9" t="s">
        <v>901</v>
      </c>
      <c r="H145" t="str">
        <f t="shared" si="2"/>
        <v>附魔</v>
      </c>
    </row>
    <row r="146" spans="1:8" ht="16.5">
      <c r="A146" s="24" t="s">
        <v>664</v>
      </c>
      <c r="B146" s="20" t="s">
        <v>1299</v>
      </c>
      <c r="G146" s="9" t="s">
        <v>902</v>
      </c>
      <c r="H146" t="str">
        <f t="shared" si="2"/>
        <v>附魔</v>
      </c>
    </row>
    <row r="147" spans="1:8" ht="16.5">
      <c r="A147" s="24" t="s">
        <v>668</v>
      </c>
      <c r="B147" s="20" t="s">
        <v>1300</v>
      </c>
      <c r="G147" s="9" t="s">
        <v>903</v>
      </c>
      <c r="H147" t="str">
        <f t="shared" si="2"/>
        <v>附魔</v>
      </c>
    </row>
    <row r="148" spans="1:8" ht="16.5">
      <c r="A148" s="24" t="s">
        <v>671</v>
      </c>
      <c r="B148" s="20" t="s">
        <v>659</v>
      </c>
      <c r="G148" s="9" t="s">
        <v>904</v>
      </c>
      <c r="H148" t="str">
        <f t="shared" si="2"/>
        <v>附魔</v>
      </c>
    </row>
    <row r="149" spans="1:8" ht="16.5">
      <c r="A149" s="9" t="s">
        <v>696</v>
      </c>
      <c r="B149" s="9" t="s">
        <v>1301</v>
      </c>
      <c r="G149" s="9" t="s">
        <v>905</v>
      </c>
      <c r="H149" t="str">
        <f t="shared" si="2"/>
        <v>附魔</v>
      </c>
    </row>
    <row r="150" spans="1:8" ht="16.5">
      <c r="A150" s="9" t="s">
        <v>699</v>
      </c>
      <c r="B150" s="15" t="s">
        <v>700</v>
      </c>
      <c r="G150" s="9" t="s">
        <v>906</v>
      </c>
      <c r="H150" t="str">
        <f t="shared" si="2"/>
        <v>附魔</v>
      </c>
    </row>
    <row r="151" spans="1:8" ht="16.5">
      <c r="A151" s="9" t="s">
        <v>702</v>
      </c>
      <c r="B151" s="15" t="s">
        <v>703</v>
      </c>
      <c r="G151" s="9" t="s">
        <v>907</v>
      </c>
      <c r="H151" t="str">
        <f t="shared" si="2"/>
        <v>附魔</v>
      </c>
    </row>
    <row r="152" spans="1:8" ht="16.5">
      <c r="A152" s="9" t="s">
        <v>705</v>
      </c>
      <c r="B152" s="15" t="s">
        <v>706</v>
      </c>
      <c r="G152" s="9" t="s">
        <v>908</v>
      </c>
      <c r="H152" t="str">
        <f t="shared" si="2"/>
        <v>附魔</v>
      </c>
    </row>
    <row r="153" spans="1:8" ht="16.5">
      <c r="A153" s="9" t="s">
        <v>708</v>
      </c>
      <c r="B153" s="15" t="s">
        <v>709</v>
      </c>
      <c r="G153" s="9" t="s">
        <v>909</v>
      </c>
      <c r="H153" t="str">
        <f t="shared" si="2"/>
        <v>附魔</v>
      </c>
    </row>
    <row r="154" spans="1:8" ht="16.5">
      <c r="A154" s="9" t="s">
        <v>711</v>
      </c>
      <c r="B154" s="25" t="s">
        <v>1302</v>
      </c>
      <c r="G154" s="9" t="s">
        <v>910</v>
      </c>
      <c r="H154" t="str">
        <f t="shared" si="2"/>
        <v>附魔</v>
      </c>
    </row>
    <row r="155" spans="1:8" ht="16.5">
      <c r="A155" s="9" t="s">
        <v>714</v>
      </c>
      <c r="B155" s="25" t="s">
        <v>1303</v>
      </c>
      <c r="G155" s="9" t="s">
        <v>911</v>
      </c>
      <c r="H155" t="str">
        <f t="shared" si="2"/>
        <v>附魔</v>
      </c>
    </row>
    <row r="156" spans="1:8" ht="16.5">
      <c r="A156" s="9" t="s">
        <v>1265</v>
      </c>
      <c r="B156" s="25" t="s">
        <v>1304</v>
      </c>
      <c r="G156" s="9" t="s">
        <v>912</v>
      </c>
      <c r="H156" t="str">
        <f t="shared" si="2"/>
        <v>附魔</v>
      </c>
    </row>
    <row r="157" spans="1:8" ht="16.5">
      <c r="A157" s="9" t="s">
        <v>1266</v>
      </c>
      <c r="B157" s="25" t="s">
        <v>1305</v>
      </c>
      <c r="G157" s="11"/>
      <c r="H157" t="str">
        <f t="shared" si="2"/>
        <v/>
      </c>
    </row>
    <row r="158" spans="1:8" ht="16.5">
      <c r="A158" s="9" t="s">
        <v>718</v>
      </c>
      <c r="B158" s="15" t="s">
        <v>719</v>
      </c>
      <c r="G158" s="8"/>
      <c r="H158" t="str">
        <f t="shared" si="2"/>
        <v/>
      </c>
    </row>
    <row r="159" spans="1:8" ht="16.5">
      <c r="A159" s="9" t="s">
        <v>720</v>
      </c>
      <c r="B159" s="15" t="s">
        <v>721</v>
      </c>
      <c r="G159" s="9" t="s">
        <v>913</v>
      </c>
      <c r="H159" t="str">
        <f t="shared" si="2"/>
        <v>附魔</v>
      </c>
    </row>
    <row r="160" spans="1:8" ht="16.5">
      <c r="A160" s="9" t="s">
        <v>722</v>
      </c>
      <c r="B160" s="15" t="s">
        <v>723</v>
      </c>
      <c r="G160" s="9" t="s">
        <v>914</v>
      </c>
      <c r="H160" t="str">
        <f t="shared" si="2"/>
        <v>附魔</v>
      </c>
    </row>
    <row r="161" spans="1:8" ht="16.5">
      <c r="A161" s="9" t="s">
        <v>724</v>
      </c>
      <c r="B161" s="15" t="s">
        <v>725</v>
      </c>
      <c r="G161" s="9" t="s">
        <v>915</v>
      </c>
      <c r="H161" t="str">
        <f t="shared" si="2"/>
        <v>附魔</v>
      </c>
    </row>
    <row r="162" spans="1:8" ht="16.5">
      <c r="A162" s="9" t="s">
        <v>726</v>
      </c>
      <c r="B162" s="15" t="s">
        <v>727</v>
      </c>
      <c r="G162" s="9" t="s">
        <v>916</v>
      </c>
      <c r="H162" t="str">
        <f t="shared" si="2"/>
        <v>附魔</v>
      </c>
    </row>
    <row r="163" spans="1:8" ht="16.5">
      <c r="A163" s="9" t="s">
        <v>728</v>
      </c>
      <c r="B163" s="15" t="s">
        <v>729</v>
      </c>
      <c r="G163" s="9" t="s">
        <v>917</v>
      </c>
      <c r="H163" t="str">
        <f t="shared" si="2"/>
        <v>附魔</v>
      </c>
    </row>
    <row r="164" spans="1:8" ht="16.5">
      <c r="A164" s="9" t="s">
        <v>730</v>
      </c>
      <c r="B164" s="15" t="s">
        <v>731</v>
      </c>
      <c r="G164" s="9" t="s">
        <v>918</v>
      </c>
      <c r="H164" t="str">
        <f t="shared" si="2"/>
        <v>附魔</v>
      </c>
    </row>
    <row r="165" spans="1:8" ht="16.5">
      <c r="A165" s="9" t="s">
        <v>733</v>
      </c>
      <c r="B165" s="15" t="s">
        <v>734</v>
      </c>
      <c r="G165" s="9" t="s">
        <v>919</v>
      </c>
      <c r="H165" t="str">
        <f t="shared" si="2"/>
        <v>附魔</v>
      </c>
    </row>
    <row r="166" spans="1:8" ht="16.5">
      <c r="A166" s="9" t="s">
        <v>735</v>
      </c>
      <c r="B166" s="15" t="s">
        <v>736</v>
      </c>
      <c r="G166" s="9" t="s">
        <v>920</v>
      </c>
      <c r="H166" t="str">
        <f t="shared" si="2"/>
        <v>附魔</v>
      </c>
    </row>
    <row r="167" spans="1:8" ht="16.5">
      <c r="A167" s="9" t="s">
        <v>737</v>
      </c>
      <c r="B167" s="15" t="s">
        <v>738</v>
      </c>
      <c r="G167" s="9" t="s">
        <v>921</v>
      </c>
      <c r="H167" t="str">
        <f t="shared" si="2"/>
        <v>附魔</v>
      </c>
    </row>
    <row r="168" spans="1:8" ht="16.5">
      <c r="A168" s="9" t="s">
        <v>739</v>
      </c>
      <c r="B168" s="15" t="s">
        <v>740</v>
      </c>
      <c r="G168" s="9" t="s">
        <v>922</v>
      </c>
      <c r="H168" t="str">
        <f t="shared" si="2"/>
        <v>附魔</v>
      </c>
    </row>
    <row r="169" spans="1:8" ht="16.5">
      <c r="A169" s="9" t="s">
        <v>741</v>
      </c>
      <c r="B169" s="15" t="s">
        <v>742</v>
      </c>
      <c r="G169" s="9" t="s">
        <v>923</v>
      </c>
      <c r="H169" t="str">
        <f t="shared" si="2"/>
        <v>附魔</v>
      </c>
    </row>
    <row r="170" spans="1:8" ht="16.5">
      <c r="A170" s="9" t="s">
        <v>743</v>
      </c>
      <c r="B170" s="15" t="s">
        <v>744</v>
      </c>
      <c r="G170" s="9" t="s">
        <v>924</v>
      </c>
      <c r="H170" t="str">
        <f t="shared" si="2"/>
        <v>附魔</v>
      </c>
    </row>
    <row r="171" spans="1:8" ht="16.5">
      <c r="A171" s="9" t="s">
        <v>745</v>
      </c>
      <c r="B171" s="15" t="s">
        <v>746</v>
      </c>
      <c r="G171" s="9" t="s">
        <v>925</v>
      </c>
      <c r="H171" t="str">
        <f t="shared" si="2"/>
        <v>附魔</v>
      </c>
    </row>
    <row r="172" spans="1:8" ht="16.5">
      <c r="A172" s="9" t="s">
        <v>747</v>
      </c>
      <c r="B172" s="15" t="s">
        <v>748</v>
      </c>
      <c r="G172" s="9" t="s">
        <v>926</v>
      </c>
      <c r="H172" t="str">
        <f t="shared" si="2"/>
        <v>附魔</v>
      </c>
    </row>
    <row r="173" spans="1:8" ht="16.5">
      <c r="A173" s="9" t="s">
        <v>750</v>
      </c>
      <c r="B173" s="15" t="s">
        <v>751</v>
      </c>
      <c r="G173" s="9" t="s">
        <v>927</v>
      </c>
      <c r="H173" t="str">
        <f t="shared" si="2"/>
        <v>附魔</v>
      </c>
    </row>
    <row r="174" spans="1:8" ht="16.5">
      <c r="A174" s="9" t="s">
        <v>761</v>
      </c>
      <c r="B174" s="15" t="s">
        <v>762</v>
      </c>
      <c r="G174" s="9" t="s">
        <v>928</v>
      </c>
      <c r="H174" t="e">
        <f t="shared" si="2"/>
        <v>#N/A</v>
      </c>
    </row>
    <row r="175" spans="1:8" ht="16.5">
      <c r="A175" s="9" t="s">
        <v>778</v>
      </c>
      <c r="B175" s="15" t="s">
        <v>1306</v>
      </c>
    </row>
    <row r="176" spans="1:8" ht="16.5">
      <c r="A176" s="9" t="s">
        <v>781</v>
      </c>
      <c r="B176" s="15" t="s">
        <v>1307</v>
      </c>
    </row>
    <row r="177" spans="1:2" ht="16.5">
      <c r="A177" s="9" t="s">
        <v>784</v>
      </c>
      <c r="B177" s="15" t="s">
        <v>1308</v>
      </c>
    </row>
    <row r="178" spans="1:2" ht="16.5">
      <c r="A178" s="9" t="s">
        <v>796</v>
      </c>
      <c r="B178" s="15" t="s">
        <v>1309</v>
      </c>
    </row>
    <row r="179" spans="1:2" ht="16.5">
      <c r="A179" s="9" t="s">
        <v>800</v>
      </c>
      <c r="B179" s="15" t="s">
        <v>1310</v>
      </c>
    </row>
    <row r="180" spans="1:2" ht="16.5">
      <c r="A180" s="9" t="s">
        <v>804</v>
      </c>
      <c r="B180" s="15" t="s">
        <v>1311</v>
      </c>
    </row>
    <row r="181" spans="1:2" ht="16.5">
      <c r="A181" s="9" t="s">
        <v>808</v>
      </c>
      <c r="B181" s="25" t="s">
        <v>1312</v>
      </c>
    </row>
    <row r="182" spans="1:2" ht="16.5">
      <c r="A182" s="9" t="s">
        <v>811</v>
      </c>
      <c r="B182" s="26" t="s">
        <v>1313</v>
      </c>
    </row>
    <row r="183" spans="1:2" ht="16.5">
      <c r="A183" s="9" t="s">
        <v>814</v>
      </c>
      <c r="B183" s="26" t="s">
        <v>1314</v>
      </c>
    </row>
    <row r="184" spans="1:2" ht="16.5">
      <c r="A184" s="9" t="s">
        <v>817</v>
      </c>
      <c r="B184" s="15" t="s">
        <v>818</v>
      </c>
    </row>
    <row r="185" spans="1:2" ht="16.5">
      <c r="A185" s="9" t="s">
        <v>819</v>
      </c>
      <c r="B185" s="15" t="s">
        <v>820</v>
      </c>
    </row>
    <row r="186" spans="1:2" ht="16.5">
      <c r="A186" s="9" t="s">
        <v>829</v>
      </c>
      <c r="B186" s="15" t="s">
        <v>830</v>
      </c>
    </row>
    <row r="187" spans="1:2" ht="16.5">
      <c r="A187" s="9" t="s">
        <v>832</v>
      </c>
      <c r="B187" s="15" t="s">
        <v>833</v>
      </c>
    </row>
    <row r="188" spans="1:2">
      <c r="A188" s="27" t="s">
        <v>839</v>
      </c>
      <c r="B188" s="28" t="s">
        <v>840</v>
      </c>
    </row>
    <row r="189" spans="1:2">
      <c r="A189" s="27" t="s">
        <v>842</v>
      </c>
      <c r="B189" s="28" t="s">
        <v>843</v>
      </c>
    </row>
    <row r="190" spans="1:2">
      <c r="A190" s="27" t="s">
        <v>845</v>
      </c>
      <c r="B190" s="28" t="s">
        <v>846</v>
      </c>
    </row>
    <row r="191" spans="1:2">
      <c r="A191" s="27" t="s">
        <v>848</v>
      </c>
      <c r="B191" s="28" t="s">
        <v>849</v>
      </c>
    </row>
    <row r="192" spans="1:2">
      <c r="A192" s="27" t="s">
        <v>851</v>
      </c>
      <c r="B192" s="28" t="s">
        <v>852</v>
      </c>
    </row>
    <row r="193" spans="1:2">
      <c r="A193" s="27" t="s">
        <v>854</v>
      </c>
      <c r="B193" s="28" t="s">
        <v>855</v>
      </c>
    </row>
    <row r="194" spans="1:2">
      <c r="A194" s="27" t="s">
        <v>856</v>
      </c>
      <c r="B194" s="28" t="s">
        <v>857</v>
      </c>
    </row>
    <row r="195" spans="1:2">
      <c r="A195" s="27" t="s">
        <v>859</v>
      </c>
      <c r="B195" s="28" t="s">
        <v>860</v>
      </c>
    </row>
    <row r="196" spans="1:2">
      <c r="A196" s="27" t="s">
        <v>861</v>
      </c>
      <c r="B196" s="28" t="s">
        <v>862</v>
      </c>
    </row>
    <row r="197" spans="1:2">
      <c r="A197" s="27" t="s">
        <v>1315</v>
      </c>
      <c r="B197" s="28" t="str">
        <f>"已领取"&amp;B188</f>
        <v>已领取公众号礼包</v>
      </c>
    </row>
    <row r="198" spans="1:2">
      <c r="A198" s="27" t="s">
        <v>1316</v>
      </c>
      <c r="B198" s="28" t="str">
        <f t="shared" ref="B198:B205" si="3">"已领取"&amp;B189</f>
        <v>已领取入群礼包</v>
      </c>
    </row>
    <row r="199" spans="1:2">
      <c r="A199" s="27" t="s">
        <v>1317</v>
      </c>
      <c r="B199" s="28" t="str">
        <f t="shared" si="3"/>
        <v>已领取拜年礼包</v>
      </c>
    </row>
    <row r="200" spans="1:2">
      <c r="A200" s="27" t="s">
        <v>1318</v>
      </c>
      <c r="B200" s="28" t="str">
        <f t="shared" si="3"/>
        <v>已领取收藏礼包</v>
      </c>
    </row>
    <row r="201" spans="1:2">
      <c r="A201" s="27" t="s">
        <v>1319</v>
      </c>
      <c r="B201" s="28" t="str">
        <f t="shared" si="3"/>
        <v>已领取重置版礼包</v>
      </c>
    </row>
    <row r="202" spans="1:2">
      <c r="A202" s="27" t="s">
        <v>1320</v>
      </c>
      <c r="B202" s="28" t="str">
        <f t="shared" si="3"/>
        <v>已领取公会福利</v>
      </c>
    </row>
    <row r="203" spans="1:2">
      <c r="A203" s="27" t="s">
        <v>1321</v>
      </c>
      <c r="B203" s="28" t="str">
        <f t="shared" si="3"/>
        <v>已领取星耀礼包</v>
      </c>
    </row>
    <row r="204" spans="1:2">
      <c r="A204" s="27" t="s">
        <v>1322</v>
      </c>
      <c r="B204" s="28" t="str">
        <f t="shared" si="3"/>
        <v>已领取魔芝RPG礼包</v>
      </c>
    </row>
    <row r="205" spans="1:2">
      <c r="A205" s="27" t="s">
        <v>1323</v>
      </c>
      <c r="B205" s="28" t="str">
        <f t="shared" si="3"/>
        <v>已领取老铁礼包</v>
      </c>
    </row>
    <row r="206" spans="1:2">
      <c r="A206" s="27" t="s">
        <v>896</v>
      </c>
      <c r="B206" s="29" t="s">
        <v>897</v>
      </c>
    </row>
    <row r="207" spans="1:2">
      <c r="A207" s="27" t="s">
        <v>898</v>
      </c>
      <c r="B207" s="29" t="s">
        <v>897</v>
      </c>
    </row>
    <row r="208" spans="1:2">
      <c r="A208" s="27" t="s">
        <v>899</v>
      </c>
      <c r="B208" s="29" t="s">
        <v>897</v>
      </c>
    </row>
    <row r="209" spans="1:2">
      <c r="A209" s="27" t="s">
        <v>900</v>
      </c>
      <c r="B209" s="29" t="s">
        <v>897</v>
      </c>
    </row>
    <row r="210" spans="1:2">
      <c r="A210" s="27" t="s">
        <v>901</v>
      </c>
      <c r="B210" s="29" t="s">
        <v>897</v>
      </c>
    </row>
    <row r="211" spans="1:2">
      <c r="A211" s="27" t="s">
        <v>902</v>
      </c>
      <c r="B211" s="29" t="s">
        <v>897</v>
      </c>
    </row>
    <row r="212" spans="1:2">
      <c r="A212" s="27" t="s">
        <v>903</v>
      </c>
      <c r="B212" s="29" t="s">
        <v>897</v>
      </c>
    </row>
    <row r="213" spans="1:2">
      <c r="A213" s="27" t="s">
        <v>904</v>
      </c>
      <c r="B213" s="29" t="s">
        <v>897</v>
      </c>
    </row>
    <row r="214" spans="1:2">
      <c r="A214" s="27" t="s">
        <v>905</v>
      </c>
      <c r="B214" s="29" t="s">
        <v>897</v>
      </c>
    </row>
    <row r="215" spans="1:2">
      <c r="A215" s="27" t="s">
        <v>906</v>
      </c>
      <c r="B215" s="29" t="s">
        <v>897</v>
      </c>
    </row>
    <row r="216" spans="1:2">
      <c r="A216" s="27" t="s">
        <v>907</v>
      </c>
      <c r="B216" s="29" t="s">
        <v>897</v>
      </c>
    </row>
    <row r="217" spans="1:2">
      <c r="A217" s="27" t="s">
        <v>908</v>
      </c>
      <c r="B217" s="29" t="s">
        <v>897</v>
      </c>
    </row>
    <row r="218" spans="1:2">
      <c r="A218" s="27" t="s">
        <v>909</v>
      </c>
      <c r="B218" s="29" t="s">
        <v>897</v>
      </c>
    </row>
    <row r="219" spans="1:2">
      <c r="A219" s="27" t="s">
        <v>910</v>
      </c>
      <c r="B219" s="29" t="s">
        <v>897</v>
      </c>
    </row>
    <row r="220" spans="1:2">
      <c r="A220" s="27" t="s">
        <v>911</v>
      </c>
      <c r="B220" s="29" t="s">
        <v>897</v>
      </c>
    </row>
    <row r="221" spans="1:2">
      <c r="A221" s="27" t="s">
        <v>912</v>
      </c>
      <c r="B221" s="29" t="s">
        <v>897</v>
      </c>
    </row>
    <row r="222" spans="1:2">
      <c r="A222" s="27" t="s">
        <v>913</v>
      </c>
      <c r="B222" s="29" t="s">
        <v>897</v>
      </c>
    </row>
    <row r="223" spans="1:2">
      <c r="A223" s="27" t="s">
        <v>914</v>
      </c>
      <c r="B223" s="29" t="s">
        <v>897</v>
      </c>
    </row>
    <row r="224" spans="1:2">
      <c r="A224" s="27" t="s">
        <v>915</v>
      </c>
      <c r="B224" s="29" t="s">
        <v>897</v>
      </c>
    </row>
    <row r="225" spans="1:2">
      <c r="A225" s="27" t="s">
        <v>916</v>
      </c>
      <c r="B225" s="29" t="s">
        <v>897</v>
      </c>
    </row>
    <row r="226" spans="1:2">
      <c r="A226" s="27" t="s">
        <v>917</v>
      </c>
      <c r="B226" s="29" t="s">
        <v>897</v>
      </c>
    </row>
    <row r="227" spans="1:2">
      <c r="A227" s="27" t="s">
        <v>918</v>
      </c>
      <c r="B227" s="29" t="s">
        <v>897</v>
      </c>
    </row>
    <row r="228" spans="1:2">
      <c r="A228" s="27" t="s">
        <v>919</v>
      </c>
      <c r="B228" s="29" t="s">
        <v>897</v>
      </c>
    </row>
    <row r="229" spans="1:2">
      <c r="A229" s="27" t="s">
        <v>920</v>
      </c>
      <c r="B229" s="29" t="s">
        <v>897</v>
      </c>
    </row>
    <row r="230" spans="1:2">
      <c r="A230" s="27" t="s">
        <v>921</v>
      </c>
      <c r="B230" s="29" t="s">
        <v>897</v>
      </c>
    </row>
    <row r="231" spans="1:2">
      <c r="A231" s="27" t="s">
        <v>922</v>
      </c>
      <c r="B231" s="29" t="s">
        <v>897</v>
      </c>
    </row>
    <row r="232" spans="1:2">
      <c r="A232" s="27" t="s">
        <v>923</v>
      </c>
      <c r="B232" s="29" t="s">
        <v>897</v>
      </c>
    </row>
    <row r="233" spans="1:2">
      <c r="A233" s="27" t="s">
        <v>924</v>
      </c>
      <c r="B233" s="29" t="s">
        <v>897</v>
      </c>
    </row>
    <row r="234" spans="1:2">
      <c r="A234" s="27" t="s">
        <v>925</v>
      </c>
      <c r="B234" s="29" t="s">
        <v>897</v>
      </c>
    </row>
    <row r="235" spans="1:2">
      <c r="A235" s="27" t="s">
        <v>926</v>
      </c>
      <c r="B235" s="29" t="s">
        <v>897</v>
      </c>
    </row>
    <row r="236" spans="1:2">
      <c r="A236" s="27" t="s">
        <v>927</v>
      </c>
      <c r="B236" s="29" t="s">
        <v>897</v>
      </c>
    </row>
    <row r="237" spans="1:2" ht="16.5">
      <c r="A237" s="9" t="s">
        <v>929</v>
      </c>
      <c r="B237" s="9" t="s">
        <v>930</v>
      </c>
    </row>
    <row r="238" spans="1:2" ht="16.5">
      <c r="A238" s="9" t="s">
        <v>931</v>
      </c>
      <c r="B238" s="9" t="s">
        <v>932</v>
      </c>
    </row>
    <row r="239" spans="1:2" ht="16.5">
      <c r="A239" s="9" t="s">
        <v>933</v>
      </c>
      <c r="B239" s="9" t="s">
        <v>130</v>
      </c>
    </row>
    <row r="240" spans="1:2" ht="16.5">
      <c r="A240" s="9" t="s">
        <v>934</v>
      </c>
      <c r="B240" s="9" t="s">
        <v>935</v>
      </c>
    </row>
    <row r="241" spans="1:2" ht="16.5">
      <c r="A241" s="9" t="s">
        <v>936</v>
      </c>
      <c r="B241" s="9" t="s">
        <v>937</v>
      </c>
    </row>
    <row r="242" spans="1:2" ht="16.5">
      <c r="A242" s="9" t="s">
        <v>938</v>
      </c>
      <c r="B242" s="9" t="s">
        <v>939</v>
      </c>
    </row>
    <row r="243" spans="1:2" ht="16.5">
      <c r="A243" s="9" t="s">
        <v>940</v>
      </c>
      <c r="B243" s="9" t="s">
        <v>941</v>
      </c>
    </row>
    <row r="244" spans="1:2" ht="16.5">
      <c r="A244" s="9" t="s">
        <v>942</v>
      </c>
      <c r="B244" s="9" t="s">
        <v>943</v>
      </c>
    </row>
    <row r="245" spans="1:2" ht="16.5">
      <c r="A245" s="9" t="s">
        <v>944</v>
      </c>
      <c r="B245" s="9" t="s">
        <v>945</v>
      </c>
    </row>
    <row r="246" spans="1:2" ht="16.5">
      <c r="A246" s="9" t="s">
        <v>946</v>
      </c>
      <c r="B246" s="9" t="s">
        <v>947</v>
      </c>
    </row>
    <row r="247" spans="1:2" ht="16.5">
      <c r="A247" s="9" t="s">
        <v>948</v>
      </c>
      <c r="B247" s="9" t="s">
        <v>949</v>
      </c>
    </row>
    <row r="248" spans="1:2" ht="16.5">
      <c r="A248" s="9" t="s">
        <v>950</v>
      </c>
      <c r="B248" s="9" t="s">
        <v>951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2020-06-09T02:36:50Z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